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8.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ector Pinedo\Downloads\FORMATOS SG SST\SG-SST ACTUALIZADO\14. Evaluación inicial del Sistema de Gestión de SST\"/>
    </mc:Choice>
  </mc:AlternateContent>
  <bookViews>
    <workbookView xWindow="-120" yWindow="-120" windowWidth="29040" windowHeight="15720"/>
  </bookViews>
  <sheets>
    <sheet name="EM" sheetId="1" r:id="rId1"/>
    <sheet name="Inicio" sheetId="2" r:id="rId2"/>
    <sheet name="Instrucciones" sheetId="3" r:id="rId3"/>
    <sheet name="EM-7" sheetId="4" r:id="rId4"/>
    <sheet name="EM-21" sheetId="5" r:id="rId5"/>
    <sheet name="EM-60" sheetId="6" r:id="rId6"/>
    <sheet name="Datos" sheetId="7" state="hidden" r:id="rId7"/>
    <sheet name="Gráf-7" sheetId="8" r:id="rId8"/>
    <sheet name="Gráf-21" sheetId="9" r:id="rId9"/>
    <sheet name="Gráf-60" sheetId="10" r:id="rId10"/>
    <sheet name="Plan M" sheetId="11" r:id="rId11"/>
    <sheet name="Tabla de V" sheetId="12" r:id="rId12"/>
  </sheets>
  <definedNames>
    <definedName name="_xlnm._FilterDatabase" localSheetId="0" hidden="1">EM!$A$7:$I$115</definedName>
    <definedName name="_xlnm._FilterDatabase" localSheetId="4" hidden="1">'EM-21'!$A$14:$I$60</definedName>
    <definedName name="_xlnm._FilterDatabase" localSheetId="5" hidden="1">'EM-60'!$A$11:$I$119</definedName>
    <definedName name="_xlnm._FilterDatabase" localSheetId="3" hidden="1">'EM-7'!$A$12:$I$32</definedName>
    <definedName name="_xlnm._FilterDatabase" localSheetId="10" hidden="1">'Plan M'!$A$13:$C$89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6" roundtripDataChecksum="8EvD3rpn/GxkY/I6eCsz/5WS5L5MGn28RXvfvNwfKH4="/>
    </ext>
  </extLst>
</workbook>
</file>

<file path=xl/calcChain.xml><?xml version="1.0" encoding="utf-8"?>
<calcChain xmlns="http://schemas.openxmlformats.org/spreadsheetml/2006/main">
  <c r="J72" i="12" l="1"/>
  <c r="I72" i="12"/>
  <c r="H72" i="12"/>
  <c r="J71" i="12"/>
  <c r="I71" i="12"/>
  <c r="H71" i="12"/>
  <c r="J70" i="12"/>
  <c r="I70" i="12"/>
  <c r="H70" i="12"/>
  <c r="J69" i="12"/>
  <c r="I69" i="12"/>
  <c r="H69" i="12"/>
  <c r="K69" i="12" s="1"/>
  <c r="G69" i="12"/>
  <c r="J68" i="12"/>
  <c r="I68" i="12"/>
  <c r="H68" i="12"/>
  <c r="J67" i="12"/>
  <c r="I67" i="12"/>
  <c r="H67" i="12"/>
  <c r="J66" i="12"/>
  <c r="I66" i="12"/>
  <c r="H66" i="12"/>
  <c r="J65" i="12"/>
  <c r="I65" i="12"/>
  <c r="H65" i="12"/>
  <c r="G65" i="12"/>
  <c r="J64" i="12"/>
  <c r="I64" i="12"/>
  <c r="H64" i="12"/>
  <c r="J63" i="12"/>
  <c r="I63" i="12"/>
  <c r="H63" i="12"/>
  <c r="G63" i="12"/>
  <c r="J62" i="12"/>
  <c r="I62" i="12"/>
  <c r="H62" i="12"/>
  <c r="J61" i="12"/>
  <c r="I61" i="12"/>
  <c r="H61" i="12"/>
  <c r="J60" i="12"/>
  <c r="I60" i="12"/>
  <c r="H60" i="12"/>
  <c r="J59" i="12"/>
  <c r="I59" i="12"/>
  <c r="H59" i="12"/>
  <c r="J58" i="12"/>
  <c r="I58" i="12"/>
  <c r="H58" i="12"/>
  <c r="J57" i="12"/>
  <c r="I57" i="12"/>
  <c r="H57" i="12"/>
  <c r="G57" i="12"/>
  <c r="J56" i="12"/>
  <c r="I56" i="12"/>
  <c r="H56" i="12"/>
  <c r="J55" i="12"/>
  <c r="I55" i="12"/>
  <c r="H55" i="12"/>
  <c r="J54" i="12"/>
  <c r="I54" i="12"/>
  <c r="H54" i="12"/>
  <c r="J53" i="12"/>
  <c r="I53" i="12"/>
  <c r="H53" i="12"/>
  <c r="K53" i="12" s="1"/>
  <c r="G53" i="12"/>
  <c r="J52" i="12"/>
  <c r="I52" i="12"/>
  <c r="H52" i="12"/>
  <c r="J51" i="12"/>
  <c r="I51" i="12"/>
  <c r="H51" i="12"/>
  <c r="J50" i="12"/>
  <c r="I50" i="12"/>
  <c r="H50" i="12"/>
  <c r="J49" i="12"/>
  <c r="I49" i="12"/>
  <c r="H49" i="12"/>
  <c r="J48" i="12"/>
  <c r="I48" i="12"/>
  <c r="H48" i="12"/>
  <c r="J47" i="12"/>
  <c r="I47" i="12"/>
  <c r="H47" i="12"/>
  <c r="K47" i="12" s="1"/>
  <c r="G47" i="12"/>
  <c r="J46" i="12"/>
  <c r="I46" i="12"/>
  <c r="H46" i="12"/>
  <c r="J45" i="12"/>
  <c r="I45" i="12"/>
  <c r="H45" i="12"/>
  <c r="J44" i="12"/>
  <c r="I44" i="12"/>
  <c r="H44" i="12"/>
  <c r="G44" i="12"/>
  <c r="J43" i="12"/>
  <c r="I43" i="12"/>
  <c r="H43" i="12"/>
  <c r="J42" i="12"/>
  <c r="I42" i="12"/>
  <c r="H42" i="12"/>
  <c r="J41" i="12"/>
  <c r="I41" i="12"/>
  <c r="H41" i="12"/>
  <c r="J40" i="12"/>
  <c r="I40" i="12"/>
  <c r="H40" i="12"/>
  <c r="J39" i="12"/>
  <c r="I39" i="12"/>
  <c r="H39" i="12"/>
  <c r="J38" i="12"/>
  <c r="I38" i="12"/>
  <c r="H38" i="12"/>
  <c r="J37" i="12"/>
  <c r="I37" i="12"/>
  <c r="H37" i="12"/>
  <c r="J36" i="12"/>
  <c r="I36" i="12"/>
  <c r="H36" i="12"/>
  <c r="J35" i="12"/>
  <c r="I35" i="12"/>
  <c r="H35" i="12"/>
  <c r="K35" i="12" s="1"/>
  <c r="G35" i="12"/>
  <c r="J34" i="12"/>
  <c r="I34" i="12"/>
  <c r="H34" i="12"/>
  <c r="J33" i="12"/>
  <c r="I33" i="12"/>
  <c r="H33" i="12"/>
  <c r="J32" i="12"/>
  <c r="I32" i="12"/>
  <c r="H32" i="12"/>
  <c r="J31" i="12"/>
  <c r="I31" i="12"/>
  <c r="H31" i="12"/>
  <c r="J30" i="12"/>
  <c r="I30" i="12"/>
  <c r="H30" i="12"/>
  <c r="J29" i="12"/>
  <c r="I29" i="12"/>
  <c r="H29" i="12"/>
  <c r="J28" i="12"/>
  <c r="I28" i="12"/>
  <c r="H28" i="12"/>
  <c r="J27" i="12"/>
  <c r="I27" i="12"/>
  <c r="H27" i="12"/>
  <c r="J26" i="12"/>
  <c r="I26" i="12"/>
  <c r="H26" i="12"/>
  <c r="J25" i="12"/>
  <c r="I25" i="12"/>
  <c r="H25" i="12"/>
  <c r="J24" i="12"/>
  <c r="I24" i="12"/>
  <c r="H24" i="12"/>
  <c r="G24" i="12"/>
  <c r="J23" i="12"/>
  <c r="I23" i="12"/>
  <c r="H23" i="12"/>
  <c r="J22" i="12"/>
  <c r="I22" i="12"/>
  <c r="H22" i="12"/>
  <c r="J21" i="12"/>
  <c r="I21" i="12"/>
  <c r="H21" i="12"/>
  <c r="G21" i="12"/>
  <c r="J20" i="12"/>
  <c r="I20" i="12"/>
  <c r="J19" i="12"/>
  <c r="I19" i="12"/>
  <c r="J18" i="12"/>
  <c r="I17" i="12"/>
  <c r="J16" i="12"/>
  <c r="I16" i="12"/>
  <c r="J15" i="12"/>
  <c r="I15" i="12"/>
  <c r="J14" i="12"/>
  <c r="I14" i="12"/>
  <c r="J13" i="12"/>
  <c r="I13" i="12"/>
  <c r="G13" i="12"/>
  <c r="G73" i="12" s="1"/>
  <c r="E5" i="11"/>
  <c r="H4" i="11"/>
  <c r="E4" i="11"/>
  <c r="E3" i="11"/>
  <c r="E21" i="9"/>
  <c r="E15" i="8"/>
  <c r="H219" i="6"/>
  <c r="H216" i="6"/>
  <c r="H213" i="6"/>
  <c r="H210" i="6"/>
  <c r="E23" i="10" s="1"/>
  <c r="I20" i="10" s="1"/>
  <c r="H204" i="6"/>
  <c r="H201" i="6"/>
  <c r="H198" i="6"/>
  <c r="H195" i="6"/>
  <c r="H189" i="6"/>
  <c r="H186" i="6"/>
  <c r="H181" i="6"/>
  <c r="H178" i="6"/>
  <c r="H175" i="6"/>
  <c r="H172" i="6"/>
  <c r="H169" i="6"/>
  <c r="H166" i="6"/>
  <c r="H162" i="6"/>
  <c r="H159" i="6"/>
  <c r="H156" i="6"/>
  <c r="H153" i="6"/>
  <c r="H148" i="6"/>
  <c r="H145" i="6"/>
  <c r="H142" i="6"/>
  <c r="H139" i="6"/>
  <c r="H136" i="6"/>
  <c r="H133" i="6"/>
  <c r="H129" i="6"/>
  <c r="H126" i="6"/>
  <c r="H123" i="6"/>
  <c r="H119" i="6"/>
  <c r="H116" i="6"/>
  <c r="H113" i="6"/>
  <c r="H110" i="6"/>
  <c r="H107" i="6"/>
  <c r="H104" i="6"/>
  <c r="H101" i="6"/>
  <c r="H98" i="6"/>
  <c r="E19" i="10" s="1"/>
  <c r="H95" i="6"/>
  <c r="H89" i="6"/>
  <c r="H85" i="6"/>
  <c r="H81" i="6"/>
  <c r="H77" i="6"/>
  <c r="H73" i="6"/>
  <c r="H69" i="6"/>
  <c r="H65" i="6"/>
  <c r="E18" i="10" s="1"/>
  <c r="H61" i="6"/>
  <c r="H57" i="6"/>
  <c r="H53" i="6"/>
  <c r="H49" i="6"/>
  <c r="H44" i="6"/>
  <c r="H41" i="6"/>
  <c r="H38" i="6"/>
  <c r="H34" i="6"/>
  <c r="H31" i="6"/>
  <c r="H28" i="6"/>
  <c r="H19" i="6"/>
  <c r="H16" i="6"/>
  <c r="H93" i="5"/>
  <c r="E22" i="9" s="1"/>
  <c r="I19" i="9" s="1"/>
  <c r="H87" i="5"/>
  <c r="H84" i="5"/>
  <c r="H79" i="5"/>
  <c r="H76" i="5"/>
  <c r="H72" i="5"/>
  <c r="H67" i="5"/>
  <c r="H64" i="5"/>
  <c r="H60" i="5"/>
  <c r="H57" i="5"/>
  <c r="H54" i="5"/>
  <c r="H51" i="5"/>
  <c r="E19" i="9" s="1"/>
  <c r="H45" i="5"/>
  <c r="H41" i="5"/>
  <c r="H37" i="5"/>
  <c r="E18" i="9" s="1"/>
  <c r="H32" i="5"/>
  <c r="H28" i="5"/>
  <c r="H25" i="5"/>
  <c r="H22" i="5"/>
  <c r="H19" i="5"/>
  <c r="H16" i="5"/>
  <c r="H41" i="4"/>
  <c r="H37" i="4"/>
  <c r="H32" i="4"/>
  <c r="E16" i="8" s="1"/>
  <c r="H26" i="4"/>
  <c r="H21" i="4"/>
  <c r="H17" i="4"/>
  <c r="H14" i="4"/>
  <c r="E14" i="8" s="1"/>
  <c r="I14" i="8" s="1"/>
  <c r="H215" i="1"/>
  <c r="H212" i="1"/>
  <c r="H209" i="1"/>
  <c r="H206" i="1"/>
  <c r="H200" i="1"/>
  <c r="H197" i="1"/>
  <c r="H194" i="1"/>
  <c r="H191" i="1"/>
  <c r="H185" i="1"/>
  <c r="H182" i="1"/>
  <c r="H177" i="1"/>
  <c r="H174" i="1"/>
  <c r="H171" i="1"/>
  <c r="H168" i="1"/>
  <c r="H165" i="1"/>
  <c r="H162" i="1"/>
  <c r="H158" i="1"/>
  <c r="H155" i="1"/>
  <c r="H152" i="1"/>
  <c r="H149" i="1"/>
  <c r="H144" i="1"/>
  <c r="H141" i="1"/>
  <c r="H138" i="1"/>
  <c r="H135" i="1"/>
  <c r="H132" i="1"/>
  <c r="H129" i="1"/>
  <c r="H125" i="1"/>
  <c r="H122" i="1"/>
  <c r="H119" i="1"/>
  <c r="H115" i="1"/>
  <c r="H112" i="1"/>
  <c r="H109" i="1"/>
  <c r="H106" i="1"/>
  <c r="H103" i="1"/>
  <c r="H100" i="1"/>
  <c r="H97" i="1"/>
  <c r="H94" i="1"/>
  <c r="H91" i="1"/>
  <c r="H85" i="1"/>
  <c r="H81" i="1"/>
  <c r="H77" i="1"/>
  <c r="H73" i="1"/>
  <c r="H69" i="1"/>
  <c r="H65" i="1"/>
  <c r="H61" i="1"/>
  <c r="H57" i="1"/>
  <c r="H53" i="1"/>
  <c r="H49" i="1"/>
  <c r="H45" i="1"/>
  <c r="H40" i="1"/>
  <c r="H37" i="1"/>
  <c r="H34" i="1"/>
  <c r="H30" i="1"/>
  <c r="H27" i="1"/>
  <c r="H24" i="1"/>
  <c r="H21" i="1"/>
  <c r="H18" i="1"/>
  <c r="H15" i="1"/>
  <c r="H12" i="1"/>
  <c r="H9" i="1"/>
  <c r="E22" i="10" l="1"/>
  <c r="I19" i="10" s="1"/>
  <c r="I73" i="12"/>
  <c r="K21" i="12"/>
  <c r="K44" i="12"/>
  <c r="K57" i="12"/>
  <c r="K63" i="12"/>
  <c r="H73" i="12"/>
  <c r="K65" i="12"/>
  <c r="J73" i="12"/>
  <c r="K24" i="12"/>
  <c r="E17" i="10"/>
  <c r="E20" i="10"/>
  <c r="I18" i="10" s="1"/>
  <c r="E21" i="10"/>
  <c r="E20" i="9"/>
  <c r="I18" i="9"/>
  <c r="E17" i="9"/>
  <c r="I44" i="4"/>
  <c r="I45" i="4" s="1"/>
  <c r="E17" i="8"/>
  <c r="I15" i="8" s="1"/>
  <c r="I17" i="9"/>
  <c r="I17" i="10"/>
  <c r="I96" i="5"/>
  <c r="I97" i="5" s="1"/>
  <c r="I222" i="6"/>
  <c r="I223" i="6" s="1"/>
  <c r="K13" i="12"/>
  <c r="K73" i="12" l="1"/>
  <c r="H80" i="12" s="1"/>
</calcChain>
</file>

<file path=xl/sharedStrings.xml><?xml version="1.0" encoding="utf-8"?>
<sst xmlns="http://schemas.openxmlformats.org/spreadsheetml/2006/main" count="3402" uniqueCount="607">
  <si>
    <t>FORMATO EVALUACIÓN ESTÁNDARES MÍNIMOS RESOLUCION 0312 DE 2019</t>
  </si>
  <si>
    <t>I. PLANEAR</t>
  </si>
  <si>
    <t>RECURSOS (10%)</t>
  </si>
  <si>
    <t>Recursos financieros, técnicos humanos y de otra índole requeridos para coordinar y desarrollar el Sistema de Gestion de la Seguridad y Salud en el Trabajo (SG-SST) (4 %)</t>
  </si>
  <si>
    <t>Numeral</t>
  </si>
  <si>
    <t>Item</t>
  </si>
  <si>
    <t>Criterio</t>
  </si>
  <si>
    <t>Modo de verificación</t>
  </si>
  <si>
    <t>Cumple Totalmente</t>
  </si>
  <si>
    <t>No cumple</t>
  </si>
  <si>
    <t>No aplica</t>
  </si>
  <si>
    <t>CALIFICACIÓN</t>
  </si>
  <si>
    <t>Evidencias/Observaciones</t>
  </si>
  <si>
    <t>Actividad Propuesta</t>
  </si>
  <si>
    <t>Responsable</t>
  </si>
  <si>
    <t>Fecha
(Plazo de Cumplimiento)</t>
  </si>
  <si>
    <t>Recursos
(Administrativos y Financieros)</t>
  </si>
  <si>
    <t>Fundamentos y soportes de la efectividad de las acciones y actividades</t>
  </si>
  <si>
    <t>1.1.1</t>
  </si>
  <si>
    <t>Asignacion de una persona que diseñe e implemente el Sistema de Gestion de SST</t>
  </si>
  <si>
    <t>Asignar una persona que cumpla conel siguiente perfil:
El diseño e implementacion del Sistema de Gestion de SST Podra ser realzado  por profesioanles en SST, profesionales con posgrado en SST que cuenten con licencia en Seguridad y Salud en el Trabajo vigente y el curso de capacitacion virtual de cincuenta (50) horas.</t>
  </si>
  <si>
    <t>Solicitar el documento en el que consta la asignacion, con la respectiva determinacion de responsabilidaes y constatar la hoja de vida con soportes de la persona asignada.</t>
  </si>
  <si>
    <t>Documento soporte de la asignación de Responsable del SG-SST y Hoja de vida con soportes de la persona asignada.</t>
  </si>
  <si>
    <t xml:space="preserve">Realizar acta de asignacion del  Responsable de seguridad y salud en  el trabajo firmado por el representante legal </t>
  </si>
  <si>
    <t>Justifica</t>
  </si>
  <si>
    <t>1.1.2</t>
  </si>
  <si>
    <t>Asignacion  de responsabilidades en SST</t>
  </si>
  <si>
    <t>Asignar y documentar las responsabilidades específicas en el Sistema de Gestión SST a todos los niveles de la organización, para el desarrollo y mejora continua de dicho Sistema.</t>
  </si>
  <si>
    <t>Solicitar el soporte que contenga la asignación de las responsabilidades en SST.</t>
  </si>
  <si>
    <t>X</t>
  </si>
  <si>
    <t xml:space="preserve">Documento de asignación de responsabilidades específicas en SG-SST (por cargo), socializarlo y hacerlo firmar por los colaboradores  </t>
  </si>
  <si>
    <t xml:space="preserve">Elaborar acta o documento de asignación de responsabiliades específicas en SG-SST (por cargo), socializarlo y hacerlo firmar por los colaboradores  </t>
  </si>
  <si>
    <t>1.1.3</t>
  </si>
  <si>
    <t>Asignación de recursos para el Sistema de Gestión en SST</t>
  </si>
  <si>
    <t>Definir y asignar el talento humano, los recursos financieros, técnicos y tecnológicos, requeridos para la implementación, mantenimiento y continuidad del Sistema de Gestión de SST.</t>
  </si>
  <si>
    <t>Constatar la existencia de evidencias físicas que demuestren la definición y asignación del talento humano, los recursos financieros, técnicos y de otra índole para la implementación, mantenimiento y continuidad del Sistema de Gestión de SST, evidenciando la asignación de recursos con base en el plan de trabajo anual</t>
  </si>
  <si>
    <t>Presupuesto o Documento de Relación de Recursos para el SG-SST</t>
  </si>
  <si>
    <t xml:space="preserve">Realizar la asignación de recursos para el Sistema de Gestión en SST (Presupuesto asignado). Debe estar firmado por el representante legal </t>
  </si>
  <si>
    <t>Plan de Acción
(Actividades)</t>
  </si>
  <si>
    <t xml:space="preserve">Recursos
(Administrativos y Financieros)
</t>
  </si>
  <si>
    <t>1.1.4</t>
  </si>
  <si>
    <t>Afiliación al Sistema de Seguridad Social Integral</t>
  </si>
  <si>
    <t>Garantizar que todos los trabajadores, independientemente de su forma de vinculación o contratación están afiliados al Sistema de Seguridad Social en Salud, Pensión y Riesgos Laborales.</t>
  </si>
  <si>
    <r>
      <rPr>
        <sz val="12"/>
        <color rgb="FF000000"/>
        <rFont val="Arial"/>
        <family val="2"/>
      </rPr>
      <t xml:space="preserve">Solicitar una lista de los trabajadores vinculados laboralmente a la fecha y comparar con la planilla de pago de aportes a la seguridad social de los cuatro (4) meses anteriores a la fecha de verificación.
</t>
    </r>
    <r>
      <rPr>
        <b/>
        <sz val="12"/>
        <color rgb="FF000000"/>
        <rFont val="Arial Nova Cond"/>
      </rPr>
      <t>Realizar el siguiente muestreo:</t>
    </r>
    <r>
      <rPr>
        <sz val="12"/>
        <color rgb="FF000000"/>
        <rFont val="Arial Nova Cond"/>
      </rPr>
      <t xml:space="preserve">
En empresas entre cincuenta y uno (51) y doscientos (200) trabajadores verificar el 10%.
Mayores a doscientos un (201) trabajadores verificar el registro de 30 trabajadores.
Solicitar una lista de los trabajadores vinculados por prestación de servicios a la fecha y comparar con la última planilla de pago de aportes a la seguridad social suministrada por los contratistas.
Tomar: Entre cincuenta y un (51) y doscientos (200) trabajadores verificar el 10%.
Mayores a doscientos un (201) trabajadores verificar el registro de 30 trabajadores.
De la muestra seleccionada verificar la afiliación al Sistema General de Seguridad Social.
En los casos excepcionales de trabajadores independientes que se afilien a través de agremiaciones verificar que corresponda a una agremiación autorizada por el Ministerio de Salud y Protección Social, conforme al listado publicado en la página Web del Ministerio del Trabajo o del Ministerio de Salud y Protección Social.</t>
    </r>
  </si>
  <si>
    <t xml:space="preserve">Planilla de pago de aportes a la seguridad social </t>
  </si>
  <si>
    <t>Afiliar al todo el personal contratdo  al Sistema de Seguridad Social en Salud, Pensión y Riesgos Laborales.</t>
  </si>
  <si>
    <t>1.1.5</t>
  </si>
  <si>
    <t xml:space="preserve">Identificación de trabajadores que se dediquen en forma permanente a actividades de alto riesgo y cotización de pensión especial </t>
  </si>
  <si>
    <t>En el caso que aplique, identificar a los trabajadores que se dediquen en forma permanente al ejercicio de las actividades de alto riesgo establecidas en el Decreto 2090 de 2003 o de las normas que lo adicionen, modifiquen o complementen y cotizar el monto establecido en la norma, al Sistema de Pensiones.</t>
  </si>
  <si>
    <t xml:space="preserve">En los casos en que aplique, verificar si se tienen identificados los trabajadores que se dedican en forma permanente al ejercicio de las actividades de alto riesgo de que trata el Decreto 2090 de 2003 y si se ha realizado el pago de la cotización especial señalado en dicha norma. </t>
  </si>
  <si>
    <t xml:space="preserve">No son consideras una actividad de alto riesgo </t>
  </si>
  <si>
    <t>Realizar pago de cotizacion especial para las actividades contempladas en el Decreto 2090 de 2003</t>
  </si>
  <si>
    <t>1.1.6</t>
  </si>
  <si>
    <t>Conformación y funcionamiento del COPASST</t>
  </si>
  <si>
    <t xml:space="preserve">Conformar y garantizar el funcionamiento del 
Comité Paritario de Seguridad y Salud en el Trabajo - COPASST.
</t>
  </si>
  <si>
    <t>Solicitar los soportes de la convocatoria, elección, conformación del Comité Paritario de Seguridad y Salud en el Trabajo y el acta de constitución.
Constatar si es igual el número de representantes del empleador y de los trabajadores y revisar si el acta de conformación se encuentra vigente.
Solicitar las actas de reunión mensuales del último año del Comité Paritario y verificar el cumplimiento de sus funciones.</t>
  </si>
  <si>
    <t>Actas de conformación de COPASST o Acta de nombramiento de Vigía SST y Actas mensuales de reunión de Comité</t>
  </si>
  <si>
    <t xml:space="preserve">Realizar la conformacion del copasst y las actas mensuales de las reuniones </t>
  </si>
  <si>
    <t>1.1.7</t>
  </si>
  <si>
    <t>Capacitación de los integrantes del COPASST</t>
  </si>
  <si>
    <t xml:space="preserve">Capacitar a lo integrantes del COPASST para el cumplimiento efectivo de las responsabilidades que les asigna la ley. </t>
  </si>
  <si>
    <t>Solicitar documentos que evidencien las actividades de capacitación brindada a los integrantes del COPASST.</t>
  </si>
  <si>
    <t>Registro de capacitación de COPASST</t>
  </si>
  <si>
    <t xml:space="preserve">Capacitar al COPASST en los temas de inspeccion , investigacion de accidentes y programas de promocion y prevencion </t>
  </si>
  <si>
    <t>1.1.8</t>
  </si>
  <si>
    <t>Conformación y funcionamiento del Comité de Convivencia Laboral</t>
  </si>
  <si>
    <t>Conformar y garantizar el funcionamiento del Comité de Convivencia Laboral de acuerdo con la normatividad vigente.</t>
  </si>
  <si>
    <t>Solicitar el documento de conformación del Comité de Convivencia Laboral y verificar que esté integrado de acuerdo a la normativa y que se encuentra vigente.
Solicitar las actas de las reuniones (como mínimo una reunión cada tres (3) meses) y los informes de Gestión del Comité de Convivencia Laboral, verificando el desarrollo de sus funciones.</t>
  </si>
  <si>
    <t>Actas de conformación de Comité de convivencia Laboral y Actas trimestrales de reunión de Comité</t>
  </si>
  <si>
    <t>Realizar la conformacion del cocolab (Acta) y Ejecutar reuniones trimestrales (Actas)</t>
  </si>
  <si>
    <t>Capacitación en el Sistema de Gestión de Seguridad y Salud en el Trabajo (6 %)</t>
  </si>
  <si>
    <t>1.2.1</t>
  </si>
  <si>
    <t>Programa de capacitación anual</t>
  </si>
  <si>
    <t>Elaborar y ejecutar el programa de capacitación anual en promoción y prevención, que incluye lo referente a los peligros/riesgos prioritarios y las medidas de prevención y control, extensivo a todos los niveles de la organización.</t>
  </si>
  <si>
    <t>Solicitar el programa de capacitación anual y la matriz de identificación de peligros y verificar que el mismo esté dirigido a los peligros ya identificados y esté acorde con la evaluación y control de los riesgos y/o necesidades en Seguridad y Salud en el Trabajo.
Solicitar los documentos que evidencien el cumplimiento del programa de capacitación.</t>
  </si>
  <si>
    <t>Documento soporte de las acciones de capacitación realizadas/planillas, donde se evidencie la firma de los trabajadores</t>
  </si>
  <si>
    <t xml:space="preserve">Elaborar y ejecutar el programa de capacitación anual en promoción y prevención tener las evidencias de las capacitaciones firmadas y evaluadas  </t>
  </si>
  <si>
    <t>1.2.2</t>
  </si>
  <si>
    <t>Inducción y reinducción en SST</t>
  </si>
  <si>
    <t>Realizar actividades de inducción y reinducción, las cuales deben estar incluidas en el programa de capacitación, dirigidas a todos los trabajadores, independientemente de su forma de vinculación y/o contratación, de manera previa al inicio de sus labores, en aspectos generales y específicos de las actividades o funciones a realizar que incluya entre otros, la identificación de peligros y control de los riesgos en su trabajo y la prevención de accidentes de trabajo y enfermedades laborales.</t>
  </si>
  <si>
    <r>
      <rPr>
        <sz val="12"/>
        <color rgb="FF000000"/>
        <rFont val="Arial"/>
        <family val="2"/>
      </rPr>
      <t xml:space="preserve">Solicitar la lista de trabajadores, participantes independientemente de su forma de vinculación y/o contratación, y verificar los soportes documentales que den cuenta de la inducción y reinducción de conformidad con el criterio. La referencia es el programa de capacitación y su cumplimento.
</t>
    </r>
    <r>
      <rPr>
        <b/>
        <sz val="12"/>
        <color rgb="FF000000"/>
        <rFont val="Arial Nova Cond"/>
      </rPr>
      <t>Para realizar la verificación tener en cuenta:</t>
    </r>
    <r>
      <rPr>
        <sz val="12"/>
        <color rgb="FF000000"/>
        <rFont val="Arial Nova Cond"/>
      </rPr>
      <t xml:space="preserve">
En empresas entre cincuenta y uno (51) y doscientos (200) trabajadores, verificar el 10%.
Solicitar la lista de trabajadores, participantes independientemente de su forma de vinculación y/o contratación, y verificar los soportes documentales que den cuenta de la inducción y reinducción de conformidad con el criterio. La referencia es el programa de capacitación y su cumplimento.
</t>
    </r>
    <r>
      <rPr>
        <b/>
        <sz val="12"/>
        <color rgb="FF000000"/>
        <rFont val="Arial Nova Cond"/>
      </rPr>
      <t>Para realizar la verificación tener en cuenta:</t>
    </r>
    <r>
      <rPr>
        <sz val="12"/>
        <color rgb="FF000000"/>
        <rFont val="Arial Nova Cond"/>
      </rPr>
      <t xml:space="preserve">
En empresas entre cincuenta y uno (51) y doscientos (200) trabajadores, verificar el 10%.
En empresas con doscientos uno (201) trabajadores en adelante, verificar los soportes para 30 trabajadores.</t>
    </r>
  </si>
  <si>
    <t>Soportes o evidencias de Inducciones y reinducción ejecutadas a los trabajadores. Ficha o Acta de Inducción y/o reinducción donde se evidencie el contenido:
Identificación de peligros y control de los riesgos en su trabajo
Prevención de accidentes de trabajo y enfermedades laborales.</t>
  </si>
  <si>
    <t>Realizar actividades de inducción y reinducción, las cuales deben estar incluidas en el programa de capacitación, dirigidas a todos los trabajadores, independientemente de su forma de vinculación y/o contratación, de manera previa al inicio de sus labores</t>
  </si>
  <si>
    <t>1.2.3</t>
  </si>
  <si>
    <t xml:space="preserve">Curso Virtual de capacitación de cincuenta (50) horas en SST. </t>
  </si>
  <si>
    <t>El responsable del Sistema de Gestión de SST realiza el curso de capacitación virtual de cincuenta (50) horas en SST definido por el Ministerio del Trabajo.</t>
  </si>
  <si>
    <t>Solicitar el certificado de aprobación del curso de capacitación virtual de cincuenta (50) horas en SST definido por el Ministerio del Trabajo, expedido a nombre del responsable del Sistema de Gestión de Seguridad y Salud en el Trabajo</t>
  </si>
  <si>
    <t>Certificado de curso de 50 horas</t>
  </si>
  <si>
    <t>GESTIÓN INTEGRAL DEL SISTEMA DE LA SEGURIDAD Y SALUD EN EL TRABAJO (15%)</t>
  </si>
  <si>
    <t>Política de Seguridad y Salud en el Trabajo (1 %)</t>
  </si>
  <si>
    <t>2.1.1</t>
  </si>
  <si>
    <t>Política de Seguridad  y Salud en el Trabajo.</t>
  </si>
  <si>
    <t>Establecer por escrito la Política de Seguridad y Salud en el Trabajo y comunicarla al Comité Paritario de Seguridad y Salud en el Trabajo - COPASST.
La Política debe ser fechada y firmada por el representante legal y expresa el compromiso de la alta dirección, el alcance sobre todos los centros de trabajo y todos sus trabajadores independientemente de su forma de vinculación y/o contratación, es revisada, como mínimo una vez al año, hace parte de las políticas de gestión de la empresa, se encuentra difundida y accesible para todos los niveles de la organización. Incluye como mínimo el compromiso con:
- La identificación de los peligros, evaluación y valoración de los riesgos y con los respectivos controles.
- Proteger la seguridad y salud de todos los trabajadores mediante la mejora continua.
- El cumplimiento de la normatividad vigente aplicable en materia de riesgos laborales.</t>
  </si>
  <si>
    <t xml:space="preserve">Solicitar la política del Sistema de Gestión de SST de la empresa y confirmar que cumpla con los aspectos contenidos en el criterio.
Validar para la revisión anual de la política como mínimo: fecha de emisión, firmada por el representante legal actual, que estén incluidos los requisitos normativos actuales.
Entrevistar a los miembros del COPASST para indagar el conocimiento de la política en SST. 
</t>
  </si>
  <si>
    <t>Documento de Política SST actualizada, firmada por Representante Legal y soporte de socialización</t>
  </si>
  <si>
    <t xml:space="preserve">Elaborar la politica de seguridad y salud en el trabajo  La Política debe ser fechada y firmada por el representante legal y expresa el compromiso de la alta dirección, el alcance sobre todos los centros de trabajo y todos sus trabajadores independientemente de su forma de vinculación y/o contratación, es revisada, como mínimo una vez al año se encuentra difundida y accesible para todos los niveles de la organización. </t>
  </si>
  <si>
    <t>Objetivos del Sistema de Gestión de Seguridad y Salud en el Trabajo SG-SST (1%)</t>
  </si>
  <si>
    <t>2.2.1</t>
  </si>
  <si>
    <t>Objetivos de SST</t>
  </si>
  <si>
    <t>Definir los objetivos del Sistema de Gestión de SST de conformidad con la política de  SST, los cuales deben ser claros, medibles, cuantificables y tener metas,  coherentes con el plan de trabajo anual, compatibles con la normatividad vigente, se encuentran documentados, son comunicados a los trabajadores, son revisados y evaluados mínimo una vez al año, actualizados de ser necesario y se encuentran en documento firmado por el empleador.</t>
  </si>
  <si>
    <t>Revisar si los objetivos se encuentran definidos, cumplen con las condiciones mencionadas en el criterio y si existen evidencias del proceso de difusión.</t>
  </si>
  <si>
    <t>Objetivos documentados y soporte de divulgación</t>
  </si>
  <si>
    <t xml:space="preserve">Definir los objetivos del Sistema de Gestión de SST de conformidad con la política de  SST, los cuales deben ser claros, medibles, cuantificables y tener metas. Deben ser comunicados a los trabajadores (socializados), son revisados y evaluados mínimo una vez al año, actualizados de ser necesario </t>
  </si>
  <si>
    <t>Evaluación inicial del Sistema de Gestión – Seguridad y Salud en el Trabajo (1%)</t>
  </si>
  <si>
    <t>2.3.1</t>
  </si>
  <si>
    <t>Evaluación Inicial del Sistema de Gestión</t>
  </si>
  <si>
    <t>Realizar la evaluación inicial del Sistema de Gestión de SST, identificando las prioridades para establecer el plan de trabajo anual o para la actualización del existente.
Debe ser realizada por el responsable del Sistema de Gestión de SST o contratada por la empresa con personal externo con licencia en Seguridad y Salud en el Trabajo.</t>
  </si>
  <si>
    <t>Solicitar la evaluación inicial del Sistema de Gestión de SST mediante la matriz legal, matriz de peligros y evaluación de riesgos, verificación de controles, lista de asistencia a capacitaciones, análisis de puestos de trabajo, exámenes médicos de ingreso y periódicos y seguimiento de indicadores, entre otros.</t>
  </si>
  <si>
    <t>Soporte y/o evidencia de la Evaluación Inicial</t>
  </si>
  <si>
    <t>Realizar la evaluación inicial del Sistema de Gestión de SST, identificando las prioridades para establecer el plan de trabajo anual o para la actualización del existente.</t>
  </si>
  <si>
    <t>Plan Anual de Trabajo (2%)</t>
  </si>
  <si>
    <t>2.4.1</t>
  </si>
  <si>
    <t>Plan Anual de Trabajo</t>
  </si>
  <si>
    <t>Diseñar y definir un plan anual de trabajo para el cumplimiento del Sistema de Gestión de SST, el cual identifica los objetivos, metas, responsabilidades, recursos, cronograma de actividades, firmado por el empleador y el responsable del Sistema de Gestión de SST.</t>
  </si>
  <si>
    <t xml:space="preserve">Solicitar el plan de trabajo anual.
Verificar el cumplimiento del mismo. En el caso que se hayan presentado incumplimientos al plan, solicitar los planes de mejora respectivos.
</t>
  </si>
  <si>
    <t>Documento de Plan de trabajo anual</t>
  </si>
  <si>
    <t>Plan de trabajo anual con firma y aprobación del empleador y del Responsable del SG-SST</t>
  </si>
  <si>
    <t>Conservación de la documentación (2%)</t>
  </si>
  <si>
    <t>2.5.1</t>
  </si>
  <si>
    <t>Archivo y retención documental del Sistema de Gestión de SST</t>
  </si>
  <si>
    <t>Contar con un sistema de archivo y retención documental, para los registros y documentos que soportan el Sistema de Gestión de SST.</t>
  </si>
  <si>
    <t xml:space="preserve">Constatar la existencia de un sistema de archivo y retención documental, para los registros y documentos que soportan el Sistema de Gestión de SST.
Verificar mediante muestreo que los registros y documentos sean legibles (entendible para el lector objeto), fácilmente identificables y accesibles (para todos los que estén vinculados con cada documento en particular), protegidos contra daño y pérdida.
</t>
  </si>
  <si>
    <t>Procedimiento, instructivo o documento que describa el sistema de archivo y retención documental para registros y documentos del SG-SST</t>
  </si>
  <si>
    <t>Elaborar e implementar  un sistema de archivo y retención documental</t>
  </si>
  <si>
    <t>Rendición de cuentas (1%)</t>
  </si>
  <si>
    <t>2.6.1</t>
  </si>
  <si>
    <t>Rendición de cuentas</t>
  </si>
  <si>
    <t>Realizar anualmente la Rendición de Cuentas del desarrollo del Sistema de Gestión de SST, que incluya a todos los niveles de la empresa.</t>
  </si>
  <si>
    <t>Solicitar los registros documentales que evidencien la rendición de cuentas anual, al interior de la empresa.
Solicitar a la empresa los mecanismos de rendición de cuentas que haya definido y verificar que se haga y se cumplan con los criterios del requisito.
La rendición de cuentas debe incluir todos los niveles de la empresa ya que en cada uno de ellos hay responsabilidades sobre la Seguridad y Salud en el Trabajo.</t>
  </si>
  <si>
    <t>Procedimiento, instructivo o documento que describa el mecanismo de Rendición de cuentas. Evidencia de rendición de cuentas Anual</t>
  </si>
  <si>
    <t>Normativa nacional vigente y aplicable en materia de Seguridad y Salud en el Trabajo. (2%)</t>
  </si>
  <si>
    <t>2.7.1</t>
  </si>
  <si>
    <t>Matriz legal</t>
  </si>
  <si>
    <t>Definir la matriz legal que contemple las normas actualizadas del Sistema General de Riesgos Laborales aplicables a la empresa.</t>
  </si>
  <si>
    <t>Solicitar la matriz legal.
Verificar que contenga:
- Normas vigentes en riesgos laborales, aplicables a la empresa.
- Normas técnicas de cumplimiento de acuerdo con los peligros / riesgos identificados en la empresa.
- Normas vigentes de diferentes entidades que le apliquen, relacionadas con riesgos laborales.</t>
  </si>
  <si>
    <t>Documento de Matriz Legal</t>
  </si>
  <si>
    <t>Definir  y actualizar la matriz legal que contemple:Verificar que contenga:
Normas vigentes en riesgos laborales, aplicables a la empresa.
Normas técnicas de cumplimiento de acuerdo con los peligros/riesgos identificados en la empresa.
Normas vigentes de diferentes entidades que le apliquen relacionadas con los riesgos laborales.</t>
  </si>
  <si>
    <t>Comunicación. (1%)</t>
  </si>
  <si>
    <t>2.8.1</t>
  </si>
  <si>
    <t>Mecanismos de comunicación</t>
  </si>
  <si>
    <t>Disponer de mecanismos eficaces para recibir y responder las comunicaciones internas y externas relativas a la Seguridad y Salud en el Trabajo, como por ejemplo auto reporte de condiciones de trabajo y de salud por parte de los trabajadores o contratistas.</t>
  </si>
  <si>
    <t>Constatar la existencia de mecanismos eficaces de comunicación interna y externa que tiene la empresa en materia de Seguridad y Salud en el Trabajo.</t>
  </si>
  <si>
    <t xml:space="preserve">Definir un  procedimiento, instructivo o documento donde defina el mecanismo de comunicación de SST (Puede ser por medio de carteleras , cartas o mansajes, etc) </t>
  </si>
  <si>
    <t>Adquisiciones (1%)</t>
  </si>
  <si>
    <t>2.9.1</t>
  </si>
  <si>
    <t>Identificación y evaluación para la adquisición de bienes y servicios</t>
  </si>
  <si>
    <t>Establecer un procedimiento para la identificación y evaluación de las especificaciones en SST de las compras y adquisición de productos y servicios.</t>
  </si>
  <si>
    <t xml:space="preserve">Verificar la existencia de un procedimiento para la identificación y evaluación de las especificaciones en SST de las compras o adquisición de productos y servicios y constatar su cumplimiento. </t>
  </si>
  <si>
    <t>procedimiento para la identificación y evaluación de las especificaciones en SST de las compras o adquisición de productos y servicios y constatar su cumplimiento.</t>
  </si>
  <si>
    <t>Definir  procedimiento para la identificación y evaluación de las especificaciones en SST de las compras y adquisición de productos y servicios.</t>
  </si>
  <si>
    <t>Contratación (2%)</t>
  </si>
  <si>
    <t>2.10.1</t>
  </si>
  <si>
    <t>Evaluación y selección de proveedores y contratistas</t>
  </si>
  <si>
    <t>Establecer los aspectos de SST que podrá tener en cuenta la empresa en la evaluación y selección de proveedores y contratistas.</t>
  </si>
  <si>
    <t>Solicitar el documento que señale los criterios relacionados con SST para la evaluación y selección de proveedores, cuando la empresa los haya establecido.</t>
  </si>
  <si>
    <t>Documento que estipula los criterios relacionados con SST para la evaluación y selección de proveedores.</t>
  </si>
  <si>
    <t>Definir los criterios relacionados con SST para la evaluación y selección de proveedores .</t>
  </si>
  <si>
    <t>Gestión del cambio (1%)</t>
  </si>
  <si>
    <t>2.11.1</t>
  </si>
  <si>
    <t>Gestión del cambio</t>
  </si>
  <si>
    <t>Disponer de un procedimiento para evaluar el impacto sobre la Seguridad y Salud en el Trabajo que se pueda generar por cambios internos o externos.</t>
  </si>
  <si>
    <t>Solicitar el documento que contenga el procedimiento.</t>
  </si>
  <si>
    <t>Documento de Gestión del Cambio</t>
  </si>
  <si>
    <t>Definir  procedimiento para evaluacion de impacto en SST por cambios internos o externos de la EDS</t>
  </si>
  <si>
    <t>II HACER</t>
  </si>
  <si>
    <t>GESTIÓN DE LA SALUD (20%)</t>
  </si>
  <si>
    <t>Condiciones de salud en el trabajo (9 %)</t>
  </si>
  <si>
    <t>3.1.1</t>
  </si>
  <si>
    <t xml:space="preserve">Descripción sociodemográfica y Diagnóstico de las condiciones de
salud de los trabajadores
</t>
  </si>
  <si>
    <t>Recolectar la siguiente información actualizada de todos los trabajadores del último año: la descripción socio demográfica de los trabajadores (edad, sexo, escolaridad, estado civil) y el diagnóstico de condiciones de salud que incluya la caracterización de sus condiciones de salud, la evaluación y análisis de las estadísticas sobre la salud de los trabajadores tanto de origen laboral como común y los resultados de las evaluaciones médicas ocupacionales.</t>
  </si>
  <si>
    <t>Solicitar el documento consolidado con la información socio demográfica acorde con lo requerido en el criterio y el diagnóstico de condiciones de salud.</t>
  </si>
  <si>
    <t>Informe sociodemográfico e Informe de Diagnóstico de condiciones de salud</t>
  </si>
  <si>
    <t>Documentar la siguiente información actualizada de todos los trabajadores del último año: la descripción socio demográfica de los trabajadores, edad, sexo, escolaridad, estado civil) y Solicitar el diagnóstico de condiciones de salud a la IPS con la que se realizaron las evaluaciones médicas ocupacionales</t>
  </si>
  <si>
    <t>3.1.2</t>
  </si>
  <si>
    <t xml:space="preserve">Actividades de medicina del trabajo y de prevención y promoción de la Salud. </t>
  </si>
  <si>
    <t>Desarrollar las actividades de medicina del trabajo, prevención y promoción de la salud y programas de vigilancia epidemiológica requeridos, de conformidad con las prioridades identificadas en el diagnóstico de condiciones de salud y con los peligros/riesgos prioritarios.</t>
  </si>
  <si>
    <t>Solicitar las evidencias que constaten la definición y ejecución de las actividades de medicina del trabajo, promoción y prevención y los programas de vigilancia epidemiológica, de conformidad con las prioridades que se identificaron con base en los resultados del diagnóstico de las condiciones de salud y los peligros/riesgos de intervención prioritarios.</t>
  </si>
  <si>
    <t>Evidencia de realización de pausas activas</t>
  </si>
  <si>
    <t xml:space="preserve">Elaborar un programa de prevencion y promocion de la salud como programa de pausas activas o sistemas de vigilancia epidemiologica </t>
  </si>
  <si>
    <t>3.1.3</t>
  </si>
  <si>
    <t>Perfiles de cargos</t>
  </si>
  <si>
    <t>Informar al médico que realiza las evaluaciones ocupacionales los perfiles de cargos con una descripción de las tareas y el medio en el cual se desarrollará la labor respectiva.</t>
  </si>
  <si>
    <t>Verificar que se le remitieron al médico que realiza las evaluaciones ocupacionales, los soportes documentales respecto de los perfiles de cargos, descripción de las tareas y el medio en el cual desarrollaran la labor los trabajadores.</t>
  </si>
  <si>
    <t>Evidencia de la remisión de los perfiles de cargo</t>
  </si>
  <si>
    <t>Informar al médico ocupacional o a la IPS encargada de las EMO los perfiles de cargos con la descripción de las tareas y el medio en el cual desarrollarán la labor los trabajadores.</t>
  </si>
  <si>
    <t>3.1.4</t>
  </si>
  <si>
    <t>Evaluaciones médicas ocupacionales</t>
  </si>
  <si>
    <t>Realizar las evaluaciones médicas de acuerdo con la normatividad y los peligros/riesgos a los cuales se encuentre expuesto el trabajador.
Definir la frecuencia de las evaluaciones médicas ocupacionales periódicas según tipo, magnitud, frecuencia de exposición a cada peligro, el estado de salud del trabajador, las recomendaciones de los sistemas de vigilancia epidemiológica y la legislación vigente.
Comunicar por escrito al trabajador los resultados de las evaluaciones médicas ocupacionales los cuales reposarán en su historia médica.</t>
  </si>
  <si>
    <t>Solicitar los conceptos de aptitud que demuestren la realización de las evaluaciones médicas.
Solicitar el documento o registro que evidencie la definición de la frecuencia de las evaluaciones médicas periódicas.
Solicitar el documento que evidencie la comunicación por escrito al trabajador de los resultados de las evaluaciones médicas ocupacionales.</t>
  </si>
  <si>
    <t>Conceptos de aptitud ocupacional que soporten la realización de las evaluaciones médicas.
Documento o procedimiento de Evaluaciones Médicas ocupacionales de la EDS.
Soporte de comunicación al trabajador de los resulta</t>
  </si>
  <si>
    <t>Realizar las evaluaciones médicas de acuerdo con la normatividad y los peligros/riesgos a los cuales se encuentre expuesto el trabajador. Comunicar por escrito al trabajador los resultados de las evaluaciones médicas ocupacionales los cuales reposarán en su historia médica.</t>
  </si>
  <si>
    <t>3.1.5</t>
  </si>
  <si>
    <t>Custodia de las historias clínicas</t>
  </si>
  <si>
    <t>Tener la custodia de las historias clínicas a cargo de una institución prestadora de servicios en SST o del médico que practica las evaluaciones médicas ocupacionales.</t>
  </si>
  <si>
    <t>Evidenciar los soportes que demuestren que la custodia de las historias clínicas esté a cargo de una institución prestadora de servicios en SST o del médico que practica las evaluaciones médicas ocupacionales.</t>
  </si>
  <si>
    <t>Certificado de custodia de los examenes medicos ocupacionales e historia clínica</t>
  </si>
  <si>
    <t>Solicitar a la IPS que realiza los examenes medicos, la carta con la certificacion de la custodia de los examenes medicos ocupacionales e historia clínica</t>
  </si>
  <si>
    <t>3.1.6</t>
  </si>
  <si>
    <t>Restricciones y recomendaciones médico laborales</t>
  </si>
  <si>
    <t>Cumplir las restricciones y recomendaciones médico laborales realizadas por parte de la Empresa Promotora de Salud (EPS) o Administradora de Riesgos Laborales (ARL) prescritas a los trabajadores para la realización de sus funciones.
Adecuar el puesto de trabajo, reubicar al trabajador o realizar la readaptación laboral cuando se requiera.
Entregar a quienes califican en primera oportunidad y/o a las Juntas de Calificación de Invalidez los documentos que son responsabilidad del empleador conforme a las normas, para la calificación de origen y pérdida de la capacidad laboral.</t>
  </si>
  <si>
    <t xml:space="preserve">Solicitar documento de recomendaciones y restricciones médico laborales a trabajadores y constatar las evidencias de que la empresa las ha acatado ha realizado las acciones que se requieran en materia de reubicación o readaptación.
Solicitar soporte de recibido por parte de quienes califican en primera oportunidad y/o a las Juntas de Calificación de Invalidez, de los documentos que corresponde remitir al empleador para efectos del proceso de calificación de origen y pérdida de capacidad laboral.
</t>
  </si>
  <si>
    <t xml:space="preserve">Cumplir con las recomendaciones medico laborales, darlas a conocer a los colaboradores y realizar cambios en los puestos de trabajo o reubicra al personal cuando se requiera </t>
  </si>
  <si>
    <t>3.1.7</t>
  </si>
  <si>
    <t>Estilos de vida y entorno saludable</t>
  </si>
  <si>
    <t>Elaborar y ejecutar un programa para promover entre los trabajadores, estilos de vida y entornos de trabajo saludable, incluyendo campañas específicas tendientes a la prevención y el control de la fármaco dependencia, el alcoholismo y el tabaquismo, entre otros.</t>
  </si>
  <si>
    <t>Solicitar el programa respectivo y los documentos y registros que evidencien el cumplimiento del mismo.</t>
  </si>
  <si>
    <t>Diseñar y ejecutar un programa para promover entre los trabajadores, estilos de vida y entornos de trabajo saludable.</t>
  </si>
  <si>
    <t>3.1.8</t>
  </si>
  <si>
    <t>Servicios de higiene</t>
  </si>
  <si>
    <t>Contar con un suministro permanente de agua potable, servicios sanitarios y mecanismos para disponer excretas y basuras.</t>
  </si>
  <si>
    <t>Verificar mediante observación directa si se cumple lo exigido en el criterio, dejando soporte fílmico o fotográfico al respecto.</t>
  </si>
  <si>
    <t>Contar con suministro de agua potable, Baños y servicio de recolección de residuos</t>
  </si>
  <si>
    <t>3.1.9</t>
  </si>
  <si>
    <t>Manejo de Residuos</t>
  </si>
  <si>
    <t>Eliminar los residuos sólidos, líquidos o gaseosos que se producen, así como los residuos peligrosos, de forma que no se ponga en riesgo a los trabajadores.</t>
  </si>
  <si>
    <t>Constatar mediante observación directa, las evidencias donde se dé cuenta de los procesos de eliminación de residuos conforme al criterio.
Solicitar contrato de empresa que elimina y dispone de los residuos peligrosos cuando se requiera dicha disposición.</t>
  </si>
  <si>
    <t>Realizar la separacion en la fuente (puede ser uso de código de colores) y disposicion final de los residuos (puede ser a traves de empresa de recolección de residuos)</t>
  </si>
  <si>
    <t>3.2.1</t>
  </si>
  <si>
    <t xml:space="preserve">Reporte de accidentes de trabajo y enfermedades laborales </t>
  </si>
  <si>
    <t>Reportar a la Administradora de Riesgos Laborales (ARL) y a la Entidad Promotora de Salud (EPS) todos los accidentes de trabajo y las enfermedades laborales diagnosticadas.
Reportar a la Dirección Territorial del Ministerio del Trabajo que corresponda los accidentes graves y mortales, así como las enfermedades diagnosticadas como laborales.
Estos reportes se realizan dentro de los dos (2) días hábiles siguientes al evento o recibo del diagnóstico de la enfermedad.</t>
  </si>
  <si>
    <t>Indagar con los trabajadores si se han presentado accidentes de trabajo o enfermedades laborales (en caso afirmativo, tomar los datos de nombre y número de cedula y solicitar el reporte). Igualmente, realizar un muestreo del reporte de registro de accidente de trabajo (FURAT) y el registro de enfermedades laborales (FUREL) respectivo, verificando si el reporte a las Administradoras de Riesgos Laborales, Empresas Promotoras de Salud y Dirección Territorial se hizo dentro de los dos (2) días hábiles siguientes al evento o recibo del diagnóstico de la enfermedad.</t>
  </si>
  <si>
    <t>Reportar ante la arl los accidentes de trabajo (FURAT) sucedidos o enfermedades laborales en estudio (FUREL).
Cumplir con los plazos estipulados (2 días hábiles), llevar archivo y registro histórico de éstos.</t>
  </si>
  <si>
    <t>3.2.2</t>
  </si>
  <si>
    <t>Investigación de incidentes, accidentes de trabajo y las enfermedades cuando sean diagnosticadas como laborales</t>
  </si>
  <si>
    <t>Investigar los incidentes, y todos los accidentes de trabajo y las enfermedades cuando sean diagnosticadas como laborales, con la participación del COPASST, determinando las causas básicas e inmediatas y la posibilidad de que se presenten nuevos casos.</t>
  </si>
  <si>
    <t>Verificar por medio de un muestreo si se investigan los incidentes, accidentes de trabajo y las enfermedades laborales con la participación del COPASST, y si se definieron acciones para otros trabajadores potencialmente expuestos.
Constatar que las investigaciones se hayan realizado dentro de los quince (15) días siguientes a su ocurrencia a través del equipo investigador y evidenciar que se hayan remitido los informes de las investigaciones de accidente de trabajo grave o mortal o de enfermedad laboral mortal.
En caso de accidente grave o se produzca la muerte, verificar la participación de un profesional con licencia en Seguridad y Salud en el Trabajo en la investigación (propio o contratado), así como del Comité Paritario de SST.</t>
  </si>
  <si>
    <t>Crear un procedimiento o documento con las directrices para realizar las investigaciones de los incidentes, accidentes de trabajo y enfermedades laborales con participación del copasst / vigia identificando las causas de estos y ejecutar los planes de acción . Cumplir con los tiempos legales para las investigaciones y llevar archivo de las mismas con sus soportes.</t>
  </si>
  <si>
    <t>3.2.3</t>
  </si>
  <si>
    <t>Registro y análisis estadístico de accidentes de trabajo y enfermedades laborales</t>
  </si>
  <si>
    <t>Llevar registro estadístico de los accidentes de trabajo que ocurren así como de las enfermedades laborales que se presentan; se analiza este registro y las conclusiones derivadas del estudio son usadas para el mejoramiento del Sistema de Gestión de SST</t>
  </si>
  <si>
    <t>Solicitar el registro estadístico actualizado de lo corrido del año y el año inmediatamente anterior al de la visita, así como la evidencia que contiene el análisis y las conclusiones derivadas del estudio que son usadas para el mejoramiento del Sistema de Gestión de SST.</t>
  </si>
  <si>
    <t>Llevar registro estadístico de los accidentes de trabajo que ocurren así como de las enfermedades laborales que se presentan; se</t>
  </si>
  <si>
    <t>Mecanismos de vigilancia de las condiciones de salud de los trabajadores (6%)</t>
  </si>
  <si>
    <t>3.3.1</t>
  </si>
  <si>
    <t xml:space="preserve">Frecuencia de accidentalidad </t>
  </si>
  <si>
    <t>Medir la frecuencia de los accidentes como mínimo una (1) vez al mes y realizar la clasificación del origen del peligro/riesgo que los generó (físicos, de químicos, biológicos, seguridad, públicos, psicosociales, entre otros.).</t>
  </si>
  <si>
    <t>Solicitar los resultados de la medición para lo corrido del año y/o el año inmediatamente anterior y constatar el comportamiento de la frecuencia de los accidentes y la relación del evento con los peligros/riesgos identificados.</t>
  </si>
  <si>
    <t>Diseñar Indicador para medir la frecuencia de los accidentes de trabajo y ejecutar dicha medición, llevando registro de los resultados</t>
  </si>
  <si>
    <t>3.3.2</t>
  </si>
  <si>
    <t xml:space="preserve">Severidad de accidentalidad </t>
  </si>
  <si>
    <t>Medir la severidad de los accidentes de trabajo como mínimo una (1) vez al mes y realizar la clasificación del origen del peligro/riesgo que los generó (físicos, químicos, biológicos, de seguridad, públicos, psicosociales, entre otros).</t>
  </si>
  <si>
    <t>Solicitar los resultados de la medición para lo corrido del año y/o el año inmediatamente anterior y constatar el comportamiento de la severidad y la relación del evento con los peligros/riesgos identificados.</t>
  </si>
  <si>
    <t>Diseñar Indicador para medir la severidad de los accidentes de trabajo y ejecutar dicha medición, llevando registro de los resultados</t>
  </si>
  <si>
    <t>3.3.3</t>
  </si>
  <si>
    <t xml:space="preserve">Proporción de accidentes de trabajo mortales </t>
  </si>
  <si>
    <t>Medir la mortalidad por accidentes como mínimo una (1) vez al año y realizar la clasificación del origen del peligro/riesgo que los generó (físicos, químicos, biológicos, de seguridad, públicos, psicosociales, entre otros).</t>
  </si>
  <si>
    <t>Solicitar los resultados de la medición para lo corrido del año y/o el año inmediatamente anterior y constatar el comportamiento de la mortalidad y la relación del evento con los peligros/riesgos identificados.</t>
  </si>
  <si>
    <t>Diseñar Indicador para medir la mortalidad por accidentes de trabajo y ejecutar dicha medición, llevando registro de los resultados</t>
  </si>
  <si>
    <t>3.3.4</t>
  </si>
  <si>
    <t>Prevalencia de la enfermedad laboral</t>
  </si>
  <si>
    <t>Medir la prevalencia de la enfermedad laboral como mínimo una (1) vez al año y realizar la clasificación del origen del peligro/riesgo que la generó (físico, químico, biológico, ergonómico o biomecánico, psicosocial, entre otros).</t>
  </si>
  <si>
    <t>Solicitar los resultados de la medición para lo corrido del año y/o el año inmediatamente anterior y constatar el comportamiento de la prevalencia de las enfermedades laborales y la relación del evento con los peligros/riesgos identificados.</t>
  </si>
  <si>
    <t>Diseñar Indicador para medir la prevalencia por enfermedad laboral y ejecutar dicha medición, llevando registro de los resultados</t>
  </si>
  <si>
    <t>3.3.5</t>
  </si>
  <si>
    <t xml:space="preserve">Incidencia de la enfermedad laboral </t>
  </si>
  <si>
    <t>Medir la incidencia de la enfermedad laboral como mínimo una (1) vez al año y realizar la clasificación del origen del peligro/riesgo que la generó (físicos, químicos, biológicos, ergonómicos o biomecánicos, psicosociales, entre otros).</t>
  </si>
  <si>
    <t>Solicitar los resultados de la medición para lo corrido del año y/o el año inmediatamente anterior y constatar el comportamiento de la incidencia de las enfermedades laborales y la relación del evento con los peligros/riesgos identificados.</t>
  </si>
  <si>
    <t>Diseñar Indicador para medir la incidencia de las enfermedades laborales presentadas  y ejecutar dicha medición, llevando registro de los resultados</t>
  </si>
  <si>
    <t>3.3.6</t>
  </si>
  <si>
    <t xml:space="preserve">Ausentismo por causa médica </t>
  </si>
  <si>
    <t>Medir el ausentismo por incapacidad de origen laboral y común, como mínimo una (1) vez al mes y realizar la clasificación del origen del peligro/riesgo que lo generó (físicos, ergonómicos, o biomecánicos, químicos, de seguridad, públicos, psicosociales, entre otros).</t>
  </si>
  <si>
    <t>Solicitar los resultados de la medición para lo corrido del año y/o el año inmediatamente anterior y constatar el comportamiento del ausentismo y la relación del evento con los peligros/riesgos.</t>
  </si>
  <si>
    <t xml:space="preserve">Diseñar Indicador para medir el ausentismo por incapacidad de origen laboral y común, ejecutar dicha medición, llevando registro de los resultados </t>
  </si>
  <si>
    <t>GESTION DE LOS PELIGROS Y RIESGOS (30%)</t>
  </si>
  <si>
    <t xml:space="preserve"> Identificación de peligros, evaluación y valoración de los riesgos (15%)</t>
  </si>
  <si>
    <t>4.1.1</t>
  </si>
  <si>
    <t>Metodología para identificación de peligros, evaluación y valoración de riesgos</t>
  </si>
  <si>
    <t>Definir y aplicar una metodología para la identificación de peligros y evaluación y valoración de los riesgos de origen físico, ergonómico o biomecánico, biológico, químico, de seguridad, público, psicosocial, entre otros, con alcance sobre todos los procesos, actividades rutinarias y no rutinarias, maquinaria y equipos en todos los centros de trabajo y respecto de todos los trabajadores independientemente de su forma de vinculación y/o contratación.
Identificar con base en la valoración de los riesgos, aquellos que son prioritarios.</t>
  </si>
  <si>
    <t xml:space="preserve">Solicitar el documento que contiene la metodología.
Verificar que se realiza la identificación de peligros, evaluación y valoración de los riesgos conforme a la metodología definida de acuerdo con el criterio y con la participación de los trabajadores, seleccionando de manera aleatoria algunas de las actividades identificadas.
Confrontar mediante observación directa durante el recorrido a las instalaciones de la empresa la identificación de peligros.
</t>
  </si>
  <si>
    <t>Definir y aplicar una metodología para la identificación de peligros y evaluación y valoración de los riesgos. Esta debe tener participación de todos los trabajadores y ser difundida.</t>
  </si>
  <si>
    <t>4.1.2</t>
  </si>
  <si>
    <t>Identificación de peligros y evaluación y valoración de riesgos con participación de todos los niveles de la empresa</t>
  </si>
  <si>
    <t>Realizar la identificación de peligros y evaluación y valoración de los riesgos con participación de los trabajadores de todos los niveles de la empresa y actualizarla como mínimo una (1) vez al año y cada vez que ocurra un accidente de trabajo mortal o un evento catastrófico en la empresa o cuando se presenten cambios en los procesos, en las instalaciones, o maquinaria o equipos.</t>
  </si>
  <si>
    <t>Solicitar las evidencias que den cuenta de la participación de los trabajadores en la identificación de peligros, evaluación y valoración de los riesgos, así como de la realización dicha identificación con la periodicidad señalada en el criterio.
Solicitar información acerca de si ha habido eventos mortales o catastróficos y validar que el peligro asociado al evento este identificado, evaluado y valorado.
En los casos que se encuentren valoraciones de riesgo no tolerable, verificar la implementación inmediata de las acciones de intervención y control.</t>
  </si>
  <si>
    <t>Soporte de encuesta de identificación de peligros o tarjetas de reporte de identificación de peligros ó reuniones de socialización de peligros.</t>
  </si>
  <si>
    <t>Realizar la identificación de peligros y evaluación y valoración de los riesgos (documento) con participación de los trabajadores de todos los niveles de la empresa</t>
  </si>
  <si>
    <t>4.1.3</t>
  </si>
  <si>
    <t>Identificación de sustancias catalogadas como carcinógenas o con toxicidad aguda</t>
  </si>
  <si>
    <t>En las empresas donde se procese, manipule o trabaje con sustancias o agentes catalogadas como carcinógenas o con toxicidad aguda, causantes de enfermedades, incluidas en la tabla de enfermedades laborales, priorizar los riesgos asociados a las mismas y realizar acciones de prevención e intervención al respecto.</t>
  </si>
  <si>
    <t>Revisar la lista de materias primas e insumos, productos intermedios o finales, subproductos y desechos y verificar si estas son o están compuestas por agentes o sustancias catalogadas como carcinógenas en el grupo 1 de la clasificación de la Agencia Internacional de Investigación sobre el Cáncer (International Agency for Research on Cancer, IARC) y con toxicidad aguda según los criterios del Sistema Globalmente Armonizado (categorías I y II).
Se debe verificar que los riesgos asociados a estas sustancias o agentes carcinógenos o con toxicidad aguda son priorizados y se realizan acciones de prevención e intervención.
Así mismo se debe verificar la existencia de áreas destinadas para el almacenamiento de las materias primas e insumos y sustancias catalogadas como carcinógenas y con toxicidad aguda</t>
  </si>
  <si>
    <t>Elaborar un listado de productos quimicos que se utilizan en la EDS y Recopilar fichas de datos de seguridad (FDS).</t>
  </si>
  <si>
    <t>4.1.4</t>
  </si>
  <si>
    <t>Mediciones ambientales</t>
  </si>
  <si>
    <t>Realizar mediciones ambientales de los riesgos prioritarios, provenientes de peligros químicos, físicos y/o biológicos.</t>
  </si>
  <si>
    <t>Verificar los soportes documentales de las mediciones ambientales realizadas y la remisión de estos resultados al Comité Paritario de Seguridad y Salud en el Trabajo</t>
  </si>
  <si>
    <t xml:space="preserve">Si en la identificación de Peligros se evidencian riesgos prioritarios provenientes de peligros químicos, físicos y/o biológicos. Es necesario programar </t>
  </si>
  <si>
    <t>Medidas de prevención y control para intervenir los peligros/riesgos (15%)</t>
  </si>
  <si>
    <t>4.2.1</t>
  </si>
  <si>
    <t>Medidas de prevención y control frente a peligros/riesgos identificados</t>
  </si>
  <si>
    <t>Ejecutar las medidas de prevención y control con base en el resultado de la identificación de peligros, la evaluación y valoración de los riesgos (físicos, ergonómicos, biológicos, químicos, de seguridad, públicos, psicosociales, entre otros), incluidos los prioritarios y éstas se ejecutan acorde con el esquema de jerarquización, de ser factible priorizar la intervención en la fuente y en el medio.</t>
  </si>
  <si>
    <t>Solicitar evidencias de la ejecución de las medidas de prevención y control, de acuerdo con el esquema de jerarquización y la identificación de los peligros, la evaluación y valoración de los riesgos realizada.
Constatar que estas medidas se encuentran programadas en el plan anual de trabajo.
Verificar que efectivamente se dio prioridad a las medidas de prevención y control frente a los peligros/riesgos identificados como prioritarios.</t>
  </si>
  <si>
    <t>Soporte o evidencia de medidas de prevención y control aplicadas a los riesgos prioritarios</t>
  </si>
  <si>
    <t>Incluir en el Plan de Trabajo Anual y ejecutar las medidas de pervención  y control con base en el resultado de la identificación de peligros, la evaluación y valoración de los riesgos, teniendo en cuenta la priorización de las mismas.</t>
  </si>
  <si>
    <t>4.2.2</t>
  </si>
  <si>
    <t>Aplicación de medidas de prevención y control por parte de los trabajadores</t>
  </si>
  <si>
    <t>Verificar la aplicación por parte de los trabajadores de las medidas de prevención y control de los peligros/riesgos (físicos, ergonómicos, biológicos, químicos, de seguridad, públicos, psicosociales, entre otros).</t>
  </si>
  <si>
    <t>Solicitar los soportes documentales implementados por la empresa donde se verifica el cumplimiento de las responsabilidades de los trabajadores frente a la aplicación de las medidas de prevención y control de los peligros/riesgos (físicos, ergonómicos, biológicos, químicos, de seguridad, públicos, psicosociales, entre otros).
Realizar visita a las instalaciones para verificar el cumplimiento de las medias de prevención y control por parte de los trabajadores.</t>
  </si>
  <si>
    <t>Diseñar y diiligenciar un formato de observacion de comportamientos para verificar la aplicación por parte de los trabajadores de las medidas de prevención y control de los peligros/r</t>
  </si>
  <si>
    <t>Cumple totalmente</t>
  </si>
  <si>
    <t>4.2.3</t>
  </si>
  <si>
    <t>Procedimientos e instructivos internos de seguridad y salud en el trabajo</t>
  </si>
  <si>
    <t>Elaborar procedimientos, instructivos y fichas técnicas de seguridad y salud en el trabajo cuando se requiera y entregarlos a los trabajadores.</t>
  </si>
  <si>
    <t>Solicitar los procedimientos, instructivos, fichas técnicas cuando aplique y protocolos de SST y el soporte de entrega de los mismos a los trabajadores</t>
  </si>
  <si>
    <t>Diseñar e implementar procedimientos, instructivos y/o fichas técnicas, para actividades específicas (críticas) o de alto potencial de accidentalidad en la organización. Realizar socialización de las mismas.</t>
  </si>
  <si>
    <t>4.2.4</t>
  </si>
  <si>
    <t>Inspecciones a instalaciones, maquinaria o equipos</t>
  </si>
  <si>
    <t>Elaborar formatos de registro para la realización de las visitas de inspección.
Realizar las visitas de inspección sistemática a las instalaciones, maquinaria o equipos, incluidos los relacionados con la prevención y atención de emergencias; con la participación del COPASST.</t>
  </si>
  <si>
    <t>Solicitar los formatos de registro de visitas de inspección elaborados.
Solicitar la evidencia de las visitas de inspección realizadas a las instalaciones, maquinaria y equipos, incluidos los relacionados con la prevención y atención de emergencias y verificar la participación del COPASST en las mismas.</t>
  </si>
  <si>
    <t>Elaborar e implementar formatos de registro para la realización de de inspecciones en SST a las instalaciones, maquinas y/o equipos de la organización.
Programar perioricamente en el Plan de Trabajo Visitas de Inspección realizados por COPASST, Brigadiistas, Gerencia, Responsable en SST.</t>
  </si>
  <si>
    <t>4.2.5</t>
  </si>
  <si>
    <t>Mantenimiento periódico de las instalaciones, equipos, máquinas y herramientas</t>
  </si>
  <si>
    <t>Realizar el mantenimiento periódico de las instalaciones, equipos, máquinas y herramientas, de acuerdo con los informes de las visitas de inspección o reportes de condiciones inseguras y los manuales y/o las fichas técnicas de los mismos.</t>
  </si>
  <si>
    <t>Solicitar la evidencia del mantenimiento preventivo y/o correctivo en las instalaciones, equipos, máquinas y herramientas de acuerdo con los manuales de uso de estos y los informes de las visitas de inspección o reportes de condiciones inseguras.</t>
  </si>
  <si>
    <t>Realizar el mantenimiento periódico de las instalaciones, equipos, máquinas y herramientas, de acuerdo con los informes de las visitas de inspección. 
Recopilar las evidencias de mantenimientos preventivos y/o correctivos realizados.</t>
  </si>
  <si>
    <t>4.2.6</t>
  </si>
  <si>
    <t>Entrega de los elementos de protección personal – EPP  y capacitación en uso adecuado</t>
  </si>
  <si>
    <t>Suministrar a los trabajadores los elementos de protección personal que se requieran y reponerlos oportunamente, conforme al desgaste y condiciones de uso de los mismos.
Verificar que los contratistas y subcontratistas entregan los elementos de protección personal que se requiera a sus trabajadores y realizan la reposición de los mismos oportunamente, conforme al desgaste y condiciones de uso.
Realizar la capacitación para el uso de los elementos de protección personal.</t>
  </si>
  <si>
    <t>Solicitar los soportes que evidencien la entrega y reposición de los elementos de protección personal a los trabajadores.
Verificar los soportes del cumplimiento del criterio por parte de los contratistas y subcontratistas.
Verificar los soportes que evidencian la realización de la capacitación en el uso de los elementos de protección personal.</t>
  </si>
  <si>
    <t>Acta o Registro de entrega y reposición de EPPs y registro de asistencia a capacitación sobre uso y cuidado de EPP´s</t>
  </si>
  <si>
    <r>
      <rPr>
        <sz val="12"/>
        <color rgb="FF000000"/>
        <rFont val="Arial"/>
        <family val="2"/>
      </rPr>
      <t xml:space="preserve">Suministrar a los trabajadores los elementos de protección personal que se requieran y reponerlos oportunamente, conforme al desgaste y condiciones de uso de los mismos, guardar evidencia de esto (Acta o registro de entrega).
Incluir en el programa de capacitación la </t>
    </r>
    <r>
      <rPr>
        <i/>
        <sz val="12"/>
        <color rgb="FF000000"/>
        <rFont val="Arial Nova Cond"/>
      </rPr>
      <t>capacitación sobre uso y cuidado de EPP´s</t>
    </r>
    <r>
      <rPr>
        <sz val="12"/>
        <color rgb="FF000000"/>
        <rFont val="Arial Nova Cond"/>
      </rPr>
      <t xml:space="preserve"> .
Incluir en el control de contratistas mecanismos para asegurar el cumplimiento de uso de los EPPs.</t>
    </r>
  </si>
  <si>
    <t>GESTIÓN DE AMENAZAS (10%)</t>
  </si>
  <si>
    <t>Plan de prevencion, preparacion y respuestas ante emergencias (10%)</t>
  </si>
  <si>
    <t>5.1.1</t>
  </si>
  <si>
    <t>Plan de prevención, preparación y respuesta ante emergencias</t>
  </si>
  <si>
    <t>Elaborar un plan de prevención, preparación y respuesta ante emergencias que identifique las amenazas, evalúe y analice la vulnerabilidad.
Como mínimo el plan debe incluir: planos de las instalaciones que identifican áreas y salidas de emergencia, así como la señalización, realización de simulacros como mínimo una (1) vez al año.
El plan debe tener en cuenta todas las jornadas de trabajo en todos los centros de trabajo y debe ser divulgado</t>
  </si>
  <si>
    <t>Solicitar el plan de prevención, preparación y respuesta ante emergencias y constatar evidencias de su divulgación.
Verificar si existen los planos de las instalaciones que identifican áreas y salidas de emergencia y verificar si existe la debida señalización de la empresa.
Verificar los soportes que evidencien la realización de los simulacros y análisis de los mismos y validar que las recomendaciones emitidas con base en dicho análisis hayan sido tenidas en cuenta en el mejoramiento del plan de emergencias.</t>
  </si>
  <si>
    <t>Se evidencia el documento de Plan de prevención, preparación y respuesta ante emergencias y Registro de asistencia de divulgación.</t>
  </si>
  <si>
    <t>Elaborar un plan de prevención, preparación y respuesta ante emergencias que identifique las amenazas, evalúe y analice la vulnerabilidad. 
Incluir en el programa de capacitación la Socialización del Plan de prevención, preparación y respuesta ante emergencias de la organización.</t>
  </si>
  <si>
    <t>5.1.2</t>
  </si>
  <si>
    <t>Brigada de prevención, preparación y respuesta ante emergencias</t>
  </si>
  <si>
    <t>Conformar, capacitar y dotar la brigada de prevención, preparación y respuesta ante emergencias (primeros auxilios, contra incendios, evacuación, etc.), según las necesidades y el tamaño de la empresa</t>
  </si>
  <si>
    <t>Solicitar el documento de conformación de la brigada de prevención, preparación y respuesta ante emergencias y verificar los soportes de la capacitación y entrega de la dotación.</t>
  </si>
  <si>
    <t>Se evidencia conformación (Acta) y capacitación de brigadas (certificado de asistencia)</t>
  </si>
  <si>
    <t>Conformar, capacitar y dotar la brigada de prevención, preparación y respuesta ante emergencias</t>
  </si>
  <si>
    <t>III VERIFICAR</t>
  </si>
  <si>
    <t>VERIFICACIÓN DEL SISTEMA DE GESTIÓN EN SEGURIDAD Y SALUD EN EL TRABAJO (5%)</t>
  </si>
  <si>
    <t>Gestión y resultados del Sistema de Gestión de Seguridad y Salud en el Trabajo (5%)</t>
  </si>
  <si>
    <t>6.1.1</t>
  </si>
  <si>
    <t>Definición de indicadores del Sistema de Gestión de Seguridad y Salud en el Trabajo</t>
  </si>
  <si>
    <t>Definir indicadores que permitan evaluar el Sistema de Gestión de SST de acuerdo con las condiciones de la empresa, teniendo en cuenta lo indicadores mínimos señalados en el Capítulo IV de la presente Resolución.
Tener disponibles los resultados de la evaluación del Sistema de Gestión de SST, de acuerdo con los indicadores mínimos de SST definidos en la presente Resolución.</t>
  </si>
  <si>
    <t>Solicitar los indicadores del Sistema de Gestión de SST definidos por la empresa.
Solicitar informe con los resultados de la evaluación del Sistema de Gestión de SST de acuerdo con los indicadores mínimos señalados en el presente acto administrativo.</t>
  </si>
  <si>
    <t>Se evidencia medición de Indicadores de Gestión de SST.</t>
  </si>
  <si>
    <t>Definir indicadores que permitan evaluar el Sistema de Gestión de SST de acuerdo con las condiciones de la empresa.
Elaborar informe con los resultados de la evaluación del Sistema de Gestión de SST, de acuerdo con los indicadores.</t>
  </si>
  <si>
    <t>6.1.2</t>
  </si>
  <si>
    <t>Auditoría anual</t>
  </si>
  <si>
    <t>Realizar una auditoría anual, la cual será planificada con la participación del Comité Paritario de Seguridad y Salud en el Trabajo.</t>
  </si>
  <si>
    <t>Verificar soportes de la realización de auditorías internas al Sistema de Gestión de SST, con alcance a todas las áreas de la empresa, adelantadas por lo menos una (1) vez al año.
Solicitar el programa de la auditoria que deberá incluir entre otros aspectos, la definición de la idoneidad de la persona que sea auditora, el alcance de la auditoria, la periodicidad, la metodología y la presentación de informes y verificar que se haya planificado con la participación del COPASST.</t>
  </si>
  <si>
    <t>Informe de resultados de Auditoríal al SG-SST y Plan de Acción.</t>
  </si>
  <si>
    <t>Programar y ejecutar una auditoría anual, la cual será planificada con la participación del Comité Paritario de Seguridad y Salud en el Trabajo.</t>
  </si>
  <si>
    <t>6.1.3</t>
  </si>
  <si>
    <t xml:space="preserve">Revisión por la alta dirección. Alcance de la auditoría del Sistema de Gestión
de SST
</t>
  </si>
  <si>
    <t>Revisar como mínimo una (1) vez al año, por parte de la alta dirección, el Sistema de Gestión de SST  resultados y  el alcance de la auditoría de cumplimiento del Sistema de Gestión de Seguridad y Salud en el Trabajo, de acuerdo con el los aspectos señalados en el artículo 2.2.4.6.30. del Decreto 1072 de 2015.</t>
  </si>
  <si>
    <t>Solicitar a la empresa los soportes que den cuenta del alcance de la auditoría, verificando el cumplimiento de los aspectos señalados en los numerales del artículo 2.2.4.6.30. del Decreto 1072 de 2015</t>
  </si>
  <si>
    <t>Programar y Ejecutar como mínimo una (1) vez al año, por parte de la alta dirección, el Sistema de Gestión de SST  resultados y  el alcance de la auditoría de cumplimiento del Sistema de Gestión de Seguridad y Salud en el Trabajo.</t>
  </si>
  <si>
    <t>6.1.4</t>
  </si>
  <si>
    <t>Planificación de la auditoría con el COPASST</t>
  </si>
  <si>
    <t>Revisar como mínimo una (1) vez al año, por parte de la alta dirección, el Sistema de Gestión de SST y comunicar los resultados al COPASST y al responsable del Sistema de Gestión de SST</t>
  </si>
  <si>
    <t>Solicitar el documento donde conste la revisión anual por la alta dirección y la comunicación de los resultados al COPASST y al responsable del Sistema de Gestión de SST.</t>
  </si>
  <si>
    <t>Programar y Ejecutar como mínimo una (1) vez al año, por parte de la alta dirección, la Revisión al Sistema de Gestión de Seguridad y Salud en el Trabajo.
Socializar los resultados al COPASST</t>
  </si>
  <si>
    <t>IV ACTUAR</t>
  </si>
  <si>
    <t>MEJORAMIENTO (10%)</t>
  </si>
  <si>
    <t>Acciones preventivas y correctivas con base en los resultados del Sistema de Gestión de Seguridad y Salud en el Trabajo. (10%)</t>
  </si>
  <si>
    <t>7.1.1</t>
  </si>
  <si>
    <t>Acciones preventivas y/o correctivas</t>
  </si>
  <si>
    <t>Definir e implementar las acciones preventivas y/o correctivas necesarias con base en los resultados de la supervisión, inspecciones, medición de los indicadores del Sistema de Gestión de SST entre otros, y las recomendaciones del COPASST.</t>
  </si>
  <si>
    <t xml:space="preserve">Solicitar la evidencia documental de la implementación de las acciones preventivas y/o correctivas. </t>
  </si>
  <si>
    <t>Programar  ejecución y Realizar cierre de las acciones correctivas y preventivas derivadas de  inspecciones, medición de los indicadores del SG-SST, y las recomendaciones del COPASST.</t>
  </si>
  <si>
    <t>7.1.2</t>
  </si>
  <si>
    <t>Acciones de mejora conforme a revisión de la Alta Dirección</t>
  </si>
  <si>
    <t>Cuando después de la revisión por la Alta Dirección del Sistema de Gestión de SST, se evidencie que las medidas de prevención y control relativas a los peligros y riesgos son inadecuadas o pueden dejar de ser eficaces, la empresa toma las medidas correctivas, preventivas y/o de mejora para subsanar lo detectado.</t>
  </si>
  <si>
    <t>Solicitar la evidencia documental de las acciones correctivas, preventivas y/o de mejora que se implementaron según lo detectado en la revisión por la Alta Dirección del Sistema de Gestión de Seguridad y Salud en el Trabajo.</t>
  </si>
  <si>
    <t>Programar  ejecución y Realizar cierre de las acciones correctivas y preventivas derivadas de la Revisión de la Alta Dirección al SG-SST</t>
  </si>
  <si>
    <t>7.1.3</t>
  </si>
  <si>
    <t xml:space="preserve">Acciones de mejora con base en investigaciones de accidentes de trabajo y enfermedades laborales </t>
  </si>
  <si>
    <t>Definir e implementar las acciones preventivas y/o correctivas necesarias con base en los resultados de las investigaciones de los accidentes de trabajo y la determinación de sus causas básicas e inmediatas, así como de las enfermedades laborales.</t>
  </si>
  <si>
    <t>Solicitar la evidencia documental de las acciones de mejora planteadas conforme a los resultados de las investigaciones realizadas y verificar su efectividad.</t>
  </si>
  <si>
    <t xml:space="preserve">Programar  ejecución y Realizar cierre de las acciones correctivas y preventivas  derivadas de las investigaciones de los accidentes de trabajo </t>
  </si>
  <si>
    <t>7.1.4</t>
  </si>
  <si>
    <t>Plan de mejoramiento</t>
  </si>
  <si>
    <t>Implementar las medidas y acciones correctivas producto de requerimientos o recomendaciones de autoridades administrativas y de las administradoras de riesgos laborales.</t>
  </si>
  <si>
    <t>Solicitar las evidencias de las acciones correctivas realizadas en respuesta a los requerimientos o recomendaciones de las autoridades administrativas y de las administradoras de riesgos laborales.</t>
  </si>
  <si>
    <t>Programar  ejecución y Realizar cierre de las acciones correctivas derivadas de requerimientos o recomendaciones de las autoridades administrativas (Mintrabajo) y de las ARL</t>
  </si>
  <si>
    <t>NOMBRE DE LA EDS:</t>
  </si>
  <si>
    <t>NIT :</t>
  </si>
  <si>
    <t>CÓDIGO SICOM:</t>
  </si>
  <si>
    <t>CANTIDAD DE TRABAJADORES DIRECTOS:</t>
  </si>
  <si>
    <t>CANTIDAD DE TRABAJADORES INDIRECTOS:</t>
  </si>
  <si>
    <t>REPRESENTANTE LEGAL:</t>
  </si>
  <si>
    <t>FECHA DE EVALUACIÓN:</t>
  </si>
  <si>
    <t>EVALUACIÓN REALIZADA POR:</t>
  </si>
  <si>
    <t>CARGO:</t>
  </si>
  <si>
    <t>DEPARTAMENTO DE UBICACIÓN:</t>
  </si>
  <si>
    <t>DIRECCIÓN:</t>
  </si>
  <si>
    <t>TELEFONO:</t>
  </si>
  <si>
    <t>SECTOR ECONÓMICO:</t>
  </si>
  <si>
    <t>CLASE DE RIESGO:</t>
  </si>
  <si>
    <t>INSTRUCCIONES</t>
  </si>
  <si>
    <t>HOJA</t>
  </si>
  <si>
    <t>ÍTEM</t>
  </si>
  <si>
    <t>DESCRIPCIÓN</t>
  </si>
  <si>
    <t>Inicio</t>
  </si>
  <si>
    <t>Nit</t>
  </si>
  <si>
    <t>Se escribe el numero NIT de la empresa a la cual se le aplicara la evaluacion.</t>
  </si>
  <si>
    <t>Cantidad de trabajadores Directos</t>
  </si>
  <si>
    <t>Se escribe el numero de trabajadores directos que hacen parte de la empresa  a la cual se le aplicara la evaluación.</t>
  </si>
  <si>
    <t>Cantidad de trabajadores Indirectos</t>
  </si>
  <si>
    <t>Se escribe el numero de trabajadores indirectos que hacen parte de la empresa  a la cual se le aplicara la evaluación.</t>
  </si>
  <si>
    <t>Representante Legal</t>
  </si>
  <si>
    <t>Fecha de evaluación</t>
  </si>
  <si>
    <t>Se escribe la fecha en la cual se apliacara la evaluación.</t>
  </si>
  <si>
    <t>Evaluación Realizada por</t>
  </si>
  <si>
    <t>Se escribe el nombre y apellidos de la persona que lidera la aplicación de la evaluación.</t>
  </si>
  <si>
    <t>Cargo</t>
  </si>
  <si>
    <t>Se escribe el nombre del cargo de la persona que realiza la evaluación.</t>
  </si>
  <si>
    <t>Ciudad</t>
  </si>
  <si>
    <t>Se escribe el nombre de la ciudaddonde se aplica la evaluación.</t>
  </si>
  <si>
    <t xml:space="preserve">Departamento de ubicación </t>
  </si>
  <si>
    <t>Se escribe el nombre del departamento donde se aplica la evaluación.</t>
  </si>
  <si>
    <t>Sector económico</t>
  </si>
  <si>
    <t>Se escribe el nombre del sector economico de la empresa.</t>
  </si>
  <si>
    <t>Clase de Riesgo</t>
  </si>
  <si>
    <t>Se escribe el numero de la clase de riesgo a la cual pertenece la empresa (Desde 1 hasta 5).</t>
  </si>
  <si>
    <t>Tabla de Valores</t>
  </si>
  <si>
    <t>Esta hoja esta protegida de escritura.
Es una tabla de referencia de los distintos niveles en los cuales puede quedar la empresa evaluada, esta tomada de la resolucion 0312 de 2019.</t>
  </si>
  <si>
    <t>7 Estándares</t>
  </si>
  <si>
    <t>ESTÁNDARES MÍNIMOS PARA EMPRESAS, EMPLEADORES Y CONTRATANTES CON DIEZ (10) O MENOS TRABAJADORES, CLASIFICADAS CON RIESGO I, II ó III</t>
  </si>
  <si>
    <t>21 Estándares</t>
  </si>
  <si>
    <t>ESTÁNDARES MÍNIMOS PARA EMPRESAS DE ONCE (11) A CINCUENTA (50) TRABAJADORES CLASIFICADAS CON RIESGO I, II ó III</t>
  </si>
  <si>
    <t xml:space="preserve">Le aplica todos los items de la evaluación </t>
  </si>
  <si>
    <t>ESTÁNDARES MÍNIMOS PARA EMPRESAS DE MÁS DE CINCUENTA (50) TRABAJADORES CLASIFICADAS CON RIESGO I, II, III, IV ó V Y DE CINCUENTA (50) ó MENOS TRABAJADORES CON RIESGO IV ó V</t>
  </si>
  <si>
    <t>REPONSABLE DEL SG-SST EDS:</t>
  </si>
  <si>
    <t xml:space="preserve"> </t>
  </si>
  <si>
    <t>RESOLUCIÓN 0312 DE 2019</t>
  </si>
  <si>
    <t>ESTÁNDARES MÍNIMOS DEL SISTEMA DE GESTIÓN DE LA SEGURIDAD Y SALUD PARA EMPLEADORES Y CONTRATANTES CON DIEZ (10) O MENOS TRABAJADORES, CLASIFICADAS CON RIESGO I, II ó III</t>
  </si>
  <si>
    <r>
      <rPr>
        <sz val="12"/>
        <color theme="1"/>
        <rFont val="Arial"/>
        <family val="2"/>
      </rPr>
      <t xml:space="preserve">Solicitar una lista de los trabajadores vinculados laboralmente a la fecha y comparar con la planilla de pago de aportes a la seguridad social de los cuatro (4) meses anteriores a la fecha de verificación.
</t>
    </r>
    <r>
      <rPr>
        <b/>
        <sz val="12"/>
        <color theme="1"/>
        <rFont val="Arial Nova Cond"/>
      </rPr>
      <t>Realizar el siguiente muestreo:</t>
    </r>
    <r>
      <rPr>
        <sz val="12"/>
        <color theme="1"/>
        <rFont val="Arial Nova Cond"/>
      </rPr>
      <t xml:space="preserve">
En empresas entre cincuenta y uno (51) y doscientos (200) trabajadores verificar el 10%.
Mayores a doscientos un (201) trabajadores verificar el registro de 30 trabajadores.
Solicitar una lista de los trabajadores vinculados por prestación de servicios a la fecha y comparar con la última planilla de pago de aportes a la seguridad social suministrada por los contratistas.
Tomar: Entre cincuenta y un (51) y doscientos (200) trabajadores verificar el 10%.
Mayores a doscientos un (201) trabajadores verificar el registro de 30 trabajadores.
De la muestra seleccionada verificar la afiliación al Sistema General de Seguridad Social.
En los casos excepcionales de trabajadores independientes que se afilien a través de agremiaciones verificar que corresponda a una agremiación autorizada por el Ministerio de Salud y Protección Social, conforme al listado publicado en la página Web del Ministerio del Trabajo o del Ministerio de Salud y Protección Social.</t>
    </r>
  </si>
  <si>
    <t>Plan Anual de Trabajo (15%)</t>
  </si>
  <si>
    <t>Condiciones de salud en el trabajo (20%)</t>
  </si>
  <si>
    <t>Solicitar las evidencias que den cuenta de la participación de los trabajadores en la identificación de peligros, evaluación y valoración de los riesgos, así como de la realización dicha identificación con la periodicidad señalada en el criterio.
Solicitar información acerca de si ha habido eventos mortales o catastróficos y validar que el peligro asociado al evento este identificado, evaluado y valorado.
En los casos que se encuentren valoraciones de riesgo no tolerable, verificar la implementación inmediata de las acciones de intervención y control.</t>
  </si>
  <si>
    <t>Cuando se cumple con el ítem del estándar la calificación será la máxima del respectivo ítem, de lo contrario su calificación será igual a cero (0).</t>
  </si>
  <si>
    <t>Si el estándar No Aplica, se deberá justificar la situación y se calificará con el porcentaje máximo del ítem indicado para cada estándar. En caso de no justificarse, la calificación el estándar será igual a cero (0)</t>
  </si>
  <si>
    <t>SUMA DE TOTALES</t>
  </si>
  <si>
    <t>EL NIVEL DE SU EVALUACIÓN ES:</t>
  </si>
  <si>
    <t xml:space="preserve">FIRMA DEL EMPLEADOR O CONTRATANTE                                                                                                                                                                  </t>
  </si>
  <si>
    <t>FIRMA DEL RESPONSABLE DE LA EJECUCIÓN DEL SG-SST</t>
  </si>
  <si>
    <t>CRITERIOS Y ACCIONES ESTABLECIDOS POR LA RESOLUCIÓN 0312 DE 2019</t>
  </si>
  <si>
    <t>CRITERIO</t>
  </si>
  <si>
    <t>VALORACIÓN</t>
  </si>
  <si>
    <t>ACCIÓN</t>
  </si>
  <si>
    <t>Si el puntaje obtenido es menor al 60%</t>
  </si>
  <si>
    <t>CRÍTICO</t>
  </si>
  <si>
    <t>Realizar y tener a disposición del Ministerio del Trabajo un Plan de Mejoramiento de inmediato.
Enviar a la respectiva Administradora de Riesgos Laborales a la que se encuentre afiliada la empresa o contratante, un reporte de avances en el término máximo de tres (3) meses después de realizada la autoevaluación de Estándares Mínimos.
Seguimiento anual y plan de visita a la empresa con valoración crítica, por parte del Ministerio del Trabajo.</t>
  </si>
  <si>
    <t>Si el puntaje obtenido está entre el 60 y 85%</t>
  </si>
  <si>
    <t>MODERADAMENTE ACEPTABLE</t>
  </si>
  <si>
    <t>Realizar y tener a disposición del Ministerio del Trabajo un Plan de Mejoramiento.
Enviar a la Administradora de Riesgos Laborales un reporte de avances en el término máximo de seis (6) meses después de realizada la autoevaluación de Estándares Mínimos.
Plan de visita por parte del Ministerio del Trabajo.</t>
  </si>
  <si>
    <t>Si el puntaje obtenido es mayor al 85%</t>
  </si>
  <si>
    <t>ACEPTABLE</t>
  </si>
  <si>
    <t>Mantener la calificación y evidencias a disposición del Ministerio del Trabajo, e incluir en el Plan de Anual de Trabajo las mejoras detectadas.</t>
  </si>
  <si>
    <t>ESTÁNDARES MÍNIMOS DEL SISTEMA DE GESTIÓN DE LA SEGURIDAD Y SALUD PARA EMPLEADORES Y CONTRATANTES DE ONCE (11) A CINCUENTA (50) TRABAJADORES CLASIFICADAS CON RIESGO I, II ó III</t>
  </si>
  <si>
    <r>
      <rPr>
        <sz val="12"/>
        <color theme="1"/>
        <rFont val="Arial"/>
        <family val="2"/>
      </rPr>
      <t xml:space="preserve">Solicitar una lista de los trabajadores vinculados laboralmente a la fecha y comparar con la planilla de pago de aportes a la seguridad social de los cuatro (4) meses anteriores a la fecha de verificación.
</t>
    </r>
    <r>
      <rPr>
        <b/>
        <sz val="12"/>
        <color theme="1"/>
        <rFont val="Arial Nova Cond"/>
      </rPr>
      <t>Realizar el siguiente muestreo:</t>
    </r>
    <r>
      <rPr>
        <sz val="12"/>
        <color theme="1"/>
        <rFont val="Arial Nova Cond"/>
      </rPr>
      <t xml:space="preserve">
En empresas entre cincuenta y uno (51) y doscientos (200) trabajadores verificar el 10%.
Mayores a doscientos un (201) trabajadores verificar el registro de 30 trabajadores.
Solicitar una lista de los trabajadores vinculados por prestación de servicios a la fecha y comparar con la última planilla de pago de aportes a la seguridad social suministrada por los contratistas.
Tomar: Entre cincuenta y un (51) y doscientos (200) trabajadores verificar el 10%.
Mayores a doscientos un (201) trabajadores verificar el registro de 30 trabajadores.
De la muestra seleccionada verificar la afiliación al Sistema General de Seguridad Social.
En los casos excepcionales de trabajadores independientes que se afilien a través de agremiaciones verificar que corresponda a una agremiación autorizada por el Ministerio de Salud y Protección Social, conforme al listado publicado en la página Web del Ministerio del Trabajo o del Ministerio de Salud y Protección Social.</t>
    </r>
  </si>
  <si>
    <t>Política de Seguridad y Salud en el Trabajo (3 %)</t>
  </si>
  <si>
    <t>Plan Anual de Trabajo (6%)</t>
  </si>
  <si>
    <t>Conservación de la documentación (6%)</t>
  </si>
  <si>
    <t>Registro, reporte e investigación de las enfermedades laborales, los incidentes y accidentes del trabajo (5%)</t>
  </si>
  <si>
    <t>G</t>
  </si>
  <si>
    <t>ESTÁNDARES MÍNIMOS DEL SISTEMA DE GESTIÓN DE LA SEGURIDAD Y SALUD PARA EMPLEADORES Y CONTRATANTES DE MÁS DE CINCUENTA (50) TRABAJADORES CLASIFICADAS CON RIESGO I, II, III, IV ó V Y DE CINCUENTA (50) ó MENOS TRABAJADORES CON RIESGO IV ó V</t>
  </si>
  <si>
    <t>g</t>
  </si>
  <si>
    <r>
      <rPr>
        <sz val="12"/>
        <color theme="1"/>
        <rFont val="Arial"/>
        <family val="2"/>
      </rPr>
      <t xml:space="preserve">Solicitar una lista de los trabajadores vinculados laboralmente a la fecha y comparar con la planilla de pago de aportes a la seguridad social de los cuatro (4) meses anteriores a la fecha de verificación.
</t>
    </r>
    <r>
      <rPr>
        <b/>
        <sz val="12"/>
        <color theme="1"/>
        <rFont val="Arial Nova Cond"/>
      </rPr>
      <t>Realizar el siguiente muestreo:</t>
    </r>
    <r>
      <rPr>
        <sz val="12"/>
        <color theme="1"/>
        <rFont val="Arial Nova Cond"/>
      </rPr>
      <t xml:space="preserve">
En empresas entre cincuenta y uno (51) y doscientos (200) trabajadores verificar el 10%.
Mayores a doscientos un (201) trabajadores verificar el registro de 30 trabajadores.
Solicitar una lista de los trabajadores vinculados por prestación de servicios a la fecha y comparar con la última planilla de pago de aportes a la seguridad social suministrada por los contratistas.
Tomar: Entre cincuenta y un (51) y doscientos (200) trabajadores verificar el 10%.
Mayores a doscientos un (201) trabajadores verificar el registro de 30 trabajadores.
De la muestra seleccionada verificar la afiliación al Sistema General de Seguridad Social.
En los casos excepcionales de trabajadores independientes que se afilien a través de agremiaciones verificar que corresponda a una agremiación autorizada por el Ministerio de Salud y Protección Social, conforme al listado publicado en la página Web del Ministerio del Trabajo o del Ministerio de Salud y Protección Social.</t>
    </r>
  </si>
  <si>
    <r>
      <rPr>
        <sz val="12"/>
        <color theme="1"/>
        <rFont val="Arial"/>
        <family val="2"/>
      </rPr>
      <t xml:space="preserve">Solicitar la lista de trabajadores, participantes independientemente de su forma de vinculación y/o contratación, y verificar los soportes documentales que den cuenta de la inducción y reinducción de conformidad con el criterio. La referencia es el programa de capacitación y su cumplimento.
</t>
    </r>
    <r>
      <rPr>
        <b/>
        <sz val="12"/>
        <color theme="1"/>
        <rFont val="Arial Nova Cond"/>
      </rPr>
      <t>Para realizar la verificación tener en cuenta:</t>
    </r>
    <r>
      <rPr>
        <sz val="12"/>
        <color theme="1"/>
        <rFont val="Arial Nova Cond"/>
      </rPr>
      <t xml:space="preserve">
En empresas entre cincuenta y uno (51) y doscientos (200) trabajadores, verificar el 10%.
Solicitar la lista de trabajadores, participantes independientemente de su forma de vinculación y/o contratación, y verificar los soportes documentales que den cuenta de la inducción y reinducción de conformidad con el criterio. La referencia es el programa de capacitación y su cumplimento.
</t>
    </r>
    <r>
      <rPr>
        <b/>
        <sz val="12"/>
        <color theme="1"/>
        <rFont val="Arial Nova Cond"/>
      </rPr>
      <t>Para realizar la verificación tener en cuenta:</t>
    </r>
    <r>
      <rPr>
        <sz val="12"/>
        <color theme="1"/>
        <rFont val="Arial Nova Cond"/>
      </rPr>
      <t xml:space="preserve">
En empresas entre cincuenta y uno (51) y doscientos (200) trabajadores, verificar el 10%.
En empresas con doscientos uno (201) trabajadores en adelante, verificar los soportes para 30 trabajadores.</t>
    </r>
  </si>
  <si>
    <t>Constatar la existencia de un sistema de archivo y retención documental, para los registros y documentos que soportan el Sistema de Gestión de SST.
Verificar mediante muestreo que los registros y documentos sean legibles (entendible para el lector objeto), fácilmente identificables y accesibles (para todos los que estén vinculados con cada documento en particular), protegidos contra daño y pérdida.</t>
  </si>
  <si>
    <r>
      <rPr>
        <sz val="20"/>
        <color theme="0"/>
        <rFont val="Arial"/>
        <family val="2"/>
      </rPr>
      <t xml:space="preserve">GRÁFICAS
</t>
    </r>
    <r>
      <rPr>
        <sz val="10"/>
        <color theme="0"/>
        <rFont val="Arial Nova Cond"/>
      </rPr>
      <t>ESTÁNDARES MÍNIMOS DEL SISTEMA DE GESTIÓN DE LA SEGURIDAD Y SALUD PARA EMPLEADORES Y CONTRATANTES CON DIEZ (10) O MENOS TRABAJADORES, CLASIFICADAS CON RIESGO I, II ó III</t>
    </r>
    <r>
      <rPr>
        <sz val="20"/>
        <color theme="0"/>
        <rFont val="Arial Nova Cond"/>
      </rPr>
      <t xml:space="preserve">
</t>
    </r>
    <r>
      <rPr>
        <sz val="16"/>
        <color theme="0"/>
        <rFont val="Arial Nova Cond"/>
      </rPr>
      <t>RESOLUCIÓN 0312 DE 2019</t>
    </r>
  </si>
  <si>
    <t>7 ESTANDARES</t>
  </si>
  <si>
    <t>CICLO</t>
  </si>
  <si>
    <t>Estandar</t>
  </si>
  <si>
    <t>Maximo</t>
  </si>
  <si>
    <t>Obtenido</t>
  </si>
  <si>
    <t>Etapa</t>
  </si>
  <si>
    <t>RECURSOS</t>
  </si>
  <si>
    <t>GESTION INTEGRAL DEL SISTEMA DE GESTIÓN DE LA SEGURIDAD Y LA SALUD EN EL TRABAJO</t>
  </si>
  <si>
    <t>II. HACER</t>
  </si>
  <si>
    <t>GESTIÓN DE LA SALUD</t>
  </si>
  <si>
    <t>III. VERIFICAR</t>
  </si>
  <si>
    <t>GESTIÓN DE PELIGROS Y RIESGOS</t>
  </si>
  <si>
    <t>IV. ACTUAR</t>
  </si>
  <si>
    <t>GESTION DE AMENAZAS</t>
  </si>
  <si>
    <t>VERIFICACIÓN DEL SG-SST</t>
  </si>
  <si>
    <t>MEJORAMIENTO</t>
  </si>
  <si>
    <r>
      <rPr>
        <sz val="20"/>
        <color theme="0"/>
        <rFont val="Arial"/>
        <family val="2"/>
      </rPr>
      <t xml:space="preserve">GRÁFICAS
</t>
    </r>
    <r>
      <rPr>
        <sz val="10"/>
        <color theme="0"/>
        <rFont val="Arial Nova Cond"/>
      </rPr>
      <t>ESTÁNDARES MÍNIMOS DEL SISTEMA DE GESTIÓN DE LA SEGURIDAD Y SALUD PARA EMPLEADORES Y CONTRATANTES DE ONCE (11) A CINCUENTA (50) TRABAJADORES CLASIFICADAS CON RIESGO I, II ó III</t>
    </r>
    <r>
      <rPr>
        <sz val="20"/>
        <color theme="0"/>
        <rFont val="Arial Nova Cond"/>
      </rPr>
      <t xml:space="preserve">
</t>
    </r>
    <r>
      <rPr>
        <sz val="16"/>
        <color theme="0"/>
        <rFont val="Arial Nova Cond"/>
      </rPr>
      <t>RESOLUCIÓN 0312 DE 2019</t>
    </r>
  </si>
  <si>
    <t>21 ESTANDARES</t>
  </si>
  <si>
    <r>
      <rPr>
        <sz val="20"/>
        <color theme="0"/>
        <rFont val="Arial"/>
        <family val="2"/>
      </rPr>
      <t xml:space="preserve">GRÁFICAS
</t>
    </r>
    <r>
      <rPr>
        <sz val="9"/>
        <color theme="0"/>
        <rFont val="Arial Nova Cond"/>
      </rPr>
      <t>ESTÁNDARES MÍNIMOS DEL SISTEMA DE GESTIÓN DE LA SEGURIDAD Y SALUD PARA EMPLEADORES Y CONTRATANTES  DE MÁS DE CINCUENTA (50) TRABAJADORES CLASIFICADAS CON RIESGO I, II, III, IV ó V Y DE CINCUENTA (50) ó MENOS TRABAJADORES CON RIESGO IV ó V</t>
    </r>
    <r>
      <rPr>
        <sz val="20"/>
        <color theme="0"/>
        <rFont val="Arial Nova Cond"/>
      </rPr>
      <t xml:space="preserve">
</t>
    </r>
    <r>
      <rPr>
        <sz val="16"/>
        <color theme="0"/>
        <rFont val="Arial Nova Cond"/>
      </rPr>
      <t>RESOLUCIÓN 0312 DE 2019</t>
    </r>
  </si>
  <si>
    <t>60 ESTANDARES</t>
  </si>
  <si>
    <t>PLAN DE MEJORAMIENTO</t>
  </si>
  <si>
    <t>ESTÁNDARES MÍNIMOS DEL SISTEMA DE GESTIÓN DE LA SEGURIDAD Y SALUD PARA EMPLEADORES Y CONTRATANTES SEGÚN RESOLUCIÓN 0312 DE 2019</t>
  </si>
  <si>
    <t>Realizar acta de asignacion del  Responsable de seguridad y salud en  el trabajo firmado por el representante legal</t>
  </si>
  <si>
    <t>Conformar y garantizar el funcionamiento del 
Comité Paritario de Seguridad y Salud en el Trabajo - COPASST.</t>
  </si>
  <si>
    <r>
      <rPr>
        <sz val="12"/>
        <color rgb="FF000000"/>
        <rFont val="Arial"/>
        <family val="2"/>
      </rPr>
      <t xml:space="preserve">Suministrar a los trabajadores los elementos de protección personal que se requieran y reponerlos oportunamente, conforme al desgaste y condiciones de uso de los mismos, guardar evidencia de esto (Acta o registro de entrega).
Incluir en el programa de capacitación la </t>
    </r>
    <r>
      <rPr>
        <i/>
        <sz val="12"/>
        <color rgb="FF000000"/>
        <rFont val="Arial Nova Cond"/>
      </rPr>
      <t>capacitación sobre uso y cuidado de EPP´s</t>
    </r>
    <r>
      <rPr>
        <sz val="12"/>
        <color rgb="FF000000"/>
        <rFont val="Arial Nova Cond"/>
      </rPr>
      <t xml:space="preserve"> .
Incluir en el control de contratistas mecanismos para asegurar el cumplimiento de uso de los EPPs.</t>
    </r>
  </si>
  <si>
    <t>TABLA DE VALORES</t>
  </si>
  <si>
    <t>ESTÁNDARES MÍNIMOS SG-SST</t>
  </si>
  <si>
    <t>TABLA DE VALORES Y CALIFICACIÓN DE ESTÁNDARES MÍNIMOS SEGÚN ARTÍCULO 27 DE RESOLUCIÓN 0312/2019</t>
  </si>
  <si>
    <t>ESTÁNDAR</t>
  </si>
  <si>
    <t>ÌTEM DEL ESTÁNDAR</t>
  </si>
  <si>
    <t>VALOR</t>
  </si>
  <si>
    <t>PESO PORCENTUAL</t>
  </si>
  <si>
    <t>PUNTAJE POSIBLE</t>
  </si>
  <si>
    <t>CALIFICACION DE LA EMPRESA O CONTRATANTE</t>
  </si>
  <si>
    <t>CUMPLE TOTALMENTE</t>
  </si>
  <si>
    <t>NO CUMPLE</t>
  </si>
  <si>
    <t>NO APLICA</t>
  </si>
  <si>
    <t>1.1.1. Responsable del Sistema de Gestión de Seguridad y Salud en el Trabajo SG-SST</t>
  </si>
  <si>
    <t>1.1.2 Responsabilidades en el Sistema de Gestión de Seguridad y Salud en el Trabajo – SG-SST</t>
  </si>
  <si>
    <t>1.1.3 Asignación de recursos para el Sistema de Gestión en Seguridad y Salud en el Trabajo – SG-SST</t>
  </si>
  <si>
    <t>1.1.4 Afiliación al Sistema General de Riesgos Laborales</t>
  </si>
  <si>
    <t>1.1.5 Identificacion de trabajadores de alto riesgo y cotizacion de pension especial</t>
  </si>
  <si>
    <t>1.1.6 Conformación COPASST</t>
  </si>
  <si>
    <t>1.1.7 Capacitación COPASST</t>
  </si>
  <si>
    <t>1.1.8 Conformación Comité de Convivencia</t>
  </si>
  <si>
    <t>1.2.1 Programa Capacitación promoción y prevención PYP</t>
  </si>
  <si>
    <t>1.2.2 Inducción y Reinducción en Sistema de Gestión de Seguridad y Salud en el Trabajo SG-SST, actividades de Promoción y Prevención PyP</t>
  </si>
  <si>
    <t>1.2.3 Responsables del Sistema de Gestión de Seguridad y Salud en el Trabajo SG-SST con curso virtual de 50 horas</t>
  </si>
  <si>
    <t>GESTION INTEGRAL DEL SISTEMA DE GESTIÓN DE LA SEGURIDAD Y LA SALUD EN EL TRABAJO (15%)</t>
  </si>
  <si>
    <t>Política de Seguridad y Salud en el Trabajo (1%)</t>
  </si>
  <si>
    <t>2.1.1 Política del Sistema de Gestión de Seguridad y Salud en el Trabajo SG-SST firmada, fechada y comunicada al COPASST</t>
  </si>
  <si>
    <t>Objetivos del Sistema de Gestión de la Seguridad y la Salud en el Trabajo SG-SST (1%)</t>
  </si>
  <si>
    <t>2.2.1 Objetivos definidos, claros, medibles, cuantificables, con metas, documentados, revisados del SG-SST</t>
  </si>
  <si>
    <t>Evaluación inicial del SG-SST (1%)</t>
  </si>
  <si>
    <t>2.3.1 Evaluación e identificación de prioridades</t>
  </si>
  <si>
    <t>2.4.1 Plan que identifica objetivos, metas, responsabilidad, recursos con cronograma y firmado</t>
  </si>
  <si>
    <t>2.5.1 Archivo o retención documental del Sistema de Gestión en Seguridad y Salud en el Trabajo SG-SST</t>
  </si>
  <si>
    <t>2.6.1 Rendición sobre el desempeño</t>
  </si>
  <si>
    <t>Normatividad nacional vigente y aplicable en materia de seguridad y salud en el trabajo (2%)</t>
  </si>
  <si>
    <t>2.7.1 Matriz legal</t>
  </si>
  <si>
    <t>Comunicación (1%)</t>
  </si>
  <si>
    <t>2.8.1 Mecanismos de comunicación, auto reporte en Sistema de Gestión de Seguridad y Salud en el Trabajo SG-SST</t>
  </si>
  <si>
    <t>2.9.1 Identificación, evaluación, para adquisición de productos y servicios en Sistema de Gestión de Seguridad y Salud en el Trabajo SG-SST</t>
  </si>
  <si>
    <t>2.10.1 Evaluación y selección de proveedores y contratistas</t>
  </si>
  <si>
    <t>2.11.1 Evaluación del impacto de cambios internos y externos en el Sistema de Gestión de Seguridad y Salud en el Trabajo SG-SST</t>
  </si>
  <si>
    <t>Condiciones de salud en el trabajo (9%)</t>
  </si>
  <si>
    <t>3.1.1 Descripcion sociodemografica.Diagnostico de Condiciones de Salud</t>
  </si>
  <si>
    <t>3.1.2 Actividades de Promoción y Prevención en Salud</t>
  </si>
  <si>
    <t>3.1.3 Información al médico de los perfiles de cargo</t>
  </si>
  <si>
    <t>3.1.4 Realización de los evaluaciones médicas ocupacionales: Peligros- Periodicidad Comunicación al Trabajador</t>
  </si>
  <si>
    <t>3.1.5 Custodia de Historias Clínicas</t>
  </si>
  <si>
    <t>3.1.6 Restricciones y recomendaciones médico laborales</t>
  </si>
  <si>
    <t>3.1.7 Estilos de vida y entornos saludables (controles tabaquismo, alcoholismo, farmacodependencia y otros)</t>
  </si>
  <si>
    <t>3.1.8 Agua potable, servicios sanitarios y disposición de basuras</t>
  </si>
  <si>
    <t>3.1.9 Eliminación adecuada de residuos sólidos, líquidos o gaseosos</t>
  </si>
  <si>
    <t>3.2.1 Reporte de los accidentes de trabajo y enfermedad laboral a la ARL, EPS y Dirección Territorial del Ministerio de Trabajo</t>
  </si>
  <si>
    <t>3.2.2 Investigación de  Incidentes, Accidentes y Enfermedades Laborales</t>
  </si>
  <si>
    <t>3.2.3 Registro y análisis estadístico de Accidentes y Enfermedades Laborales</t>
  </si>
  <si>
    <t>3.3.1 Medición de la frecuencia de la accidentalidad</t>
  </si>
  <si>
    <t>3.3.2 Medición de la severidad de la accientalidad</t>
  </si>
  <si>
    <t>3.3.3 Medición de la mortalidad por accidentes de trabajo</t>
  </si>
  <si>
    <t>3.3.4 Medición de la prevalencia de Enfermedad Laboral</t>
  </si>
  <si>
    <t>3.3.5 Medición de la incidencia de Enfermedad Laboral</t>
  </si>
  <si>
    <t>3.3.6 Medición del ausentismo por causa medica</t>
  </si>
  <si>
    <t>GESTIÓN DE PELIGROS Y RIESGOS (30%)</t>
  </si>
  <si>
    <t>Identificación de peligros, evaluación y valoración de riesgos (15%)</t>
  </si>
  <si>
    <t>4.1.1 Metodología para la identificación de peligros, evaluación y valoración de los riesgos</t>
  </si>
  <si>
    <t>4.1.2 Identificación de peligros con participación de todos los niveles de la empresa</t>
  </si>
  <si>
    <t>4.1.3 Identificación de sustancias catalogadas como carcinogenas o con toxicidad aguda.</t>
  </si>
  <si>
    <t>4.1.4 Realización mediciones ambientales, químicos, físicos y biológicos</t>
  </si>
  <si>
    <t>4.2.1 Implementacion de medidas de prevención y control frente a peligros/riesgos identificados</t>
  </si>
  <si>
    <t>4.2.2 Verifiacacion de aplicación de medidas de prevencion y control por parte de los trabajadores</t>
  </si>
  <si>
    <t>4.2.3 Elaboracion de procedimientos, instructivos, fichas, protocolos</t>
  </si>
  <si>
    <t>4.2.4 Realizacion de Inspecciones a instalaciones, maquinaria o  equipos con participacion del COPASST.</t>
  </si>
  <si>
    <t>4.2.5 Mantenimiento periódico de instalaciones, equipos, máquinas, herramientas</t>
  </si>
  <si>
    <t>4.2.6 Entrega de Elementos de Protección Persona EPP, se verifica con contratistas y subcontratistas</t>
  </si>
  <si>
    <t>GESTION DE AMENAZAS (10%)</t>
  </si>
  <si>
    <t>Plan de prevención, preparación y respuesta ante emergencias (10%)</t>
  </si>
  <si>
    <t>5.1.1 Se cuenta con el Plan de Prevención,  Preparación y respuesta  ante emergencias</t>
  </si>
  <si>
    <t>5.1.2 Brigada de prevención conformada, capacitada y dotada</t>
  </si>
  <si>
    <t>VERIFICACIÓN DEL SG-SST (5%)</t>
  </si>
  <si>
    <t>Gestión y resultados del SG-SST (5%)</t>
  </si>
  <si>
    <t>6.1.1 Definicion de Indicadores del SG-SST de acuerdo condiciones de la empresa</t>
  </si>
  <si>
    <t>6.1.2 Las empresa adelanta auditoría por lo menos una vez al año</t>
  </si>
  <si>
    <t>6.1.3 Revisión anual de la alta dirección, resultados de la auditoría</t>
  </si>
  <si>
    <t>6.1.4 Planificacion auditorias con el COPASST</t>
  </si>
  <si>
    <t>Acciones preventivas y correctivas con base en los resultados del SG-SST (10%)</t>
  </si>
  <si>
    <t>7.1.1 Definicion de acciones preventivas y correctivas con base en resultados del SG-SST</t>
  </si>
  <si>
    <t>7.1.2 Acciones de mejora conforme a revision de la alta direccion</t>
  </si>
  <si>
    <t>7.1.3 Acciones de mejora con base en investigaciones de accidentes de trabajo y enfermedades laborales</t>
  </si>
  <si>
    <t>7.1.4 Elaboracion Plan de mejoramiento, implementacin de medidas y acciones correctivas solicitadas por autoridades y ARL</t>
  </si>
  <si>
    <t>TOTALES</t>
  </si>
  <si>
    <t>El presente formulario es documento público, no se debe consignar hecho o manifestaciones falsas y está sujeto a las sanciones establecidas en los artículos 288 y 294 de la Ley 599 de 2000 (Código Penal Colombiano)</t>
  </si>
  <si>
    <t xml:space="preserve">FIRMA DEL EMPLEADOR O CONTRATANTE                                                                                                                                                                 </t>
  </si>
  <si>
    <t xml:space="preserve"> FIRMA DEL RESPONSABLE DE LA EJECUCIÓN DEL SG-SST</t>
  </si>
  <si>
    <t>Versión: 01</t>
  </si>
  <si>
    <t>NOMBRE DE LA EMPRESA:</t>
  </si>
  <si>
    <t>RESPONSABLE EJECUCIÓN DEL SG-SST EMPRESA:</t>
  </si>
  <si>
    <t>Nombre de la EMPRESA</t>
  </si>
  <si>
    <t>Se escribe el nombre y apellidos del representante legal de la empresa.</t>
  </si>
  <si>
    <t>Reponsable de la ejecución del SG-SST empresa</t>
  </si>
  <si>
    <t>Se escribe el nombre y apellidos de la persona responsable de la ejecución del SG-SST de la empresa</t>
  </si>
  <si>
    <t>REPONSABLE DEL SG-SST EMPRESA:</t>
  </si>
  <si>
    <t>GOBERNACION DE BOLIVAR</t>
  </si>
  <si>
    <t>YAMIL ARANA PADAUI</t>
  </si>
  <si>
    <t>ROSSE MARY ECHEVERRY</t>
  </si>
  <si>
    <t>BOLIVAR</t>
  </si>
  <si>
    <t>CARR CARTAGENA - TURBACO KM 3 SEC EL CORTIJO BAJO MIRANDA</t>
  </si>
  <si>
    <t>CIUDAD/MUNICIPIO DE UBICACIÓN DE LA EMPRESA:</t>
  </si>
  <si>
    <t>TURBACO-BOLIVAR</t>
  </si>
  <si>
    <t>ACTIVIDADES EJECUTIVAS DE LA ADMINISTRACION PUBLICA</t>
  </si>
  <si>
    <t>Codigo: FP-BIS-SST-FO-13</t>
  </si>
  <si>
    <t>Fecha: 04/06/2025</t>
  </si>
  <si>
    <t>&lt;&lt;&lt;</t>
  </si>
  <si>
    <t xml:space="preserve">                                                                                               FORMATO EVALUACIÓN ESTÁNDARES MÍNIMOS RESOLUCION 0312 DE 2019</t>
  </si>
  <si>
    <t xml:space="preserve">                                                                                                                                    GOBERNACIÓN DE BOLÍVAR</t>
  </si>
  <si>
    <t xml:space="preserve">                                                                                                    SISTEMA DE GESTION DE LA SEGURIDAD Y SALUD EN EL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</si>
</sst>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d/m/yyyy"/>
    <numFmt numFmtId="166" formatCode="0.0"/>
  </numFmts>
  <fonts count="53">
    <font>
      <sz val="11"/>
      <color theme="1"/>
      <name val="Calibri"/>
      <scheme val="minor"/>
    </font>
    <font>
      <b/>
      <sz val="11"/>
      <color theme="1"/>
      <name val="Arial"/>
      <family val="2"/>
    </font>
    <font>
      <sz val="11"/>
      <name val="Calibri"/>
      <family val="2"/>
    </font>
    <font>
      <sz val="11"/>
      <color rgb="FF000000"/>
      <name val="Arial"/>
      <family val="2"/>
    </font>
    <font>
      <b/>
      <sz val="16"/>
      <color theme="1"/>
      <name val="Arial"/>
      <family val="2"/>
    </font>
    <font>
      <b/>
      <sz val="12"/>
      <color theme="1"/>
      <name val="Arial"/>
      <family val="2"/>
    </font>
    <font>
      <b/>
      <sz val="14"/>
      <color theme="0"/>
      <name val="Arial"/>
      <family val="2"/>
    </font>
    <font>
      <b/>
      <sz val="22"/>
      <color theme="0"/>
      <name val="Arial"/>
      <family val="2"/>
    </font>
    <font>
      <sz val="11"/>
      <color theme="1"/>
      <name val="Arial"/>
      <family val="2"/>
    </font>
    <font>
      <b/>
      <sz val="12"/>
      <color theme="0"/>
      <name val="Arial"/>
      <family val="2"/>
    </font>
    <font>
      <sz val="12"/>
      <color rgb="FF000000"/>
      <name val="Arial"/>
      <family val="2"/>
    </font>
    <font>
      <sz val="14"/>
      <color rgb="FF000000"/>
      <name val="Arial"/>
      <family val="2"/>
    </font>
    <font>
      <sz val="12"/>
      <color theme="0"/>
      <name val="Arial"/>
      <family val="2"/>
    </font>
    <font>
      <b/>
      <sz val="12"/>
      <color rgb="FF000000"/>
      <name val="Arial"/>
      <family val="2"/>
    </font>
    <font>
      <sz val="12"/>
      <color theme="1"/>
      <name val="Arial"/>
      <family val="2"/>
    </font>
    <font>
      <sz val="14"/>
      <color theme="1"/>
      <name val="Arial"/>
      <family val="2"/>
    </font>
    <font>
      <b/>
      <sz val="14"/>
      <color rgb="FF464646"/>
      <name val="Arial"/>
      <family val="2"/>
    </font>
    <font>
      <sz val="9"/>
      <color rgb="FF000000"/>
      <name val="Arial"/>
      <family val="2"/>
    </font>
    <font>
      <b/>
      <sz val="13"/>
      <color theme="1"/>
      <name val="Arial"/>
      <family val="2"/>
    </font>
    <font>
      <sz val="13"/>
      <color theme="1"/>
      <name val="Arial"/>
      <family val="2"/>
    </font>
    <font>
      <b/>
      <sz val="16"/>
      <color theme="0"/>
      <name val="Arial"/>
      <family val="2"/>
    </font>
    <font>
      <b/>
      <sz val="14"/>
      <color theme="1"/>
      <name val="Arial"/>
      <family val="2"/>
    </font>
    <font>
      <b/>
      <sz val="14"/>
      <color rgb="FF000000"/>
      <name val="Arial"/>
      <family val="2"/>
    </font>
    <font>
      <b/>
      <sz val="18"/>
      <color theme="1"/>
      <name val="Arial"/>
      <family val="2"/>
    </font>
    <font>
      <b/>
      <sz val="20"/>
      <color theme="1"/>
      <name val="Arial"/>
      <family val="2"/>
    </font>
    <font>
      <sz val="18"/>
      <color theme="1"/>
      <name val="Arial"/>
      <family val="2"/>
    </font>
    <font>
      <sz val="11"/>
      <color theme="1"/>
      <name val="Calibri"/>
      <family val="2"/>
    </font>
    <font>
      <b/>
      <sz val="11"/>
      <color theme="1"/>
      <name val="Calibri"/>
      <family val="2"/>
    </font>
    <font>
      <sz val="20"/>
      <color theme="0"/>
      <name val="Arial"/>
      <family val="2"/>
    </font>
    <font>
      <b/>
      <u/>
      <sz val="11"/>
      <color theme="0"/>
      <name val="Calibri"/>
      <family val="2"/>
    </font>
    <font>
      <sz val="11"/>
      <color theme="0"/>
      <name val="Calibri"/>
      <family val="2"/>
    </font>
    <font>
      <b/>
      <u/>
      <sz val="11"/>
      <color theme="0"/>
      <name val="Calibri"/>
      <family val="2"/>
    </font>
    <font>
      <sz val="11"/>
      <color rgb="FFFF0000"/>
      <name val="Calibri"/>
      <family val="2"/>
    </font>
    <font>
      <sz val="11"/>
      <color rgb="FF0070C0"/>
      <name val="Calibri"/>
      <family val="2"/>
    </font>
    <font>
      <b/>
      <u/>
      <sz val="11"/>
      <color theme="1"/>
      <name val="Calibri"/>
      <family val="2"/>
    </font>
    <font>
      <b/>
      <u/>
      <sz val="11"/>
      <color theme="1"/>
      <name val="Calibri"/>
      <family val="2"/>
    </font>
    <font>
      <b/>
      <sz val="13"/>
      <color rgb="FF000000"/>
      <name val="Arial"/>
      <family val="2"/>
    </font>
    <font>
      <sz val="13"/>
      <color rgb="FF000000"/>
      <name val="Arial"/>
      <family val="2"/>
    </font>
    <font>
      <b/>
      <sz val="18"/>
      <color theme="0"/>
      <name val="Arial"/>
      <family val="2"/>
    </font>
    <font>
      <sz val="22"/>
      <color rgb="FF000000"/>
      <name val="Arial"/>
      <family val="2"/>
    </font>
    <font>
      <sz val="16"/>
      <color theme="0"/>
      <name val="Arial"/>
      <family val="2"/>
    </font>
    <font>
      <b/>
      <sz val="16"/>
      <color rgb="FF000000"/>
      <name val="Arial"/>
      <family val="2"/>
    </font>
    <font>
      <b/>
      <sz val="12"/>
      <color rgb="FF000000"/>
      <name val="Arial Nova Cond"/>
    </font>
    <font>
      <sz val="12"/>
      <color rgb="FF000000"/>
      <name val="Arial Nova Cond"/>
    </font>
    <font>
      <i/>
      <sz val="12"/>
      <color rgb="FF000000"/>
      <name val="Arial Nova Cond"/>
    </font>
    <font>
      <b/>
      <sz val="12"/>
      <color theme="1"/>
      <name val="Arial Nova Cond"/>
    </font>
    <font>
      <sz val="12"/>
      <color theme="1"/>
      <name val="Arial Nova Cond"/>
    </font>
    <font>
      <sz val="10"/>
      <color theme="0"/>
      <name val="Arial Nova Cond"/>
    </font>
    <font>
      <sz val="20"/>
      <color theme="0"/>
      <name val="Arial Nova Cond"/>
    </font>
    <font>
      <sz val="16"/>
      <color theme="0"/>
      <name val="Arial Nova Cond"/>
    </font>
    <font>
      <sz val="9"/>
      <color theme="0"/>
      <name val="Arial Nova Cond"/>
    </font>
    <font>
      <sz val="12"/>
      <name val="Calibri"/>
      <family val="2"/>
    </font>
    <font>
      <b/>
      <sz val="12"/>
      <name val="Arial"/>
      <family val="2"/>
    </font>
  </fonts>
  <fills count="19">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002060"/>
        <bgColor rgb="FF002060"/>
      </patternFill>
    </fill>
    <fill>
      <patternFill patternType="solid">
        <fgColor rgb="FF1E4E79"/>
        <bgColor rgb="FF1E4E79"/>
      </patternFill>
    </fill>
    <fill>
      <patternFill patternType="solid">
        <fgColor rgb="FF9CC2E5"/>
        <bgColor rgb="FF9CC2E5"/>
      </patternFill>
    </fill>
    <fill>
      <patternFill patternType="solid">
        <fgColor rgb="FFFFE598"/>
        <bgColor rgb="FFFFE598"/>
      </patternFill>
    </fill>
    <fill>
      <patternFill patternType="solid">
        <fgColor rgb="FFBDD6EE"/>
        <bgColor rgb="FFBDD6EE"/>
      </patternFill>
    </fill>
    <fill>
      <patternFill patternType="solid">
        <fgColor rgb="FF00B0F0"/>
        <bgColor rgb="FF00B0F0"/>
      </patternFill>
    </fill>
    <fill>
      <patternFill patternType="solid">
        <fgColor rgb="FFE7E6E6"/>
        <bgColor rgb="FFE7E6E6"/>
      </patternFill>
    </fill>
    <fill>
      <patternFill patternType="solid">
        <fgColor rgb="FFFFC000"/>
        <bgColor rgb="FFFFC000"/>
      </patternFill>
    </fill>
    <fill>
      <patternFill patternType="solid">
        <fgColor rgb="FFA5A5A5"/>
        <bgColor rgb="FFA5A5A5"/>
      </patternFill>
    </fill>
    <fill>
      <patternFill patternType="solid">
        <fgColor rgb="FF8EAADB"/>
        <bgColor rgb="FF8EAADB"/>
      </patternFill>
    </fill>
    <fill>
      <patternFill patternType="solid">
        <fgColor rgb="FFFF0000"/>
        <bgColor rgb="FFFF0000"/>
      </patternFill>
    </fill>
    <fill>
      <patternFill patternType="solid">
        <fgColor rgb="FF92D050"/>
        <bgColor rgb="FF92D050"/>
      </patternFill>
    </fill>
    <fill>
      <patternFill patternType="solid">
        <fgColor rgb="FFBFBFBF"/>
        <bgColor rgb="FFBFBFBF"/>
      </patternFill>
    </fill>
    <fill>
      <patternFill patternType="solid">
        <fgColor rgb="FFADB9CA"/>
        <bgColor rgb="FFADB9CA"/>
      </patternFill>
    </fill>
    <fill>
      <patternFill patternType="solid">
        <fgColor rgb="FFFFFF00"/>
        <bgColor rgb="FFFFFF00"/>
      </patternFill>
    </fill>
  </fills>
  <borders count="88">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1E4E79"/>
      </left>
      <right style="thin">
        <color rgb="FF1E4E79"/>
      </right>
      <top style="thin">
        <color rgb="FF1E4E79"/>
      </top>
      <bottom style="thin">
        <color rgb="FF1E4E79"/>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1E4E79"/>
      </right>
      <top style="thin">
        <color rgb="FF1E4E79"/>
      </top>
      <bottom style="thin">
        <color rgb="FF1E4E79"/>
      </bottom>
      <diagonal/>
    </border>
    <border>
      <left style="thin">
        <color rgb="FF1E4E79"/>
      </left>
      <right/>
      <top style="thin">
        <color rgb="FF1E4E79"/>
      </top>
      <bottom style="thin">
        <color rgb="FF1E4E79"/>
      </bottom>
      <diagonal/>
    </border>
    <border>
      <left/>
      <right/>
      <top style="thin">
        <color rgb="FF1E4E79"/>
      </top>
      <bottom style="thin">
        <color rgb="FF1E4E79"/>
      </bottom>
      <diagonal/>
    </border>
    <border>
      <left/>
      <right/>
      <top/>
      <bottom style="thin">
        <color rgb="FF000000"/>
      </bottom>
      <diagonal/>
    </border>
    <border>
      <left style="medium">
        <color rgb="FF000000"/>
      </left>
      <right style="medium">
        <color rgb="FF000000"/>
      </right>
      <top style="medium">
        <color rgb="FF000000"/>
      </top>
      <bottom/>
      <diagonal/>
    </border>
    <border>
      <left/>
      <right/>
      <top style="thin">
        <color rgb="FF000000"/>
      </top>
      <bottom style="thin">
        <color rgb="FF1E4E79"/>
      </bottom>
      <diagonal/>
    </border>
    <border>
      <left style="medium">
        <color rgb="FF000000"/>
      </left>
      <right/>
      <top style="medium">
        <color rgb="FF000000"/>
      </top>
      <bottom style="thin">
        <color rgb="FF1E4E79"/>
      </bottom>
      <diagonal/>
    </border>
    <border>
      <left/>
      <right/>
      <top style="medium">
        <color rgb="FF000000"/>
      </top>
      <bottom style="thin">
        <color rgb="FF1E4E79"/>
      </bottom>
      <diagonal/>
    </border>
    <border>
      <left/>
      <right style="medium">
        <color rgb="FF000000"/>
      </right>
      <top style="medium">
        <color rgb="FF000000"/>
      </top>
      <bottom style="thin">
        <color rgb="FF1E4E79"/>
      </bottom>
      <diagonal/>
    </border>
    <border>
      <left style="medium">
        <color rgb="FF000000"/>
      </left>
      <right style="medium">
        <color rgb="FF000000"/>
      </right>
      <top/>
      <bottom/>
      <diagonal/>
    </border>
    <border>
      <left style="medium">
        <color rgb="FF000000"/>
      </left>
      <right/>
      <top style="thin">
        <color rgb="FF1E4E79"/>
      </top>
      <bottom style="thin">
        <color rgb="FF1E4E79"/>
      </bottom>
      <diagonal/>
    </border>
    <border>
      <left style="thin">
        <color rgb="FF1E4E79"/>
      </left>
      <right style="medium">
        <color rgb="FF000000"/>
      </right>
      <top style="thin">
        <color rgb="FF1E4E79"/>
      </top>
      <bottom style="thin">
        <color rgb="FF1E4E79"/>
      </bottom>
      <diagonal/>
    </border>
    <border>
      <left/>
      <right style="medium">
        <color rgb="FF000000"/>
      </right>
      <top style="thin">
        <color rgb="FF1E4E79"/>
      </top>
      <bottom style="thin">
        <color rgb="FF1E4E79"/>
      </bottom>
      <diagonal/>
    </border>
    <border>
      <left style="medium">
        <color rgb="FF000000"/>
      </left>
      <right style="medium">
        <color rgb="FF000000"/>
      </right>
      <top/>
      <bottom style="medium">
        <color rgb="FF000000"/>
      </bottom>
      <diagonal/>
    </border>
    <border>
      <left/>
      <right/>
      <top style="thin">
        <color rgb="FF1E4E79"/>
      </top>
      <bottom style="thin">
        <color rgb="FF000000"/>
      </bottom>
      <diagonal/>
    </border>
    <border>
      <left style="medium">
        <color rgb="FF000000"/>
      </left>
      <right/>
      <top style="thin">
        <color rgb="FF1E4E79"/>
      </top>
      <bottom style="medium">
        <color rgb="FF000000"/>
      </bottom>
      <diagonal/>
    </border>
    <border>
      <left/>
      <right/>
      <top style="thin">
        <color rgb="FF1E4E79"/>
      </top>
      <bottom style="medium">
        <color rgb="FF000000"/>
      </bottom>
      <diagonal/>
    </border>
    <border>
      <left/>
      <right style="medium">
        <color rgb="FF000000"/>
      </right>
      <top style="thin">
        <color rgb="FF1E4E79"/>
      </top>
      <bottom style="medium">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374">
    <xf numFmtId="0" fontId="0" fillId="0" borderId="0" xfId="0"/>
    <xf numFmtId="0" fontId="3" fillId="3" borderId="6" xfId="0" applyFont="1" applyFill="1" applyBorder="1" applyAlignment="1">
      <alignment vertical="center" wrapText="1"/>
    </xf>
    <xf numFmtId="0" fontId="3" fillId="3" borderId="7" xfId="0" applyFont="1" applyFill="1" applyBorder="1" applyAlignment="1">
      <alignment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8" fillId="3" borderId="7" xfId="0" applyFont="1" applyFill="1" applyBorder="1" applyAlignment="1">
      <alignment vertical="center" wrapText="1"/>
    </xf>
    <xf numFmtId="0" fontId="7" fillId="4" borderId="14" xfId="0" applyFont="1" applyFill="1" applyBorder="1" applyAlignment="1">
      <alignment vertical="center" wrapText="1"/>
    </xf>
    <xf numFmtId="0" fontId="7" fillId="4" borderId="15" xfId="0" applyFont="1" applyFill="1" applyBorder="1" applyAlignment="1">
      <alignment vertical="center" wrapText="1"/>
    </xf>
    <xf numFmtId="0" fontId="9" fillId="5" borderId="17" xfId="0" applyFont="1" applyFill="1" applyBorder="1" applyAlignment="1">
      <alignment horizontal="center" vertical="center" wrapText="1"/>
    </xf>
    <xf numFmtId="0" fontId="9" fillId="5" borderId="18" xfId="0" applyFont="1" applyFill="1" applyBorder="1" applyAlignment="1">
      <alignment horizontal="center" vertical="center" wrapText="1"/>
    </xf>
    <xf numFmtId="164" fontId="9" fillId="5" borderId="15" xfId="0" applyNumberFormat="1" applyFont="1" applyFill="1" applyBorder="1" applyAlignment="1">
      <alignment horizontal="center" vertical="center" wrapText="1"/>
    </xf>
    <xf numFmtId="0" fontId="9" fillId="5" borderId="15"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7" borderId="21" xfId="0" applyFont="1" applyFill="1" applyBorder="1" applyAlignment="1">
      <alignment horizontal="left" vertical="center" wrapText="1"/>
    </xf>
    <xf numFmtId="0" fontId="11" fillId="7" borderId="14"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10" fillId="7" borderId="15" xfId="0" applyFont="1" applyFill="1" applyBorder="1" applyAlignment="1">
      <alignment horizontal="left" vertical="center" wrapText="1"/>
    </xf>
    <xf numFmtId="0" fontId="10" fillId="0" borderId="15" xfId="0" applyFont="1" applyBorder="1" applyAlignment="1">
      <alignment horizontal="left" vertical="center" wrapText="1"/>
    </xf>
    <xf numFmtId="0" fontId="10" fillId="3" borderId="7" xfId="0" applyFont="1" applyFill="1" applyBorder="1" applyAlignment="1">
      <alignment vertical="center" wrapText="1"/>
    </xf>
    <xf numFmtId="0" fontId="9" fillId="5" borderId="22" xfId="0" applyFont="1" applyFill="1" applyBorder="1" applyAlignment="1">
      <alignment horizontal="center" vertical="center" wrapText="1"/>
    </xf>
    <xf numFmtId="10" fontId="9" fillId="5" borderId="15" xfId="0" applyNumberFormat="1" applyFont="1" applyFill="1" applyBorder="1" applyAlignment="1">
      <alignment horizontal="center" vertical="center" wrapText="1"/>
    </xf>
    <xf numFmtId="0" fontId="10" fillId="0" borderId="15" xfId="0" applyFont="1" applyBorder="1" applyAlignment="1">
      <alignment horizontal="center" vertical="center" wrapText="1"/>
    </xf>
    <xf numFmtId="0" fontId="10" fillId="0" borderId="13" xfId="0" applyFont="1" applyBorder="1" applyAlignment="1">
      <alignment horizontal="left" vertical="center" wrapText="1"/>
    </xf>
    <xf numFmtId="0" fontId="11" fillId="0" borderId="5" xfId="0" applyFont="1" applyBorder="1" applyAlignment="1">
      <alignment horizontal="center" vertical="center" wrapText="1"/>
    </xf>
    <xf numFmtId="0" fontId="11" fillId="0" borderId="15" xfId="0" applyFont="1" applyBorder="1" applyAlignment="1">
      <alignment horizontal="center" vertical="center" wrapText="1"/>
    </xf>
    <xf numFmtId="0" fontId="10" fillId="0" borderId="15" xfId="0" applyFont="1" applyBorder="1" applyAlignment="1">
      <alignment vertical="center" wrapText="1"/>
    </xf>
    <xf numFmtId="0" fontId="10" fillId="6" borderId="18" xfId="0" applyFont="1" applyFill="1" applyBorder="1" applyAlignment="1">
      <alignment horizontal="center" vertical="center" wrapText="1"/>
    </xf>
    <xf numFmtId="0" fontId="10" fillId="7" borderId="15" xfId="0" applyFont="1" applyFill="1" applyBorder="1" applyAlignment="1">
      <alignment vertical="center" wrapText="1"/>
    </xf>
    <xf numFmtId="0" fontId="10" fillId="0" borderId="20" xfId="0" applyFont="1" applyBorder="1" applyAlignment="1">
      <alignment horizontal="center" vertical="center" wrapText="1"/>
    </xf>
    <xf numFmtId="0" fontId="10" fillId="0" borderId="29" xfId="0" applyFont="1" applyBorder="1" applyAlignment="1">
      <alignment horizontal="left" vertical="center" wrapText="1"/>
    </xf>
    <xf numFmtId="0" fontId="11" fillId="0" borderId="4" xfId="0" applyFont="1" applyBorder="1" applyAlignment="1">
      <alignment horizontal="center" vertical="center" wrapText="1"/>
    </xf>
    <xf numFmtId="0" fontId="10" fillId="3" borderId="15" xfId="0" applyFont="1" applyFill="1" applyBorder="1" applyAlignment="1">
      <alignment horizontal="left" vertical="center" wrapText="1"/>
    </xf>
    <xf numFmtId="0" fontId="3" fillId="3" borderId="15" xfId="0" applyFont="1" applyFill="1" applyBorder="1" applyAlignment="1">
      <alignment vertical="center" wrapText="1"/>
    </xf>
    <xf numFmtId="0" fontId="12" fillId="3" borderId="7" xfId="0" applyFont="1" applyFill="1" applyBorder="1" applyAlignment="1">
      <alignment vertical="center" wrapText="1"/>
    </xf>
    <xf numFmtId="0" fontId="10" fillId="6" borderId="30"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6" fillId="4" borderId="32"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0" fillId="7" borderId="17" xfId="0" applyFont="1" applyFill="1" applyBorder="1" applyAlignment="1">
      <alignment horizontal="left" vertical="center" wrapText="1"/>
    </xf>
    <xf numFmtId="0" fontId="9" fillId="4" borderId="15"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9" fillId="4" borderId="18" xfId="0" applyFont="1" applyFill="1" applyBorder="1" applyAlignment="1">
      <alignment horizontal="center" vertical="center" wrapText="1"/>
    </xf>
    <xf numFmtId="164" fontId="9" fillId="4" borderId="15" xfId="0" applyNumberFormat="1" applyFont="1" applyFill="1" applyBorder="1" applyAlignment="1">
      <alignment horizontal="center" vertical="center" wrapText="1"/>
    </xf>
    <xf numFmtId="10" fontId="9" fillId="4" borderId="15" xfId="0" applyNumberFormat="1" applyFont="1" applyFill="1" applyBorder="1" applyAlignment="1">
      <alignment horizontal="center" vertical="center" wrapText="1"/>
    </xf>
    <xf numFmtId="0" fontId="9" fillId="4" borderId="31" xfId="0" applyFont="1" applyFill="1" applyBorder="1" applyAlignment="1">
      <alignment horizontal="center" vertical="center" wrapText="1"/>
    </xf>
    <xf numFmtId="0" fontId="9" fillId="4" borderId="32"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4" borderId="36" xfId="0" applyFont="1" applyFill="1" applyBorder="1" applyAlignment="1">
      <alignment horizontal="center" vertical="center" wrapText="1"/>
    </xf>
    <xf numFmtId="0" fontId="10" fillId="0" borderId="0" xfId="0" applyFont="1" applyAlignment="1">
      <alignment vertical="center" wrapText="1"/>
    </xf>
    <xf numFmtId="0" fontId="9" fillId="4" borderId="37"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10" fillId="0" borderId="0" xfId="0" applyFont="1" applyAlignment="1">
      <alignment horizontal="left" vertical="center" wrapText="1"/>
    </xf>
    <xf numFmtId="0" fontId="10" fillId="5" borderId="7" xfId="0" applyFont="1" applyFill="1" applyBorder="1" applyAlignment="1">
      <alignment vertical="center" wrapText="1"/>
    </xf>
    <xf numFmtId="0" fontId="10" fillId="8" borderId="18" xfId="0" applyFont="1" applyFill="1" applyBorder="1" applyAlignment="1">
      <alignment horizontal="center" vertical="center" wrapText="1"/>
    </xf>
    <xf numFmtId="164" fontId="9" fillId="5" borderId="22" xfId="0" applyNumberFormat="1" applyFont="1" applyFill="1" applyBorder="1" applyAlignment="1">
      <alignment horizontal="center" vertical="center" wrapText="1"/>
    </xf>
    <xf numFmtId="10" fontId="9" fillId="5" borderId="22" xfId="0" applyNumberFormat="1" applyFont="1" applyFill="1" applyBorder="1" applyAlignment="1">
      <alignment horizontal="center" vertical="center" wrapText="1"/>
    </xf>
    <xf numFmtId="0" fontId="10" fillId="8" borderId="15"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14" fillId="0" borderId="0" xfId="0" applyFont="1"/>
    <xf numFmtId="0" fontId="10" fillId="6" borderId="31" xfId="0" applyFont="1" applyFill="1" applyBorder="1"/>
    <xf numFmtId="0" fontId="10" fillId="6" borderId="32" xfId="0" applyFont="1" applyFill="1" applyBorder="1"/>
    <xf numFmtId="0" fontId="10" fillId="6" borderId="45" xfId="0" applyFont="1" applyFill="1" applyBorder="1"/>
    <xf numFmtId="0" fontId="10" fillId="6" borderId="37" xfId="0" applyFont="1" applyFill="1" applyBorder="1"/>
    <xf numFmtId="0" fontId="13" fillId="0" borderId="46" xfId="0" applyFont="1" applyBorder="1" applyAlignment="1">
      <alignment horizontal="left" vertical="center" wrapText="1"/>
    </xf>
    <xf numFmtId="0" fontId="10" fillId="0" borderId="46" xfId="0" applyFont="1" applyBorder="1" applyAlignment="1">
      <alignment horizontal="left" vertical="center" wrapText="1"/>
    </xf>
    <xf numFmtId="0" fontId="10" fillId="6" borderId="21" xfId="0" applyFont="1" applyFill="1" applyBorder="1"/>
    <xf numFmtId="3" fontId="10" fillId="0" borderId="46" xfId="0" applyNumberFormat="1" applyFont="1" applyBorder="1" applyAlignment="1">
      <alignment horizontal="left" vertical="center" wrapText="1"/>
    </xf>
    <xf numFmtId="165" fontId="10" fillId="0" borderId="46" xfId="0" applyNumberFormat="1" applyFont="1" applyBorder="1" applyAlignment="1">
      <alignment horizontal="left" vertical="center" wrapText="1"/>
    </xf>
    <xf numFmtId="0" fontId="10" fillId="0" borderId="0" xfId="0" applyFont="1" applyAlignment="1">
      <alignment horizontal="left" wrapText="1"/>
    </xf>
    <xf numFmtId="0" fontId="10" fillId="6" borderId="30" xfId="0" applyFont="1" applyFill="1" applyBorder="1"/>
    <xf numFmtId="0" fontId="10" fillId="6" borderId="47" xfId="0" applyFont="1" applyFill="1" applyBorder="1"/>
    <xf numFmtId="0" fontId="10" fillId="6" borderId="48" xfId="0" applyFont="1" applyFill="1" applyBorder="1"/>
    <xf numFmtId="0" fontId="15" fillId="0" borderId="0" xfId="0" applyFont="1" applyAlignment="1">
      <alignment horizontal="left" vertical="top" wrapText="1"/>
    </xf>
    <xf numFmtId="0" fontId="15" fillId="0" borderId="49" xfId="0" applyFont="1" applyBorder="1" applyAlignment="1">
      <alignment horizontal="center" vertical="top" wrapText="1"/>
    </xf>
    <xf numFmtId="0" fontId="15" fillId="0" borderId="50" xfId="0" applyFont="1" applyBorder="1" applyAlignment="1">
      <alignment horizontal="left" vertical="center" wrapText="1"/>
    </xf>
    <xf numFmtId="0" fontId="15" fillId="0" borderId="51" xfId="0" applyFont="1" applyBorder="1" applyAlignment="1">
      <alignment horizontal="left" vertical="top" wrapText="1"/>
    </xf>
    <xf numFmtId="0" fontId="15" fillId="0" borderId="52" xfId="0" applyFont="1" applyBorder="1" applyAlignment="1">
      <alignment horizontal="center" vertical="top" wrapText="1"/>
    </xf>
    <xf numFmtId="0" fontId="15" fillId="0" borderId="0" xfId="0" applyFont="1" applyAlignment="1">
      <alignment horizontal="left" vertical="center" wrapText="1"/>
    </xf>
    <xf numFmtId="0" fontId="15" fillId="0" borderId="53" xfId="0" applyFont="1" applyBorder="1" applyAlignment="1">
      <alignment horizontal="left" vertical="top" wrapText="1"/>
    </xf>
    <xf numFmtId="0" fontId="15" fillId="0" borderId="0" xfId="0" applyFont="1" applyAlignment="1">
      <alignment horizontal="right" vertical="center" wrapText="1"/>
    </xf>
    <xf numFmtId="0" fontId="15" fillId="0" borderId="54" xfId="0" applyFont="1" applyBorder="1" applyAlignment="1">
      <alignment horizontal="center" vertical="top" wrapText="1"/>
    </xf>
    <xf numFmtId="0" fontId="15" fillId="0" borderId="55" xfId="0" applyFont="1" applyBorder="1" applyAlignment="1">
      <alignment horizontal="left" vertical="center" wrapText="1"/>
    </xf>
    <xf numFmtId="0" fontId="15" fillId="0" borderId="56" xfId="0" applyFont="1" applyBorder="1" applyAlignment="1">
      <alignment horizontal="left" vertical="top" wrapText="1"/>
    </xf>
    <xf numFmtId="0" fontId="6" fillId="9" borderId="57" xfId="0" applyFont="1" applyFill="1" applyBorder="1" applyAlignment="1">
      <alignment horizontal="center" vertical="center" wrapText="1"/>
    </xf>
    <xf numFmtId="0" fontId="14" fillId="0" borderId="58" xfId="0" applyFont="1" applyBorder="1" applyAlignment="1">
      <alignment horizontal="center" vertical="center" wrapText="1"/>
    </xf>
    <xf numFmtId="0" fontId="14" fillId="0" borderId="20" xfId="0" applyFont="1" applyBorder="1" applyAlignment="1">
      <alignment horizontal="left" vertical="center" wrapText="1"/>
    </xf>
    <xf numFmtId="0" fontId="14" fillId="0" borderId="59" xfId="0" applyFont="1" applyBorder="1" applyAlignment="1">
      <alignment horizontal="left" vertical="center" wrapText="1"/>
    </xf>
    <xf numFmtId="0" fontId="14" fillId="0" borderId="60" xfId="0" applyFont="1" applyBorder="1" applyAlignment="1">
      <alignment horizontal="center" vertical="center" wrapText="1"/>
    </xf>
    <xf numFmtId="0" fontId="14" fillId="0" borderId="15" xfId="0" applyFont="1" applyBorder="1" applyAlignment="1">
      <alignment horizontal="left" vertical="center" wrapText="1"/>
    </xf>
    <xf numFmtId="0" fontId="14" fillId="0" borderId="61" xfId="0" applyFont="1" applyBorder="1" applyAlignment="1">
      <alignment horizontal="left" vertical="center" wrapText="1"/>
    </xf>
    <xf numFmtId="0" fontId="14" fillId="0" borderId="54" xfId="0" applyFont="1" applyBorder="1" applyAlignment="1">
      <alignment horizontal="center" vertical="center" wrapText="1"/>
    </xf>
    <xf numFmtId="0" fontId="14" fillId="0" borderId="0" xfId="0" applyFont="1" applyAlignment="1">
      <alignment horizontal="center" vertical="top" wrapText="1"/>
    </xf>
    <xf numFmtId="0" fontId="14" fillId="0" borderId="0" xfId="0" applyFont="1" applyAlignment="1">
      <alignment horizontal="left" vertical="center" wrapText="1"/>
    </xf>
    <xf numFmtId="0" fontId="14" fillId="0" borderId="0" xfId="0" applyFont="1" applyAlignment="1">
      <alignment horizontal="left" vertical="top" wrapText="1"/>
    </xf>
    <xf numFmtId="0" fontId="15" fillId="0" borderId="0" xfId="0" applyFont="1" applyAlignment="1">
      <alignment horizontal="center" vertical="top" wrapText="1"/>
    </xf>
    <xf numFmtId="0" fontId="14" fillId="11" borderId="15" xfId="0" applyFont="1" applyFill="1" applyBorder="1" applyAlignment="1">
      <alignment horizontal="center" vertical="center" wrapText="1"/>
    </xf>
    <xf numFmtId="0" fontId="14" fillId="9" borderId="15" xfId="0" applyFont="1" applyFill="1" applyBorder="1" applyAlignment="1">
      <alignment horizontal="center" vertical="center" wrapText="1"/>
    </xf>
    <xf numFmtId="0" fontId="14" fillId="12" borderId="15" xfId="0" applyFont="1" applyFill="1" applyBorder="1" applyAlignment="1">
      <alignment horizontal="center" vertical="center" wrapText="1"/>
    </xf>
    <xf numFmtId="0" fontId="17" fillId="0" borderId="0" xfId="0" applyFont="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9" xfId="0" applyFont="1" applyBorder="1" applyAlignment="1">
      <alignment vertical="center" wrapText="1"/>
    </xf>
    <xf numFmtId="0" fontId="18" fillId="0" borderId="64" xfId="0" applyFont="1" applyBorder="1" applyAlignment="1">
      <alignment vertical="center" wrapText="1"/>
    </xf>
    <xf numFmtId="0" fontId="3" fillId="0" borderId="8" xfId="0" applyFont="1" applyBorder="1" applyAlignment="1">
      <alignment vertical="center" wrapText="1"/>
    </xf>
    <xf numFmtId="0" fontId="3" fillId="0" borderId="13" xfId="0" applyFont="1" applyBorder="1" applyAlignment="1">
      <alignment vertical="center" wrapText="1"/>
    </xf>
    <xf numFmtId="0" fontId="18" fillId="0" borderId="46" xfId="0" applyFont="1" applyBorder="1" applyAlignment="1">
      <alignment horizontal="center"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8" fillId="0" borderId="0" xfId="0" applyFont="1" applyAlignment="1">
      <alignment vertical="center" wrapText="1"/>
    </xf>
    <xf numFmtId="0" fontId="9" fillId="9" borderId="15" xfId="0" applyFont="1" applyFill="1" applyBorder="1" applyAlignment="1">
      <alignment horizontal="center" vertical="center" wrapText="1"/>
    </xf>
    <xf numFmtId="164" fontId="9" fillId="9" borderId="15" xfId="0" applyNumberFormat="1" applyFont="1" applyFill="1" applyBorder="1" applyAlignment="1">
      <alignment horizontal="center" vertical="center" wrapText="1"/>
    </xf>
    <xf numFmtId="0" fontId="22" fillId="0" borderId="15" xfId="0" applyFont="1" applyBorder="1" applyAlignment="1">
      <alignment horizontal="center" vertical="center" wrapText="1"/>
    </xf>
    <xf numFmtId="166" fontId="11" fillId="0" borderId="15" xfId="0" applyNumberFormat="1" applyFont="1" applyBorder="1" applyAlignment="1">
      <alignment horizontal="center" vertical="center" wrapText="1"/>
    </xf>
    <xf numFmtId="10" fontId="9" fillId="9" borderId="15" xfId="0" applyNumberFormat="1" applyFont="1" applyFill="1" applyBorder="1" applyAlignment="1">
      <alignment horizontal="center" vertical="center" wrapText="1"/>
    </xf>
    <xf numFmtId="0" fontId="21" fillId="0" borderId="15" xfId="0" applyFont="1" applyBorder="1" applyAlignment="1">
      <alignment horizontal="center" vertical="center" wrapText="1"/>
    </xf>
    <xf numFmtId="166" fontId="15" fillId="0" borderId="15" xfId="0" applyNumberFormat="1" applyFont="1" applyBorder="1" applyAlignment="1">
      <alignment horizontal="center" vertical="center" wrapText="1"/>
    </xf>
    <xf numFmtId="0" fontId="15" fillId="0" borderId="15" xfId="0" applyFont="1" applyBorder="1" applyAlignment="1">
      <alignment horizontal="center" vertical="center" wrapText="1"/>
    </xf>
    <xf numFmtId="0" fontId="14" fillId="0" borderId="15" xfId="0" applyFont="1" applyBorder="1" applyAlignment="1">
      <alignment vertical="center" wrapText="1"/>
    </xf>
    <xf numFmtId="0" fontId="12" fillId="0" borderId="0" xfId="0" applyFont="1" applyAlignment="1">
      <alignment horizontal="center" vertical="center" wrapText="1"/>
    </xf>
    <xf numFmtId="0" fontId="12" fillId="4" borderId="7" xfId="0" applyFont="1" applyFill="1" applyBorder="1" applyAlignment="1">
      <alignment horizontal="center" vertical="center" wrapText="1"/>
    </xf>
    <xf numFmtId="0" fontId="5" fillId="9" borderId="15" xfId="0" applyFont="1" applyFill="1" applyBorder="1" applyAlignment="1">
      <alignment horizontal="center" vertical="center" wrapText="1"/>
    </xf>
    <xf numFmtId="0" fontId="12" fillId="0" borderId="0" xfId="0" applyFont="1" applyAlignment="1">
      <alignment vertical="center" wrapText="1"/>
    </xf>
    <xf numFmtId="0" fontId="12" fillId="4" borderId="7" xfId="0" applyFont="1" applyFill="1" applyBorder="1" applyAlignment="1">
      <alignment vertical="center" wrapText="1"/>
    </xf>
    <xf numFmtId="164" fontId="5" fillId="9" borderId="15" xfId="0" applyNumberFormat="1" applyFont="1" applyFill="1" applyBorder="1" applyAlignment="1">
      <alignment horizontal="center" vertical="center" wrapText="1"/>
    </xf>
    <xf numFmtId="10" fontId="5" fillId="9" borderId="15" xfId="0" applyNumberFormat="1" applyFont="1" applyFill="1" applyBorder="1" applyAlignment="1">
      <alignment horizontal="center" vertical="center" wrapText="1"/>
    </xf>
    <xf numFmtId="0" fontId="13" fillId="0" borderId="9" xfId="0" applyFont="1" applyBorder="1" applyAlignment="1">
      <alignment horizontal="center" vertical="center" wrapText="1"/>
    </xf>
    <xf numFmtId="166" fontId="14" fillId="3" borderId="15" xfId="0" applyNumberFormat="1" applyFont="1" applyFill="1" applyBorder="1" applyAlignment="1">
      <alignment horizontal="center" vertical="center" wrapText="1"/>
    </xf>
    <xf numFmtId="0" fontId="24" fillId="6" borderId="15" xfId="0" applyFont="1" applyFill="1" applyBorder="1" applyAlignment="1">
      <alignment horizontal="center" vertical="center" wrapText="1"/>
    </xf>
    <xf numFmtId="0" fontId="10" fillId="6" borderId="7" xfId="0" applyFont="1" applyFill="1" applyBorder="1" applyAlignment="1">
      <alignment vertical="center" wrapText="1"/>
    </xf>
    <xf numFmtId="0" fontId="3" fillId="6" borderId="7" xfId="0" applyFont="1" applyFill="1" applyBorder="1" applyAlignment="1">
      <alignment vertical="center" wrapText="1"/>
    </xf>
    <xf numFmtId="0" fontId="8" fillId="3" borderId="7" xfId="0" applyFont="1" applyFill="1" applyBorder="1" applyAlignment="1">
      <alignment horizontal="center" vertical="center" wrapText="1"/>
    </xf>
    <xf numFmtId="0" fontId="6" fillId="9" borderId="15" xfId="0" applyFont="1" applyFill="1" applyBorder="1" applyAlignment="1">
      <alignment horizontal="center" vertical="center" wrapText="1"/>
    </xf>
    <xf numFmtId="0" fontId="11" fillId="0" borderId="0" xfId="0" applyFont="1" applyAlignment="1">
      <alignment vertical="center" wrapText="1"/>
    </xf>
    <xf numFmtId="0" fontId="11" fillId="3" borderId="7" xfId="0" applyFont="1" applyFill="1" applyBorder="1" applyAlignment="1">
      <alignment vertical="center" wrapText="1"/>
    </xf>
    <xf numFmtId="0" fontId="4" fillId="14" borderId="15" xfId="0" applyFont="1" applyFill="1" applyBorder="1" applyAlignment="1">
      <alignment horizontal="center" vertical="center" wrapText="1"/>
    </xf>
    <xf numFmtId="0" fontId="4" fillId="11" borderId="15" xfId="0" applyFont="1" applyFill="1" applyBorder="1" applyAlignment="1">
      <alignment horizontal="center" vertical="center" wrapText="1"/>
    </xf>
    <xf numFmtId="0" fontId="4" fillId="15" borderId="15" xfId="0" applyFont="1" applyFill="1" applyBorder="1" applyAlignment="1">
      <alignment horizontal="center" vertical="center" wrapText="1"/>
    </xf>
    <xf numFmtId="0" fontId="21" fillId="6" borderId="15" xfId="0" applyFont="1" applyFill="1" applyBorder="1" applyAlignment="1">
      <alignment horizontal="center" vertical="center" wrapText="1"/>
    </xf>
    <xf numFmtId="0" fontId="5" fillId="6" borderId="15" xfId="0" applyFont="1" applyFill="1" applyBorder="1" applyAlignment="1">
      <alignment horizontal="center" vertical="center" wrapText="1"/>
    </xf>
    <xf numFmtId="164" fontId="5" fillId="6" borderId="15" xfId="0" applyNumberFormat="1" applyFont="1" applyFill="1" applyBorder="1" applyAlignment="1">
      <alignment horizontal="center" vertical="center" wrapText="1"/>
    </xf>
    <xf numFmtId="10" fontId="5" fillId="6" borderId="15" xfId="0" applyNumberFormat="1" applyFont="1" applyFill="1" applyBorder="1" applyAlignment="1">
      <alignment horizontal="center" vertical="center" wrapText="1"/>
    </xf>
    <xf numFmtId="0" fontId="10" fillId="16" borderId="7" xfId="0" applyFont="1" applyFill="1" applyBorder="1" applyAlignment="1">
      <alignment vertical="center" wrapText="1"/>
    </xf>
    <xf numFmtId="0" fontId="13" fillId="3" borderId="7" xfId="0" applyFont="1" applyFill="1" applyBorder="1" applyAlignment="1">
      <alignment vertical="center" wrapText="1"/>
    </xf>
    <xf numFmtId="0" fontId="24" fillId="17" borderId="15" xfId="0" applyFont="1" applyFill="1" applyBorder="1" applyAlignment="1">
      <alignment horizontal="center" vertical="center" wrapText="1"/>
    </xf>
    <xf numFmtId="0" fontId="8" fillId="0" borderId="0" xfId="0" applyFont="1" applyAlignment="1">
      <alignment horizontal="center" vertical="center" wrapText="1"/>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9" xfId="0" applyFont="1" applyBorder="1" applyAlignment="1">
      <alignment vertical="center" wrapText="1"/>
    </xf>
    <xf numFmtId="0" fontId="8" fillId="0" borderId="8" xfId="0" applyFont="1" applyBorder="1" applyAlignment="1">
      <alignment vertical="center" wrapText="1"/>
    </xf>
    <xf numFmtId="0" fontId="8" fillId="0" borderId="13" xfId="0" applyFont="1" applyBorder="1" applyAlignment="1">
      <alignment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0" fontId="15" fillId="3" borderId="15" xfId="0" applyFont="1" applyFill="1" applyBorder="1" applyAlignment="1">
      <alignment horizontal="center" vertical="center" wrapText="1"/>
    </xf>
    <xf numFmtId="166" fontId="25" fillId="3" borderId="15" xfId="0" applyNumberFormat="1" applyFont="1" applyFill="1" applyBorder="1" applyAlignment="1">
      <alignment horizontal="center" vertical="center" wrapText="1"/>
    </xf>
    <xf numFmtId="0" fontId="21" fillId="9" borderId="15" xfId="0" applyFont="1" applyFill="1" applyBorder="1" applyAlignment="1">
      <alignment horizontal="center" vertical="center" wrapText="1"/>
    </xf>
    <xf numFmtId="0" fontId="26" fillId="0" borderId="0" xfId="0" applyFont="1" applyAlignment="1">
      <alignment horizontal="center"/>
    </xf>
    <xf numFmtId="0" fontId="27" fillId="0" borderId="0" xfId="0" applyFont="1" applyAlignment="1">
      <alignment horizontal="center"/>
    </xf>
    <xf numFmtId="166" fontId="26" fillId="0" borderId="0" xfId="0" applyNumberFormat="1" applyFont="1" applyAlignment="1">
      <alignment horizontal="center"/>
    </xf>
    <xf numFmtId="0" fontId="26" fillId="0" borderId="0" xfId="0" applyFont="1" applyAlignment="1">
      <alignment vertical="center" wrapText="1"/>
    </xf>
    <xf numFmtId="0" fontId="26" fillId="0" borderId="0" xfId="0" applyFont="1" applyAlignment="1">
      <alignment horizontal="center" vertical="center"/>
    </xf>
    <xf numFmtId="0" fontId="26" fillId="0" borderId="0" xfId="0" applyFont="1"/>
    <xf numFmtId="0" fontId="26" fillId="0" borderId="0" xfId="0" applyFont="1" applyAlignment="1">
      <alignment vertical="center"/>
    </xf>
    <xf numFmtId="0" fontId="26" fillId="0" borderId="1" xfId="0" applyFont="1" applyBorder="1"/>
    <xf numFmtId="0" fontId="26" fillId="0" borderId="2" xfId="0" applyFont="1" applyBorder="1"/>
    <xf numFmtId="0" fontId="26" fillId="0" borderId="9" xfId="0" applyFont="1" applyBorder="1"/>
    <xf numFmtId="0" fontId="26" fillId="0" borderId="8" xfId="0" applyFont="1" applyBorder="1"/>
    <xf numFmtId="0" fontId="26" fillId="0" borderId="13" xfId="0" applyFont="1" applyBorder="1"/>
    <xf numFmtId="0" fontId="29" fillId="0" borderId="0" xfId="0" applyFont="1" applyAlignment="1">
      <alignment vertical="center" wrapText="1"/>
    </xf>
    <xf numFmtId="0" fontId="30" fillId="0" borderId="0" xfId="0" applyFont="1" applyAlignment="1">
      <alignment horizontal="center" vertical="center"/>
    </xf>
    <xf numFmtId="0" fontId="30" fillId="0" borderId="0" xfId="0" applyFont="1"/>
    <xf numFmtId="0" fontId="31" fillId="0" borderId="0" xfId="0" applyFont="1" applyAlignment="1">
      <alignment vertical="center"/>
    </xf>
    <xf numFmtId="0" fontId="30" fillId="0" borderId="0" xfId="0" applyFont="1" applyAlignment="1">
      <alignment horizontal="center"/>
    </xf>
    <xf numFmtId="0" fontId="30" fillId="0" borderId="0" xfId="0" applyFont="1" applyAlignment="1">
      <alignment vertical="center" wrapText="1"/>
    </xf>
    <xf numFmtId="0" fontId="30" fillId="0" borderId="0" xfId="0" applyFont="1" applyAlignment="1">
      <alignment horizontal="center" vertical="center" wrapText="1"/>
    </xf>
    <xf numFmtId="166" fontId="30" fillId="0" borderId="0" xfId="0" applyNumberFormat="1" applyFont="1" applyAlignment="1">
      <alignment horizontal="center" vertical="center"/>
    </xf>
    <xf numFmtId="0" fontId="30" fillId="0" borderId="0" xfId="0" applyFont="1" applyAlignment="1">
      <alignment vertical="center"/>
    </xf>
    <xf numFmtId="0" fontId="30" fillId="0" borderId="0" xfId="0" applyFont="1" applyAlignment="1">
      <alignment wrapText="1"/>
    </xf>
    <xf numFmtId="0" fontId="32" fillId="0" borderId="0" xfId="0" applyFont="1" applyAlignment="1">
      <alignment vertical="center" wrapText="1"/>
    </xf>
    <xf numFmtId="0" fontId="32" fillId="0" borderId="0" xfId="0" applyFont="1" applyAlignment="1">
      <alignment horizontal="center" vertical="center" wrapText="1"/>
    </xf>
    <xf numFmtId="0" fontId="33" fillId="0" borderId="0" xfId="0" applyFont="1" applyAlignment="1">
      <alignment horizontal="center" vertical="center"/>
    </xf>
    <xf numFmtId="0" fontId="32" fillId="0" borderId="0" xfId="0" applyFont="1" applyAlignment="1">
      <alignment vertical="center"/>
    </xf>
    <xf numFmtId="0" fontId="32" fillId="0" borderId="0" xfId="0" applyFont="1" applyAlignment="1">
      <alignment horizontal="center"/>
    </xf>
    <xf numFmtId="0" fontId="32" fillId="0" borderId="0" xfId="0" applyFont="1" applyAlignment="1">
      <alignment wrapText="1"/>
    </xf>
    <xf numFmtId="0" fontId="34" fillId="0" borderId="0" xfId="0" applyFont="1" applyAlignment="1">
      <alignment vertical="center" wrapText="1"/>
    </xf>
    <xf numFmtId="0" fontId="35" fillId="0" borderId="0" xfId="0" applyFont="1" applyAlignment="1">
      <alignment vertical="center"/>
    </xf>
    <xf numFmtId="0" fontId="32" fillId="0" borderId="0" xfId="0" applyFont="1" applyAlignment="1">
      <alignment horizontal="center" vertical="center"/>
    </xf>
    <xf numFmtId="0" fontId="26" fillId="0" borderId="10" xfId="0" applyFont="1" applyBorder="1"/>
    <xf numFmtId="0" fontId="26" fillId="0" borderId="11" xfId="0" applyFont="1" applyBorder="1"/>
    <xf numFmtId="0" fontId="26" fillId="0" borderId="12" xfId="0" applyFont="1" applyBorder="1"/>
    <xf numFmtId="0" fontId="32" fillId="18" borderId="7" xfId="0" applyFont="1" applyFill="1" applyBorder="1" applyAlignment="1">
      <alignment vertical="center" wrapText="1"/>
    </xf>
    <xf numFmtId="0" fontId="32" fillId="18" borderId="7" xfId="0" applyFont="1" applyFill="1" applyBorder="1" applyAlignment="1">
      <alignment horizontal="center" vertical="center" wrapText="1"/>
    </xf>
    <xf numFmtId="0" fontId="32" fillId="18" borderId="7" xfId="0" applyFont="1" applyFill="1" applyBorder="1" applyAlignment="1">
      <alignment horizontal="center" vertical="center"/>
    </xf>
    <xf numFmtId="0" fontId="32" fillId="0" borderId="0" xfId="0" applyFont="1"/>
    <xf numFmtId="0" fontId="30" fillId="0" borderId="8" xfId="0" applyFont="1" applyBorder="1"/>
    <xf numFmtId="0" fontId="30" fillId="0" borderId="13" xfId="0" applyFont="1" applyBorder="1"/>
    <xf numFmtId="0" fontId="32" fillId="0" borderId="8" xfId="0" applyFont="1" applyBorder="1"/>
    <xf numFmtId="0" fontId="32" fillId="0" borderId="13" xfId="0" applyFont="1" applyBorder="1"/>
    <xf numFmtId="0" fontId="3" fillId="0" borderId="49" xfId="0" applyFont="1" applyBorder="1" applyAlignment="1">
      <alignment vertical="center" wrapText="1"/>
    </xf>
    <xf numFmtId="0" fontId="3" fillId="0" borderId="51" xfId="0" applyFont="1" applyBorder="1" applyAlignment="1">
      <alignment vertical="center" wrapText="1"/>
    </xf>
    <xf numFmtId="0" fontId="3" fillId="0" borderId="68" xfId="0" applyFont="1" applyBorder="1" applyAlignment="1">
      <alignment vertical="center" wrapText="1"/>
    </xf>
    <xf numFmtId="0" fontId="36" fillId="0" borderId="69" xfId="0" applyFont="1" applyBorder="1" applyAlignment="1">
      <alignment vertical="center" wrapText="1"/>
    </xf>
    <xf numFmtId="0" fontId="3" fillId="0" borderId="52" xfId="0" applyFont="1" applyBorder="1" applyAlignment="1">
      <alignment vertical="center" wrapText="1"/>
    </xf>
    <xf numFmtId="0" fontId="3" fillId="0" borderId="53" xfId="0" applyFont="1" applyBorder="1" applyAlignment="1">
      <alignment vertical="center" wrapText="1"/>
    </xf>
    <xf numFmtId="0" fontId="3" fillId="0" borderId="73" xfId="0" applyFont="1" applyBorder="1" applyAlignment="1">
      <alignment vertical="center" wrapText="1"/>
    </xf>
    <xf numFmtId="0" fontId="36" fillId="0" borderId="66" xfId="0" applyFont="1" applyBorder="1" applyAlignment="1">
      <alignment vertical="center" wrapText="1"/>
    </xf>
    <xf numFmtId="0" fontId="19" fillId="0" borderId="75" xfId="0" applyFont="1" applyBorder="1" applyAlignment="1">
      <alignment horizontal="center" vertical="center" wrapText="1"/>
    </xf>
    <xf numFmtId="0" fontId="3" fillId="0" borderId="54" xfId="0" applyFont="1" applyBorder="1" applyAlignment="1">
      <alignment vertical="center" wrapText="1"/>
    </xf>
    <xf numFmtId="0" fontId="3" fillId="0" borderId="56" xfId="0" applyFont="1" applyBorder="1" applyAlignment="1">
      <alignment vertical="center" wrapText="1"/>
    </xf>
    <xf numFmtId="0" fontId="3" fillId="0" borderId="77" xfId="0" applyFont="1" applyBorder="1" applyAlignment="1">
      <alignment vertical="center" wrapText="1"/>
    </xf>
    <xf numFmtId="0" fontId="36" fillId="0" borderId="78" xfId="0" applyFont="1" applyBorder="1" applyAlignment="1">
      <alignment vertical="center" wrapText="1"/>
    </xf>
    <xf numFmtId="0" fontId="21" fillId="6" borderId="17" xfId="0" applyFont="1" applyFill="1" applyBorder="1" applyAlignment="1">
      <alignment horizontal="center" vertical="center" wrapText="1"/>
    </xf>
    <xf numFmtId="0" fontId="22" fillId="6" borderId="15"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4" fillId="6" borderId="47" xfId="0" applyFont="1" applyFill="1" applyBorder="1" applyAlignment="1">
      <alignment horizontal="center" vertical="center" wrapText="1"/>
    </xf>
    <xf numFmtId="0" fontId="4" fillId="6" borderId="48" xfId="0" applyFont="1" applyFill="1" applyBorder="1" applyAlignment="1">
      <alignment horizontal="center" vertical="center" wrapText="1"/>
    </xf>
    <xf numFmtId="0" fontId="22" fillId="8" borderId="15" xfId="0" applyFont="1" applyFill="1" applyBorder="1" applyAlignment="1">
      <alignment horizontal="center" vertical="center" wrapText="1"/>
    </xf>
    <xf numFmtId="0" fontId="13" fillId="0" borderId="0" xfId="0" applyFont="1" applyAlignment="1">
      <alignment vertical="center" wrapText="1"/>
    </xf>
    <xf numFmtId="0" fontId="10" fillId="0" borderId="49" xfId="0" applyFont="1" applyBorder="1"/>
    <xf numFmtId="0" fontId="10" fillId="0" borderId="50" xfId="0" applyFont="1" applyBorder="1"/>
    <xf numFmtId="0" fontId="10" fillId="0" borderId="51" xfId="0" applyFont="1" applyBorder="1"/>
    <xf numFmtId="1" fontId="10" fillId="0" borderId="51" xfId="0" applyNumberFormat="1" applyFont="1" applyBorder="1"/>
    <xf numFmtId="0" fontId="10" fillId="3" borderId="7" xfId="0" applyFont="1" applyFill="1" applyBorder="1"/>
    <xf numFmtId="0" fontId="10" fillId="0" borderId="52" xfId="0" applyFont="1" applyBorder="1"/>
    <xf numFmtId="0" fontId="10" fillId="0" borderId="0" xfId="0" applyFont="1"/>
    <xf numFmtId="0" fontId="10" fillId="0" borderId="53" xfId="0" applyFont="1" applyBorder="1"/>
    <xf numFmtId="1" fontId="10" fillId="0" borderId="53" xfId="0" applyNumberFormat="1" applyFont="1" applyBorder="1"/>
    <xf numFmtId="0" fontId="10" fillId="0" borderId="54" xfId="0" applyFont="1" applyBorder="1"/>
    <xf numFmtId="0" fontId="10" fillId="0" borderId="55" xfId="0" applyFont="1" applyBorder="1"/>
    <xf numFmtId="0" fontId="10" fillId="0" borderId="56" xfId="0" applyFont="1" applyBorder="1"/>
    <xf numFmtId="1" fontId="10" fillId="0" borderId="56" xfId="0" applyNumberFormat="1" applyFont="1" applyBorder="1"/>
    <xf numFmtId="0" fontId="14" fillId="6" borderId="15" xfId="0" applyFont="1" applyFill="1" applyBorder="1" applyAlignment="1">
      <alignment vertical="center" wrapText="1"/>
    </xf>
    <xf numFmtId="0" fontId="10" fillId="6" borderId="15" xfId="0" applyFont="1" applyFill="1" applyBorder="1" applyAlignment="1">
      <alignment horizontal="left" vertical="center" wrapText="1"/>
    </xf>
    <xf numFmtId="0" fontId="13" fillId="0" borderId="15" xfId="0" applyFont="1" applyBorder="1" applyAlignment="1">
      <alignment horizontal="center" vertical="center" wrapText="1"/>
    </xf>
    <xf numFmtId="166" fontId="13" fillId="0" borderId="15" xfId="0" applyNumberFormat="1" applyFont="1" applyBorder="1" applyAlignment="1">
      <alignment horizontal="center" vertical="center" wrapText="1"/>
    </xf>
    <xf numFmtId="0" fontId="11" fillId="6" borderId="15" xfId="0" applyFont="1" applyFill="1" applyBorder="1" applyAlignment="1">
      <alignment horizontal="left" vertical="center" wrapText="1"/>
    </xf>
    <xf numFmtId="0" fontId="13" fillId="3" borderId="7" xfId="0" applyFont="1" applyFill="1" applyBorder="1"/>
    <xf numFmtId="0" fontId="10" fillId="3" borderId="7" xfId="0" applyFont="1" applyFill="1" applyBorder="1" applyAlignment="1">
      <alignment horizontal="center"/>
    </xf>
    <xf numFmtId="1" fontId="10" fillId="3" borderId="7" xfId="0" applyNumberFormat="1" applyFont="1" applyFill="1" applyBorder="1"/>
    <xf numFmtId="0" fontId="10" fillId="0" borderId="0" xfId="0" applyFont="1" applyAlignment="1">
      <alignment horizontal="center"/>
    </xf>
    <xf numFmtId="1" fontId="10" fillId="0" borderId="0" xfId="0" applyNumberFormat="1" applyFont="1"/>
    <xf numFmtId="0" fontId="9" fillId="5" borderId="23" xfId="0" applyFont="1" applyFill="1" applyBorder="1" applyAlignment="1">
      <alignment horizontal="center" vertical="center" wrapText="1"/>
    </xf>
    <xf numFmtId="0" fontId="2" fillId="0" borderId="20" xfId="0" applyFont="1" applyBorder="1"/>
    <xf numFmtId="0" fontId="9" fillId="5" borderId="24" xfId="0" applyFont="1" applyFill="1" applyBorder="1" applyAlignment="1">
      <alignment horizontal="center" vertical="center" wrapText="1"/>
    </xf>
    <xf numFmtId="0" fontId="2" fillId="0" borderId="26" xfId="0" applyFont="1" applyBorder="1"/>
    <xf numFmtId="0" fontId="9" fillId="5" borderId="25" xfId="0" applyFont="1" applyFill="1" applyBorder="1" applyAlignment="1">
      <alignment horizontal="center" vertical="center" wrapText="1"/>
    </xf>
    <xf numFmtId="0" fontId="2" fillId="0" borderId="27" xfId="0" applyFont="1" applyBorder="1"/>
    <xf numFmtId="0" fontId="2" fillId="0" borderId="28" xfId="0" applyFont="1" applyBorder="1"/>
    <xf numFmtId="0" fontId="9" fillId="5" borderId="19"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2" fillId="0" borderId="34" xfId="0" applyFont="1" applyBorder="1"/>
    <xf numFmtId="0" fontId="2" fillId="0" borderId="6" xfId="0" applyFont="1" applyBorder="1"/>
    <xf numFmtId="0" fontId="9" fillId="4" borderId="3" xfId="0" applyFont="1" applyFill="1" applyBorder="1" applyAlignment="1">
      <alignment horizontal="center" vertical="center" wrapText="1"/>
    </xf>
    <xf numFmtId="0" fontId="2" fillId="0" borderId="4" xfId="0" applyFont="1" applyBorder="1"/>
    <xf numFmtId="0" fontId="2" fillId="0" borderId="38" xfId="0" applyFont="1" applyBorder="1"/>
    <xf numFmtId="0" fontId="6" fillId="4" borderId="10" xfId="0" applyFont="1" applyFill="1" applyBorder="1" applyAlignment="1">
      <alignment horizontal="center" vertical="center" wrapText="1"/>
    </xf>
    <xf numFmtId="0" fontId="2" fillId="0" borderId="11" xfId="0" applyFont="1" applyBorder="1"/>
    <xf numFmtId="0" fontId="2" fillId="0" borderId="12" xfId="0" applyFont="1" applyBorder="1"/>
    <xf numFmtId="0" fontId="2" fillId="0" borderId="5" xfId="0" applyFont="1" applyBorder="1"/>
    <xf numFmtId="0" fontId="2" fillId="0" borderId="2" xfId="0" applyFont="1" applyBorder="1"/>
    <xf numFmtId="0" fontId="2" fillId="0" borderId="9" xfId="0" applyFont="1" applyBorder="1"/>
    <xf numFmtId="0" fontId="2" fillId="0" borderId="8" xfId="0" applyFont="1" applyBorder="1"/>
    <xf numFmtId="0" fontId="0" fillId="0" borderId="0" xfId="0"/>
    <xf numFmtId="0" fontId="2" fillId="0" borderId="13" xfId="0" applyFont="1" applyBorder="1"/>
    <xf numFmtId="0" fontId="2" fillId="0" borderId="10" xfId="0" applyFont="1" applyBorder="1"/>
    <xf numFmtId="0" fontId="6" fillId="4" borderId="3"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9" fillId="4" borderId="39" xfId="0" applyFont="1" applyFill="1" applyBorder="1" applyAlignment="1">
      <alignment horizontal="center" vertical="center" wrapText="1"/>
    </xf>
    <xf numFmtId="0" fontId="2" fillId="0" borderId="40" xfId="0" applyFont="1" applyBorder="1"/>
    <xf numFmtId="0" fontId="2" fillId="0" borderId="41" xfId="0" applyFont="1" applyBorder="1"/>
    <xf numFmtId="0" fontId="9" fillId="4" borderId="42" xfId="0" applyFont="1" applyFill="1" applyBorder="1" applyAlignment="1">
      <alignment horizontal="center" vertical="center" wrapText="1"/>
    </xf>
    <xf numFmtId="0" fontId="2" fillId="0" borderId="43" xfId="0" applyFont="1" applyBorder="1"/>
    <xf numFmtId="0" fontId="2" fillId="0" borderId="44" xfId="0" applyFont="1" applyBorder="1"/>
    <xf numFmtId="0" fontId="13" fillId="3" borderId="3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5" xfId="0" applyFont="1" applyBorder="1" applyAlignment="1">
      <alignment horizontal="center" vertical="center"/>
    </xf>
    <xf numFmtId="0" fontId="5" fillId="2" borderId="1" xfId="0" applyFont="1" applyFill="1" applyBorder="1" applyAlignment="1">
      <alignment horizontal="center" vertical="center"/>
    </xf>
    <xf numFmtId="0" fontId="2" fillId="0" borderId="2" xfId="0" applyFont="1" applyBorder="1" applyAlignment="1">
      <alignment vertical="center"/>
    </xf>
    <xf numFmtId="0" fontId="2" fillId="0" borderId="9" xfId="0" applyFont="1" applyBorder="1" applyAlignment="1">
      <alignment vertical="center"/>
    </xf>
    <xf numFmtId="0" fontId="2" fillId="0" borderId="8" xfId="0" applyFont="1" applyBorder="1" applyAlignment="1">
      <alignment vertical="center"/>
    </xf>
    <xf numFmtId="0" fontId="0" fillId="0" borderId="0" xfId="0" applyAlignment="1">
      <alignment vertical="center"/>
    </xf>
    <xf numFmtId="0" fontId="2" fillId="0" borderId="13"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14" fillId="10" borderId="62" xfId="0" applyFont="1" applyFill="1" applyBorder="1" applyAlignment="1">
      <alignment horizontal="left" vertical="center" wrapText="1"/>
    </xf>
    <xf numFmtId="0" fontId="2" fillId="0" borderId="63" xfId="0" applyFont="1" applyBorder="1"/>
    <xf numFmtId="0" fontId="16" fillId="0" borderId="3" xfId="0" applyFont="1" applyBorder="1" applyAlignment="1">
      <alignment horizontal="center" vertical="center" wrapText="1"/>
    </xf>
    <xf numFmtId="0" fontId="5" fillId="6" borderId="3" xfId="0" applyFont="1" applyFill="1" applyBorder="1" applyAlignment="1">
      <alignment horizontal="center" vertical="center" wrapText="1"/>
    </xf>
    <xf numFmtId="0" fontId="9" fillId="9" borderId="23" xfId="0" applyFont="1" applyFill="1" applyBorder="1" applyAlignment="1">
      <alignment horizontal="center" vertical="center" wrapText="1"/>
    </xf>
    <xf numFmtId="0" fontId="6" fillId="9" borderId="3"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13" borderId="3" xfId="0" applyFont="1" applyFill="1" applyBorder="1" applyAlignment="1">
      <alignment horizontal="center" vertical="center" wrapText="1"/>
    </xf>
    <xf numFmtId="0" fontId="5" fillId="13" borderId="3" xfId="0" applyFont="1" applyFill="1" applyBorder="1" applyAlignment="1">
      <alignment horizontal="center" vertical="center" wrapText="1"/>
    </xf>
    <xf numFmtId="0" fontId="19" fillId="0" borderId="65" xfId="0" applyFont="1" applyBorder="1" applyAlignment="1">
      <alignment horizontal="left" vertical="center" wrapText="1"/>
    </xf>
    <xf numFmtId="0" fontId="2" fillId="0" borderId="66" xfId="0" applyFont="1" applyBorder="1"/>
    <xf numFmtId="0" fontId="2" fillId="0" borderId="64" xfId="0" applyFont="1" applyBorder="1"/>
    <xf numFmtId="0" fontId="7" fillId="9" borderId="3" xfId="0" applyFont="1" applyFill="1" applyBorder="1" applyAlignment="1">
      <alignment horizontal="center" vertical="center" wrapText="1"/>
    </xf>
    <xf numFmtId="0" fontId="20" fillId="9" borderId="3" xfId="0" applyFont="1" applyFill="1" applyBorder="1" applyAlignment="1">
      <alignment horizontal="center" vertical="center" wrapText="1"/>
    </xf>
    <xf numFmtId="0" fontId="13" fillId="0" borderId="1" xfId="0" applyFont="1" applyBorder="1" applyAlignment="1">
      <alignment horizontal="center" vertical="center" wrapText="1"/>
    </xf>
    <xf numFmtId="0" fontId="9" fillId="0" borderId="0" xfId="0" applyFont="1" applyAlignment="1">
      <alignment horizontal="center" vertical="center" wrapText="1"/>
    </xf>
    <xf numFmtId="0" fontId="9" fillId="4" borderId="33" xfId="0" applyFont="1" applyFill="1" applyBorder="1" applyAlignment="1">
      <alignment horizontal="center" vertical="center" wrapText="1"/>
    </xf>
    <xf numFmtId="0" fontId="21" fillId="0" borderId="3" xfId="0" applyFont="1" applyBorder="1" applyAlignment="1">
      <alignment horizontal="center" vertical="center" wrapText="1"/>
    </xf>
    <xf numFmtId="0" fontId="15" fillId="0" borderId="3" xfId="0" applyFont="1" applyBorder="1" applyAlignment="1">
      <alignment horizontal="left" vertical="center" wrapText="1"/>
    </xf>
    <xf numFmtId="0" fontId="15" fillId="3" borderId="67"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23" fillId="3" borderId="3" xfId="0" applyFont="1" applyFill="1" applyBorder="1" applyAlignment="1">
      <alignment horizontal="center" vertical="center" wrapText="1"/>
    </xf>
    <xf numFmtId="0" fontId="25" fillId="3" borderId="3"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12" fillId="0" borderId="0" xfId="0" applyFont="1" applyAlignment="1">
      <alignment horizontal="center" vertical="center" wrapText="1"/>
    </xf>
    <xf numFmtId="0" fontId="5" fillId="16" borderId="3" xfId="0" applyFont="1" applyFill="1" applyBorder="1" applyAlignment="1">
      <alignment horizontal="center" vertical="center" wrapText="1"/>
    </xf>
    <xf numFmtId="0" fontId="13" fillId="0" borderId="0" xfId="0" applyFont="1" applyAlignment="1">
      <alignment horizontal="center" vertical="center" wrapText="1"/>
    </xf>
    <xf numFmtId="0" fontId="26" fillId="0" borderId="1" xfId="0" applyFont="1" applyBorder="1" applyAlignment="1">
      <alignment horizontal="center"/>
    </xf>
    <xf numFmtId="0" fontId="28" fillId="9" borderId="1" xfId="0" applyFont="1" applyFill="1" applyBorder="1" applyAlignment="1">
      <alignment horizontal="center" vertical="center" wrapText="1"/>
    </xf>
    <xf numFmtId="0" fontId="19" fillId="0" borderId="70" xfId="0" applyFont="1" applyBorder="1" applyAlignment="1">
      <alignment horizontal="left" vertical="center" wrapText="1"/>
    </xf>
    <xf numFmtId="0" fontId="2" fillId="0" borderId="71" xfId="0" applyFont="1" applyBorder="1"/>
    <xf numFmtId="0" fontId="2" fillId="0" borderId="72" xfId="0" applyFont="1" applyBorder="1"/>
    <xf numFmtId="3" fontId="19" fillId="0" borderId="74" xfId="0" applyNumberFormat="1" applyFont="1" applyBorder="1" applyAlignment="1">
      <alignment horizontal="left" vertical="center" wrapText="1"/>
    </xf>
    <xf numFmtId="0" fontId="19" fillId="0" borderId="74" xfId="0" applyFont="1" applyBorder="1" applyAlignment="1">
      <alignment horizontal="left" vertical="center" wrapText="1"/>
    </xf>
    <xf numFmtId="0" fontId="2" fillId="0" borderId="76" xfId="0" applyFont="1" applyBorder="1"/>
    <xf numFmtId="0" fontId="37" fillId="0" borderId="79" xfId="0" applyFont="1" applyBorder="1" applyAlignment="1">
      <alignment horizontal="left" vertical="center" wrapText="1"/>
    </xf>
    <xf numFmtId="0" fontId="2" fillId="0" borderId="80" xfId="0" applyFont="1" applyBorder="1"/>
    <xf numFmtId="0" fontId="2" fillId="0" borderId="81" xfId="0" applyFont="1" applyBorder="1"/>
    <xf numFmtId="0" fontId="7" fillId="9" borderId="42" xfId="0" applyFont="1" applyFill="1" applyBorder="1" applyAlignment="1">
      <alignment horizontal="center" vertical="center" wrapText="1"/>
    </xf>
    <xf numFmtId="0" fontId="2" fillId="0" borderId="82" xfId="0" applyFont="1" applyBorder="1"/>
    <xf numFmtId="0" fontId="38" fillId="9" borderId="39" xfId="0" applyFont="1" applyFill="1" applyBorder="1" applyAlignment="1">
      <alignment horizontal="center" vertical="center" wrapText="1"/>
    </xf>
    <xf numFmtId="0" fontId="2" fillId="0" borderId="83" xfId="0" applyFont="1" applyBorder="1"/>
    <xf numFmtId="0" fontId="4" fillId="6" borderId="39" xfId="0" applyFont="1" applyFill="1" applyBorder="1" applyAlignment="1">
      <alignment horizontal="center" vertical="center" wrapText="1"/>
    </xf>
    <xf numFmtId="0" fontId="21" fillId="6" borderId="19"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20" fillId="9" borderId="39" xfId="0" applyFont="1" applyFill="1" applyBorder="1" applyAlignment="1">
      <alignment horizontal="center" vertical="center" wrapText="1"/>
    </xf>
    <xf numFmtId="0" fontId="3" fillId="3" borderId="3" xfId="0" applyFont="1" applyFill="1" applyBorder="1" applyAlignment="1">
      <alignment horizontal="center" vertical="center" wrapText="1"/>
    </xf>
    <xf numFmtId="166" fontId="36" fillId="0" borderId="23" xfId="0" applyNumberFormat="1" applyFont="1" applyBorder="1" applyAlignment="1">
      <alignment horizontal="center" vertical="center" wrapText="1"/>
    </xf>
    <xf numFmtId="0" fontId="2" fillId="0" borderId="29" xfId="0" applyFont="1" applyBorder="1"/>
    <xf numFmtId="0" fontId="36" fillId="0" borderId="23" xfId="0" applyFont="1" applyBorder="1" applyAlignment="1">
      <alignment horizontal="center" vertical="center" wrapText="1"/>
    </xf>
    <xf numFmtId="0" fontId="13" fillId="0" borderId="23" xfId="0" applyFont="1" applyBorder="1" applyAlignment="1">
      <alignment horizontal="center" vertical="center" wrapText="1"/>
    </xf>
    <xf numFmtId="0" fontId="10" fillId="6" borderId="23" xfId="0" applyFont="1" applyFill="1" applyBorder="1" applyAlignment="1">
      <alignment horizontal="center" vertical="center" textRotation="90" wrapText="1"/>
    </xf>
    <xf numFmtId="0" fontId="11" fillId="6" borderId="23"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39" fillId="0" borderId="49" xfId="0" applyFont="1" applyBorder="1" applyAlignment="1">
      <alignment horizontal="center" vertical="center"/>
    </xf>
    <xf numFmtId="0" fontId="2" fillId="0" borderId="50" xfId="0" applyFont="1" applyBorder="1"/>
    <xf numFmtId="0" fontId="2" fillId="0" borderId="51" xfId="0" applyFont="1" applyBorder="1"/>
    <xf numFmtId="0" fontId="2" fillId="0" borderId="52" xfId="0" applyFont="1" applyBorder="1"/>
    <xf numFmtId="0" fontId="2" fillId="0" borderId="53" xfId="0" applyFont="1" applyBorder="1"/>
    <xf numFmtId="0" fontId="2" fillId="0" borderId="54" xfId="0" applyFont="1" applyBorder="1"/>
    <xf numFmtId="0" fontId="2" fillId="0" borderId="55" xfId="0" applyFont="1" applyBorder="1"/>
    <xf numFmtId="0" fontId="2" fillId="0" borderId="56" xfId="0" applyFont="1" applyBorder="1"/>
    <xf numFmtId="0" fontId="9" fillId="9" borderId="1" xfId="0" applyFont="1" applyFill="1" applyBorder="1" applyAlignment="1">
      <alignment horizontal="center" vertical="center" wrapText="1"/>
    </xf>
    <xf numFmtId="1" fontId="9" fillId="9" borderId="23" xfId="0" applyNumberFormat="1" applyFont="1" applyFill="1" applyBorder="1" applyAlignment="1">
      <alignment horizontal="center" vertical="center" wrapText="1"/>
    </xf>
    <xf numFmtId="0" fontId="40" fillId="6" borderId="23" xfId="0" applyFont="1" applyFill="1" applyBorder="1" applyAlignment="1">
      <alignment horizontal="center" vertical="center" textRotation="90" wrapText="1"/>
    </xf>
    <xf numFmtId="0" fontId="10" fillId="6" borderId="23" xfId="0" applyFont="1" applyFill="1" applyBorder="1" applyAlignment="1">
      <alignment horizontal="left" vertical="center" textRotation="90" wrapText="1"/>
    </xf>
    <xf numFmtId="0" fontId="13" fillId="3" borderId="3" xfId="0" applyFont="1" applyFill="1" applyBorder="1" applyAlignment="1">
      <alignment horizontal="center" vertical="center" wrapText="1"/>
    </xf>
    <xf numFmtId="0" fontId="2" fillId="0" borderId="84" xfId="0" applyFont="1" applyBorder="1"/>
    <xf numFmtId="0" fontId="41" fillId="13" borderId="85" xfId="0" applyFont="1" applyFill="1" applyBorder="1" applyAlignment="1">
      <alignment horizontal="center" vertical="center" wrapText="1"/>
    </xf>
    <xf numFmtId="0" fontId="13" fillId="3" borderId="1" xfId="0" applyFont="1" applyFill="1" applyBorder="1" applyAlignment="1">
      <alignment horizontal="left" vertical="center" wrapText="1"/>
    </xf>
    <xf numFmtId="0" fontId="10" fillId="3" borderId="3" xfId="0" applyFont="1" applyFill="1" applyBorder="1" applyAlignment="1">
      <alignment horizontal="center" vertical="center" wrapText="1"/>
    </xf>
    <xf numFmtId="0" fontId="51" fillId="0" borderId="5" xfId="0" applyFont="1" applyBorder="1" applyAlignment="1">
      <alignment horizontal="center" vertical="center"/>
    </xf>
    <xf numFmtId="0" fontId="5" fillId="2" borderId="38" xfId="0" applyFont="1" applyFill="1" applyBorder="1" applyAlignment="1">
      <alignment horizontal="center" vertical="center" wrapText="1"/>
    </xf>
    <xf numFmtId="0" fontId="5" fillId="2" borderId="37" xfId="0" applyFont="1" applyFill="1" applyBorder="1" applyAlignment="1">
      <alignment horizontal="center" vertical="center"/>
    </xf>
    <xf numFmtId="0" fontId="5" fillId="2" borderId="87" xfId="0" applyFont="1" applyFill="1" applyBorder="1" applyAlignment="1">
      <alignment horizontal="center" vertical="center"/>
    </xf>
    <xf numFmtId="0" fontId="52" fillId="0" borderId="86" xfId="0" applyFont="1" applyBorder="1" applyAlignment="1">
      <alignment horizontal="left" vertical="center"/>
    </xf>
    <xf numFmtId="0" fontId="5" fillId="0" borderId="86" xfId="0" applyFont="1" applyBorder="1" applyAlignment="1">
      <alignment horizontal="left" vertical="center"/>
    </xf>
  </cellXfs>
  <cellStyles count="1">
    <cellStyle name="Normal" xfId="0" builtinId="0"/>
  </cellStyles>
  <dxfs count="12">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1" i="0">
                <a:solidFill>
                  <a:srgbClr val="757575"/>
                </a:solidFill>
                <a:latin typeface="Arial Nova Cond"/>
              </a:defRPr>
            </a:pPr>
            <a:r>
              <a:rPr lang="es-CO" sz="1400" b="1" i="0">
                <a:solidFill>
                  <a:srgbClr val="757575"/>
                </a:solidFill>
                <a:latin typeface="Arial Nova Cond"/>
              </a:rPr>
              <a:t>CUMPLIMIENTO POR ESTÁNDAR (%)</a:t>
            </a:r>
          </a:p>
        </c:rich>
      </c:tx>
      <c:layout/>
      <c:overlay val="0"/>
    </c:title>
    <c:autoTitleDeleted val="0"/>
    <c:plotArea>
      <c:layout/>
      <c:barChart>
        <c:barDir val="col"/>
        <c:grouping val="clustered"/>
        <c:varyColors val="1"/>
        <c:ser>
          <c:idx val="0"/>
          <c:order val="0"/>
          <c:tx>
            <c:v>%Máximo</c:v>
          </c:tx>
          <c:spPr>
            <a:solidFill>
              <a:srgbClr val="5B9BD5"/>
            </a:solidFill>
            <a:ln cmpd="sng">
              <a:solidFill>
                <a:srgbClr val="000000"/>
              </a:solidFill>
            </a:ln>
          </c:spPr>
          <c:invertIfNegative val="1"/>
          <c:dLbls>
            <c:spPr>
              <a:noFill/>
              <a:ln>
                <a:noFill/>
              </a:ln>
              <a:effectLst/>
            </c:spPr>
            <c:txPr>
              <a:bodyPr/>
              <a:lstStyle/>
              <a:p>
                <a:pPr lvl="0">
                  <a:defRPr sz="1000" b="1" i="0">
                    <a:solidFill>
                      <a:srgbClr val="002060"/>
                    </a:solidFill>
                    <a:latin typeface="Arial Nova Cond"/>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'Gráf-7'!$C$14:$C$20</c:f>
              <c:strCache>
                <c:ptCount val="7"/>
                <c:pt idx="0">
                  <c:v>RECURSOS</c:v>
                </c:pt>
                <c:pt idx="1">
                  <c:v>GESTION INTEGRAL DEL SISTEMA DE GESTIÓN DE LA SEGURIDAD Y LA SALUD EN EL TRABAJO</c:v>
                </c:pt>
                <c:pt idx="2">
                  <c:v>GESTIÓN DE LA SALUD</c:v>
                </c:pt>
                <c:pt idx="3">
                  <c:v>GESTIÓN DE PELIGROS Y RIESGOS</c:v>
                </c:pt>
                <c:pt idx="4">
                  <c:v>GESTION DE AMENAZAS</c:v>
                </c:pt>
                <c:pt idx="5">
                  <c:v>VERIFICACIÓN DEL SG-SST</c:v>
                </c:pt>
                <c:pt idx="6">
                  <c:v>MEJORAMIENTO</c:v>
                </c:pt>
              </c:strCache>
            </c:strRef>
          </c:cat>
          <c:val>
            <c:numRef>
              <c:f>'Gráf-7'!$D$14:$D$20</c:f>
              <c:numCache>
                <c:formatCode>General</c:formatCode>
                <c:ptCount val="7"/>
                <c:pt idx="0">
                  <c:v>10</c:v>
                </c:pt>
                <c:pt idx="1">
                  <c:v>15</c:v>
                </c:pt>
                <c:pt idx="2">
                  <c:v>20</c:v>
                </c:pt>
                <c:pt idx="3">
                  <c:v>30</c:v>
                </c:pt>
                <c:pt idx="4">
                  <c:v>10</c:v>
                </c:pt>
                <c:pt idx="5">
                  <c:v>5</c:v>
                </c:pt>
                <c:pt idx="6">
                  <c:v>10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BA61-4C46-B28D-449BE3F5491E}"/>
            </c:ext>
          </c:extLst>
        </c:ser>
        <c:ser>
          <c:idx val="1"/>
          <c:order val="1"/>
          <c:tx>
            <c:v>% Obtenido</c:v>
          </c:tx>
          <c:spPr>
            <a:solidFill>
              <a:srgbClr val="ED7D31"/>
            </a:solidFill>
            <a:ln cmpd="sng">
              <a:solidFill>
                <a:srgbClr val="000000"/>
              </a:solidFill>
            </a:ln>
          </c:spPr>
          <c:invertIfNegative val="1"/>
          <c:dLbls>
            <c:spPr>
              <a:noFill/>
              <a:ln>
                <a:noFill/>
              </a:ln>
              <a:effectLst/>
            </c:spPr>
            <c:txPr>
              <a:bodyPr/>
              <a:lstStyle/>
              <a:p>
                <a:pPr lvl="0">
                  <a:defRPr sz="1000" b="1" i="0">
                    <a:solidFill>
                      <a:srgbClr val="4472C4"/>
                    </a:solidFill>
                    <a:latin typeface="Arial Nova Cond"/>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'Gráf-7'!$C$14:$C$20</c:f>
              <c:strCache>
                <c:ptCount val="7"/>
                <c:pt idx="0">
                  <c:v>RECURSOS</c:v>
                </c:pt>
                <c:pt idx="1">
                  <c:v>GESTION INTEGRAL DEL SISTEMA DE GESTIÓN DE LA SEGURIDAD Y LA SALUD EN EL TRABAJO</c:v>
                </c:pt>
                <c:pt idx="2">
                  <c:v>GESTIÓN DE LA SALUD</c:v>
                </c:pt>
                <c:pt idx="3">
                  <c:v>GESTIÓN DE PELIGROS Y RIESGOS</c:v>
                </c:pt>
                <c:pt idx="4">
                  <c:v>GESTION DE AMENAZAS</c:v>
                </c:pt>
                <c:pt idx="5">
                  <c:v>VERIFICACIÓN DEL SG-SST</c:v>
                </c:pt>
                <c:pt idx="6">
                  <c:v>MEJORAMIENTO</c:v>
                </c:pt>
              </c:strCache>
            </c:strRef>
          </c:cat>
          <c:val>
            <c:numRef>
              <c:f>'Gráf-7'!$E$14:$E$20</c:f>
              <c:numCache>
                <c:formatCode>0.0</c:formatCode>
                <c:ptCount val="7"/>
                <c:pt idx="0">
                  <c:v>0</c:v>
                </c:pt>
                <c:pt idx="1">
                  <c:v>0</c:v>
                </c:pt>
                <c:pt idx="2">
                  <c:v>0</c:v>
                </c:pt>
                <c:pt idx="3">
                  <c:v>0</c:v>
                </c:pt>
                <c:pt idx="4" formatCode="General">
                  <c:v>0</c:v>
                </c:pt>
                <c:pt idx="5" formatCode="General">
                  <c:v>0</c:v>
                </c:pt>
                <c:pt idx="6" formatCode="General">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BA61-4C46-B28D-449BE3F5491E}"/>
            </c:ext>
          </c:extLst>
        </c:ser>
        <c:dLbls>
          <c:showLegendKey val="0"/>
          <c:showVal val="0"/>
          <c:showCatName val="0"/>
          <c:showSerName val="0"/>
          <c:showPercent val="0"/>
          <c:showBubbleSize val="0"/>
        </c:dLbls>
        <c:gapWidth val="150"/>
        <c:axId val="807700373"/>
        <c:axId val="1126835129"/>
      </c:barChart>
      <c:catAx>
        <c:axId val="807700373"/>
        <c:scaling>
          <c:orientation val="minMax"/>
        </c:scaling>
        <c:delete val="0"/>
        <c:axPos val="b"/>
        <c:title>
          <c:tx>
            <c:rich>
              <a:bodyPr/>
              <a:lstStyle/>
              <a:p>
                <a:pPr lvl="0">
                  <a:defRPr b="0">
                    <a:solidFill>
                      <a:srgbClr val="000000"/>
                    </a:solidFill>
                    <a:latin typeface="+mn-lt"/>
                  </a:defRPr>
                </a:pPr>
                <a:endParaRPr lang="es-CO"/>
              </a:p>
            </c:rich>
          </c:tx>
          <c:layout/>
          <c:overlay val="0"/>
        </c:title>
        <c:numFmt formatCode="General" sourceLinked="1"/>
        <c:majorTickMark val="none"/>
        <c:minorTickMark val="none"/>
        <c:tickLblPos val="nextTo"/>
        <c:txPr>
          <a:bodyPr/>
          <a:lstStyle/>
          <a:p>
            <a:pPr lvl="0">
              <a:defRPr sz="900" b="1" i="0">
                <a:solidFill>
                  <a:srgbClr val="000000"/>
                </a:solidFill>
                <a:latin typeface="Arial Nova Cond"/>
              </a:defRPr>
            </a:pPr>
            <a:endParaRPr lang="es-CO"/>
          </a:p>
        </c:txPr>
        <c:crossAx val="1126835129"/>
        <c:crosses val="autoZero"/>
        <c:auto val="1"/>
        <c:lblAlgn val="ctr"/>
        <c:lblOffset val="100"/>
        <c:noMultiLvlLbl val="1"/>
      </c:catAx>
      <c:valAx>
        <c:axId val="112683512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layout/>
          <c:overlay val="0"/>
        </c:title>
        <c:numFmt formatCode="General" sourceLinked="1"/>
        <c:majorTickMark val="none"/>
        <c:minorTickMark val="none"/>
        <c:tickLblPos val="nextTo"/>
        <c:spPr>
          <a:ln/>
        </c:spPr>
        <c:txPr>
          <a:bodyPr/>
          <a:lstStyle/>
          <a:p>
            <a:pPr lvl="0">
              <a:defRPr sz="900" b="0" i="0">
                <a:solidFill>
                  <a:srgbClr val="000000"/>
                </a:solidFill>
                <a:latin typeface="Arial Nova Cond"/>
              </a:defRPr>
            </a:pPr>
            <a:endParaRPr lang="es-CO"/>
          </a:p>
        </c:txPr>
        <c:crossAx val="807700373"/>
        <c:crosses val="autoZero"/>
        <c:crossBetween val="between"/>
      </c:valAx>
    </c:plotArea>
    <c:legend>
      <c:legendPos val="b"/>
      <c:layout/>
      <c:overlay val="0"/>
      <c:txPr>
        <a:bodyPr/>
        <a:lstStyle/>
        <a:p>
          <a:pPr lvl="0">
            <a:defRPr sz="1000" b="0" i="0">
              <a:solidFill>
                <a:srgbClr val="1A1A1A"/>
              </a:solidFill>
              <a:latin typeface="Arial Nova Cond"/>
            </a:defRPr>
          </a:pPr>
          <a:endParaRPr lang="es-CO"/>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1" i="0">
                <a:solidFill>
                  <a:srgbClr val="757575"/>
                </a:solidFill>
                <a:latin typeface="Arial Nova Cond"/>
              </a:defRPr>
            </a:pPr>
            <a:r>
              <a:rPr lang="es-CO" sz="1400" b="1" i="0">
                <a:solidFill>
                  <a:srgbClr val="757575"/>
                </a:solidFill>
                <a:latin typeface="Arial Nova Cond"/>
              </a:rPr>
              <a:t>CUMPLIMIENTO POR CICLO PHVA (%)</a:t>
            </a:r>
          </a:p>
        </c:rich>
      </c:tx>
      <c:layout/>
      <c:overlay val="0"/>
    </c:title>
    <c:autoTitleDeleted val="0"/>
    <c:plotArea>
      <c:layout/>
      <c:barChart>
        <c:barDir val="col"/>
        <c:grouping val="clustered"/>
        <c:varyColors val="1"/>
        <c:ser>
          <c:idx val="0"/>
          <c:order val="0"/>
          <c:tx>
            <c:v>% Máximo</c:v>
          </c:tx>
          <c:spPr>
            <a:solidFill>
              <a:srgbClr val="5B9BD5"/>
            </a:solidFill>
            <a:ln cmpd="sng">
              <a:solidFill>
                <a:srgbClr val="000000"/>
              </a:solidFill>
            </a:ln>
          </c:spPr>
          <c:invertIfNegative val="1"/>
          <c:dPt>
            <c:idx val="0"/>
            <c:invertIfNegative val="1"/>
            <c:bubble3D val="0"/>
            <c:spPr>
              <a:solidFill>
                <a:schemeClr val="accent6"/>
              </a:solidFill>
              <a:ln cmpd="sng">
                <a:solidFill>
                  <a:srgbClr val="000000"/>
                </a:solidFill>
              </a:ln>
            </c:spPr>
            <c:extLst>
              <c:ext xmlns:c16="http://schemas.microsoft.com/office/drawing/2014/chart" uri="{C3380CC4-5D6E-409C-BE32-E72D297353CC}">
                <c16:uniqueId val="{00000001-8CA8-4154-B0EE-6ECBE8A8FC62}"/>
              </c:ext>
            </c:extLst>
          </c:dPt>
          <c:dPt>
            <c:idx val="1"/>
            <c:invertIfNegative val="1"/>
            <c:bubble3D val="0"/>
            <c:spPr>
              <a:solidFill>
                <a:schemeClr val="accent6"/>
              </a:solidFill>
              <a:ln cmpd="sng">
                <a:solidFill>
                  <a:srgbClr val="000000"/>
                </a:solidFill>
              </a:ln>
            </c:spPr>
            <c:extLst>
              <c:ext xmlns:c16="http://schemas.microsoft.com/office/drawing/2014/chart" uri="{C3380CC4-5D6E-409C-BE32-E72D297353CC}">
                <c16:uniqueId val="{00000003-8CA8-4154-B0EE-6ECBE8A8FC62}"/>
              </c:ext>
            </c:extLst>
          </c:dPt>
          <c:dPt>
            <c:idx val="2"/>
            <c:invertIfNegative val="1"/>
            <c:bubble3D val="0"/>
            <c:spPr>
              <a:solidFill>
                <a:schemeClr val="accent6"/>
              </a:solidFill>
              <a:ln cmpd="sng">
                <a:solidFill>
                  <a:srgbClr val="000000"/>
                </a:solidFill>
              </a:ln>
            </c:spPr>
            <c:extLst>
              <c:ext xmlns:c16="http://schemas.microsoft.com/office/drawing/2014/chart" uri="{C3380CC4-5D6E-409C-BE32-E72D297353CC}">
                <c16:uniqueId val="{00000005-8CA8-4154-B0EE-6ECBE8A8FC62}"/>
              </c:ext>
            </c:extLst>
          </c:dPt>
          <c:dPt>
            <c:idx val="3"/>
            <c:invertIfNegative val="1"/>
            <c:bubble3D val="0"/>
            <c:spPr>
              <a:solidFill>
                <a:schemeClr val="accent6"/>
              </a:solidFill>
              <a:ln cmpd="sng">
                <a:solidFill>
                  <a:srgbClr val="000000"/>
                </a:solidFill>
              </a:ln>
            </c:spPr>
            <c:extLst>
              <c:ext xmlns:c16="http://schemas.microsoft.com/office/drawing/2014/chart" uri="{C3380CC4-5D6E-409C-BE32-E72D297353CC}">
                <c16:uniqueId val="{00000007-8CA8-4154-B0EE-6ECBE8A8FC62}"/>
              </c:ext>
            </c:extLst>
          </c:dPt>
          <c:dLbls>
            <c:spPr>
              <a:noFill/>
              <a:ln>
                <a:noFill/>
              </a:ln>
              <a:effectLst/>
            </c:spPr>
            <c:txPr>
              <a:bodyPr/>
              <a:lstStyle/>
              <a:p>
                <a:pPr lvl="0">
                  <a:defRPr sz="1000" b="1" i="0">
                    <a:solidFill>
                      <a:srgbClr val="000000"/>
                    </a:solidFill>
                    <a:latin typeface="Arial Nova Cond"/>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'Gráf-7'!$G$14:$G$17</c:f>
              <c:strCache>
                <c:ptCount val="4"/>
                <c:pt idx="0">
                  <c:v>I. PLANEAR</c:v>
                </c:pt>
                <c:pt idx="1">
                  <c:v>II. HACER</c:v>
                </c:pt>
                <c:pt idx="2">
                  <c:v>III. VERIFICAR</c:v>
                </c:pt>
                <c:pt idx="3">
                  <c:v>IV. ACTUAR</c:v>
                </c:pt>
              </c:strCache>
            </c:strRef>
          </c:cat>
          <c:val>
            <c:numRef>
              <c:f>'Gráf-7'!$H$14:$H$17</c:f>
              <c:numCache>
                <c:formatCode>General</c:formatCode>
                <c:ptCount val="4"/>
                <c:pt idx="0">
                  <c:v>25</c:v>
                </c:pt>
                <c:pt idx="1">
                  <c:v>60</c:v>
                </c:pt>
                <c:pt idx="2">
                  <c:v>5</c:v>
                </c:pt>
                <c:pt idx="3">
                  <c:v>10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8-8CA8-4154-B0EE-6ECBE8A8FC62}"/>
            </c:ext>
          </c:extLst>
        </c:ser>
        <c:ser>
          <c:idx val="1"/>
          <c:order val="1"/>
          <c:tx>
            <c:v>% Obtenido</c:v>
          </c:tx>
          <c:spPr>
            <a:solidFill>
              <a:srgbClr val="ED7D31"/>
            </a:solidFill>
            <a:ln cmpd="sng">
              <a:solidFill>
                <a:srgbClr val="000000"/>
              </a:solidFill>
            </a:ln>
          </c:spPr>
          <c:invertIfNegative val="1"/>
          <c:dLbls>
            <c:spPr>
              <a:noFill/>
              <a:ln>
                <a:noFill/>
              </a:ln>
              <a:effectLst/>
            </c:spPr>
            <c:txPr>
              <a:bodyPr/>
              <a:lstStyle/>
              <a:p>
                <a:pPr lvl="0">
                  <a:defRPr sz="1000" b="1" i="0">
                    <a:solidFill>
                      <a:srgbClr val="70AD47"/>
                    </a:solidFill>
                    <a:latin typeface="Arial Nova Cond"/>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'Gráf-7'!$G$14:$G$17</c:f>
              <c:strCache>
                <c:ptCount val="4"/>
                <c:pt idx="0">
                  <c:v>I. PLANEAR</c:v>
                </c:pt>
                <c:pt idx="1">
                  <c:v>II. HACER</c:v>
                </c:pt>
                <c:pt idx="2">
                  <c:v>III. VERIFICAR</c:v>
                </c:pt>
                <c:pt idx="3">
                  <c:v>IV. ACTUAR</c:v>
                </c:pt>
              </c:strCache>
            </c:strRef>
          </c:cat>
          <c:val>
            <c:numRef>
              <c:f>'Gráf-7'!$I$14:$I$17</c:f>
              <c:numCache>
                <c:formatCode>0.0</c:formatCode>
                <c:ptCount val="4"/>
                <c:pt idx="0">
                  <c:v>0</c:v>
                </c:pt>
                <c:pt idx="1">
                  <c:v>10</c:v>
                </c:pt>
                <c:pt idx="2" formatCode="General">
                  <c:v>0</c:v>
                </c:pt>
                <c:pt idx="3" formatCode="General">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9-8CA8-4154-B0EE-6ECBE8A8FC62}"/>
            </c:ext>
          </c:extLst>
        </c:ser>
        <c:dLbls>
          <c:showLegendKey val="0"/>
          <c:showVal val="0"/>
          <c:showCatName val="0"/>
          <c:showSerName val="0"/>
          <c:showPercent val="0"/>
          <c:showBubbleSize val="0"/>
        </c:dLbls>
        <c:gapWidth val="150"/>
        <c:axId val="958469996"/>
        <c:axId val="686015954"/>
      </c:barChart>
      <c:catAx>
        <c:axId val="958469996"/>
        <c:scaling>
          <c:orientation val="minMax"/>
        </c:scaling>
        <c:delete val="0"/>
        <c:axPos val="b"/>
        <c:title>
          <c:tx>
            <c:rich>
              <a:bodyPr/>
              <a:lstStyle/>
              <a:p>
                <a:pPr lvl="0">
                  <a:defRPr b="0">
                    <a:solidFill>
                      <a:srgbClr val="000000"/>
                    </a:solidFill>
                    <a:latin typeface="+mn-lt"/>
                  </a:defRPr>
                </a:pPr>
                <a:endParaRPr lang="es-CO"/>
              </a:p>
            </c:rich>
          </c:tx>
          <c:layout/>
          <c:overlay val="0"/>
        </c:title>
        <c:numFmt formatCode="General" sourceLinked="1"/>
        <c:majorTickMark val="none"/>
        <c:minorTickMark val="none"/>
        <c:tickLblPos val="nextTo"/>
        <c:txPr>
          <a:bodyPr/>
          <a:lstStyle/>
          <a:p>
            <a:pPr lvl="0">
              <a:defRPr sz="1100" b="1" i="0">
                <a:solidFill>
                  <a:srgbClr val="000000"/>
                </a:solidFill>
                <a:latin typeface="Arial Nova Cond"/>
              </a:defRPr>
            </a:pPr>
            <a:endParaRPr lang="es-CO"/>
          </a:p>
        </c:txPr>
        <c:crossAx val="686015954"/>
        <c:crosses val="autoZero"/>
        <c:auto val="1"/>
        <c:lblAlgn val="ctr"/>
        <c:lblOffset val="100"/>
        <c:noMultiLvlLbl val="1"/>
      </c:catAx>
      <c:valAx>
        <c:axId val="68601595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layout/>
          <c:overlay val="0"/>
        </c:title>
        <c:numFmt formatCode="General" sourceLinked="1"/>
        <c:majorTickMark val="none"/>
        <c:minorTickMark val="none"/>
        <c:tickLblPos val="nextTo"/>
        <c:spPr>
          <a:ln/>
        </c:spPr>
        <c:txPr>
          <a:bodyPr/>
          <a:lstStyle/>
          <a:p>
            <a:pPr lvl="0">
              <a:defRPr sz="900" b="0" i="0">
                <a:solidFill>
                  <a:srgbClr val="000000"/>
                </a:solidFill>
                <a:latin typeface="Arial Nova Cond"/>
              </a:defRPr>
            </a:pPr>
            <a:endParaRPr lang="es-CO"/>
          </a:p>
        </c:txPr>
        <c:crossAx val="958469996"/>
        <c:crosses val="autoZero"/>
        <c:crossBetween val="between"/>
      </c:valAx>
    </c:plotArea>
    <c:legend>
      <c:legendPos val="b"/>
      <c:layout/>
      <c:overlay val="0"/>
      <c:txPr>
        <a:bodyPr/>
        <a:lstStyle/>
        <a:p>
          <a:pPr lvl="0">
            <a:defRPr sz="1000" b="0" i="0">
              <a:solidFill>
                <a:srgbClr val="1A1A1A"/>
              </a:solidFill>
              <a:latin typeface="Arial Nova Cond"/>
            </a:defRPr>
          </a:pPr>
          <a:endParaRPr lang="es-CO"/>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1" i="0">
                <a:solidFill>
                  <a:srgbClr val="757575"/>
                </a:solidFill>
                <a:latin typeface="Arial Nova Cond"/>
              </a:defRPr>
            </a:pPr>
            <a:r>
              <a:rPr lang="es-CO" sz="1400" b="1" i="0">
                <a:solidFill>
                  <a:srgbClr val="757575"/>
                </a:solidFill>
                <a:latin typeface="Arial Nova Cond"/>
              </a:rPr>
              <a:t>CUMPLIMIENTO POR ESTÁNDAR (%)</a:t>
            </a:r>
          </a:p>
        </c:rich>
      </c:tx>
      <c:layout/>
      <c:overlay val="0"/>
    </c:title>
    <c:autoTitleDeleted val="0"/>
    <c:plotArea>
      <c:layout/>
      <c:barChart>
        <c:barDir val="col"/>
        <c:grouping val="clustered"/>
        <c:varyColors val="1"/>
        <c:ser>
          <c:idx val="0"/>
          <c:order val="0"/>
          <c:tx>
            <c:v>% Máximo</c:v>
          </c:tx>
          <c:spPr>
            <a:solidFill>
              <a:srgbClr val="5B9BD5"/>
            </a:solidFill>
            <a:ln cmpd="sng">
              <a:solidFill>
                <a:srgbClr val="000000"/>
              </a:solidFill>
            </a:ln>
          </c:spPr>
          <c:invertIfNegative val="1"/>
          <c:dLbls>
            <c:spPr>
              <a:noFill/>
              <a:ln>
                <a:noFill/>
              </a:ln>
              <a:effectLst/>
            </c:spPr>
            <c:txPr>
              <a:bodyPr/>
              <a:lstStyle/>
              <a:p>
                <a:pPr lvl="0">
                  <a:defRPr sz="1000" b="1" i="0">
                    <a:solidFill>
                      <a:srgbClr val="002060"/>
                    </a:solidFill>
                    <a:latin typeface="Arial Nova Cond"/>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'Gráf-21'!$C$17:$C$23</c:f>
              <c:strCache>
                <c:ptCount val="7"/>
                <c:pt idx="0">
                  <c:v>RECURSOS</c:v>
                </c:pt>
                <c:pt idx="1">
                  <c:v>GESTION INTEGRAL DEL SISTEMA DE GESTIÓN DE LA SEGURIDAD Y LA SALUD EN EL TRABAJO</c:v>
                </c:pt>
                <c:pt idx="2">
                  <c:v>GESTIÓN DE LA SALUD</c:v>
                </c:pt>
                <c:pt idx="3">
                  <c:v>GESTIÓN DE PELIGROS Y RIESGOS</c:v>
                </c:pt>
                <c:pt idx="4">
                  <c:v>GESTION DE AMENAZAS</c:v>
                </c:pt>
                <c:pt idx="5">
                  <c:v>VERIFICACIÓN DEL SG-SST</c:v>
                </c:pt>
                <c:pt idx="6">
                  <c:v>MEJORAMIENTO</c:v>
                </c:pt>
              </c:strCache>
            </c:strRef>
          </c:cat>
          <c:val>
            <c:numRef>
              <c:f>'Gráf-21'!$D$17:$D$23</c:f>
              <c:numCache>
                <c:formatCode>General</c:formatCode>
                <c:ptCount val="7"/>
                <c:pt idx="0">
                  <c:v>10</c:v>
                </c:pt>
                <c:pt idx="1">
                  <c:v>15</c:v>
                </c:pt>
                <c:pt idx="2">
                  <c:v>20</c:v>
                </c:pt>
                <c:pt idx="3">
                  <c:v>30</c:v>
                </c:pt>
                <c:pt idx="4">
                  <c:v>10</c:v>
                </c:pt>
                <c:pt idx="5">
                  <c:v>5</c:v>
                </c:pt>
                <c:pt idx="6">
                  <c:v>10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7282-4161-904E-4D4B06BFE3F7}"/>
            </c:ext>
          </c:extLst>
        </c:ser>
        <c:ser>
          <c:idx val="1"/>
          <c:order val="1"/>
          <c:tx>
            <c:v>% Obtenido</c:v>
          </c:tx>
          <c:spPr>
            <a:solidFill>
              <a:srgbClr val="ED7D31"/>
            </a:solidFill>
            <a:ln cmpd="sng">
              <a:solidFill>
                <a:srgbClr val="000000"/>
              </a:solidFill>
            </a:ln>
          </c:spPr>
          <c:invertIfNegative val="1"/>
          <c:dLbls>
            <c:spPr>
              <a:noFill/>
              <a:ln>
                <a:noFill/>
              </a:ln>
              <a:effectLst/>
            </c:spPr>
            <c:txPr>
              <a:bodyPr/>
              <a:lstStyle/>
              <a:p>
                <a:pPr lvl="0">
                  <a:defRPr sz="1000" b="1" i="0">
                    <a:solidFill>
                      <a:srgbClr val="4472C4"/>
                    </a:solidFill>
                    <a:latin typeface="Arial Nova Cond"/>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'Gráf-21'!$C$17:$C$23</c:f>
              <c:strCache>
                <c:ptCount val="7"/>
                <c:pt idx="0">
                  <c:v>RECURSOS</c:v>
                </c:pt>
                <c:pt idx="1">
                  <c:v>GESTION INTEGRAL DEL SISTEMA DE GESTIÓN DE LA SEGURIDAD Y LA SALUD EN EL TRABAJO</c:v>
                </c:pt>
                <c:pt idx="2">
                  <c:v>GESTIÓN DE LA SALUD</c:v>
                </c:pt>
                <c:pt idx="3">
                  <c:v>GESTIÓN DE PELIGROS Y RIESGOS</c:v>
                </c:pt>
                <c:pt idx="4">
                  <c:v>GESTION DE AMENAZAS</c:v>
                </c:pt>
                <c:pt idx="5">
                  <c:v>VERIFICACIÓN DEL SG-SST</c:v>
                </c:pt>
                <c:pt idx="6">
                  <c:v>MEJORAMIENTO</c:v>
                </c:pt>
              </c:strCache>
            </c:strRef>
          </c:cat>
          <c:val>
            <c:numRef>
              <c:f>'Gráf-21'!$E$17:$E$23</c:f>
              <c:numCache>
                <c:formatCode>0.0</c:formatCode>
                <c:ptCount val="7"/>
                <c:pt idx="0">
                  <c:v>0</c:v>
                </c:pt>
                <c:pt idx="1">
                  <c:v>0</c:v>
                </c:pt>
                <c:pt idx="2" formatCode="General">
                  <c:v>6</c:v>
                </c:pt>
                <c:pt idx="3">
                  <c:v>0</c:v>
                </c:pt>
                <c:pt idx="4">
                  <c:v>0</c:v>
                </c:pt>
                <c:pt idx="5">
                  <c:v>0</c:v>
                </c:pt>
                <c:pt idx="6" formatCode="General">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7282-4161-904E-4D4B06BFE3F7}"/>
            </c:ext>
          </c:extLst>
        </c:ser>
        <c:dLbls>
          <c:showLegendKey val="0"/>
          <c:showVal val="0"/>
          <c:showCatName val="0"/>
          <c:showSerName val="0"/>
          <c:showPercent val="0"/>
          <c:showBubbleSize val="0"/>
        </c:dLbls>
        <c:gapWidth val="150"/>
        <c:axId val="465894488"/>
        <c:axId val="881050368"/>
      </c:barChart>
      <c:catAx>
        <c:axId val="465894488"/>
        <c:scaling>
          <c:orientation val="minMax"/>
        </c:scaling>
        <c:delete val="0"/>
        <c:axPos val="b"/>
        <c:title>
          <c:tx>
            <c:rich>
              <a:bodyPr/>
              <a:lstStyle/>
              <a:p>
                <a:pPr lvl="0">
                  <a:defRPr b="0">
                    <a:solidFill>
                      <a:srgbClr val="000000"/>
                    </a:solidFill>
                    <a:latin typeface="+mn-lt"/>
                  </a:defRPr>
                </a:pPr>
                <a:endParaRPr lang="es-CO"/>
              </a:p>
            </c:rich>
          </c:tx>
          <c:layout/>
          <c:overlay val="0"/>
        </c:title>
        <c:numFmt formatCode="General" sourceLinked="1"/>
        <c:majorTickMark val="none"/>
        <c:minorTickMark val="none"/>
        <c:tickLblPos val="nextTo"/>
        <c:txPr>
          <a:bodyPr/>
          <a:lstStyle/>
          <a:p>
            <a:pPr lvl="0">
              <a:defRPr sz="900" b="1" i="0">
                <a:solidFill>
                  <a:srgbClr val="000000"/>
                </a:solidFill>
                <a:latin typeface="Arial Nova Cond"/>
              </a:defRPr>
            </a:pPr>
            <a:endParaRPr lang="es-CO"/>
          </a:p>
        </c:txPr>
        <c:crossAx val="881050368"/>
        <c:crosses val="autoZero"/>
        <c:auto val="1"/>
        <c:lblAlgn val="ctr"/>
        <c:lblOffset val="100"/>
        <c:noMultiLvlLbl val="1"/>
      </c:catAx>
      <c:valAx>
        <c:axId val="88105036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layout/>
          <c:overlay val="0"/>
        </c:title>
        <c:numFmt formatCode="General" sourceLinked="1"/>
        <c:majorTickMark val="none"/>
        <c:minorTickMark val="none"/>
        <c:tickLblPos val="nextTo"/>
        <c:spPr>
          <a:ln/>
        </c:spPr>
        <c:txPr>
          <a:bodyPr/>
          <a:lstStyle/>
          <a:p>
            <a:pPr lvl="0">
              <a:defRPr sz="900" b="0" i="0">
                <a:solidFill>
                  <a:srgbClr val="000000"/>
                </a:solidFill>
                <a:latin typeface="Arial Nova Cond"/>
              </a:defRPr>
            </a:pPr>
            <a:endParaRPr lang="es-CO"/>
          </a:p>
        </c:txPr>
        <c:crossAx val="465894488"/>
        <c:crosses val="autoZero"/>
        <c:crossBetween val="between"/>
      </c:valAx>
    </c:plotArea>
    <c:legend>
      <c:legendPos val="b"/>
      <c:layout/>
      <c:overlay val="0"/>
      <c:txPr>
        <a:bodyPr/>
        <a:lstStyle/>
        <a:p>
          <a:pPr lvl="0">
            <a:defRPr sz="900" b="0" i="0">
              <a:solidFill>
                <a:srgbClr val="1A1A1A"/>
              </a:solidFill>
              <a:latin typeface="Arial Nova Cond"/>
            </a:defRPr>
          </a:pPr>
          <a:endParaRPr lang="es-CO"/>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1" i="0">
                <a:solidFill>
                  <a:srgbClr val="757575"/>
                </a:solidFill>
                <a:latin typeface="Arial Nova Cond"/>
              </a:defRPr>
            </a:pPr>
            <a:r>
              <a:rPr lang="es-CO" sz="1400" b="1" i="0">
                <a:solidFill>
                  <a:srgbClr val="757575"/>
                </a:solidFill>
                <a:latin typeface="Arial Nova Cond"/>
              </a:rPr>
              <a:t>CUMPLIMIENTO POR CICLO PHVA (%)</a:t>
            </a:r>
          </a:p>
        </c:rich>
      </c:tx>
      <c:layout/>
      <c:overlay val="0"/>
    </c:title>
    <c:autoTitleDeleted val="0"/>
    <c:plotArea>
      <c:layout/>
      <c:barChart>
        <c:barDir val="col"/>
        <c:grouping val="clustered"/>
        <c:varyColors val="1"/>
        <c:ser>
          <c:idx val="0"/>
          <c:order val="0"/>
          <c:tx>
            <c:v>% Máximo</c:v>
          </c:tx>
          <c:spPr>
            <a:solidFill>
              <a:srgbClr val="5B9BD5"/>
            </a:solidFill>
            <a:ln cmpd="sng">
              <a:solidFill>
                <a:srgbClr val="000000"/>
              </a:solidFill>
            </a:ln>
          </c:spPr>
          <c:invertIfNegative val="1"/>
          <c:dPt>
            <c:idx val="0"/>
            <c:invertIfNegative val="1"/>
            <c:bubble3D val="0"/>
            <c:spPr>
              <a:solidFill>
                <a:schemeClr val="accent6"/>
              </a:solidFill>
              <a:ln cmpd="sng">
                <a:solidFill>
                  <a:srgbClr val="000000"/>
                </a:solidFill>
              </a:ln>
            </c:spPr>
            <c:extLst>
              <c:ext xmlns:c16="http://schemas.microsoft.com/office/drawing/2014/chart" uri="{C3380CC4-5D6E-409C-BE32-E72D297353CC}">
                <c16:uniqueId val="{00000001-C47E-47A8-8974-385366172CE3}"/>
              </c:ext>
            </c:extLst>
          </c:dPt>
          <c:dPt>
            <c:idx val="1"/>
            <c:invertIfNegative val="1"/>
            <c:bubble3D val="0"/>
            <c:spPr>
              <a:solidFill>
                <a:schemeClr val="accent6"/>
              </a:solidFill>
              <a:ln cmpd="sng">
                <a:solidFill>
                  <a:srgbClr val="000000"/>
                </a:solidFill>
              </a:ln>
            </c:spPr>
            <c:extLst>
              <c:ext xmlns:c16="http://schemas.microsoft.com/office/drawing/2014/chart" uri="{C3380CC4-5D6E-409C-BE32-E72D297353CC}">
                <c16:uniqueId val="{00000003-C47E-47A8-8974-385366172CE3}"/>
              </c:ext>
            </c:extLst>
          </c:dPt>
          <c:dPt>
            <c:idx val="2"/>
            <c:invertIfNegative val="1"/>
            <c:bubble3D val="0"/>
            <c:spPr>
              <a:solidFill>
                <a:schemeClr val="accent6"/>
              </a:solidFill>
              <a:ln cmpd="sng">
                <a:solidFill>
                  <a:srgbClr val="000000"/>
                </a:solidFill>
              </a:ln>
            </c:spPr>
            <c:extLst>
              <c:ext xmlns:c16="http://schemas.microsoft.com/office/drawing/2014/chart" uri="{C3380CC4-5D6E-409C-BE32-E72D297353CC}">
                <c16:uniqueId val="{00000005-C47E-47A8-8974-385366172CE3}"/>
              </c:ext>
            </c:extLst>
          </c:dPt>
          <c:dPt>
            <c:idx val="3"/>
            <c:invertIfNegative val="1"/>
            <c:bubble3D val="0"/>
            <c:spPr>
              <a:solidFill>
                <a:schemeClr val="accent6"/>
              </a:solidFill>
              <a:ln cmpd="sng">
                <a:solidFill>
                  <a:srgbClr val="000000"/>
                </a:solidFill>
              </a:ln>
            </c:spPr>
            <c:extLst>
              <c:ext xmlns:c16="http://schemas.microsoft.com/office/drawing/2014/chart" uri="{C3380CC4-5D6E-409C-BE32-E72D297353CC}">
                <c16:uniqueId val="{00000007-C47E-47A8-8974-385366172CE3}"/>
              </c:ext>
            </c:extLst>
          </c:dPt>
          <c:dLbls>
            <c:spPr>
              <a:noFill/>
              <a:ln>
                <a:noFill/>
              </a:ln>
              <a:effectLst/>
            </c:spPr>
            <c:txPr>
              <a:bodyPr/>
              <a:lstStyle/>
              <a:p>
                <a:pPr lvl="0">
                  <a:defRPr sz="1000" b="1" i="0">
                    <a:latin typeface="Arial Nova Cond"/>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'Gráf-21'!$G$17:$G$20</c:f>
              <c:strCache>
                <c:ptCount val="4"/>
                <c:pt idx="0">
                  <c:v>I. PLANEAR</c:v>
                </c:pt>
                <c:pt idx="1">
                  <c:v>II. HACER</c:v>
                </c:pt>
                <c:pt idx="2">
                  <c:v>III. VERIFICAR</c:v>
                </c:pt>
                <c:pt idx="3">
                  <c:v>IV. ACTUAR</c:v>
                </c:pt>
              </c:strCache>
            </c:strRef>
          </c:cat>
          <c:val>
            <c:numRef>
              <c:f>'Gráf-21'!$H$17:$H$20</c:f>
              <c:numCache>
                <c:formatCode>General</c:formatCode>
                <c:ptCount val="4"/>
                <c:pt idx="0">
                  <c:v>25</c:v>
                </c:pt>
                <c:pt idx="1">
                  <c:v>60</c:v>
                </c:pt>
                <c:pt idx="2">
                  <c:v>5</c:v>
                </c:pt>
                <c:pt idx="3">
                  <c:v>10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8-C47E-47A8-8974-385366172CE3}"/>
            </c:ext>
          </c:extLst>
        </c:ser>
        <c:ser>
          <c:idx val="1"/>
          <c:order val="1"/>
          <c:tx>
            <c:v>% Obtenido</c:v>
          </c:tx>
          <c:spPr>
            <a:solidFill>
              <a:srgbClr val="ED7D31"/>
            </a:solidFill>
            <a:ln cmpd="sng">
              <a:solidFill>
                <a:srgbClr val="000000"/>
              </a:solidFill>
            </a:ln>
          </c:spPr>
          <c:invertIfNegative val="1"/>
          <c:dLbls>
            <c:spPr>
              <a:noFill/>
              <a:ln>
                <a:noFill/>
              </a:ln>
              <a:effectLst/>
            </c:spPr>
            <c:txPr>
              <a:bodyPr/>
              <a:lstStyle/>
              <a:p>
                <a:pPr lvl="0">
                  <a:defRPr sz="1000" b="1" i="0">
                    <a:solidFill>
                      <a:srgbClr val="70AD47"/>
                    </a:solidFill>
                    <a:latin typeface="Arial Nova Cond"/>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'Gráf-21'!$G$17:$G$20</c:f>
              <c:strCache>
                <c:ptCount val="4"/>
                <c:pt idx="0">
                  <c:v>I. PLANEAR</c:v>
                </c:pt>
                <c:pt idx="1">
                  <c:v>II. HACER</c:v>
                </c:pt>
                <c:pt idx="2">
                  <c:v>III. VERIFICAR</c:v>
                </c:pt>
                <c:pt idx="3">
                  <c:v>IV. ACTUAR</c:v>
                </c:pt>
              </c:strCache>
            </c:strRef>
          </c:cat>
          <c:val>
            <c:numRef>
              <c:f>'Gráf-21'!$I$17:$I$20</c:f>
              <c:numCache>
                <c:formatCode>0.0</c:formatCode>
                <c:ptCount val="4"/>
                <c:pt idx="0">
                  <c:v>0</c:v>
                </c:pt>
                <c:pt idx="1">
                  <c:v>6</c:v>
                </c:pt>
                <c:pt idx="2">
                  <c:v>0</c:v>
                </c:pt>
                <c:pt idx="3" formatCode="General">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9-C47E-47A8-8974-385366172CE3}"/>
            </c:ext>
          </c:extLst>
        </c:ser>
        <c:dLbls>
          <c:showLegendKey val="0"/>
          <c:showVal val="0"/>
          <c:showCatName val="0"/>
          <c:showSerName val="0"/>
          <c:showPercent val="0"/>
          <c:showBubbleSize val="0"/>
        </c:dLbls>
        <c:gapWidth val="150"/>
        <c:axId val="1690030014"/>
        <c:axId val="1261561108"/>
      </c:barChart>
      <c:catAx>
        <c:axId val="1690030014"/>
        <c:scaling>
          <c:orientation val="minMax"/>
        </c:scaling>
        <c:delete val="0"/>
        <c:axPos val="b"/>
        <c:title>
          <c:tx>
            <c:rich>
              <a:bodyPr/>
              <a:lstStyle/>
              <a:p>
                <a:pPr lvl="0">
                  <a:defRPr b="0">
                    <a:solidFill>
                      <a:srgbClr val="000000"/>
                    </a:solidFill>
                    <a:latin typeface="+mn-lt"/>
                  </a:defRPr>
                </a:pPr>
                <a:endParaRPr lang="es-CO"/>
              </a:p>
            </c:rich>
          </c:tx>
          <c:layout/>
          <c:overlay val="0"/>
        </c:title>
        <c:numFmt formatCode="General" sourceLinked="1"/>
        <c:majorTickMark val="none"/>
        <c:minorTickMark val="none"/>
        <c:tickLblPos val="nextTo"/>
        <c:txPr>
          <a:bodyPr/>
          <a:lstStyle/>
          <a:p>
            <a:pPr lvl="0">
              <a:defRPr sz="1100" b="1" i="0">
                <a:solidFill>
                  <a:srgbClr val="000000"/>
                </a:solidFill>
                <a:latin typeface="Arial Nova Cond"/>
              </a:defRPr>
            </a:pPr>
            <a:endParaRPr lang="es-CO"/>
          </a:p>
        </c:txPr>
        <c:crossAx val="1261561108"/>
        <c:crosses val="autoZero"/>
        <c:auto val="1"/>
        <c:lblAlgn val="ctr"/>
        <c:lblOffset val="100"/>
        <c:noMultiLvlLbl val="1"/>
      </c:catAx>
      <c:valAx>
        <c:axId val="126156110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layout/>
          <c:overlay val="0"/>
        </c:title>
        <c:numFmt formatCode="General" sourceLinked="1"/>
        <c:majorTickMark val="none"/>
        <c:minorTickMark val="none"/>
        <c:tickLblPos val="nextTo"/>
        <c:spPr>
          <a:ln/>
        </c:spPr>
        <c:txPr>
          <a:bodyPr/>
          <a:lstStyle/>
          <a:p>
            <a:pPr lvl="0">
              <a:defRPr sz="900" b="0" i="0">
                <a:solidFill>
                  <a:srgbClr val="000000"/>
                </a:solidFill>
                <a:latin typeface="Arial Nova Cond"/>
              </a:defRPr>
            </a:pPr>
            <a:endParaRPr lang="es-CO"/>
          </a:p>
        </c:txPr>
        <c:crossAx val="1690030014"/>
        <c:crosses val="autoZero"/>
        <c:crossBetween val="between"/>
      </c:valAx>
    </c:plotArea>
    <c:legend>
      <c:legendPos val="b"/>
      <c:layout/>
      <c:overlay val="0"/>
      <c:txPr>
        <a:bodyPr/>
        <a:lstStyle/>
        <a:p>
          <a:pPr lvl="0">
            <a:defRPr sz="900" b="0" i="0">
              <a:solidFill>
                <a:srgbClr val="1A1A1A"/>
              </a:solidFill>
              <a:latin typeface="Arial Nova Cond"/>
            </a:defRPr>
          </a:pPr>
          <a:endParaRPr lang="es-CO"/>
        </a:p>
      </c:txPr>
    </c:legend>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1" i="0">
                <a:solidFill>
                  <a:srgbClr val="757575"/>
                </a:solidFill>
                <a:latin typeface="Arial Nova Cond"/>
              </a:defRPr>
            </a:pPr>
            <a:r>
              <a:rPr lang="es-CO" sz="1400" b="1" i="0">
                <a:solidFill>
                  <a:srgbClr val="757575"/>
                </a:solidFill>
                <a:latin typeface="Arial Nova Cond"/>
              </a:rPr>
              <a:t>CUMPLIMIENTO POR ESTÁNDAR (%)</a:t>
            </a:r>
          </a:p>
        </c:rich>
      </c:tx>
      <c:overlay val="0"/>
    </c:title>
    <c:autoTitleDeleted val="0"/>
    <c:plotArea>
      <c:layout/>
      <c:barChart>
        <c:barDir val="col"/>
        <c:grouping val="clustered"/>
        <c:varyColors val="1"/>
        <c:ser>
          <c:idx val="0"/>
          <c:order val="0"/>
          <c:tx>
            <c:v>% Máximo</c:v>
          </c:tx>
          <c:spPr>
            <a:solidFill>
              <a:srgbClr val="5B9BD5"/>
            </a:solidFill>
            <a:ln cmpd="sng">
              <a:solidFill>
                <a:srgbClr val="000000"/>
              </a:solidFill>
            </a:ln>
          </c:spPr>
          <c:invertIfNegative val="1"/>
          <c:dLbls>
            <c:spPr>
              <a:noFill/>
              <a:ln>
                <a:noFill/>
              </a:ln>
              <a:effectLst/>
            </c:spPr>
            <c:txPr>
              <a:bodyPr/>
              <a:lstStyle/>
              <a:p>
                <a:pPr lvl="0">
                  <a:defRPr sz="1000" b="1" i="0">
                    <a:solidFill>
                      <a:srgbClr val="002060"/>
                    </a:solidFill>
                    <a:latin typeface="Arial Nova Cond"/>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'Gráf-60'!$C$17:$C$23</c:f>
              <c:strCache>
                <c:ptCount val="7"/>
                <c:pt idx="0">
                  <c:v>RECURSOS</c:v>
                </c:pt>
                <c:pt idx="1">
                  <c:v>GESTION INTEGRAL DEL SISTEMA DE GESTIÓN DE LA SEGURIDAD Y LA SALUD EN EL TRABAJO</c:v>
                </c:pt>
                <c:pt idx="2">
                  <c:v>GESTIÓN DE LA SALUD</c:v>
                </c:pt>
                <c:pt idx="3">
                  <c:v>GESTIÓN DE PELIGROS Y RIESGOS</c:v>
                </c:pt>
                <c:pt idx="4">
                  <c:v>GESTION DE AMENAZAS</c:v>
                </c:pt>
                <c:pt idx="5">
                  <c:v>VERIFICACIÓN DEL SG-SST</c:v>
                </c:pt>
                <c:pt idx="6">
                  <c:v>MEJORAMIENTO</c:v>
                </c:pt>
              </c:strCache>
            </c:strRef>
          </c:cat>
          <c:val>
            <c:numRef>
              <c:f>'Gráf-60'!$D$17:$D$23</c:f>
              <c:numCache>
                <c:formatCode>General</c:formatCode>
                <c:ptCount val="7"/>
                <c:pt idx="0">
                  <c:v>10</c:v>
                </c:pt>
                <c:pt idx="1">
                  <c:v>15</c:v>
                </c:pt>
                <c:pt idx="2">
                  <c:v>20</c:v>
                </c:pt>
                <c:pt idx="3">
                  <c:v>30</c:v>
                </c:pt>
                <c:pt idx="4">
                  <c:v>10</c:v>
                </c:pt>
                <c:pt idx="5">
                  <c:v>5</c:v>
                </c:pt>
                <c:pt idx="6">
                  <c:v>10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E300-4FD8-A9AF-98C0851F20EC}"/>
            </c:ext>
          </c:extLst>
        </c:ser>
        <c:ser>
          <c:idx val="1"/>
          <c:order val="1"/>
          <c:tx>
            <c:v>% Obtenido</c:v>
          </c:tx>
          <c:spPr>
            <a:solidFill>
              <a:srgbClr val="ED7D31"/>
            </a:solidFill>
            <a:ln cmpd="sng">
              <a:solidFill>
                <a:srgbClr val="000000"/>
              </a:solidFill>
            </a:ln>
          </c:spPr>
          <c:invertIfNegative val="1"/>
          <c:dLbls>
            <c:spPr>
              <a:noFill/>
              <a:ln>
                <a:noFill/>
              </a:ln>
              <a:effectLst/>
            </c:spPr>
            <c:txPr>
              <a:bodyPr/>
              <a:lstStyle/>
              <a:p>
                <a:pPr lvl="0">
                  <a:defRPr sz="1000" b="1" i="0">
                    <a:solidFill>
                      <a:srgbClr val="4472C4"/>
                    </a:solidFill>
                    <a:latin typeface="Arial Nova Cond"/>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'Gráf-60'!$C$17:$C$23</c:f>
              <c:strCache>
                <c:ptCount val="7"/>
                <c:pt idx="0">
                  <c:v>RECURSOS</c:v>
                </c:pt>
                <c:pt idx="1">
                  <c:v>GESTION INTEGRAL DEL SISTEMA DE GESTIÓN DE LA SEGURIDAD Y LA SALUD EN EL TRABAJO</c:v>
                </c:pt>
                <c:pt idx="2">
                  <c:v>GESTIÓN DE LA SALUD</c:v>
                </c:pt>
                <c:pt idx="3">
                  <c:v>GESTIÓN DE PELIGROS Y RIESGOS</c:v>
                </c:pt>
                <c:pt idx="4">
                  <c:v>GESTION DE AMENAZAS</c:v>
                </c:pt>
                <c:pt idx="5">
                  <c:v>VERIFICACIÓN DEL SG-SST</c:v>
                </c:pt>
                <c:pt idx="6">
                  <c:v>MEJORAMIENTO</c:v>
                </c:pt>
              </c:strCache>
            </c:strRef>
          </c:cat>
          <c:val>
            <c:numRef>
              <c:f>'Gráf-60'!$E$17:$E$23</c:f>
              <c:numCache>
                <c:formatCode>0.0</c:formatCode>
                <c:ptCount val="7"/>
                <c:pt idx="0">
                  <c:v>1.5</c:v>
                </c:pt>
                <c:pt idx="1">
                  <c:v>0</c:v>
                </c:pt>
                <c:pt idx="2">
                  <c:v>0</c:v>
                </c:pt>
                <c:pt idx="3">
                  <c:v>0</c:v>
                </c:pt>
                <c:pt idx="4">
                  <c:v>0</c:v>
                </c:pt>
                <c:pt idx="5" formatCode="General">
                  <c:v>0</c:v>
                </c:pt>
                <c:pt idx="6" formatCode="General">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E300-4FD8-A9AF-98C0851F20EC}"/>
            </c:ext>
          </c:extLst>
        </c:ser>
        <c:dLbls>
          <c:showLegendKey val="0"/>
          <c:showVal val="0"/>
          <c:showCatName val="0"/>
          <c:showSerName val="0"/>
          <c:showPercent val="0"/>
          <c:showBubbleSize val="0"/>
        </c:dLbls>
        <c:gapWidth val="150"/>
        <c:axId val="23465456"/>
        <c:axId val="941345809"/>
      </c:barChart>
      <c:catAx>
        <c:axId val="23465456"/>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1" i="0">
                <a:solidFill>
                  <a:srgbClr val="000000"/>
                </a:solidFill>
                <a:latin typeface="Arial Nova Cond"/>
              </a:defRPr>
            </a:pPr>
            <a:endParaRPr lang="es-CO"/>
          </a:p>
        </c:txPr>
        <c:crossAx val="941345809"/>
        <c:crosses val="autoZero"/>
        <c:auto val="1"/>
        <c:lblAlgn val="ctr"/>
        <c:lblOffset val="100"/>
        <c:noMultiLvlLbl val="1"/>
      </c:catAx>
      <c:valAx>
        <c:axId val="94134580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c:spPr>
        <c:txPr>
          <a:bodyPr/>
          <a:lstStyle/>
          <a:p>
            <a:pPr lvl="0">
              <a:defRPr sz="900" b="0" i="0">
                <a:solidFill>
                  <a:srgbClr val="000000"/>
                </a:solidFill>
                <a:latin typeface="Arial Nova Cond"/>
              </a:defRPr>
            </a:pPr>
            <a:endParaRPr lang="es-CO"/>
          </a:p>
        </c:txPr>
        <c:crossAx val="23465456"/>
        <c:crosses val="autoZero"/>
        <c:crossBetween val="between"/>
      </c:valAx>
    </c:plotArea>
    <c:legend>
      <c:legendPos val="b"/>
      <c:overlay val="0"/>
      <c:txPr>
        <a:bodyPr/>
        <a:lstStyle/>
        <a:p>
          <a:pPr lvl="0">
            <a:defRPr sz="1000" b="0" i="0">
              <a:solidFill>
                <a:srgbClr val="1A1A1A"/>
              </a:solidFill>
              <a:latin typeface="Arial Nova Cond"/>
            </a:defRPr>
          </a:pPr>
          <a:endParaRPr lang="es-CO"/>
        </a:p>
      </c:txPr>
    </c:legend>
    <c:plotVisOnly val="1"/>
    <c:dispBlanksAs val="zero"/>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1" i="0">
                <a:solidFill>
                  <a:srgbClr val="757575"/>
                </a:solidFill>
                <a:latin typeface="Arial Nova Cond"/>
              </a:defRPr>
            </a:pPr>
            <a:r>
              <a:rPr lang="es-CO" sz="1400" b="1" i="0">
                <a:solidFill>
                  <a:srgbClr val="757575"/>
                </a:solidFill>
                <a:latin typeface="Arial Nova Cond"/>
              </a:rPr>
              <a:t>CUMPLIMIENTO POR CICLO PHVA (%)</a:t>
            </a:r>
          </a:p>
        </c:rich>
      </c:tx>
      <c:overlay val="0"/>
    </c:title>
    <c:autoTitleDeleted val="0"/>
    <c:plotArea>
      <c:layout/>
      <c:barChart>
        <c:barDir val="col"/>
        <c:grouping val="clustered"/>
        <c:varyColors val="1"/>
        <c:ser>
          <c:idx val="0"/>
          <c:order val="0"/>
          <c:tx>
            <c:v>% Máximo</c:v>
          </c:tx>
          <c:spPr>
            <a:solidFill>
              <a:srgbClr val="5B9BD5"/>
            </a:solidFill>
            <a:ln cmpd="sng">
              <a:solidFill>
                <a:srgbClr val="000000"/>
              </a:solidFill>
            </a:ln>
          </c:spPr>
          <c:invertIfNegative val="1"/>
          <c:dPt>
            <c:idx val="0"/>
            <c:invertIfNegative val="1"/>
            <c:bubble3D val="0"/>
            <c:spPr>
              <a:solidFill>
                <a:schemeClr val="accent6"/>
              </a:solidFill>
              <a:ln cmpd="sng">
                <a:solidFill>
                  <a:srgbClr val="000000"/>
                </a:solidFill>
              </a:ln>
            </c:spPr>
            <c:extLst>
              <c:ext xmlns:c16="http://schemas.microsoft.com/office/drawing/2014/chart" uri="{C3380CC4-5D6E-409C-BE32-E72D297353CC}">
                <c16:uniqueId val="{00000001-B554-4EF9-919C-D2250B1746F4}"/>
              </c:ext>
            </c:extLst>
          </c:dPt>
          <c:dPt>
            <c:idx val="1"/>
            <c:invertIfNegative val="1"/>
            <c:bubble3D val="0"/>
            <c:spPr>
              <a:solidFill>
                <a:schemeClr val="accent6"/>
              </a:solidFill>
              <a:ln cmpd="sng">
                <a:solidFill>
                  <a:srgbClr val="000000"/>
                </a:solidFill>
              </a:ln>
            </c:spPr>
            <c:extLst>
              <c:ext xmlns:c16="http://schemas.microsoft.com/office/drawing/2014/chart" uri="{C3380CC4-5D6E-409C-BE32-E72D297353CC}">
                <c16:uniqueId val="{00000003-B554-4EF9-919C-D2250B1746F4}"/>
              </c:ext>
            </c:extLst>
          </c:dPt>
          <c:dPt>
            <c:idx val="2"/>
            <c:invertIfNegative val="1"/>
            <c:bubble3D val="0"/>
            <c:spPr>
              <a:solidFill>
                <a:schemeClr val="accent6"/>
              </a:solidFill>
              <a:ln cmpd="sng">
                <a:solidFill>
                  <a:srgbClr val="000000"/>
                </a:solidFill>
              </a:ln>
            </c:spPr>
            <c:extLst>
              <c:ext xmlns:c16="http://schemas.microsoft.com/office/drawing/2014/chart" uri="{C3380CC4-5D6E-409C-BE32-E72D297353CC}">
                <c16:uniqueId val="{00000005-B554-4EF9-919C-D2250B1746F4}"/>
              </c:ext>
            </c:extLst>
          </c:dPt>
          <c:dPt>
            <c:idx val="3"/>
            <c:invertIfNegative val="1"/>
            <c:bubble3D val="0"/>
            <c:spPr>
              <a:solidFill>
                <a:schemeClr val="accent6"/>
              </a:solidFill>
              <a:ln cmpd="sng">
                <a:solidFill>
                  <a:srgbClr val="000000"/>
                </a:solidFill>
              </a:ln>
            </c:spPr>
            <c:extLst>
              <c:ext xmlns:c16="http://schemas.microsoft.com/office/drawing/2014/chart" uri="{C3380CC4-5D6E-409C-BE32-E72D297353CC}">
                <c16:uniqueId val="{00000007-B554-4EF9-919C-D2250B1746F4}"/>
              </c:ext>
            </c:extLst>
          </c:dPt>
          <c:dLbls>
            <c:spPr>
              <a:noFill/>
              <a:ln>
                <a:noFill/>
              </a:ln>
              <a:effectLst/>
            </c:spPr>
            <c:txPr>
              <a:bodyPr/>
              <a:lstStyle/>
              <a:p>
                <a:pPr lvl="0">
                  <a:defRPr sz="1000" b="1" i="0">
                    <a:solidFill>
                      <a:srgbClr val="000000"/>
                    </a:solidFill>
                    <a:latin typeface="Arial Nova Cond"/>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'Gráf-60'!$G$17:$G$20</c:f>
              <c:strCache>
                <c:ptCount val="4"/>
                <c:pt idx="0">
                  <c:v>I. PLANEAR</c:v>
                </c:pt>
                <c:pt idx="1">
                  <c:v>II. HACER</c:v>
                </c:pt>
                <c:pt idx="2">
                  <c:v>III. VERIFICAR</c:v>
                </c:pt>
                <c:pt idx="3">
                  <c:v>IV. ACTUAR</c:v>
                </c:pt>
              </c:strCache>
            </c:strRef>
          </c:cat>
          <c:val>
            <c:numRef>
              <c:f>'Gráf-60'!$H$17:$H$20</c:f>
              <c:numCache>
                <c:formatCode>General</c:formatCode>
                <c:ptCount val="4"/>
                <c:pt idx="0">
                  <c:v>25</c:v>
                </c:pt>
                <c:pt idx="1">
                  <c:v>60</c:v>
                </c:pt>
                <c:pt idx="2">
                  <c:v>5</c:v>
                </c:pt>
                <c:pt idx="3">
                  <c:v>10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8-B554-4EF9-919C-D2250B1746F4}"/>
            </c:ext>
          </c:extLst>
        </c:ser>
        <c:ser>
          <c:idx val="1"/>
          <c:order val="1"/>
          <c:tx>
            <c:v>% Obtenido</c:v>
          </c:tx>
          <c:spPr>
            <a:solidFill>
              <a:srgbClr val="ED7D31"/>
            </a:solidFill>
            <a:ln cmpd="sng">
              <a:solidFill>
                <a:srgbClr val="000000"/>
              </a:solidFill>
            </a:ln>
          </c:spPr>
          <c:invertIfNegative val="1"/>
          <c:dLbls>
            <c:spPr>
              <a:noFill/>
              <a:ln>
                <a:noFill/>
              </a:ln>
              <a:effectLst/>
            </c:spPr>
            <c:txPr>
              <a:bodyPr/>
              <a:lstStyle/>
              <a:p>
                <a:pPr lvl="0">
                  <a:defRPr sz="1000" b="1" i="0">
                    <a:solidFill>
                      <a:srgbClr val="70AD47"/>
                    </a:solidFill>
                    <a:latin typeface="Arial Nova Cond"/>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'Gráf-60'!$G$17:$G$20</c:f>
              <c:strCache>
                <c:ptCount val="4"/>
                <c:pt idx="0">
                  <c:v>I. PLANEAR</c:v>
                </c:pt>
                <c:pt idx="1">
                  <c:v>II. HACER</c:v>
                </c:pt>
                <c:pt idx="2">
                  <c:v>III. VERIFICAR</c:v>
                </c:pt>
                <c:pt idx="3">
                  <c:v>IV. ACTUAR</c:v>
                </c:pt>
              </c:strCache>
            </c:strRef>
          </c:cat>
          <c:val>
            <c:numRef>
              <c:f>'Gráf-60'!$I$17:$I$20</c:f>
              <c:numCache>
                <c:formatCode>0.0</c:formatCode>
                <c:ptCount val="4"/>
                <c:pt idx="0">
                  <c:v>1.5</c:v>
                </c:pt>
                <c:pt idx="1">
                  <c:v>0</c:v>
                </c:pt>
                <c:pt idx="2" formatCode="General">
                  <c:v>0</c:v>
                </c:pt>
                <c:pt idx="3" formatCode="General">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9-B554-4EF9-919C-D2250B1746F4}"/>
            </c:ext>
          </c:extLst>
        </c:ser>
        <c:dLbls>
          <c:showLegendKey val="0"/>
          <c:showVal val="0"/>
          <c:showCatName val="0"/>
          <c:showSerName val="0"/>
          <c:showPercent val="0"/>
          <c:showBubbleSize val="0"/>
        </c:dLbls>
        <c:gapWidth val="150"/>
        <c:axId val="1820254875"/>
        <c:axId val="1765158477"/>
      </c:barChart>
      <c:catAx>
        <c:axId val="1820254875"/>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1200" b="1" i="0">
                <a:solidFill>
                  <a:srgbClr val="000000"/>
                </a:solidFill>
                <a:latin typeface="Arial Nova Cond"/>
              </a:defRPr>
            </a:pPr>
            <a:endParaRPr lang="es-CO"/>
          </a:p>
        </c:txPr>
        <c:crossAx val="1765158477"/>
        <c:crosses val="autoZero"/>
        <c:auto val="1"/>
        <c:lblAlgn val="ctr"/>
        <c:lblOffset val="100"/>
        <c:noMultiLvlLbl val="1"/>
      </c:catAx>
      <c:valAx>
        <c:axId val="176515847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c:spPr>
        <c:txPr>
          <a:bodyPr/>
          <a:lstStyle/>
          <a:p>
            <a:pPr lvl="0">
              <a:defRPr sz="900" b="0" i="0">
                <a:solidFill>
                  <a:srgbClr val="000000"/>
                </a:solidFill>
                <a:latin typeface="Arial Nova Cond"/>
              </a:defRPr>
            </a:pPr>
            <a:endParaRPr lang="es-CO"/>
          </a:p>
        </c:txPr>
        <c:crossAx val="1820254875"/>
        <c:crosses val="autoZero"/>
        <c:crossBetween val="between"/>
      </c:valAx>
    </c:plotArea>
    <c:legend>
      <c:legendPos val="b"/>
      <c:overlay val="0"/>
      <c:txPr>
        <a:bodyPr/>
        <a:lstStyle/>
        <a:p>
          <a:pPr lvl="0">
            <a:defRPr sz="1000" b="0" i="0">
              <a:solidFill>
                <a:srgbClr val="1A1A1A"/>
              </a:solidFill>
              <a:latin typeface="Arial Nova Cond"/>
            </a:defRPr>
          </a:pPr>
          <a:endParaRPr lang="es-CO"/>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hyperlink" Target="#Inicio!A1"/><Relationship Id="rId6" Type="http://schemas.openxmlformats.org/officeDocument/2006/relationships/image" Target="../media/image7.png"/><Relationship Id="rId5" Type="http://schemas.microsoft.com/office/2007/relationships/hdphoto" Target="../media/hdphoto1.wdp"/><Relationship Id="rId4" Type="http://schemas.openxmlformats.org/officeDocument/2006/relationships/image" Target="../media/image6.png"/></Relationships>
</file>

<file path=xl/drawings/_rels/drawing11.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hyperlink" Target="#Portada!A1"/><Relationship Id="rId5" Type="http://schemas.microsoft.com/office/2007/relationships/hdphoto" Target="../media/hdphoto1.wdp"/><Relationship Id="rId4"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hyperlink" Target="#'EM-60'!A1"/><Relationship Id="rId2" Type="http://schemas.openxmlformats.org/officeDocument/2006/relationships/hyperlink" Target="#'EM-21'!A1"/><Relationship Id="rId1" Type="http://schemas.openxmlformats.org/officeDocument/2006/relationships/hyperlink" Target="#'EM-7'!A1"/><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ortada!A1"/></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Gr&#225;f-7'!A1"/><Relationship Id="rId1" Type="http://schemas.openxmlformats.org/officeDocument/2006/relationships/hyperlink" Target="#Inicio!A1"/><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Gr&#225;f-21'!A1"/><Relationship Id="rId1" Type="http://schemas.openxmlformats.org/officeDocument/2006/relationships/hyperlink" Target="#Inicio!A1"/><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Gr&#225;f-60'!A1"/><Relationship Id="rId1" Type="http://schemas.openxmlformats.org/officeDocument/2006/relationships/hyperlink" Target="#Inicio!A1"/><Relationship Id="rId4"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571500</xdr:colOff>
      <xdr:row>0</xdr:row>
      <xdr:rowOff>219074</xdr:rowOff>
    </xdr:from>
    <xdr:to>
      <xdr:col>1</xdr:col>
      <xdr:colOff>1438275</xdr:colOff>
      <xdr:row>2</xdr:row>
      <xdr:rowOff>428625</xdr:rowOff>
    </xdr:to>
    <xdr:pic>
      <xdr:nvPicPr>
        <xdr:cNvPr id="4" name="Imagen 3"/>
        <xdr:cNvPicPr>
          <a:picLocks noChangeAspect="1"/>
        </xdr:cNvPicPr>
      </xdr:nvPicPr>
      <xdr:blipFill rotWithShape="1">
        <a:blip xmlns:r="http://schemas.openxmlformats.org/officeDocument/2006/relationships" r:embed="rId1"/>
        <a:srcRect r="63669"/>
        <a:stretch/>
      </xdr:blipFill>
      <xdr:spPr>
        <a:xfrm>
          <a:off x="571500" y="219074"/>
          <a:ext cx="1619250" cy="122872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2</xdr:col>
      <xdr:colOff>1514475</xdr:colOff>
      <xdr:row>5</xdr:row>
      <xdr:rowOff>28575</xdr:rowOff>
    </xdr:from>
    <xdr:ext cx="1247775" cy="314325"/>
    <xdr:sp macro="" textlink="">
      <xdr:nvSpPr>
        <xdr:cNvPr id="26" name="Shape 26">
          <a:hlinkClick xmlns:r="http://schemas.openxmlformats.org/officeDocument/2006/relationships" r:id="rId1"/>
          <a:extLst>
            <a:ext uri="{FF2B5EF4-FFF2-40B4-BE49-F238E27FC236}">
              <a16:creationId xmlns:a16="http://schemas.microsoft.com/office/drawing/2014/main" id="{00000000-0008-0000-0A00-00001A000000}"/>
            </a:ext>
          </a:extLst>
        </xdr:cNvPr>
        <xdr:cNvSpPr/>
      </xdr:nvSpPr>
      <xdr:spPr>
        <a:xfrm>
          <a:off x="4726875" y="3627600"/>
          <a:ext cx="1238250" cy="304800"/>
        </a:xfrm>
        <a:prstGeom prst="roundRect">
          <a:avLst>
            <a:gd name="adj" fmla="val 16667"/>
          </a:avLst>
        </a:prstGeom>
        <a:solidFill>
          <a:srgbClr val="BBD6EE"/>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2060"/>
            </a:buClr>
            <a:buSzPts val="1600"/>
            <a:buFont typeface="Arial"/>
            <a:buNone/>
          </a:pPr>
          <a:r>
            <a:rPr lang="en-US" sz="1600" b="1" cap="none">
              <a:solidFill>
                <a:srgbClr val="002060"/>
              </a:solidFill>
              <a:latin typeface="Arial"/>
              <a:ea typeface="Arial"/>
              <a:cs typeface="Arial"/>
              <a:sym typeface="Arial"/>
            </a:rPr>
            <a:t>INICIO</a:t>
          </a:r>
          <a:endParaRPr sz="1400"/>
        </a:p>
      </xdr:txBody>
    </xdr:sp>
    <xdr:clientData fLocksWithSheet="0"/>
  </xdr:oneCellAnchor>
  <xdr:oneCellAnchor>
    <xdr:from>
      <xdr:col>2</xdr:col>
      <xdr:colOff>2838450</xdr:colOff>
      <xdr:row>2</xdr:row>
      <xdr:rowOff>76200</xdr:rowOff>
    </xdr:from>
    <xdr:ext cx="1219200" cy="952500"/>
    <xdr:pic>
      <xdr:nvPicPr>
        <xdr:cNvPr id="2" name="image2.png" descr="15,593 Manguera Gasolina Imágenes y Fotos - 123RF">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2</xdr:col>
      <xdr:colOff>1762125</xdr:colOff>
      <xdr:row>3</xdr:row>
      <xdr:rowOff>76200</xdr:rowOff>
    </xdr:from>
    <xdr:ext cx="904875" cy="895350"/>
    <xdr:pic>
      <xdr:nvPicPr>
        <xdr:cNvPr id="3" name="image1.png" descr="Atrás con relleno sólido">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twoCellAnchor editAs="oneCell">
    <xdr:from>
      <xdr:col>4</xdr:col>
      <xdr:colOff>1133475</xdr:colOff>
      <xdr:row>146</xdr:row>
      <xdr:rowOff>1067924</xdr:rowOff>
    </xdr:from>
    <xdr:to>
      <xdr:col>6</xdr:col>
      <xdr:colOff>1381125</xdr:colOff>
      <xdr:row>151</xdr:row>
      <xdr:rowOff>23705</xdr:rowOff>
    </xdr:to>
    <xdr:pic>
      <xdr:nvPicPr>
        <xdr:cNvPr id="4" name="Imagen 3">
          <a:extLst>
            <a:ext uri="{FF2B5EF4-FFF2-40B4-BE49-F238E27FC236}">
              <a16:creationId xmlns:a16="http://schemas.microsoft.com/office/drawing/2014/main" id="{61AA53F6-F0D0-CB80-03F3-082D737A3FC3}"/>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backgroundRemoval t="10000" b="90000" l="10000" r="90000">
                      <a14:foregroundMark x1="16350" y1="44094" x2="36882" y2="39895"/>
                      <a14:foregroundMark x1="36882" y1="39895" x2="57034" y2="45932"/>
                      <a14:foregroundMark x1="17681" y1="45932" x2="46958" y2="52231"/>
                      <a14:foregroundMark x1="21863" y1="44094" x2="44297" y2="51706"/>
                      <a14:foregroundMark x1="46578" y1="49081" x2="46198" y2="48031"/>
                    </a14:backgroundRemoval>
                  </a14:imgEffect>
                </a14:imgLayer>
              </a14:imgProps>
            </a:ext>
          </a:extLst>
        </a:blip>
        <a:stretch>
          <a:fillRect/>
        </a:stretch>
      </xdr:blipFill>
      <xdr:spPr>
        <a:xfrm>
          <a:off x="10848975" y="93107999"/>
          <a:ext cx="2924175" cy="2118081"/>
        </a:xfrm>
        <a:prstGeom prst="rect">
          <a:avLst/>
        </a:prstGeom>
      </xdr:spPr>
    </xdr:pic>
    <xdr:clientData/>
  </xdr:twoCellAnchor>
  <xdr:twoCellAnchor editAs="oneCell">
    <xdr:from>
      <xdr:col>0</xdr:col>
      <xdr:colOff>171450</xdr:colOff>
      <xdr:row>2</xdr:row>
      <xdr:rowOff>295275</xdr:rowOff>
    </xdr:from>
    <xdr:to>
      <xdr:col>1</xdr:col>
      <xdr:colOff>1347025</xdr:colOff>
      <xdr:row>5</xdr:row>
      <xdr:rowOff>212311</xdr:rowOff>
    </xdr:to>
    <xdr:pic>
      <xdr:nvPicPr>
        <xdr:cNvPr id="6" name="Imagen 5">
          <a:extLst>
            <a:ext uri="{FF2B5EF4-FFF2-40B4-BE49-F238E27FC236}">
              <a16:creationId xmlns:a16="http://schemas.microsoft.com/office/drawing/2014/main" id="{FCAD299C-2C22-86EB-4A67-9AD71E81FEE1}"/>
            </a:ext>
          </a:extLst>
        </xdr:cNvPr>
        <xdr:cNvPicPr>
          <a:picLocks noChangeAspect="1"/>
        </xdr:cNvPicPr>
      </xdr:nvPicPr>
      <xdr:blipFill>
        <a:blip xmlns:r="http://schemas.openxmlformats.org/officeDocument/2006/relationships" r:embed="rId6"/>
        <a:stretch>
          <a:fillRect/>
        </a:stretch>
      </xdr:blipFill>
      <xdr:spPr>
        <a:xfrm>
          <a:off x="171450" y="428625"/>
          <a:ext cx="2194750" cy="107908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8</xdr:col>
      <xdr:colOff>285750</xdr:colOff>
      <xdr:row>4</xdr:row>
      <xdr:rowOff>66675</xdr:rowOff>
    </xdr:from>
    <xdr:ext cx="1285875" cy="304800"/>
    <xdr:sp macro="" textlink="">
      <xdr:nvSpPr>
        <xdr:cNvPr id="27" name="Shape 27">
          <a:hlinkClick xmlns:r="http://schemas.openxmlformats.org/officeDocument/2006/relationships" r:id="rId1"/>
          <a:extLst>
            <a:ext uri="{FF2B5EF4-FFF2-40B4-BE49-F238E27FC236}">
              <a16:creationId xmlns:a16="http://schemas.microsoft.com/office/drawing/2014/main" id="{00000000-0008-0000-0B00-00001B000000}"/>
            </a:ext>
          </a:extLst>
        </xdr:cNvPr>
        <xdr:cNvSpPr/>
      </xdr:nvSpPr>
      <xdr:spPr>
        <a:xfrm>
          <a:off x="4707825" y="3632363"/>
          <a:ext cx="1276350" cy="295275"/>
        </a:xfrm>
        <a:prstGeom prst="roundRect">
          <a:avLst>
            <a:gd name="adj" fmla="val 16667"/>
          </a:avLst>
        </a:prstGeom>
        <a:solidFill>
          <a:srgbClr val="BBD6EE"/>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2060"/>
            </a:buClr>
            <a:buSzPts val="1600"/>
            <a:buFont typeface="Arial"/>
            <a:buNone/>
          </a:pPr>
          <a:r>
            <a:rPr lang="en-US" sz="1600" b="1" cap="none">
              <a:solidFill>
                <a:srgbClr val="002060"/>
              </a:solidFill>
              <a:latin typeface="Arial"/>
              <a:ea typeface="Arial"/>
              <a:cs typeface="Arial"/>
              <a:sym typeface="Arial"/>
            </a:rPr>
            <a:t>INICIO</a:t>
          </a:r>
          <a:endParaRPr sz="1400"/>
        </a:p>
      </xdr:txBody>
    </xdr:sp>
    <xdr:clientData fLocksWithSheet="0"/>
  </xdr:oneCellAnchor>
  <xdr:oneCellAnchor>
    <xdr:from>
      <xdr:col>8</xdr:col>
      <xdr:colOff>409575</xdr:colOff>
      <xdr:row>1</xdr:row>
      <xdr:rowOff>0</xdr:rowOff>
    </xdr:from>
    <xdr:ext cx="904875" cy="895350"/>
    <xdr:pic>
      <xdr:nvPicPr>
        <xdr:cNvPr id="2" name="image1.png" descr="Atrás con relleno sólido">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twoCellAnchor editAs="oneCell">
    <xdr:from>
      <xdr:col>1</xdr:col>
      <xdr:colOff>733424</xdr:colOff>
      <xdr:row>0</xdr:row>
      <xdr:rowOff>85724</xdr:rowOff>
    </xdr:from>
    <xdr:to>
      <xdr:col>3</xdr:col>
      <xdr:colOff>1929348</xdr:colOff>
      <xdr:row>5</xdr:row>
      <xdr:rowOff>161924</xdr:rowOff>
    </xdr:to>
    <xdr:pic>
      <xdr:nvPicPr>
        <xdr:cNvPr id="3" name="Imagen 2">
          <a:extLst>
            <a:ext uri="{FF2B5EF4-FFF2-40B4-BE49-F238E27FC236}">
              <a16:creationId xmlns:a16="http://schemas.microsoft.com/office/drawing/2014/main" id="{E5E377D6-E340-85FF-34E7-8491F8A2CB33}"/>
            </a:ext>
          </a:extLst>
        </xdr:cNvPr>
        <xdr:cNvPicPr>
          <a:picLocks noChangeAspect="1"/>
        </xdr:cNvPicPr>
      </xdr:nvPicPr>
      <xdr:blipFill>
        <a:blip xmlns:r="http://schemas.openxmlformats.org/officeDocument/2006/relationships" r:embed="rId3"/>
        <a:stretch>
          <a:fillRect/>
        </a:stretch>
      </xdr:blipFill>
      <xdr:spPr>
        <a:xfrm>
          <a:off x="1228724" y="85724"/>
          <a:ext cx="2196049" cy="1076325"/>
        </a:xfrm>
        <a:prstGeom prst="rect">
          <a:avLst/>
        </a:prstGeom>
      </xdr:spPr>
    </xdr:pic>
    <xdr:clientData/>
  </xdr:twoCellAnchor>
  <xdr:twoCellAnchor editAs="oneCell">
    <xdr:from>
      <xdr:col>6</xdr:col>
      <xdr:colOff>85725</xdr:colOff>
      <xdr:row>74</xdr:row>
      <xdr:rowOff>57150</xdr:rowOff>
    </xdr:from>
    <xdr:to>
      <xdr:col>9</xdr:col>
      <xdr:colOff>92099</xdr:colOff>
      <xdr:row>79</xdr:row>
      <xdr:rowOff>598752</xdr:rowOff>
    </xdr:to>
    <xdr:pic>
      <xdr:nvPicPr>
        <xdr:cNvPr id="4" name="Imagen 3">
          <a:extLst>
            <a:ext uri="{FF2B5EF4-FFF2-40B4-BE49-F238E27FC236}">
              <a16:creationId xmlns:a16="http://schemas.microsoft.com/office/drawing/2014/main" id="{9A5007C7-316F-4FA3-6429-17F80656DF71}"/>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backgroundRemoval t="10000" b="90000" l="10000" r="90000">
                      <a14:foregroundMark x1="18061" y1="44619" x2="36502" y2="40157"/>
                      <a14:foregroundMark x1="36502" y1="40157" x2="58745" y2="44619"/>
                      <a14:foregroundMark x1="19011" y1="45144" x2="43346" y2="50919"/>
                      <a14:foregroundMark x1="47148" y1="50131" x2="46008" y2="54068"/>
                      <a14:foregroundMark x1="18441" y1="46719" x2="42395" y2="50919"/>
                      <a14:foregroundMark x1="50190" y1="51181" x2="56084" y2="51969"/>
                    </a14:backgroundRemoval>
                  </a14:imgEffect>
                </a14:imgLayer>
              </a14:imgProps>
            </a:ext>
          </a:extLst>
        </a:blip>
        <a:stretch>
          <a:fillRect/>
        </a:stretch>
      </xdr:blipFill>
      <xdr:spPr>
        <a:xfrm>
          <a:off x="11115675" y="29803725"/>
          <a:ext cx="3206774" cy="23227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9525</xdr:colOff>
      <xdr:row>8</xdr:row>
      <xdr:rowOff>161925</xdr:rowOff>
    </xdr:from>
    <xdr:ext cx="3124200" cy="619125"/>
    <xdr:sp macro="" textlink="">
      <xdr:nvSpPr>
        <xdr:cNvPr id="3" name="Shape 3">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3788663" y="3475200"/>
          <a:ext cx="3114675" cy="609600"/>
        </a:xfrm>
        <a:prstGeom prst="roundRect">
          <a:avLst>
            <a:gd name="adj" fmla="val 16667"/>
          </a:avLst>
        </a:prstGeom>
        <a:solidFill>
          <a:srgbClr val="D8D8D8"/>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900"/>
            <a:buFont typeface="Arial"/>
            <a:buNone/>
          </a:pPr>
          <a:r>
            <a:rPr lang="en-US" sz="900">
              <a:solidFill>
                <a:srgbClr val="000000"/>
              </a:solidFill>
              <a:latin typeface="Arial"/>
              <a:ea typeface="Arial"/>
              <a:cs typeface="Arial"/>
              <a:sym typeface="Arial"/>
            </a:rPr>
            <a:t>ESTÁNDARES MÍNIMOS DEL SG -SST PARA EMPLEADORES Y CONTRATANTES CON DIEZ (10) O MENOS TRABAJADORES, CLASIFICADAS CON RIESGO I, II ó III</a:t>
          </a:r>
          <a:endParaRPr sz="1400"/>
        </a:p>
      </xdr:txBody>
    </xdr:sp>
    <xdr:clientData fLocksWithSheet="0"/>
  </xdr:oneCellAnchor>
  <xdr:oneCellAnchor>
    <xdr:from>
      <xdr:col>5</xdr:col>
      <xdr:colOff>9525</xdr:colOff>
      <xdr:row>11</xdr:row>
      <xdr:rowOff>0</xdr:rowOff>
    </xdr:from>
    <xdr:ext cx="3124200" cy="600075"/>
    <xdr:sp macro="" textlink="">
      <xdr:nvSpPr>
        <xdr:cNvPr id="4" name="Shape 4">
          <a:hlinkClick xmlns:r="http://schemas.openxmlformats.org/officeDocument/2006/relationships" r:id="rId2"/>
          <a:extLst>
            <a:ext uri="{FF2B5EF4-FFF2-40B4-BE49-F238E27FC236}">
              <a16:creationId xmlns:a16="http://schemas.microsoft.com/office/drawing/2014/main" id="{00000000-0008-0000-0100-000004000000}"/>
            </a:ext>
          </a:extLst>
        </xdr:cNvPr>
        <xdr:cNvSpPr/>
      </xdr:nvSpPr>
      <xdr:spPr>
        <a:xfrm>
          <a:off x="3788663" y="3484725"/>
          <a:ext cx="3114675" cy="590550"/>
        </a:xfrm>
        <a:prstGeom prst="roundRect">
          <a:avLst>
            <a:gd name="adj" fmla="val 16667"/>
          </a:avLst>
        </a:prstGeom>
        <a:solidFill>
          <a:srgbClr val="D8D8D8"/>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900"/>
            <a:buFont typeface="Arial"/>
            <a:buNone/>
          </a:pPr>
          <a:r>
            <a:rPr lang="en-US" sz="900">
              <a:solidFill>
                <a:srgbClr val="000000"/>
              </a:solidFill>
              <a:latin typeface="Arial"/>
              <a:ea typeface="Arial"/>
              <a:cs typeface="Arial"/>
              <a:sym typeface="Arial"/>
            </a:rPr>
            <a:t>ESTÁNDARES MÍNIMOS DEL SG -SST PARA EMPLEADORES Y CONTRATANTES DE ONCE (11) A CINCUENTA (50) TRABAJADORES CLASIFICADAS CON RIESGO I, II ó III</a:t>
          </a:r>
          <a:endParaRPr sz="1400"/>
        </a:p>
      </xdr:txBody>
    </xdr:sp>
    <xdr:clientData fLocksWithSheet="0"/>
  </xdr:oneCellAnchor>
  <xdr:oneCellAnchor>
    <xdr:from>
      <xdr:col>5</xdr:col>
      <xdr:colOff>9525</xdr:colOff>
      <xdr:row>12</xdr:row>
      <xdr:rowOff>238125</xdr:rowOff>
    </xdr:from>
    <xdr:ext cx="3124200" cy="914400"/>
    <xdr:sp macro="" textlink="">
      <xdr:nvSpPr>
        <xdr:cNvPr id="5" name="Shape 5">
          <a:hlinkClick xmlns:r="http://schemas.openxmlformats.org/officeDocument/2006/relationships" r:id="rId3"/>
          <a:extLst>
            <a:ext uri="{FF2B5EF4-FFF2-40B4-BE49-F238E27FC236}">
              <a16:creationId xmlns:a16="http://schemas.microsoft.com/office/drawing/2014/main" id="{00000000-0008-0000-0100-000005000000}"/>
            </a:ext>
          </a:extLst>
        </xdr:cNvPr>
        <xdr:cNvSpPr/>
      </xdr:nvSpPr>
      <xdr:spPr>
        <a:xfrm>
          <a:off x="3788663" y="3327563"/>
          <a:ext cx="3114675" cy="904875"/>
        </a:xfrm>
        <a:prstGeom prst="roundRect">
          <a:avLst>
            <a:gd name="adj" fmla="val 16667"/>
          </a:avLst>
        </a:prstGeom>
        <a:solidFill>
          <a:srgbClr val="D8D8D8"/>
        </a:solid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900"/>
            <a:buFont typeface="Arial"/>
            <a:buNone/>
          </a:pPr>
          <a:r>
            <a:rPr lang="en-US" sz="900">
              <a:solidFill>
                <a:srgbClr val="000000"/>
              </a:solidFill>
              <a:latin typeface="Arial"/>
              <a:ea typeface="Arial"/>
              <a:cs typeface="Arial"/>
              <a:sym typeface="Arial"/>
            </a:rPr>
            <a:t>ESTÁNDARES MÍNIMOS DEL SG -SST PARA EMPLEADORES Y CONTRATANTES DE MÁS DE CINCUENTA (50) TRABAJADORES CLASIFICADAS CON RIESGO I, II, III, IV ó V Y DE CINCUENTA (50) ó MENOS TRABAJADORES CON RIESGO IV ó V</a:t>
          </a:r>
          <a:endParaRPr sz="1400"/>
        </a:p>
      </xdr:txBody>
    </xdr:sp>
    <xdr:clientData fLocksWithSheet="0"/>
  </xdr:oneCellAnchor>
  <xdr:oneCellAnchor>
    <xdr:from>
      <xdr:col>6</xdr:col>
      <xdr:colOff>638175</xdr:colOff>
      <xdr:row>3</xdr:row>
      <xdr:rowOff>9525</xdr:rowOff>
    </xdr:from>
    <xdr:ext cx="1533525" cy="1047750"/>
    <xdr:grpSp>
      <xdr:nvGrpSpPr>
        <xdr:cNvPr id="2" name="Shape 2" title="Dibujo">
          <a:extLst>
            <a:ext uri="{FF2B5EF4-FFF2-40B4-BE49-F238E27FC236}">
              <a16:creationId xmlns:a16="http://schemas.microsoft.com/office/drawing/2014/main" id="{00000000-0008-0000-0100-000002000000}"/>
            </a:ext>
          </a:extLst>
        </xdr:cNvPr>
        <xdr:cNvGrpSpPr/>
      </xdr:nvGrpSpPr>
      <xdr:grpSpPr>
        <a:xfrm>
          <a:off x="9705975" y="1438275"/>
          <a:ext cx="1533525" cy="1047750"/>
          <a:chOff x="4341113" y="3089438"/>
          <a:chExt cx="2009775" cy="1381125"/>
        </a:xfrm>
      </xdr:grpSpPr>
      <xdr:grpSp>
        <xdr:nvGrpSpPr>
          <xdr:cNvPr id="6" name="Shape 6">
            <a:extLst>
              <a:ext uri="{FF2B5EF4-FFF2-40B4-BE49-F238E27FC236}">
                <a16:creationId xmlns:a16="http://schemas.microsoft.com/office/drawing/2014/main" id="{00000000-0008-0000-0100-000006000000}"/>
              </a:ext>
            </a:extLst>
          </xdr:cNvPr>
          <xdr:cNvGrpSpPr/>
        </xdr:nvGrpSpPr>
        <xdr:grpSpPr>
          <a:xfrm>
            <a:off x="4341113" y="3089438"/>
            <a:ext cx="2009775" cy="1381125"/>
            <a:chOff x="4341113" y="3089438"/>
            <a:chExt cx="2009775" cy="1381125"/>
          </a:xfrm>
        </xdr:grpSpPr>
        <xdr:sp macro="" textlink="">
          <xdr:nvSpPr>
            <xdr:cNvPr id="7" name="Shape 7">
              <a:extLst>
                <a:ext uri="{FF2B5EF4-FFF2-40B4-BE49-F238E27FC236}">
                  <a16:creationId xmlns:a16="http://schemas.microsoft.com/office/drawing/2014/main" id="{00000000-0008-0000-0100-000007000000}"/>
                </a:ext>
              </a:extLst>
            </xdr:cNvPr>
            <xdr:cNvSpPr/>
          </xdr:nvSpPr>
          <xdr:spPr>
            <a:xfrm>
              <a:off x="4341113" y="3089438"/>
              <a:ext cx="2009775" cy="1381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8" name="Shape 8">
              <a:extLst>
                <a:ext uri="{FF2B5EF4-FFF2-40B4-BE49-F238E27FC236}">
                  <a16:creationId xmlns:a16="http://schemas.microsoft.com/office/drawing/2014/main" id="{00000000-0008-0000-0100-000008000000}"/>
                </a:ext>
              </a:extLst>
            </xdr:cNvPr>
            <xdr:cNvGrpSpPr/>
          </xdr:nvGrpSpPr>
          <xdr:grpSpPr>
            <a:xfrm>
              <a:off x="4341113" y="3089438"/>
              <a:ext cx="2009775" cy="1381125"/>
              <a:chOff x="7385534" y="58616"/>
              <a:chExt cx="2014905" cy="1348154"/>
            </a:xfrm>
          </xdr:grpSpPr>
          <xdr:sp macro="" textlink="">
            <xdr:nvSpPr>
              <xdr:cNvPr id="9" name="Shape 9">
                <a:extLst>
                  <a:ext uri="{FF2B5EF4-FFF2-40B4-BE49-F238E27FC236}">
                    <a16:creationId xmlns:a16="http://schemas.microsoft.com/office/drawing/2014/main" id="{00000000-0008-0000-0100-000009000000}"/>
                  </a:ext>
                </a:extLst>
              </xdr:cNvPr>
              <xdr:cNvSpPr/>
            </xdr:nvSpPr>
            <xdr:spPr>
              <a:xfrm>
                <a:off x="7385534" y="58616"/>
                <a:ext cx="2014900" cy="1348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0" name="Shape 10">
                <a:extLst>
                  <a:ext uri="{FF2B5EF4-FFF2-40B4-BE49-F238E27FC236}">
                    <a16:creationId xmlns:a16="http://schemas.microsoft.com/office/drawing/2014/main" id="{00000000-0008-0000-0100-00000A000000}"/>
                  </a:ext>
                </a:extLst>
              </xdr:cNvPr>
              <xdr:cNvGrpSpPr/>
            </xdr:nvGrpSpPr>
            <xdr:grpSpPr>
              <a:xfrm>
                <a:off x="7385534" y="58616"/>
                <a:ext cx="2014905" cy="1348154"/>
                <a:chOff x="7480785" y="7327"/>
                <a:chExt cx="2014905" cy="1348154"/>
              </a:xfrm>
            </xdr:grpSpPr>
            <xdr:pic>
              <xdr:nvPicPr>
                <xdr:cNvPr id="11" name="Shape 11" descr="Pizarra contorno">
                  <a:extLst>
                    <a:ext uri="{FF2B5EF4-FFF2-40B4-BE49-F238E27FC236}">
                      <a16:creationId xmlns:a16="http://schemas.microsoft.com/office/drawing/2014/main" id="{00000000-0008-0000-0100-00000B000000}"/>
                    </a:ext>
                  </a:extLst>
                </xdr:cNvPr>
                <xdr:cNvPicPr preferRelativeResize="0"/>
              </xdr:nvPicPr>
              <xdr:blipFill rotWithShape="1">
                <a:blip xmlns:r="http://schemas.openxmlformats.org/officeDocument/2006/relationships" r:embed="rId4">
                  <a:alphaModFix/>
                </a:blip>
                <a:srcRect t="14182" b="18909"/>
                <a:stretch/>
              </xdr:blipFill>
              <xdr:spPr>
                <a:xfrm>
                  <a:off x="7480785" y="7327"/>
                  <a:ext cx="2014905" cy="1348154"/>
                </a:xfrm>
                <a:prstGeom prst="rect">
                  <a:avLst/>
                </a:prstGeom>
                <a:noFill/>
                <a:ln>
                  <a:noFill/>
                </a:ln>
              </xdr:spPr>
            </xdr:pic>
            <xdr:sp macro="" textlink="">
              <xdr:nvSpPr>
                <xdr:cNvPr id="12" name="Shape 12">
                  <a:extLst>
                    <a:ext uri="{FF2B5EF4-FFF2-40B4-BE49-F238E27FC236}">
                      <a16:creationId xmlns:a16="http://schemas.microsoft.com/office/drawing/2014/main" id="{00000000-0008-0000-0100-00000C000000}"/>
                    </a:ext>
                  </a:extLst>
                </xdr:cNvPr>
                <xdr:cNvSpPr/>
              </xdr:nvSpPr>
              <xdr:spPr>
                <a:xfrm>
                  <a:off x="7935058" y="439616"/>
                  <a:ext cx="996462" cy="586154"/>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grpSp>
          <xdr:grpSp>
            <xdr:nvGrpSpPr>
              <xdr:cNvPr id="13" name="Shape 13">
                <a:extLst>
                  <a:ext uri="{FF2B5EF4-FFF2-40B4-BE49-F238E27FC236}">
                    <a16:creationId xmlns:a16="http://schemas.microsoft.com/office/drawing/2014/main" id="{00000000-0008-0000-0100-00000D000000}"/>
                  </a:ext>
                </a:extLst>
              </xdr:cNvPr>
              <xdr:cNvGrpSpPr/>
            </xdr:nvGrpSpPr>
            <xdr:grpSpPr>
              <a:xfrm>
                <a:off x="7576039" y="527537"/>
                <a:ext cx="1619250" cy="597408"/>
                <a:chOff x="7678615" y="439615"/>
                <a:chExt cx="1619250" cy="597408"/>
              </a:xfrm>
            </xdr:grpSpPr>
            <xdr:sp macro="" textlink="">
              <xdr:nvSpPr>
                <xdr:cNvPr id="14" name="Shape 14">
                  <a:extLst>
                    <a:ext uri="{FF2B5EF4-FFF2-40B4-BE49-F238E27FC236}">
                      <a16:creationId xmlns:a16="http://schemas.microsoft.com/office/drawing/2014/main" id="{00000000-0008-0000-0100-00000E000000}"/>
                    </a:ext>
                  </a:extLst>
                </xdr:cNvPr>
                <xdr:cNvSpPr txBox="1"/>
              </xdr:nvSpPr>
              <xdr:spPr>
                <a:xfrm>
                  <a:off x="7678615" y="439615"/>
                  <a:ext cx="1619250" cy="549519"/>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Clr>
                      <a:srgbClr val="000000"/>
                    </a:buClr>
                    <a:buSzPts val="1100"/>
                    <a:buFont typeface="Arial"/>
                    <a:buNone/>
                  </a:pPr>
                  <a:r>
                    <a:rPr lang="en-US" sz="1100" b="1">
                      <a:solidFill>
                        <a:srgbClr val="000000"/>
                      </a:solidFill>
                      <a:latin typeface="Arial"/>
                      <a:ea typeface="Arial"/>
                      <a:cs typeface="Arial"/>
                      <a:sym typeface="Arial"/>
                    </a:rPr>
                    <a:t>APLIQUE AQUÍ LA EVALUACIÓN</a:t>
                  </a:r>
                  <a:endParaRPr sz="1400"/>
                </a:p>
              </xdr:txBody>
            </xdr:sp>
            <xdr:sp macro="" textlink="">
              <xdr:nvSpPr>
                <xdr:cNvPr id="15" name="Shape 15">
                  <a:extLst>
                    <a:ext uri="{FF2B5EF4-FFF2-40B4-BE49-F238E27FC236}">
                      <a16:creationId xmlns:a16="http://schemas.microsoft.com/office/drawing/2014/main" id="{00000000-0008-0000-0100-00000F000000}"/>
                    </a:ext>
                  </a:extLst>
                </xdr:cNvPr>
                <xdr:cNvSpPr/>
              </xdr:nvSpPr>
              <xdr:spPr>
                <a:xfrm>
                  <a:off x="8411307" y="835269"/>
                  <a:ext cx="197827" cy="201754"/>
                </a:xfrm>
                <a:prstGeom prst="downArrow">
                  <a:avLst>
                    <a:gd name="adj1" fmla="val 50000"/>
                    <a:gd name="adj2" fmla="val 50000"/>
                  </a:avLst>
                </a:prstGeom>
                <a:solidFill>
                  <a:srgbClr val="00B0F0"/>
                </a:solid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grpSp>
        </xdr:grpSp>
      </xdr:grpSp>
    </xdr:grp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2695575</xdr:colOff>
      <xdr:row>3</xdr:row>
      <xdr:rowOff>47625</xdr:rowOff>
    </xdr:from>
    <xdr:ext cx="1247775" cy="304800"/>
    <xdr:sp macro="" textlink="">
      <xdr:nvSpPr>
        <xdr:cNvPr id="16" name="Shape 16">
          <a:hlinkClick xmlns:r="http://schemas.openxmlformats.org/officeDocument/2006/relationships" r:id="rId1"/>
          <a:extLst>
            <a:ext uri="{FF2B5EF4-FFF2-40B4-BE49-F238E27FC236}">
              <a16:creationId xmlns:a16="http://schemas.microsoft.com/office/drawing/2014/main" id="{00000000-0008-0000-0200-000010000000}"/>
            </a:ext>
          </a:extLst>
        </xdr:cNvPr>
        <xdr:cNvSpPr/>
      </xdr:nvSpPr>
      <xdr:spPr>
        <a:xfrm>
          <a:off x="4726875" y="3632363"/>
          <a:ext cx="1238250" cy="295275"/>
        </a:xfrm>
        <a:prstGeom prst="roundRect">
          <a:avLst>
            <a:gd name="adj" fmla="val 16667"/>
          </a:avLst>
        </a:prstGeom>
        <a:solidFill>
          <a:srgbClr val="BBD6EE"/>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2060"/>
            </a:buClr>
            <a:buSzPts val="1600"/>
            <a:buFont typeface="Arial"/>
            <a:buNone/>
          </a:pPr>
          <a:r>
            <a:rPr lang="en-US" sz="1600" b="1" cap="none">
              <a:solidFill>
                <a:srgbClr val="002060"/>
              </a:solidFill>
              <a:latin typeface="Arial"/>
              <a:ea typeface="Arial"/>
              <a:cs typeface="Arial"/>
              <a:sym typeface="Arial"/>
            </a:rPr>
            <a:t>INICIO</a:t>
          </a:r>
          <a:endParaRPr sz="1400"/>
        </a:p>
      </xdr:txBody>
    </xdr:sp>
    <xdr:clientData fLocksWithSheet="0"/>
  </xdr:oneCellAnchor>
  <xdr:oneCellAnchor>
    <xdr:from>
      <xdr:col>3</xdr:col>
      <xdr:colOff>2847975</xdr:colOff>
      <xdr:row>0</xdr:row>
      <xdr:rowOff>0</xdr:rowOff>
    </xdr:from>
    <xdr:ext cx="904875" cy="904875"/>
    <xdr:pic>
      <xdr:nvPicPr>
        <xdr:cNvPr id="3" name="image1.png" descr="Atrás con relleno sólido">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76200</xdr:colOff>
      <xdr:row>3</xdr:row>
      <xdr:rowOff>276225</xdr:rowOff>
    </xdr:from>
    <xdr:ext cx="1247775" cy="314325"/>
    <xdr:sp macro="" textlink="">
      <xdr:nvSpPr>
        <xdr:cNvPr id="17" name="Shape 17">
          <a:hlinkClick xmlns:r="http://schemas.openxmlformats.org/officeDocument/2006/relationships" r:id="rId1"/>
          <a:extLst>
            <a:ext uri="{FF2B5EF4-FFF2-40B4-BE49-F238E27FC236}">
              <a16:creationId xmlns:a16="http://schemas.microsoft.com/office/drawing/2014/main" id="{00000000-0008-0000-0300-000011000000}"/>
            </a:ext>
          </a:extLst>
        </xdr:cNvPr>
        <xdr:cNvSpPr/>
      </xdr:nvSpPr>
      <xdr:spPr>
        <a:xfrm>
          <a:off x="4726875" y="3627600"/>
          <a:ext cx="1238250" cy="304800"/>
        </a:xfrm>
        <a:prstGeom prst="roundRect">
          <a:avLst>
            <a:gd name="adj" fmla="val 16667"/>
          </a:avLst>
        </a:prstGeom>
        <a:solidFill>
          <a:srgbClr val="BBD6EE"/>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2060"/>
            </a:buClr>
            <a:buSzPts val="1600"/>
            <a:buFont typeface="Arial"/>
            <a:buNone/>
          </a:pPr>
          <a:r>
            <a:rPr lang="en-US" sz="1600" b="1" cap="none">
              <a:solidFill>
                <a:srgbClr val="002060"/>
              </a:solidFill>
              <a:latin typeface="Arial"/>
              <a:ea typeface="Arial"/>
              <a:cs typeface="Arial"/>
              <a:sym typeface="Arial"/>
            </a:rPr>
            <a:t>INICIO</a:t>
          </a:r>
          <a:endParaRPr sz="1400"/>
        </a:p>
      </xdr:txBody>
    </xdr:sp>
    <xdr:clientData fLocksWithSheet="0"/>
  </xdr:oneCellAnchor>
  <xdr:oneCellAnchor>
    <xdr:from>
      <xdr:col>1</xdr:col>
      <xdr:colOff>1390650</xdr:colOff>
      <xdr:row>3</xdr:row>
      <xdr:rowOff>276225</xdr:rowOff>
    </xdr:from>
    <xdr:ext cx="1266825" cy="314325"/>
    <xdr:sp macro="" textlink="">
      <xdr:nvSpPr>
        <xdr:cNvPr id="18" name="Shape 18">
          <a:hlinkClick xmlns:r="http://schemas.openxmlformats.org/officeDocument/2006/relationships" r:id="rId2"/>
          <a:extLst>
            <a:ext uri="{FF2B5EF4-FFF2-40B4-BE49-F238E27FC236}">
              <a16:creationId xmlns:a16="http://schemas.microsoft.com/office/drawing/2014/main" id="{00000000-0008-0000-0300-000012000000}"/>
            </a:ext>
          </a:extLst>
        </xdr:cNvPr>
        <xdr:cNvSpPr/>
      </xdr:nvSpPr>
      <xdr:spPr>
        <a:xfrm>
          <a:off x="4717350" y="3627600"/>
          <a:ext cx="1257300" cy="304800"/>
        </a:xfrm>
        <a:prstGeom prst="roundRect">
          <a:avLst>
            <a:gd name="adj" fmla="val 16667"/>
          </a:avLst>
        </a:prstGeom>
        <a:solidFill>
          <a:srgbClr val="BBD6EE"/>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2060"/>
            </a:buClr>
            <a:buSzPts val="1600"/>
            <a:buFont typeface="Arial"/>
            <a:buNone/>
          </a:pPr>
          <a:r>
            <a:rPr lang="en-US" sz="1600" b="1" cap="none">
              <a:solidFill>
                <a:srgbClr val="002060"/>
              </a:solidFill>
              <a:latin typeface="Arial"/>
              <a:ea typeface="Arial"/>
              <a:cs typeface="Arial"/>
              <a:sym typeface="Arial"/>
            </a:rPr>
            <a:t>GRÁFICA</a:t>
          </a:r>
          <a:endParaRPr sz="1800" b="1" cap="none">
            <a:solidFill>
              <a:srgbClr val="002060"/>
            </a:solidFill>
            <a:latin typeface="Arial"/>
            <a:ea typeface="Arial"/>
            <a:cs typeface="Arial"/>
            <a:sym typeface="Arial"/>
          </a:endParaRPr>
        </a:p>
      </xdr:txBody>
    </xdr:sp>
    <xdr:clientData fLocksWithSheet="0"/>
  </xdr:oneCellAnchor>
  <xdr:oneCellAnchor>
    <xdr:from>
      <xdr:col>1</xdr:col>
      <xdr:colOff>190500</xdr:colOff>
      <xdr:row>1</xdr:row>
      <xdr:rowOff>95250</xdr:rowOff>
    </xdr:from>
    <xdr:ext cx="904875" cy="904875"/>
    <xdr:pic>
      <xdr:nvPicPr>
        <xdr:cNvPr id="2" name="image1.png" descr="Atrás con relleno sólido">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3" cstate="print"/>
        <a:stretch>
          <a:fillRect/>
        </a:stretch>
      </xdr:blipFill>
      <xdr:spPr>
        <a:xfrm>
          <a:off x="1038225" y="142875"/>
          <a:ext cx="904875" cy="904875"/>
        </a:xfrm>
        <a:prstGeom prst="rect">
          <a:avLst/>
        </a:prstGeom>
        <a:noFill/>
      </xdr:spPr>
    </xdr:pic>
    <xdr:clientData fLocksWithSheet="0"/>
  </xdr:oneCellAnchor>
  <xdr:oneCellAnchor>
    <xdr:from>
      <xdr:col>2</xdr:col>
      <xdr:colOff>47625</xdr:colOff>
      <xdr:row>1</xdr:row>
      <xdr:rowOff>76200</xdr:rowOff>
    </xdr:from>
    <xdr:ext cx="923925" cy="904875"/>
    <xdr:pic>
      <xdr:nvPicPr>
        <xdr:cNvPr id="3" name="image3.png" descr="Atrás con relleno sólido">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4" cstate="print"/>
        <a:stretch>
          <a:fillRect/>
        </a:stretch>
      </xdr:blipFill>
      <xdr:spPr>
        <a:xfrm>
          <a:off x="2628900" y="123825"/>
          <a:ext cx="923925" cy="9048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76200</xdr:colOff>
      <xdr:row>5</xdr:row>
      <xdr:rowOff>276225</xdr:rowOff>
    </xdr:from>
    <xdr:ext cx="1247775" cy="314325"/>
    <xdr:sp macro="" textlink="">
      <xdr:nvSpPr>
        <xdr:cNvPr id="19" name="Shape 19">
          <a:hlinkClick xmlns:r="http://schemas.openxmlformats.org/officeDocument/2006/relationships" r:id="rId1"/>
          <a:extLst>
            <a:ext uri="{FF2B5EF4-FFF2-40B4-BE49-F238E27FC236}">
              <a16:creationId xmlns:a16="http://schemas.microsoft.com/office/drawing/2014/main" id="{00000000-0008-0000-0400-000013000000}"/>
            </a:ext>
          </a:extLst>
        </xdr:cNvPr>
        <xdr:cNvSpPr/>
      </xdr:nvSpPr>
      <xdr:spPr>
        <a:xfrm>
          <a:off x="4726875" y="3627600"/>
          <a:ext cx="1238250" cy="304800"/>
        </a:xfrm>
        <a:prstGeom prst="roundRect">
          <a:avLst>
            <a:gd name="adj" fmla="val 16667"/>
          </a:avLst>
        </a:prstGeom>
        <a:solidFill>
          <a:srgbClr val="BBD6EE"/>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2060"/>
            </a:buClr>
            <a:buSzPts val="1600"/>
            <a:buFont typeface="Arial"/>
            <a:buNone/>
          </a:pPr>
          <a:r>
            <a:rPr lang="en-US" sz="1600" b="1" cap="none">
              <a:solidFill>
                <a:srgbClr val="002060"/>
              </a:solidFill>
              <a:latin typeface="Arial"/>
              <a:ea typeface="Arial"/>
              <a:cs typeface="Arial"/>
              <a:sym typeface="Arial"/>
            </a:rPr>
            <a:t>INICIO</a:t>
          </a:r>
          <a:endParaRPr sz="1400"/>
        </a:p>
      </xdr:txBody>
    </xdr:sp>
    <xdr:clientData fLocksWithSheet="0"/>
  </xdr:oneCellAnchor>
  <xdr:oneCellAnchor>
    <xdr:from>
      <xdr:col>1</xdr:col>
      <xdr:colOff>1390650</xdr:colOff>
      <xdr:row>5</xdr:row>
      <xdr:rowOff>276225</xdr:rowOff>
    </xdr:from>
    <xdr:ext cx="1266825" cy="314325"/>
    <xdr:sp macro="" textlink="">
      <xdr:nvSpPr>
        <xdr:cNvPr id="20" name="Shape 20">
          <a:hlinkClick xmlns:r="http://schemas.openxmlformats.org/officeDocument/2006/relationships" r:id="rId2"/>
          <a:extLst>
            <a:ext uri="{FF2B5EF4-FFF2-40B4-BE49-F238E27FC236}">
              <a16:creationId xmlns:a16="http://schemas.microsoft.com/office/drawing/2014/main" id="{00000000-0008-0000-0400-000014000000}"/>
            </a:ext>
          </a:extLst>
        </xdr:cNvPr>
        <xdr:cNvSpPr/>
      </xdr:nvSpPr>
      <xdr:spPr>
        <a:xfrm>
          <a:off x="4717350" y="3627600"/>
          <a:ext cx="1257300" cy="304800"/>
        </a:xfrm>
        <a:prstGeom prst="roundRect">
          <a:avLst>
            <a:gd name="adj" fmla="val 16667"/>
          </a:avLst>
        </a:prstGeom>
        <a:solidFill>
          <a:srgbClr val="BBD6EE"/>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2060"/>
            </a:buClr>
            <a:buSzPts val="1600"/>
            <a:buFont typeface="Arial"/>
            <a:buNone/>
          </a:pPr>
          <a:r>
            <a:rPr lang="en-US" sz="1600" b="1" cap="none">
              <a:solidFill>
                <a:srgbClr val="002060"/>
              </a:solidFill>
              <a:latin typeface="Arial"/>
              <a:ea typeface="Arial"/>
              <a:cs typeface="Arial"/>
              <a:sym typeface="Arial"/>
            </a:rPr>
            <a:t>GRÁFICA</a:t>
          </a:r>
          <a:endParaRPr sz="1800" b="1" cap="none">
            <a:solidFill>
              <a:srgbClr val="002060"/>
            </a:solidFill>
            <a:latin typeface="Arial"/>
            <a:ea typeface="Arial"/>
            <a:cs typeface="Arial"/>
            <a:sym typeface="Arial"/>
          </a:endParaRPr>
        </a:p>
      </xdr:txBody>
    </xdr:sp>
    <xdr:clientData fLocksWithSheet="0"/>
  </xdr:oneCellAnchor>
  <xdr:oneCellAnchor>
    <xdr:from>
      <xdr:col>1</xdr:col>
      <xdr:colOff>171450</xdr:colOff>
      <xdr:row>0</xdr:row>
      <xdr:rowOff>28575</xdr:rowOff>
    </xdr:from>
    <xdr:ext cx="904875" cy="1181100"/>
    <xdr:pic>
      <xdr:nvPicPr>
        <xdr:cNvPr id="2" name="image1.png" descr="Atrás con relleno sólido">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3" cstate="print"/>
        <a:stretch>
          <a:fillRect/>
        </a:stretch>
      </xdr:blipFill>
      <xdr:spPr>
        <a:xfrm>
          <a:off x="1019175" y="28575"/>
          <a:ext cx="904875" cy="1181100"/>
        </a:xfrm>
        <a:prstGeom prst="rect">
          <a:avLst/>
        </a:prstGeom>
        <a:noFill/>
      </xdr:spPr>
    </xdr:pic>
    <xdr:clientData fLocksWithSheet="0"/>
  </xdr:oneCellAnchor>
  <xdr:oneCellAnchor>
    <xdr:from>
      <xdr:col>2</xdr:col>
      <xdr:colOff>57150</xdr:colOff>
      <xdr:row>0</xdr:row>
      <xdr:rowOff>19050</xdr:rowOff>
    </xdr:from>
    <xdr:ext cx="923925" cy="1209675"/>
    <xdr:pic>
      <xdr:nvPicPr>
        <xdr:cNvPr id="3" name="image3.png" descr="Atrás con relleno sólido">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4" cstate="print"/>
        <a:stretch>
          <a:fillRect/>
        </a:stretch>
      </xdr:blipFill>
      <xdr:spPr>
        <a:xfrm>
          <a:off x="2638425" y="19050"/>
          <a:ext cx="923925" cy="120967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76200</xdr:colOff>
      <xdr:row>2</xdr:row>
      <xdr:rowOff>276225</xdr:rowOff>
    </xdr:from>
    <xdr:ext cx="1247775" cy="314325"/>
    <xdr:sp macro="" textlink="">
      <xdr:nvSpPr>
        <xdr:cNvPr id="21" name="Shape 21">
          <a:hlinkClick xmlns:r="http://schemas.openxmlformats.org/officeDocument/2006/relationships" r:id="rId1"/>
          <a:extLst>
            <a:ext uri="{FF2B5EF4-FFF2-40B4-BE49-F238E27FC236}">
              <a16:creationId xmlns:a16="http://schemas.microsoft.com/office/drawing/2014/main" id="{00000000-0008-0000-0500-000015000000}"/>
            </a:ext>
          </a:extLst>
        </xdr:cNvPr>
        <xdr:cNvSpPr/>
      </xdr:nvSpPr>
      <xdr:spPr>
        <a:xfrm>
          <a:off x="4726875" y="3627600"/>
          <a:ext cx="1238250" cy="304800"/>
        </a:xfrm>
        <a:prstGeom prst="roundRect">
          <a:avLst>
            <a:gd name="adj" fmla="val 16667"/>
          </a:avLst>
        </a:prstGeom>
        <a:solidFill>
          <a:srgbClr val="BBD6EE"/>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2060"/>
            </a:buClr>
            <a:buSzPts val="1600"/>
            <a:buFont typeface="Arial"/>
            <a:buNone/>
          </a:pPr>
          <a:r>
            <a:rPr lang="en-US" sz="1600" b="1" cap="none">
              <a:solidFill>
                <a:srgbClr val="002060"/>
              </a:solidFill>
              <a:latin typeface="Arial"/>
              <a:ea typeface="Arial"/>
              <a:cs typeface="Arial"/>
              <a:sym typeface="Arial"/>
            </a:rPr>
            <a:t>INICIO</a:t>
          </a:r>
          <a:endParaRPr sz="1400"/>
        </a:p>
      </xdr:txBody>
    </xdr:sp>
    <xdr:clientData fLocksWithSheet="0"/>
  </xdr:oneCellAnchor>
  <xdr:oneCellAnchor>
    <xdr:from>
      <xdr:col>1</xdr:col>
      <xdr:colOff>1390650</xdr:colOff>
      <xdr:row>2</xdr:row>
      <xdr:rowOff>276225</xdr:rowOff>
    </xdr:from>
    <xdr:ext cx="1266825" cy="314325"/>
    <xdr:sp macro="" textlink="">
      <xdr:nvSpPr>
        <xdr:cNvPr id="22" name="Shape 22">
          <a:hlinkClick xmlns:r="http://schemas.openxmlformats.org/officeDocument/2006/relationships" r:id="rId2"/>
          <a:extLst>
            <a:ext uri="{FF2B5EF4-FFF2-40B4-BE49-F238E27FC236}">
              <a16:creationId xmlns:a16="http://schemas.microsoft.com/office/drawing/2014/main" id="{00000000-0008-0000-0500-000016000000}"/>
            </a:ext>
          </a:extLst>
        </xdr:cNvPr>
        <xdr:cNvSpPr/>
      </xdr:nvSpPr>
      <xdr:spPr>
        <a:xfrm>
          <a:off x="4717350" y="3627600"/>
          <a:ext cx="1257300" cy="304800"/>
        </a:xfrm>
        <a:prstGeom prst="roundRect">
          <a:avLst>
            <a:gd name="adj" fmla="val 16667"/>
          </a:avLst>
        </a:prstGeom>
        <a:solidFill>
          <a:srgbClr val="BBD6EE"/>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2060"/>
            </a:buClr>
            <a:buSzPts val="1600"/>
            <a:buFont typeface="Arial"/>
            <a:buNone/>
          </a:pPr>
          <a:r>
            <a:rPr lang="en-US" sz="1600" b="1" cap="none">
              <a:solidFill>
                <a:srgbClr val="002060"/>
              </a:solidFill>
              <a:latin typeface="Arial"/>
              <a:ea typeface="Arial"/>
              <a:cs typeface="Arial"/>
              <a:sym typeface="Arial"/>
            </a:rPr>
            <a:t>GRÁFICA</a:t>
          </a:r>
          <a:endParaRPr sz="1800" b="1" cap="none">
            <a:solidFill>
              <a:srgbClr val="002060"/>
            </a:solidFill>
            <a:latin typeface="Arial"/>
            <a:ea typeface="Arial"/>
            <a:cs typeface="Arial"/>
            <a:sym typeface="Arial"/>
          </a:endParaRPr>
        </a:p>
      </xdr:txBody>
    </xdr:sp>
    <xdr:clientData fLocksWithSheet="0"/>
  </xdr:oneCellAnchor>
  <xdr:oneCellAnchor>
    <xdr:from>
      <xdr:col>1</xdr:col>
      <xdr:colOff>152400</xdr:colOff>
      <xdr:row>0</xdr:row>
      <xdr:rowOff>0</xdr:rowOff>
    </xdr:from>
    <xdr:ext cx="904875" cy="923925"/>
    <xdr:pic>
      <xdr:nvPicPr>
        <xdr:cNvPr id="2" name="image1.png" descr="Atrás con relleno sólido">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3" cstate="print"/>
        <a:stretch>
          <a:fillRect/>
        </a:stretch>
      </xdr:blipFill>
      <xdr:spPr>
        <a:xfrm>
          <a:off x="1000125" y="0"/>
          <a:ext cx="904875" cy="923925"/>
        </a:xfrm>
        <a:prstGeom prst="rect">
          <a:avLst/>
        </a:prstGeom>
        <a:noFill/>
      </xdr:spPr>
    </xdr:pic>
    <xdr:clientData fLocksWithSheet="0"/>
  </xdr:oneCellAnchor>
  <xdr:oneCellAnchor>
    <xdr:from>
      <xdr:col>2</xdr:col>
      <xdr:colOff>0</xdr:colOff>
      <xdr:row>0</xdr:row>
      <xdr:rowOff>9525</xdr:rowOff>
    </xdr:from>
    <xdr:ext cx="923925" cy="933450"/>
    <xdr:pic>
      <xdr:nvPicPr>
        <xdr:cNvPr id="3" name="image3.png" descr="Atrás con relleno sólido">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4" cstate="print"/>
        <a:stretch>
          <a:fillRect/>
        </a:stretch>
      </xdr:blipFill>
      <xdr:spPr>
        <a:xfrm>
          <a:off x="2581275" y="9525"/>
          <a:ext cx="923925" cy="93345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47625</xdr:colOff>
      <xdr:row>10</xdr:row>
      <xdr:rowOff>19050</xdr:rowOff>
    </xdr:from>
    <xdr:ext cx="7810500" cy="2228850"/>
    <xdr:graphicFrame macro="">
      <xdr:nvGraphicFramePr>
        <xdr:cNvPr id="163435925" name="Chart 1">
          <a:extLst>
            <a:ext uri="{FF2B5EF4-FFF2-40B4-BE49-F238E27FC236}">
              <a16:creationId xmlns:a16="http://schemas.microsoft.com/office/drawing/2014/main" id="{00000000-0008-0000-0700-000095D5BD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47625</xdr:colOff>
      <xdr:row>19</xdr:row>
      <xdr:rowOff>9525</xdr:rowOff>
    </xdr:from>
    <xdr:ext cx="7810500" cy="2609850"/>
    <xdr:graphicFrame macro="">
      <xdr:nvGraphicFramePr>
        <xdr:cNvPr id="392489364" name="Chart 2">
          <a:extLst>
            <a:ext uri="{FF2B5EF4-FFF2-40B4-BE49-F238E27FC236}">
              <a16:creationId xmlns:a16="http://schemas.microsoft.com/office/drawing/2014/main" id="{00000000-0008-0000-0700-000094E964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xdr:col>
      <xdr:colOff>142875</xdr:colOff>
      <xdr:row>5</xdr:row>
      <xdr:rowOff>47625</xdr:rowOff>
    </xdr:from>
    <xdr:ext cx="1200150" cy="266700"/>
    <xdr:sp macro="" textlink="">
      <xdr:nvSpPr>
        <xdr:cNvPr id="23" name="Shape 23">
          <a:hlinkClick xmlns:r="http://schemas.openxmlformats.org/officeDocument/2006/relationships" r:id="rId3"/>
          <a:extLst>
            <a:ext uri="{FF2B5EF4-FFF2-40B4-BE49-F238E27FC236}">
              <a16:creationId xmlns:a16="http://schemas.microsoft.com/office/drawing/2014/main" id="{00000000-0008-0000-0700-000017000000}"/>
            </a:ext>
          </a:extLst>
        </xdr:cNvPr>
        <xdr:cNvSpPr/>
      </xdr:nvSpPr>
      <xdr:spPr>
        <a:xfrm>
          <a:off x="4750688" y="3651413"/>
          <a:ext cx="1190625" cy="257175"/>
        </a:xfrm>
        <a:prstGeom prst="roundRect">
          <a:avLst>
            <a:gd name="adj" fmla="val 16667"/>
          </a:avLst>
        </a:prstGeom>
        <a:solidFill>
          <a:srgbClr val="BBD6EE"/>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2060"/>
            </a:buClr>
            <a:buSzPts val="1600"/>
            <a:buFont typeface="Arial"/>
            <a:buNone/>
          </a:pPr>
          <a:r>
            <a:rPr lang="en-US" sz="1600" b="1" cap="none">
              <a:solidFill>
                <a:srgbClr val="002060"/>
              </a:solidFill>
              <a:latin typeface="Arial"/>
              <a:ea typeface="Arial"/>
              <a:cs typeface="Arial"/>
              <a:sym typeface="Arial"/>
            </a:rPr>
            <a:t>INICIO</a:t>
          </a:r>
          <a:endParaRPr sz="1400"/>
        </a:p>
      </xdr:txBody>
    </xdr:sp>
    <xdr:clientData fLocksWithSheet="0"/>
  </xdr:oneCellAnchor>
  <xdr:oneCellAnchor>
    <xdr:from>
      <xdr:col>1</xdr:col>
      <xdr:colOff>161925</xdr:colOff>
      <xdr:row>1</xdr:row>
      <xdr:rowOff>76200</xdr:rowOff>
    </xdr:from>
    <xdr:ext cx="857250" cy="933450"/>
    <xdr:pic>
      <xdr:nvPicPr>
        <xdr:cNvPr id="2" name="image1.png" descr="Atrás con relleno sólido">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47625</xdr:colOff>
      <xdr:row>8</xdr:row>
      <xdr:rowOff>66675</xdr:rowOff>
    </xdr:from>
    <xdr:ext cx="8486775" cy="2628900"/>
    <xdr:graphicFrame macro="">
      <xdr:nvGraphicFramePr>
        <xdr:cNvPr id="623341430" name="Chart 3">
          <a:extLst>
            <a:ext uri="{FF2B5EF4-FFF2-40B4-BE49-F238E27FC236}">
              <a16:creationId xmlns:a16="http://schemas.microsoft.com/office/drawing/2014/main" id="{00000000-0008-0000-0800-0000766F27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47625</xdr:colOff>
      <xdr:row>21</xdr:row>
      <xdr:rowOff>104775</xdr:rowOff>
    </xdr:from>
    <xdr:ext cx="8486775" cy="2628900"/>
    <xdr:graphicFrame macro="">
      <xdr:nvGraphicFramePr>
        <xdr:cNvPr id="1636580033" name="Chart 4">
          <a:extLst>
            <a:ext uri="{FF2B5EF4-FFF2-40B4-BE49-F238E27FC236}">
              <a16:creationId xmlns:a16="http://schemas.microsoft.com/office/drawing/2014/main" id="{00000000-0008-0000-0800-0000C13A8C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xdr:col>
      <xdr:colOff>142875</xdr:colOff>
      <xdr:row>5</xdr:row>
      <xdr:rowOff>47625</xdr:rowOff>
    </xdr:from>
    <xdr:ext cx="1200150" cy="266700"/>
    <xdr:sp macro="" textlink="">
      <xdr:nvSpPr>
        <xdr:cNvPr id="24" name="Shape 24">
          <a:hlinkClick xmlns:r="http://schemas.openxmlformats.org/officeDocument/2006/relationships" r:id="rId3"/>
          <a:extLst>
            <a:ext uri="{FF2B5EF4-FFF2-40B4-BE49-F238E27FC236}">
              <a16:creationId xmlns:a16="http://schemas.microsoft.com/office/drawing/2014/main" id="{00000000-0008-0000-0800-000018000000}"/>
            </a:ext>
          </a:extLst>
        </xdr:cNvPr>
        <xdr:cNvSpPr/>
      </xdr:nvSpPr>
      <xdr:spPr>
        <a:xfrm>
          <a:off x="4750688" y="3651413"/>
          <a:ext cx="1190625" cy="257175"/>
        </a:xfrm>
        <a:prstGeom prst="roundRect">
          <a:avLst>
            <a:gd name="adj" fmla="val 16667"/>
          </a:avLst>
        </a:prstGeom>
        <a:solidFill>
          <a:srgbClr val="BBD6EE"/>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2060"/>
            </a:buClr>
            <a:buSzPts val="1600"/>
            <a:buFont typeface="Arial"/>
            <a:buNone/>
          </a:pPr>
          <a:r>
            <a:rPr lang="en-US" sz="1600" b="1" cap="none">
              <a:solidFill>
                <a:srgbClr val="002060"/>
              </a:solidFill>
              <a:latin typeface="Arial"/>
              <a:ea typeface="Arial"/>
              <a:cs typeface="Arial"/>
              <a:sym typeface="Arial"/>
            </a:rPr>
            <a:t>INICIO</a:t>
          </a:r>
          <a:endParaRPr sz="1400"/>
        </a:p>
      </xdr:txBody>
    </xdr:sp>
    <xdr:clientData fLocksWithSheet="0"/>
  </xdr:oneCellAnchor>
  <xdr:oneCellAnchor>
    <xdr:from>
      <xdr:col>1</xdr:col>
      <xdr:colOff>161925</xdr:colOff>
      <xdr:row>1</xdr:row>
      <xdr:rowOff>76200</xdr:rowOff>
    </xdr:from>
    <xdr:ext cx="857250" cy="933450"/>
    <xdr:pic>
      <xdr:nvPicPr>
        <xdr:cNvPr id="2" name="image1.png" descr="Atrás con relleno sólido">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38100</xdr:colOff>
      <xdr:row>8</xdr:row>
      <xdr:rowOff>85725</xdr:rowOff>
    </xdr:from>
    <xdr:ext cx="8486775" cy="2828925"/>
    <xdr:graphicFrame macro="">
      <xdr:nvGraphicFramePr>
        <xdr:cNvPr id="1856751457" name="Chart 5">
          <a:extLst>
            <a:ext uri="{FF2B5EF4-FFF2-40B4-BE49-F238E27FC236}">
              <a16:creationId xmlns:a16="http://schemas.microsoft.com/office/drawing/2014/main" id="{00000000-0008-0000-0900-000061C7AB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38100</xdr:colOff>
      <xdr:row>23</xdr:row>
      <xdr:rowOff>28575</xdr:rowOff>
    </xdr:from>
    <xdr:ext cx="8486775" cy="2790825"/>
    <xdr:graphicFrame macro="">
      <xdr:nvGraphicFramePr>
        <xdr:cNvPr id="35312942" name="Chart 6">
          <a:extLst>
            <a:ext uri="{FF2B5EF4-FFF2-40B4-BE49-F238E27FC236}">
              <a16:creationId xmlns:a16="http://schemas.microsoft.com/office/drawing/2014/main" id="{00000000-0008-0000-0900-00002ED51A0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xdr:col>
      <xdr:colOff>142875</xdr:colOff>
      <xdr:row>5</xdr:row>
      <xdr:rowOff>47625</xdr:rowOff>
    </xdr:from>
    <xdr:ext cx="1200150" cy="266700"/>
    <xdr:sp macro="" textlink="">
      <xdr:nvSpPr>
        <xdr:cNvPr id="25" name="Shape 25">
          <a:hlinkClick xmlns:r="http://schemas.openxmlformats.org/officeDocument/2006/relationships" r:id="rId3"/>
          <a:extLst>
            <a:ext uri="{FF2B5EF4-FFF2-40B4-BE49-F238E27FC236}">
              <a16:creationId xmlns:a16="http://schemas.microsoft.com/office/drawing/2014/main" id="{00000000-0008-0000-0900-000019000000}"/>
            </a:ext>
          </a:extLst>
        </xdr:cNvPr>
        <xdr:cNvSpPr/>
      </xdr:nvSpPr>
      <xdr:spPr>
        <a:xfrm>
          <a:off x="4750688" y="3651413"/>
          <a:ext cx="1190625" cy="257175"/>
        </a:xfrm>
        <a:prstGeom prst="roundRect">
          <a:avLst>
            <a:gd name="adj" fmla="val 16667"/>
          </a:avLst>
        </a:prstGeom>
        <a:solidFill>
          <a:srgbClr val="BBD6EE"/>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2060"/>
            </a:buClr>
            <a:buSzPts val="1600"/>
            <a:buFont typeface="Arial"/>
            <a:buNone/>
          </a:pPr>
          <a:r>
            <a:rPr lang="en-US" sz="1600" b="1" cap="none">
              <a:solidFill>
                <a:srgbClr val="002060"/>
              </a:solidFill>
              <a:latin typeface="Arial"/>
              <a:ea typeface="Arial"/>
              <a:cs typeface="Arial"/>
              <a:sym typeface="Arial"/>
            </a:rPr>
            <a:t>INICIO</a:t>
          </a:r>
          <a:endParaRPr sz="1400"/>
        </a:p>
      </xdr:txBody>
    </xdr:sp>
    <xdr:clientData fLocksWithSheet="0"/>
  </xdr:oneCellAnchor>
  <xdr:oneCellAnchor>
    <xdr:from>
      <xdr:col>1</xdr:col>
      <xdr:colOff>161925</xdr:colOff>
      <xdr:row>1</xdr:row>
      <xdr:rowOff>76200</xdr:rowOff>
    </xdr:from>
    <xdr:ext cx="857250" cy="933450"/>
    <xdr:pic>
      <xdr:nvPicPr>
        <xdr:cNvPr id="2" name="image1.png" descr="Atrás con relleno sólido">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5"/>
  <sheetViews>
    <sheetView showGridLines="0" tabSelected="1" topLeftCell="I1" workbookViewId="0">
      <selection activeCell="M1" sqref="M1:N1"/>
    </sheetView>
  </sheetViews>
  <sheetFormatPr baseColWidth="10" defaultColWidth="14.42578125" defaultRowHeight="15" customHeight="1"/>
  <cols>
    <col min="1" max="1" width="11.28515625" customWidth="1"/>
    <col min="2" max="2" width="29.140625" customWidth="1"/>
    <col min="3" max="3" width="55.42578125" customWidth="1"/>
    <col min="4" max="4" width="61.85546875" customWidth="1"/>
    <col min="5" max="5" width="17.5703125" customWidth="1"/>
    <col min="6" max="6" width="11.42578125" customWidth="1"/>
    <col min="7" max="7" width="13.7109375" customWidth="1"/>
    <col min="8" max="8" width="21.5703125" customWidth="1"/>
    <col min="9" max="9" width="45.7109375" customWidth="1"/>
    <col min="10" max="10" width="41.5703125" customWidth="1"/>
    <col min="11" max="12" width="18.7109375" customWidth="1"/>
    <col min="13" max="13" width="25" customWidth="1"/>
    <col min="14" max="14" width="34.42578125" customWidth="1"/>
    <col min="15" max="24" width="11.42578125" customWidth="1"/>
  </cols>
  <sheetData>
    <row r="1" spans="1:24" ht="38.25" customHeight="1">
      <c r="A1" s="370"/>
      <c r="B1" s="371"/>
      <c r="C1" s="372" t="s">
        <v>605</v>
      </c>
      <c r="D1" s="372"/>
      <c r="E1" s="372"/>
      <c r="F1" s="372"/>
      <c r="G1" s="372"/>
      <c r="H1" s="372"/>
      <c r="I1" s="372"/>
      <c r="J1" s="372"/>
      <c r="K1" s="372"/>
      <c r="L1" s="372"/>
      <c r="M1" s="369" t="s">
        <v>601</v>
      </c>
      <c r="N1" s="368"/>
      <c r="O1" s="1"/>
      <c r="P1" s="2"/>
      <c r="Q1" s="2"/>
      <c r="R1" s="2"/>
      <c r="S1" s="2"/>
      <c r="T1" s="2"/>
      <c r="U1" s="2"/>
      <c r="V1" s="2"/>
      <c r="W1" s="2"/>
      <c r="X1" s="2"/>
    </row>
    <row r="2" spans="1:24" ht="42" customHeight="1">
      <c r="A2" s="370"/>
      <c r="B2" s="371"/>
      <c r="C2" s="373" t="s">
        <v>606</v>
      </c>
      <c r="D2" s="373"/>
      <c r="E2" s="373"/>
      <c r="F2" s="373"/>
      <c r="G2" s="373"/>
      <c r="H2" s="373"/>
      <c r="I2" s="373"/>
      <c r="J2" s="373"/>
      <c r="K2" s="373"/>
      <c r="L2" s="373"/>
      <c r="M2" s="369" t="s">
        <v>585</v>
      </c>
      <c r="N2" s="368"/>
      <c r="O2" s="3"/>
      <c r="P2" s="4"/>
      <c r="Q2" s="4"/>
      <c r="R2" s="4"/>
      <c r="S2" s="4"/>
      <c r="T2" s="4"/>
      <c r="U2" s="4"/>
      <c r="V2" s="4"/>
      <c r="W2" s="4"/>
      <c r="X2" s="4"/>
    </row>
    <row r="3" spans="1:24" ht="53.25" customHeight="1">
      <c r="A3" s="370"/>
      <c r="B3" s="371"/>
      <c r="C3" s="372" t="s">
        <v>604</v>
      </c>
      <c r="D3" s="372"/>
      <c r="E3" s="372"/>
      <c r="F3" s="372"/>
      <c r="G3" s="372"/>
      <c r="H3" s="372"/>
      <c r="I3" s="372"/>
      <c r="J3" s="372"/>
      <c r="K3" s="372"/>
      <c r="L3" s="372"/>
      <c r="M3" s="369" t="s">
        <v>602</v>
      </c>
      <c r="N3" s="368"/>
      <c r="O3" s="3"/>
      <c r="P3" s="4"/>
      <c r="Q3" s="4"/>
      <c r="R3" s="4"/>
      <c r="S3" s="4"/>
      <c r="T3" s="4"/>
      <c r="U3" s="4"/>
      <c r="V3" s="4"/>
      <c r="W3" s="4"/>
      <c r="X3" s="4"/>
    </row>
    <row r="4" spans="1:24" ht="30.75" customHeight="1">
      <c r="A4" s="262" t="s">
        <v>1</v>
      </c>
      <c r="B4" s="263"/>
      <c r="C4" s="263"/>
      <c r="D4" s="263"/>
      <c r="E4" s="263"/>
      <c r="F4" s="263"/>
      <c r="G4" s="263"/>
      <c r="H4" s="263"/>
      <c r="I4" s="264"/>
      <c r="J4" s="5"/>
      <c r="K4" s="5"/>
      <c r="L4" s="5"/>
      <c r="M4" s="5"/>
      <c r="N4" s="6"/>
      <c r="O4" s="7"/>
      <c r="P4" s="7"/>
      <c r="Q4" s="7"/>
      <c r="R4" s="7"/>
      <c r="S4" s="7"/>
      <c r="T4" s="7"/>
      <c r="U4" s="7"/>
      <c r="V4" s="7"/>
      <c r="W4" s="7"/>
      <c r="X4" s="7"/>
    </row>
    <row r="5" spans="1:24" ht="30.75" customHeight="1">
      <c r="A5" s="272" t="s">
        <v>2</v>
      </c>
      <c r="B5" s="260"/>
      <c r="C5" s="260"/>
      <c r="D5" s="260"/>
      <c r="E5" s="260"/>
      <c r="F5" s="260"/>
      <c r="G5" s="260"/>
      <c r="H5" s="260"/>
      <c r="I5" s="265"/>
      <c r="J5" s="8"/>
      <c r="K5" s="9"/>
      <c r="L5" s="9"/>
      <c r="M5" s="9"/>
      <c r="N5" s="9"/>
      <c r="O5" s="4"/>
      <c r="P5" s="4"/>
      <c r="Q5" s="4"/>
      <c r="R5" s="4"/>
      <c r="S5" s="4"/>
      <c r="T5" s="4"/>
      <c r="U5" s="4"/>
      <c r="V5" s="4"/>
      <c r="W5" s="4"/>
      <c r="X5" s="4"/>
    </row>
    <row r="6" spans="1:24" ht="30.75" customHeight="1">
      <c r="A6" s="272" t="s">
        <v>3</v>
      </c>
      <c r="B6" s="260"/>
      <c r="C6" s="260"/>
      <c r="D6" s="260"/>
      <c r="E6" s="260"/>
      <c r="F6" s="260"/>
      <c r="G6" s="260"/>
      <c r="H6" s="260"/>
      <c r="I6" s="265"/>
      <c r="J6" s="273"/>
      <c r="K6" s="260"/>
      <c r="L6" s="260"/>
      <c r="M6" s="260"/>
      <c r="N6" s="265"/>
      <c r="O6" s="4"/>
      <c r="P6" s="4"/>
      <c r="Q6" s="4"/>
      <c r="R6" s="4"/>
      <c r="S6" s="4"/>
      <c r="T6" s="4"/>
      <c r="U6" s="4"/>
      <c r="V6" s="4"/>
      <c r="W6" s="4"/>
      <c r="X6" s="4"/>
    </row>
    <row r="7" spans="1:24" ht="42" customHeight="1">
      <c r="A7" s="10" t="s">
        <v>4</v>
      </c>
      <c r="B7" s="10" t="s">
        <v>5</v>
      </c>
      <c r="C7" s="10" t="s">
        <v>6</v>
      </c>
      <c r="D7" s="10" t="s">
        <v>7</v>
      </c>
      <c r="E7" s="11" t="s">
        <v>8</v>
      </c>
      <c r="F7" s="11" t="s">
        <v>9</v>
      </c>
      <c r="G7" s="10" t="s">
        <v>10</v>
      </c>
      <c r="H7" s="10" t="s">
        <v>11</v>
      </c>
      <c r="I7" s="11" t="s">
        <v>12</v>
      </c>
      <c r="J7" s="254" t="s">
        <v>13</v>
      </c>
      <c r="K7" s="254" t="s">
        <v>14</v>
      </c>
      <c r="L7" s="254" t="s">
        <v>15</v>
      </c>
      <c r="M7" s="254" t="s">
        <v>16</v>
      </c>
      <c r="N7" s="254" t="s">
        <v>17</v>
      </c>
      <c r="O7" s="2"/>
      <c r="P7" s="2"/>
      <c r="Q7" s="2"/>
      <c r="R7" s="2"/>
      <c r="S7" s="2"/>
      <c r="T7" s="2"/>
      <c r="U7" s="2"/>
      <c r="V7" s="2"/>
      <c r="W7" s="2"/>
      <c r="X7" s="2"/>
    </row>
    <row r="8" spans="1:24" ht="14.25" customHeight="1">
      <c r="A8" s="11"/>
      <c r="B8" s="11"/>
      <c r="C8" s="11"/>
      <c r="D8" s="11"/>
      <c r="E8" s="12">
        <v>5.0000000000000001E-3</v>
      </c>
      <c r="F8" s="12">
        <v>0</v>
      </c>
      <c r="G8" s="11"/>
      <c r="H8" s="11"/>
      <c r="I8" s="13"/>
      <c r="J8" s="248"/>
      <c r="K8" s="248"/>
      <c r="L8" s="248"/>
      <c r="M8" s="248"/>
      <c r="N8" s="248"/>
      <c r="O8" s="2"/>
      <c r="P8" s="2"/>
      <c r="Q8" s="2"/>
      <c r="R8" s="2"/>
      <c r="S8" s="2"/>
      <c r="T8" s="2"/>
      <c r="U8" s="2"/>
      <c r="V8" s="2"/>
      <c r="W8" s="2"/>
      <c r="X8" s="2"/>
    </row>
    <row r="9" spans="1:24" ht="100.5" customHeight="1">
      <c r="A9" s="14" t="s">
        <v>18</v>
      </c>
      <c r="B9" s="15" t="s">
        <v>19</v>
      </c>
      <c r="C9" s="15" t="s">
        <v>20</v>
      </c>
      <c r="D9" s="15" t="s">
        <v>21</v>
      </c>
      <c r="E9" s="16">
        <v>0.5</v>
      </c>
      <c r="F9" s="17"/>
      <c r="G9" s="16"/>
      <c r="H9" s="17">
        <f>MAX(E9:G9)</f>
        <v>0.5</v>
      </c>
      <c r="I9" s="18" t="s">
        <v>22</v>
      </c>
      <c r="J9" s="19" t="s">
        <v>23</v>
      </c>
      <c r="K9" s="19"/>
      <c r="L9" s="19"/>
      <c r="M9" s="19"/>
      <c r="N9" s="19"/>
      <c r="O9" s="20"/>
      <c r="P9" s="20"/>
      <c r="Q9" s="20"/>
      <c r="R9" s="20"/>
      <c r="S9" s="20"/>
      <c r="T9" s="20"/>
      <c r="U9" s="20"/>
      <c r="V9" s="20"/>
      <c r="W9" s="20"/>
      <c r="X9" s="20"/>
    </row>
    <row r="10" spans="1:24" ht="44.25" customHeight="1">
      <c r="A10" s="13" t="s">
        <v>4</v>
      </c>
      <c r="B10" s="21" t="s">
        <v>5</v>
      </c>
      <c r="C10" s="13" t="s">
        <v>6</v>
      </c>
      <c r="D10" s="13" t="s">
        <v>7</v>
      </c>
      <c r="E10" s="13" t="s">
        <v>8</v>
      </c>
      <c r="F10" s="13" t="s">
        <v>9</v>
      </c>
      <c r="G10" s="21" t="s">
        <v>10</v>
      </c>
      <c r="H10" s="13" t="s">
        <v>11</v>
      </c>
      <c r="I10" s="13" t="s">
        <v>12</v>
      </c>
      <c r="J10" s="254" t="s">
        <v>13</v>
      </c>
      <c r="K10" s="254" t="s">
        <v>14</v>
      </c>
      <c r="L10" s="247" t="s">
        <v>15</v>
      </c>
      <c r="M10" s="247" t="s">
        <v>16</v>
      </c>
      <c r="N10" s="247" t="s">
        <v>17</v>
      </c>
      <c r="O10" s="20"/>
      <c r="P10" s="20"/>
      <c r="Q10" s="20"/>
      <c r="R10" s="20"/>
      <c r="S10" s="20"/>
      <c r="T10" s="20"/>
      <c r="U10" s="20"/>
      <c r="V10" s="20"/>
      <c r="W10" s="20"/>
      <c r="X10" s="20"/>
    </row>
    <row r="11" spans="1:24" ht="14.25" customHeight="1">
      <c r="A11" s="13"/>
      <c r="B11" s="11"/>
      <c r="C11" s="13"/>
      <c r="D11" s="13"/>
      <c r="E11" s="12">
        <v>5.0000000000000001E-3</v>
      </c>
      <c r="F11" s="22">
        <v>0</v>
      </c>
      <c r="G11" s="11" t="s">
        <v>24</v>
      </c>
      <c r="H11" s="13"/>
      <c r="I11" s="13"/>
      <c r="J11" s="248"/>
      <c r="K11" s="248"/>
      <c r="L11" s="248"/>
      <c r="M11" s="248"/>
      <c r="N11" s="248"/>
      <c r="O11" s="20"/>
      <c r="P11" s="20"/>
      <c r="Q11" s="20"/>
      <c r="R11" s="20"/>
      <c r="S11" s="20"/>
      <c r="T11" s="20"/>
      <c r="U11" s="20"/>
      <c r="V11" s="20"/>
      <c r="W11" s="20"/>
      <c r="X11" s="20"/>
    </row>
    <row r="12" spans="1:24" ht="68.25" customHeight="1">
      <c r="A12" s="23" t="s">
        <v>25</v>
      </c>
      <c r="B12" s="24" t="s">
        <v>26</v>
      </c>
      <c r="C12" s="24" t="s">
        <v>27</v>
      </c>
      <c r="D12" s="24" t="s">
        <v>28</v>
      </c>
      <c r="E12" s="25"/>
      <c r="F12" s="26"/>
      <c r="G12" s="25" t="s">
        <v>29</v>
      </c>
      <c r="H12" s="26">
        <f>MAX(E12:G12)</f>
        <v>0</v>
      </c>
      <c r="I12" s="27" t="s">
        <v>30</v>
      </c>
      <c r="J12" s="19" t="s">
        <v>31</v>
      </c>
      <c r="K12" s="27"/>
      <c r="L12" s="27"/>
      <c r="M12" s="27"/>
      <c r="N12" s="27"/>
      <c r="O12" s="20"/>
      <c r="P12" s="20"/>
      <c r="Q12" s="20"/>
      <c r="R12" s="20"/>
      <c r="S12" s="20"/>
      <c r="T12" s="20"/>
      <c r="U12" s="20"/>
      <c r="V12" s="20"/>
      <c r="W12" s="20"/>
      <c r="X12" s="20"/>
    </row>
    <row r="13" spans="1:24" ht="44.25" customHeight="1">
      <c r="A13" s="13" t="s">
        <v>4</v>
      </c>
      <c r="B13" s="21" t="s">
        <v>5</v>
      </c>
      <c r="C13" s="13" t="s">
        <v>6</v>
      </c>
      <c r="D13" s="13" t="s">
        <v>7</v>
      </c>
      <c r="E13" s="13" t="s">
        <v>8</v>
      </c>
      <c r="F13" s="13" t="s">
        <v>9</v>
      </c>
      <c r="G13" s="21" t="s">
        <v>10</v>
      </c>
      <c r="H13" s="13" t="s">
        <v>11</v>
      </c>
      <c r="I13" s="13" t="s">
        <v>12</v>
      </c>
      <c r="J13" s="254" t="s">
        <v>13</v>
      </c>
      <c r="K13" s="247" t="s">
        <v>14</v>
      </c>
      <c r="L13" s="247" t="s">
        <v>15</v>
      </c>
      <c r="M13" s="247" t="s">
        <v>16</v>
      </c>
      <c r="N13" s="247" t="s">
        <v>17</v>
      </c>
      <c r="O13" s="20"/>
      <c r="P13" s="20"/>
      <c r="Q13" s="20"/>
      <c r="R13" s="20"/>
      <c r="S13" s="20"/>
      <c r="T13" s="20"/>
      <c r="U13" s="20"/>
      <c r="V13" s="20"/>
      <c r="W13" s="20"/>
      <c r="X13" s="20"/>
    </row>
    <row r="14" spans="1:24" ht="14.25" customHeight="1">
      <c r="A14" s="13"/>
      <c r="B14" s="11"/>
      <c r="C14" s="13"/>
      <c r="D14" s="13"/>
      <c r="E14" s="12">
        <v>5.0000000000000001E-3</v>
      </c>
      <c r="F14" s="22">
        <v>0</v>
      </c>
      <c r="G14" s="11" t="s">
        <v>24</v>
      </c>
      <c r="H14" s="13"/>
      <c r="I14" s="13"/>
      <c r="J14" s="248"/>
      <c r="K14" s="248"/>
      <c r="L14" s="248"/>
      <c r="M14" s="248"/>
      <c r="N14" s="248"/>
      <c r="O14" s="20"/>
      <c r="P14" s="20"/>
      <c r="Q14" s="20"/>
      <c r="R14" s="20"/>
      <c r="S14" s="20"/>
      <c r="T14" s="20"/>
      <c r="U14" s="20"/>
      <c r="V14" s="20"/>
      <c r="W14" s="20"/>
      <c r="X14" s="20"/>
    </row>
    <row r="15" spans="1:24" ht="111" customHeight="1">
      <c r="A15" s="14" t="s">
        <v>32</v>
      </c>
      <c r="B15" s="24" t="s">
        <v>33</v>
      </c>
      <c r="C15" s="24" t="s">
        <v>34</v>
      </c>
      <c r="D15" s="24" t="s">
        <v>35</v>
      </c>
      <c r="E15" s="25"/>
      <c r="F15" s="26"/>
      <c r="G15" s="25" t="s">
        <v>29</v>
      </c>
      <c r="H15" s="26">
        <f>MAX(E15:G15)</f>
        <v>0</v>
      </c>
      <c r="I15" s="27" t="s">
        <v>36</v>
      </c>
      <c r="J15" s="19" t="s">
        <v>37</v>
      </c>
      <c r="K15" s="27"/>
      <c r="L15" s="27"/>
      <c r="M15" s="27"/>
      <c r="N15" s="27"/>
      <c r="O15" s="20"/>
      <c r="P15" s="20"/>
      <c r="Q15" s="20"/>
      <c r="R15" s="20"/>
      <c r="S15" s="20"/>
      <c r="T15" s="20"/>
      <c r="U15" s="20"/>
      <c r="V15" s="20"/>
      <c r="W15" s="20"/>
      <c r="X15" s="20"/>
    </row>
    <row r="16" spans="1:24" ht="14.25" customHeight="1">
      <c r="A16" s="13" t="s">
        <v>4</v>
      </c>
      <c r="B16" s="21" t="s">
        <v>5</v>
      </c>
      <c r="C16" s="13" t="s">
        <v>6</v>
      </c>
      <c r="D16" s="13" t="s">
        <v>7</v>
      </c>
      <c r="E16" s="13" t="s">
        <v>8</v>
      </c>
      <c r="F16" s="13" t="s">
        <v>9</v>
      </c>
      <c r="G16" s="21" t="s">
        <v>10</v>
      </c>
      <c r="H16" s="13" t="s">
        <v>11</v>
      </c>
      <c r="I16" s="13" t="s">
        <v>12</v>
      </c>
      <c r="J16" s="13" t="s">
        <v>38</v>
      </c>
      <c r="K16" s="13" t="s">
        <v>14</v>
      </c>
      <c r="L16" s="13" t="s">
        <v>15</v>
      </c>
      <c r="M16" s="13" t="s">
        <v>39</v>
      </c>
      <c r="N16" s="247" t="s">
        <v>17</v>
      </c>
      <c r="O16" s="20"/>
      <c r="P16" s="20"/>
      <c r="Q16" s="20"/>
      <c r="R16" s="20"/>
      <c r="S16" s="20"/>
      <c r="T16" s="20"/>
      <c r="U16" s="20"/>
      <c r="V16" s="20"/>
      <c r="W16" s="20"/>
      <c r="X16" s="20"/>
    </row>
    <row r="17" spans="1:24" ht="14.25" customHeight="1">
      <c r="A17" s="13"/>
      <c r="B17" s="11"/>
      <c r="C17" s="13"/>
      <c r="D17" s="13"/>
      <c r="E17" s="12">
        <v>5.0000000000000001E-3</v>
      </c>
      <c r="F17" s="22">
        <v>0</v>
      </c>
      <c r="G17" s="11" t="s">
        <v>24</v>
      </c>
      <c r="H17" s="13"/>
      <c r="I17" s="13"/>
      <c r="J17" s="13"/>
      <c r="K17" s="13"/>
      <c r="L17" s="13"/>
      <c r="M17" s="13"/>
      <c r="N17" s="248"/>
      <c r="O17" s="20"/>
      <c r="P17" s="20"/>
      <c r="Q17" s="20"/>
      <c r="R17" s="20"/>
      <c r="S17" s="20"/>
      <c r="T17" s="20"/>
      <c r="U17" s="20"/>
      <c r="V17" s="20"/>
      <c r="W17" s="20"/>
      <c r="X17" s="20"/>
    </row>
    <row r="18" spans="1:24" ht="387.75" customHeight="1">
      <c r="A18" s="28" t="s">
        <v>40</v>
      </c>
      <c r="B18" s="15" t="s">
        <v>41</v>
      </c>
      <c r="C18" s="15" t="s">
        <v>42</v>
      </c>
      <c r="D18" s="15" t="s">
        <v>43</v>
      </c>
      <c r="E18" s="16">
        <v>0.5</v>
      </c>
      <c r="F18" s="17"/>
      <c r="G18" s="16"/>
      <c r="H18" s="17">
        <f>MAX(E18:G18)</f>
        <v>0.5</v>
      </c>
      <c r="I18" s="29" t="s">
        <v>44</v>
      </c>
      <c r="J18" s="19" t="s">
        <v>45</v>
      </c>
      <c r="K18" s="27"/>
      <c r="L18" s="27"/>
      <c r="M18" s="27"/>
      <c r="N18" s="27"/>
      <c r="O18" s="20"/>
      <c r="P18" s="20"/>
      <c r="Q18" s="20"/>
      <c r="R18" s="20"/>
      <c r="S18" s="20"/>
      <c r="T18" s="20"/>
      <c r="U18" s="20"/>
      <c r="V18" s="20"/>
      <c r="W18" s="20"/>
      <c r="X18" s="20"/>
    </row>
    <row r="19" spans="1:24" ht="63" customHeight="1">
      <c r="A19" s="13" t="s">
        <v>4</v>
      </c>
      <c r="B19" s="21" t="s">
        <v>5</v>
      </c>
      <c r="C19" s="13" t="s">
        <v>6</v>
      </c>
      <c r="D19" s="13" t="s">
        <v>7</v>
      </c>
      <c r="E19" s="13" t="s">
        <v>8</v>
      </c>
      <c r="F19" s="13" t="s">
        <v>9</v>
      </c>
      <c r="G19" s="21" t="s">
        <v>10</v>
      </c>
      <c r="H19" s="13" t="s">
        <v>11</v>
      </c>
      <c r="I19" s="13" t="s">
        <v>12</v>
      </c>
      <c r="J19" s="249" t="s">
        <v>38</v>
      </c>
      <c r="K19" s="251" t="s">
        <v>14</v>
      </c>
      <c r="L19" s="251" t="s">
        <v>15</v>
      </c>
      <c r="M19" s="251" t="s">
        <v>39</v>
      </c>
      <c r="N19" s="247" t="s">
        <v>17</v>
      </c>
      <c r="O19" s="20"/>
      <c r="P19" s="20"/>
      <c r="Q19" s="20"/>
      <c r="R19" s="20"/>
      <c r="S19" s="20"/>
      <c r="T19" s="20"/>
      <c r="U19" s="20"/>
      <c r="V19" s="20"/>
      <c r="W19" s="20"/>
      <c r="X19" s="20"/>
    </row>
    <row r="20" spans="1:24" ht="14.25" customHeight="1">
      <c r="A20" s="13"/>
      <c r="B20" s="11"/>
      <c r="C20" s="13"/>
      <c r="D20" s="13"/>
      <c r="E20" s="12">
        <v>5.0000000000000001E-3</v>
      </c>
      <c r="F20" s="22">
        <v>0</v>
      </c>
      <c r="G20" s="11" t="s">
        <v>24</v>
      </c>
      <c r="H20" s="21"/>
      <c r="I20" s="21"/>
      <c r="J20" s="250"/>
      <c r="K20" s="252"/>
      <c r="L20" s="252"/>
      <c r="M20" s="252"/>
      <c r="N20" s="253"/>
      <c r="O20" s="20"/>
      <c r="P20" s="20"/>
      <c r="Q20" s="20"/>
      <c r="R20" s="20"/>
      <c r="S20" s="20"/>
      <c r="T20" s="20"/>
      <c r="U20" s="20"/>
      <c r="V20" s="20"/>
      <c r="W20" s="20"/>
      <c r="X20" s="20"/>
    </row>
    <row r="21" spans="1:24" ht="125.25" customHeight="1">
      <c r="A21" s="30" t="s">
        <v>46</v>
      </c>
      <c r="B21" s="31" t="s">
        <v>47</v>
      </c>
      <c r="C21" s="31" t="s">
        <v>48</v>
      </c>
      <c r="D21" s="31" t="s">
        <v>49</v>
      </c>
      <c r="E21" s="25"/>
      <c r="F21" s="26"/>
      <c r="G21" s="32" t="s">
        <v>29</v>
      </c>
      <c r="H21" s="26">
        <f>MAX(E21:G21)</f>
        <v>0</v>
      </c>
      <c r="I21" s="27" t="s">
        <v>50</v>
      </c>
      <c r="J21" s="33" t="s">
        <v>51</v>
      </c>
      <c r="K21" s="34"/>
      <c r="L21" s="34"/>
      <c r="M21" s="34"/>
      <c r="N21" s="27"/>
      <c r="O21" s="20"/>
      <c r="P21" s="20"/>
      <c r="Q21" s="20"/>
      <c r="R21" s="20"/>
      <c r="S21" s="20"/>
      <c r="T21" s="20"/>
      <c r="U21" s="20"/>
      <c r="V21" s="20"/>
      <c r="W21" s="20"/>
      <c r="X21" s="20"/>
    </row>
    <row r="22" spans="1:24" ht="14.25" customHeight="1">
      <c r="A22" s="13" t="s">
        <v>4</v>
      </c>
      <c r="B22" s="21" t="s">
        <v>5</v>
      </c>
      <c r="C22" s="13" t="s">
        <v>6</v>
      </c>
      <c r="D22" s="13" t="s">
        <v>7</v>
      </c>
      <c r="E22" s="13" t="s">
        <v>8</v>
      </c>
      <c r="F22" s="13" t="s">
        <v>9</v>
      </c>
      <c r="G22" s="21" t="s">
        <v>10</v>
      </c>
      <c r="H22" s="11" t="s">
        <v>11</v>
      </c>
      <c r="I22" s="11" t="s">
        <v>12</v>
      </c>
      <c r="J22" s="254" t="s">
        <v>38</v>
      </c>
      <c r="K22" s="254" t="s">
        <v>14</v>
      </c>
      <c r="L22" s="254" t="s">
        <v>15</v>
      </c>
      <c r="M22" s="254" t="s">
        <v>39</v>
      </c>
      <c r="N22" s="254" t="s">
        <v>17</v>
      </c>
      <c r="O22" s="20"/>
      <c r="P22" s="20"/>
      <c r="Q22" s="20"/>
      <c r="R22" s="20"/>
      <c r="S22" s="20"/>
      <c r="T22" s="20"/>
      <c r="U22" s="20"/>
      <c r="V22" s="20"/>
      <c r="W22" s="20"/>
      <c r="X22" s="20"/>
    </row>
    <row r="23" spans="1:24" ht="14.25" customHeight="1">
      <c r="A23" s="13"/>
      <c r="B23" s="11"/>
      <c r="C23" s="13"/>
      <c r="D23" s="13"/>
      <c r="E23" s="12">
        <v>5.0000000000000001E-3</v>
      </c>
      <c r="F23" s="22">
        <v>0</v>
      </c>
      <c r="G23" s="11" t="s">
        <v>24</v>
      </c>
      <c r="H23" s="13"/>
      <c r="I23" s="13"/>
      <c r="J23" s="248"/>
      <c r="K23" s="248"/>
      <c r="L23" s="248"/>
      <c r="M23" s="248"/>
      <c r="N23" s="248"/>
      <c r="O23" s="20"/>
      <c r="P23" s="20"/>
      <c r="Q23" s="20"/>
      <c r="R23" s="20"/>
      <c r="S23" s="20"/>
      <c r="T23" s="20"/>
      <c r="U23" s="20"/>
      <c r="V23" s="20"/>
      <c r="W23" s="20"/>
      <c r="X23" s="20"/>
    </row>
    <row r="24" spans="1:24" ht="138.75" customHeight="1">
      <c r="A24" s="30" t="s">
        <v>52</v>
      </c>
      <c r="B24" s="31" t="s">
        <v>53</v>
      </c>
      <c r="C24" s="31" t="s">
        <v>54</v>
      </c>
      <c r="D24" s="31" t="s">
        <v>55</v>
      </c>
      <c r="E24" s="26"/>
      <c r="F24" s="26"/>
      <c r="G24" s="25" t="s">
        <v>29</v>
      </c>
      <c r="H24" s="26">
        <f>MAX(E24:G24)</f>
        <v>0</v>
      </c>
      <c r="I24" s="27" t="s">
        <v>56</v>
      </c>
      <c r="J24" s="19" t="s">
        <v>57</v>
      </c>
      <c r="K24" s="27"/>
      <c r="L24" s="27"/>
      <c r="M24" s="27"/>
      <c r="N24" s="27"/>
      <c r="O24" s="20"/>
      <c r="P24" s="20"/>
      <c r="Q24" s="20"/>
      <c r="R24" s="20"/>
      <c r="S24" s="20"/>
      <c r="T24" s="20"/>
      <c r="U24" s="20"/>
      <c r="V24" s="20"/>
      <c r="W24" s="20"/>
      <c r="X24" s="20"/>
    </row>
    <row r="25" spans="1:24" ht="14.25" customHeight="1">
      <c r="A25" s="13" t="s">
        <v>4</v>
      </c>
      <c r="B25" s="21" t="s">
        <v>5</v>
      </c>
      <c r="C25" s="13" t="s">
        <v>6</v>
      </c>
      <c r="D25" s="13" t="s">
        <v>7</v>
      </c>
      <c r="E25" s="13" t="s">
        <v>8</v>
      </c>
      <c r="F25" s="13" t="s">
        <v>9</v>
      </c>
      <c r="G25" s="21" t="s">
        <v>10</v>
      </c>
      <c r="H25" s="13" t="s">
        <v>11</v>
      </c>
      <c r="I25" s="13" t="s">
        <v>12</v>
      </c>
      <c r="J25" s="247" t="s">
        <v>38</v>
      </c>
      <c r="K25" s="247" t="s">
        <v>14</v>
      </c>
      <c r="L25" s="247" t="s">
        <v>15</v>
      </c>
      <c r="M25" s="247" t="s">
        <v>39</v>
      </c>
      <c r="N25" s="247" t="s">
        <v>17</v>
      </c>
      <c r="O25" s="35"/>
      <c r="P25" s="35"/>
      <c r="Q25" s="35"/>
      <c r="R25" s="35"/>
      <c r="S25" s="35"/>
      <c r="T25" s="35"/>
      <c r="U25" s="35"/>
      <c r="V25" s="35"/>
      <c r="W25" s="35"/>
      <c r="X25" s="35"/>
    </row>
    <row r="26" spans="1:24" ht="14.25" customHeight="1">
      <c r="A26" s="13"/>
      <c r="B26" s="11"/>
      <c r="C26" s="13"/>
      <c r="D26" s="13"/>
      <c r="E26" s="12">
        <v>5.0000000000000001E-3</v>
      </c>
      <c r="F26" s="22">
        <v>0</v>
      </c>
      <c r="G26" s="11" t="s">
        <v>24</v>
      </c>
      <c r="H26" s="13"/>
      <c r="I26" s="13"/>
      <c r="J26" s="248"/>
      <c r="K26" s="248"/>
      <c r="L26" s="248"/>
      <c r="M26" s="248"/>
      <c r="N26" s="248"/>
      <c r="O26" s="35"/>
      <c r="P26" s="35"/>
      <c r="Q26" s="35"/>
      <c r="R26" s="35"/>
      <c r="S26" s="35"/>
      <c r="T26" s="35"/>
      <c r="U26" s="35"/>
      <c r="V26" s="35"/>
      <c r="W26" s="35"/>
      <c r="X26" s="35"/>
    </row>
    <row r="27" spans="1:24" ht="62.25" customHeight="1">
      <c r="A27" s="36" t="s">
        <v>58</v>
      </c>
      <c r="B27" s="31" t="s">
        <v>59</v>
      </c>
      <c r="C27" s="31" t="s">
        <v>60</v>
      </c>
      <c r="D27" s="31" t="s">
        <v>61</v>
      </c>
      <c r="E27" s="26"/>
      <c r="F27" s="26"/>
      <c r="G27" s="25" t="s">
        <v>29</v>
      </c>
      <c r="H27" s="26">
        <f>MAX(E27:G27)</f>
        <v>0</v>
      </c>
      <c r="I27" s="27" t="s">
        <v>62</v>
      </c>
      <c r="J27" s="19" t="s">
        <v>63</v>
      </c>
      <c r="K27" s="27"/>
      <c r="L27" s="27"/>
      <c r="M27" s="27"/>
      <c r="N27" s="27"/>
      <c r="O27" s="20"/>
      <c r="P27" s="20"/>
      <c r="Q27" s="20"/>
      <c r="R27" s="20"/>
      <c r="S27" s="20"/>
      <c r="T27" s="20"/>
      <c r="U27" s="20"/>
      <c r="V27" s="20"/>
      <c r="W27" s="20"/>
      <c r="X27" s="20"/>
    </row>
    <row r="28" spans="1:24" ht="14.25" customHeight="1">
      <c r="A28" s="13" t="s">
        <v>4</v>
      </c>
      <c r="B28" s="21" t="s">
        <v>5</v>
      </c>
      <c r="C28" s="13" t="s">
        <v>6</v>
      </c>
      <c r="D28" s="13" t="s">
        <v>7</v>
      </c>
      <c r="E28" s="13" t="s">
        <v>8</v>
      </c>
      <c r="F28" s="13" t="s">
        <v>9</v>
      </c>
      <c r="G28" s="21" t="s">
        <v>10</v>
      </c>
      <c r="H28" s="13" t="s">
        <v>11</v>
      </c>
      <c r="I28" s="13" t="s">
        <v>12</v>
      </c>
      <c r="J28" s="247" t="s">
        <v>38</v>
      </c>
      <c r="K28" s="247" t="s">
        <v>14</v>
      </c>
      <c r="L28" s="247" t="s">
        <v>15</v>
      </c>
      <c r="M28" s="247" t="s">
        <v>39</v>
      </c>
      <c r="N28" s="247" t="s">
        <v>17</v>
      </c>
      <c r="O28" s="35"/>
      <c r="P28" s="35"/>
      <c r="Q28" s="35"/>
      <c r="R28" s="35"/>
      <c r="S28" s="35"/>
      <c r="T28" s="35"/>
      <c r="U28" s="35"/>
      <c r="V28" s="35"/>
      <c r="W28" s="35"/>
      <c r="X28" s="35"/>
    </row>
    <row r="29" spans="1:24" ht="14.25" customHeight="1">
      <c r="A29" s="13"/>
      <c r="B29" s="11"/>
      <c r="C29" s="13"/>
      <c r="D29" s="13"/>
      <c r="E29" s="12">
        <v>5.0000000000000001E-3</v>
      </c>
      <c r="F29" s="22">
        <v>0</v>
      </c>
      <c r="G29" s="11" t="s">
        <v>24</v>
      </c>
      <c r="H29" s="13"/>
      <c r="I29" s="13"/>
      <c r="J29" s="248"/>
      <c r="K29" s="248"/>
      <c r="L29" s="248"/>
      <c r="M29" s="248"/>
      <c r="N29" s="248"/>
      <c r="O29" s="35"/>
      <c r="P29" s="35"/>
      <c r="Q29" s="35"/>
      <c r="R29" s="35"/>
      <c r="S29" s="35"/>
      <c r="T29" s="35"/>
      <c r="U29" s="35"/>
      <c r="V29" s="35"/>
      <c r="W29" s="35"/>
      <c r="X29" s="35"/>
    </row>
    <row r="30" spans="1:24" ht="14.25" customHeight="1">
      <c r="A30" s="14" t="s">
        <v>64</v>
      </c>
      <c r="B30" s="31" t="s">
        <v>65</v>
      </c>
      <c r="C30" s="31" t="s">
        <v>66</v>
      </c>
      <c r="D30" s="31" t="s">
        <v>67</v>
      </c>
      <c r="E30" s="26"/>
      <c r="F30" s="26"/>
      <c r="G30" s="25" t="s">
        <v>29</v>
      </c>
      <c r="H30" s="26">
        <f>MAX(E30:G30)</f>
        <v>0</v>
      </c>
      <c r="I30" s="27" t="s">
        <v>68</v>
      </c>
      <c r="J30" s="27" t="s">
        <v>69</v>
      </c>
      <c r="K30" s="27"/>
      <c r="L30" s="27"/>
      <c r="M30" s="27"/>
      <c r="N30" s="27"/>
      <c r="O30" s="20"/>
      <c r="P30" s="20"/>
      <c r="Q30" s="20"/>
      <c r="R30" s="20"/>
      <c r="S30" s="20"/>
      <c r="T30" s="20"/>
      <c r="U30" s="20"/>
      <c r="V30" s="20"/>
      <c r="W30" s="20"/>
      <c r="X30" s="20"/>
    </row>
    <row r="31" spans="1:24" ht="14.25" customHeight="1">
      <c r="A31" s="37" t="s">
        <v>70</v>
      </c>
      <c r="B31" s="38"/>
      <c r="C31" s="38"/>
      <c r="D31" s="38"/>
      <c r="E31" s="38"/>
      <c r="F31" s="38"/>
      <c r="G31" s="38"/>
      <c r="H31" s="38"/>
      <c r="I31" s="38"/>
      <c r="J31" s="38"/>
      <c r="K31" s="38"/>
      <c r="L31" s="38"/>
      <c r="M31" s="38"/>
      <c r="N31" s="38"/>
      <c r="O31" s="39"/>
      <c r="P31" s="39"/>
      <c r="Q31" s="39"/>
      <c r="R31" s="39"/>
      <c r="S31" s="39"/>
      <c r="T31" s="39"/>
      <c r="U31" s="39"/>
      <c r="V31" s="39"/>
      <c r="W31" s="39"/>
      <c r="X31" s="39"/>
    </row>
    <row r="32" spans="1:24" ht="14.25" customHeight="1">
      <c r="A32" s="13" t="s">
        <v>4</v>
      </c>
      <c r="B32" s="21" t="s">
        <v>5</v>
      </c>
      <c r="C32" s="13" t="s">
        <v>6</v>
      </c>
      <c r="D32" s="13" t="s">
        <v>7</v>
      </c>
      <c r="E32" s="13" t="s">
        <v>8</v>
      </c>
      <c r="F32" s="13" t="s">
        <v>9</v>
      </c>
      <c r="G32" s="21" t="s">
        <v>10</v>
      </c>
      <c r="H32" s="13" t="s">
        <v>11</v>
      </c>
      <c r="I32" s="13" t="s">
        <v>12</v>
      </c>
      <c r="J32" s="247" t="s">
        <v>38</v>
      </c>
      <c r="K32" s="247" t="s">
        <v>14</v>
      </c>
      <c r="L32" s="247" t="s">
        <v>15</v>
      </c>
      <c r="M32" s="247" t="s">
        <v>39</v>
      </c>
      <c r="N32" s="247" t="s">
        <v>17</v>
      </c>
      <c r="O32" s="35"/>
      <c r="P32" s="35"/>
      <c r="Q32" s="35"/>
      <c r="R32" s="35"/>
      <c r="S32" s="35"/>
      <c r="T32" s="35"/>
      <c r="U32" s="35"/>
      <c r="V32" s="35"/>
      <c r="W32" s="35"/>
      <c r="X32" s="35"/>
    </row>
    <row r="33" spans="1:24" ht="14.25" customHeight="1">
      <c r="A33" s="13"/>
      <c r="B33" s="11"/>
      <c r="C33" s="13"/>
      <c r="D33" s="13"/>
      <c r="E33" s="12">
        <v>0.02</v>
      </c>
      <c r="F33" s="22">
        <v>0</v>
      </c>
      <c r="G33" s="11" t="s">
        <v>24</v>
      </c>
      <c r="H33" s="13"/>
      <c r="I33" s="13"/>
      <c r="J33" s="248"/>
      <c r="K33" s="248"/>
      <c r="L33" s="248"/>
      <c r="M33" s="248"/>
      <c r="N33" s="248"/>
      <c r="O33" s="35"/>
      <c r="P33" s="35"/>
      <c r="Q33" s="35"/>
      <c r="R33" s="35"/>
      <c r="S33" s="35"/>
      <c r="T33" s="35"/>
      <c r="U33" s="35"/>
      <c r="V33" s="35"/>
      <c r="W33" s="35"/>
      <c r="X33" s="35"/>
    </row>
    <row r="34" spans="1:24" ht="14.25" customHeight="1">
      <c r="A34" s="14" t="s">
        <v>71</v>
      </c>
      <c r="B34" s="40" t="s">
        <v>72</v>
      </c>
      <c r="C34" s="40" t="s">
        <v>73</v>
      </c>
      <c r="D34" s="40" t="s">
        <v>74</v>
      </c>
      <c r="E34" s="17">
        <v>2</v>
      </c>
      <c r="F34" s="17"/>
      <c r="G34" s="16"/>
      <c r="H34" s="17">
        <f>MAX(E34:G34)</f>
        <v>2</v>
      </c>
      <c r="I34" s="18" t="s">
        <v>75</v>
      </c>
      <c r="J34" s="19" t="s">
        <v>76</v>
      </c>
      <c r="K34" s="27"/>
      <c r="L34" s="27"/>
      <c r="M34" s="27"/>
      <c r="N34" s="27"/>
      <c r="O34" s="20"/>
      <c r="P34" s="20"/>
      <c r="Q34" s="20"/>
      <c r="R34" s="20"/>
      <c r="S34" s="20"/>
      <c r="T34" s="20"/>
      <c r="U34" s="20"/>
      <c r="V34" s="20"/>
      <c r="W34" s="20"/>
      <c r="X34" s="20"/>
    </row>
    <row r="35" spans="1:24" ht="14.25" customHeight="1">
      <c r="A35" s="21" t="s">
        <v>4</v>
      </c>
      <c r="B35" s="21" t="s">
        <v>5</v>
      </c>
      <c r="C35" s="13" t="s">
        <v>6</v>
      </c>
      <c r="D35" s="13" t="s">
        <v>7</v>
      </c>
      <c r="E35" s="13" t="s">
        <v>8</v>
      </c>
      <c r="F35" s="13" t="s">
        <v>9</v>
      </c>
      <c r="G35" s="21" t="s">
        <v>10</v>
      </c>
      <c r="H35" s="13" t="s">
        <v>11</v>
      </c>
      <c r="I35" s="13" t="s">
        <v>12</v>
      </c>
      <c r="J35" s="247" t="s">
        <v>38</v>
      </c>
      <c r="K35" s="247" t="s">
        <v>14</v>
      </c>
      <c r="L35" s="247" t="s">
        <v>15</v>
      </c>
      <c r="M35" s="247" t="s">
        <v>39</v>
      </c>
      <c r="N35" s="247" t="s">
        <v>17</v>
      </c>
      <c r="O35" s="20"/>
      <c r="P35" s="20"/>
      <c r="Q35" s="20"/>
      <c r="R35" s="20"/>
      <c r="S35" s="20"/>
      <c r="T35" s="20"/>
      <c r="U35" s="20"/>
      <c r="V35" s="20"/>
      <c r="W35" s="20"/>
      <c r="X35" s="20"/>
    </row>
    <row r="36" spans="1:24" ht="14.25" customHeight="1">
      <c r="A36" s="11"/>
      <c r="B36" s="11"/>
      <c r="C36" s="13"/>
      <c r="D36" s="13"/>
      <c r="E36" s="12">
        <v>0.02</v>
      </c>
      <c r="F36" s="22">
        <v>0</v>
      </c>
      <c r="G36" s="11" t="s">
        <v>24</v>
      </c>
      <c r="H36" s="13"/>
      <c r="I36" s="13"/>
      <c r="J36" s="248"/>
      <c r="K36" s="248"/>
      <c r="L36" s="248"/>
      <c r="M36" s="248"/>
      <c r="N36" s="248"/>
      <c r="O36" s="20"/>
      <c r="P36" s="20"/>
      <c r="Q36" s="20"/>
      <c r="R36" s="20"/>
      <c r="S36" s="20"/>
      <c r="T36" s="20"/>
      <c r="U36" s="20"/>
      <c r="V36" s="20"/>
      <c r="W36" s="20"/>
      <c r="X36" s="20"/>
    </row>
    <row r="37" spans="1:24" ht="342" customHeight="1">
      <c r="A37" s="30" t="s">
        <v>77</v>
      </c>
      <c r="B37" s="31" t="s">
        <v>78</v>
      </c>
      <c r="C37" s="31" t="s">
        <v>79</v>
      </c>
      <c r="D37" s="31" t="s">
        <v>80</v>
      </c>
      <c r="E37" s="26"/>
      <c r="F37" s="26"/>
      <c r="G37" s="25" t="s">
        <v>29</v>
      </c>
      <c r="H37" s="26">
        <f>MAX(E37:G37)</f>
        <v>0</v>
      </c>
      <c r="I37" s="19" t="s">
        <v>81</v>
      </c>
      <c r="J37" s="19" t="s">
        <v>82</v>
      </c>
      <c r="K37" s="27"/>
      <c r="L37" s="27"/>
      <c r="M37" s="27"/>
      <c r="N37" s="27"/>
      <c r="O37" s="20"/>
      <c r="P37" s="20"/>
      <c r="Q37" s="20"/>
      <c r="R37" s="20"/>
      <c r="S37" s="20"/>
      <c r="T37" s="20"/>
      <c r="U37" s="20"/>
      <c r="V37" s="20"/>
      <c r="W37" s="20"/>
      <c r="X37" s="20"/>
    </row>
    <row r="38" spans="1:24" ht="14.25" customHeight="1">
      <c r="A38" s="41" t="s">
        <v>4</v>
      </c>
      <c r="B38" s="42" t="s">
        <v>5</v>
      </c>
      <c r="C38" s="41" t="s">
        <v>6</v>
      </c>
      <c r="D38" s="41" t="s">
        <v>7</v>
      </c>
      <c r="E38" s="41" t="s">
        <v>8</v>
      </c>
      <c r="F38" s="41" t="s">
        <v>9</v>
      </c>
      <c r="G38" s="42" t="s">
        <v>10</v>
      </c>
      <c r="H38" s="41" t="s">
        <v>11</v>
      </c>
      <c r="I38" s="41" t="s">
        <v>12</v>
      </c>
      <c r="J38" s="255" t="s">
        <v>38</v>
      </c>
      <c r="K38" s="255" t="s">
        <v>14</v>
      </c>
      <c r="L38" s="255" t="s">
        <v>15</v>
      </c>
      <c r="M38" s="255" t="s">
        <v>39</v>
      </c>
      <c r="N38" s="255" t="s">
        <v>17</v>
      </c>
      <c r="O38" s="20"/>
      <c r="P38" s="20"/>
      <c r="Q38" s="20"/>
      <c r="R38" s="20"/>
      <c r="S38" s="20"/>
      <c r="T38" s="20"/>
      <c r="U38" s="20"/>
      <c r="V38" s="20"/>
      <c r="W38" s="20"/>
      <c r="X38" s="20"/>
    </row>
    <row r="39" spans="1:24" ht="14.25" customHeight="1">
      <c r="A39" s="41"/>
      <c r="B39" s="43"/>
      <c r="C39" s="41"/>
      <c r="D39" s="41"/>
      <c r="E39" s="44">
        <v>0.02</v>
      </c>
      <c r="F39" s="45">
        <v>0</v>
      </c>
      <c r="G39" s="43" t="s">
        <v>24</v>
      </c>
      <c r="H39" s="41"/>
      <c r="I39" s="41"/>
      <c r="J39" s="248"/>
      <c r="K39" s="248"/>
      <c r="L39" s="248"/>
      <c r="M39" s="248"/>
      <c r="N39" s="248"/>
      <c r="O39" s="20"/>
      <c r="P39" s="20"/>
      <c r="Q39" s="20"/>
      <c r="R39" s="20"/>
      <c r="S39" s="20"/>
      <c r="T39" s="20"/>
      <c r="U39" s="20"/>
      <c r="V39" s="20"/>
      <c r="W39" s="20"/>
      <c r="X39" s="20"/>
    </row>
    <row r="40" spans="1:24" ht="75.75" customHeight="1">
      <c r="A40" s="23" t="s">
        <v>83</v>
      </c>
      <c r="B40" s="31" t="s">
        <v>84</v>
      </c>
      <c r="C40" s="31" t="s">
        <v>85</v>
      </c>
      <c r="D40" s="31" t="s">
        <v>86</v>
      </c>
      <c r="E40" s="26"/>
      <c r="F40" s="26"/>
      <c r="G40" s="25" t="s">
        <v>29</v>
      </c>
      <c r="H40" s="26">
        <f>MAX(E40:G40)</f>
        <v>0</v>
      </c>
      <c r="I40" s="27" t="s">
        <v>87</v>
      </c>
      <c r="J40" s="27"/>
      <c r="K40" s="27"/>
      <c r="L40" s="27"/>
      <c r="M40" s="27"/>
      <c r="N40" s="27"/>
      <c r="O40" s="20"/>
      <c r="P40" s="20"/>
      <c r="Q40" s="20"/>
      <c r="R40" s="20"/>
      <c r="S40" s="20"/>
      <c r="T40" s="20"/>
      <c r="U40" s="20"/>
      <c r="V40" s="20"/>
      <c r="W40" s="20"/>
      <c r="X40" s="20"/>
    </row>
    <row r="41" spans="1:24" ht="14.25" customHeight="1">
      <c r="A41" s="46" t="s">
        <v>88</v>
      </c>
      <c r="B41" s="47"/>
      <c r="C41" s="47"/>
      <c r="D41" s="47"/>
      <c r="E41" s="47"/>
      <c r="F41" s="47"/>
      <c r="G41" s="47"/>
      <c r="H41" s="47"/>
      <c r="I41" s="47"/>
      <c r="J41" s="47"/>
      <c r="K41" s="47"/>
      <c r="L41" s="47"/>
      <c r="M41" s="47"/>
      <c r="N41" s="47"/>
      <c r="O41" s="48"/>
      <c r="P41" s="256"/>
      <c r="Q41" s="257"/>
      <c r="R41" s="257"/>
      <c r="S41" s="257"/>
      <c r="T41" s="257"/>
      <c r="U41" s="257"/>
      <c r="V41" s="257"/>
      <c r="W41" s="257"/>
      <c r="X41" s="258"/>
    </row>
    <row r="42" spans="1:24" ht="14.25" customHeight="1">
      <c r="A42" s="41" t="s">
        <v>89</v>
      </c>
      <c r="B42" s="41"/>
      <c r="C42" s="41"/>
      <c r="D42" s="41"/>
      <c r="E42" s="41"/>
      <c r="F42" s="41"/>
      <c r="G42" s="41"/>
      <c r="H42" s="41"/>
      <c r="I42" s="41"/>
      <c r="J42" s="41"/>
      <c r="K42" s="41"/>
      <c r="L42" s="41"/>
      <c r="M42" s="41"/>
      <c r="N42" s="41"/>
      <c r="O42" s="48"/>
      <c r="P42" s="256"/>
      <c r="Q42" s="257"/>
      <c r="R42" s="257"/>
      <c r="S42" s="257"/>
      <c r="T42" s="257"/>
      <c r="U42" s="257"/>
      <c r="V42" s="257"/>
      <c r="W42" s="257"/>
      <c r="X42" s="258"/>
    </row>
    <row r="43" spans="1:24" ht="14.25" customHeight="1">
      <c r="A43" s="13" t="s">
        <v>4</v>
      </c>
      <c r="B43" s="21" t="s">
        <v>5</v>
      </c>
      <c r="C43" s="13" t="s">
        <v>6</v>
      </c>
      <c r="D43" s="13" t="s">
        <v>7</v>
      </c>
      <c r="E43" s="13" t="s">
        <v>8</v>
      </c>
      <c r="F43" s="13" t="s">
        <v>9</v>
      </c>
      <c r="G43" s="21" t="s">
        <v>10</v>
      </c>
      <c r="H43" s="13" t="s">
        <v>11</v>
      </c>
      <c r="I43" s="13" t="s">
        <v>12</v>
      </c>
      <c r="J43" s="247" t="s">
        <v>38</v>
      </c>
      <c r="K43" s="247" t="s">
        <v>14</v>
      </c>
      <c r="L43" s="247" t="s">
        <v>15</v>
      </c>
      <c r="M43" s="247" t="s">
        <v>39</v>
      </c>
      <c r="N43" s="247" t="s">
        <v>17</v>
      </c>
      <c r="O43" s="35"/>
      <c r="P43" s="35"/>
      <c r="Q43" s="35"/>
      <c r="R43" s="35"/>
      <c r="S43" s="35"/>
      <c r="T43" s="35"/>
      <c r="U43" s="35"/>
      <c r="V43" s="35"/>
      <c r="W43" s="35"/>
      <c r="X43" s="35"/>
    </row>
    <row r="44" spans="1:24" ht="14.25" customHeight="1">
      <c r="A44" s="13"/>
      <c r="B44" s="11"/>
      <c r="C44" s="13"/>
      <c r="D44" s="13"/>
      <c r="E44" s="12">
        <v>0.01</v>
      </c>
      <c r="F44" s="22">
        <v>0</v>
      </c>
      <c r="G44" s="11" t="s">
        <v>24</v>
      </c>
      <c r="H44" s="13"/>
      <c r="I44" s="13"/>
      <c r="J44" s="248"/>
      <c r="K44" s="248"/>
      <c r="L44" s="248"/>
      <c r="M44" s="248"/>
      <c r="N44" s="248"/>
      <c r="O44" s="35"/>
      <c r="P44" s="35"/>
      <c r="Q44" s="35"/>
      <c r="R44" s="35"/>
      <c r="S44" s="35"/>
      <c r="T44" s="35"/>
      <c r="U44" s="35"/>
      <c r="V44" s="35"/>
      <c r="W44" s="35"/>
      <c r="X44" s="35"/>
    </row>
    <row r="45" spans="1:24" ht="329.25" customHeight="1">
      <c r="A45" s="14" t="s">
        <v>90</v>
      </c>
      <c r="B45" s="31" t="s">
        <v>91</v>
      </c>
      <c r="C45" s="31" t="s">
        <v>92</v>
      </c>
      <c r="D45" s="31" t="s">
        <v>93</v>
      </c>
      <c r="E45" s="26"/>
      <c r="F45" s="26"/>
      <c r="G45" s="25" t="s">
        <v>29</v>
      </c>
      <c r="H45" s="26">
        <f>MAX(E45:G45)</f>
        <v>0</v>
      </c>
      <c r="I45" s="27" t="s">
        <v>94</v>
      </c>
      <c r="J45" s="19" t="s">
        <v>95</v>
      </c>
      <c r="K45" s="27"/>
      <c r="L45" s="27"/>
      <c r="M45" s="27"/>
      <c r="N45" s="27"/>
      <c r="O45" s="20"/>
      <c r="P45" s="20"/>
      <c r="Q45" s="20"/>
      <c r="R45" s="20"/>
      <c r="S45" s="20"/>
      <c r="T45" s="20"/>
      <c r="U45" s="20"/>
      <c r="V45" s="20"/>
      <c r="W45" s="20"/>
      <c r="X45" s="20"/>
    </row>
    <row r="46" spans="1:24" ht="14.25" customHeight="1">
      <c r="A46" s="46" t="s">
        <v>96</v>
      </c>
      <c r="B46" s="47"/>
      <c r="C46" s="47"/>
      <c r="D46" s="47"/>
      <c r="E46" s="47"/>
      <c r="F46" s="47"/>
      <c r="G46" s="47"/>
      <c r="H46" s="47"/>
      <c r="I46" s="47"/>
      <c r="J46" s="47"/>
      <c r="K46" s="47"/>
      <c r="L46" s="47"/>
      <c r="M46" s="47"/>
      <c r="N46" s="47"/>
      <c r="O46" s="20"/>
      <c r="P46" s="20"/>
      <c r="Q46" s="20"/>
      <c r="R46" s="20"/>
      <c r="S46" s="20"/>
      <c r="T46" s="20"/>
      <c r="U46" s="20"/>
      <c r="V46" s="20"/>
      <c r="W46" s="20"/>
      <c r="X46" s="20"/>
    </row>
    <row r="47" spans="1:24" ht="14.25" customHeight="1">
      <c r="A47" s="13" t="s">
        <v>4</v>
      </c>
      <c r="B47" s="21" t="s">
        <v>5</v>
      </c>
      <c r="C47" s="13" t="s">
        <v>6</v>
      </c>
      <c r="D47" s="13" t="s">
        <v>7</v>
      </c>
      <c r="E47" s="13" t="s">
        <v>8</v>
      </c>
      <c r="F47" s="13" t="s">
        <v>9</v>
      </c>
      <c r="G47" s="21" t="s">
        <v>10</v>
      </c>
      <c r="H47" s="13" t="s">
        <v>11</v>
      </c>
      <c r="I47" s="13" t="s">
        <v>12</v>
      </c>
      <c r="J47" s="247" t="s">
        <v>38</v>
      </c>
      <c r="K47" s="247" t="s">
        <v>14</v>
      </c>
      <c r="L47" s="247" t="s">
        <v>15</v>
      </c>
      <c r="M47" s="247" t="s">
        <v>39</v>
      </c>
      <c r="N47" s="247" t="s">
        <v>17</v>
      </c>
      <c r="O47" s="20"/>
      <c r="P47" s="20"/>
      <c r="Q47" s="20"/>
      <c r="R47" s="20"/>
      <c r="S47" s="20"/>
      <c r="T47" s="20"/>
      <c r="U47" s="20"/>
      <c r="V47" s="20"/>
      <c r="W47" s="20"/>
      <c r="X47" s="20"/>
    </row>
    <row r="48" spans="1:24" ht="14.25" customHeight="1">
      <c r="A48" s="13"/>
      <c r="B48" s="11"/>
      <c r="C48" s="13"/>
      <c r="D48" s="13"/>
      <c r="E48" s="12">
        <v>0.01</v>
      </c>
      <c r="F48" s="22">
        <v>0</v>
      </c>
      <c r="G48" s="11" t="s">
        <v>24</v>
      </c>
      <c r="H48" s="13"/>
      <c r="I48" s="13"/>
      <c r="J48" s="248"/>
      <c r="K48" s="248"/>
      <c r="L48" s="248"/>
      <c r="M48" s="248"/>
      <c r="N48" s="248"/>
      <c r="O48" s="20"/>
      <c r="P48" s="20"/>
      <c r="Q48" s="20"/>
      <c r="R48" s="20"/>
      <c r="S48" s="20"/>
      <c r="T48" s="20"/>
      <c r="U48" s="20"/>
      <c r="V48" s="20"/>
      <c r="W48" s="20"/>
      <c r="X48" s="20"/>
    </row>
    <row r="49" spans="1:24" ht="159.75" customHeight="1">
      <c r="A49" s="23" t="s">
        <v>97</v>
      </c>
      <c r="B49" s="31" t="s">
        <v>98</v>
      </c>
      <c r="C49" s="31" t="s">
        <v>99</v>
      </c>
      <c r="D49" s="31" t="s">
        <v>100</v>
      </c>
      <c r="E49" s="26"/>
      <c r="F49" s="26"/>
      <c r="G49" s="25" t="s">
        <v>29</v>
      </c>
      <c r="H49" s="26">
        <f>MAX(E49:G49)</f>
        <v>0</v>
      </c>
      <c r="I49" s="19" t="s">
        <v>101</v>
      </c>
      <c r="J49" s="19" t="s">
        <v>102</v>
      </c>
      <c r="K49" s="27"/>
      <c r="L49" s="27"/>
      <c r="M49" s="27"/>
      <c r="N49" s="27"/>
      <c r="O49" s="20"/>
      <c r="P49" s="20"/>
      <c r="Q49" s="20"/>
      <c r="R49" s="20"/>
      <c r="S49" s="20"/>
      <c r="T49" s="20"/>
      <c r="U49" s="20"/>
      <c r="V49" s="20"/>
      <c r="W49" s="20"/>
      <c r="X49" s="20"/>
    </row>
    <row r="50" spans="1:24" ht="14.25" customHeight="1">
      <c r="A50" s="49" t="s">
        <v>103</v>
      </c>
      <c r="B50" s="50"/>
      <c r="C50" s="50"/>
      <c r="D50" s="50"/>
      <c r="E50" s="50"/>
      <c r="F50" s="50"/>
      <c r="G50" s="50"/>
      <c r="H50" s="50"/>
      <c r="I50" s="50"/>
      <c r="J50" s="50"/>
      <c r="K50" s="50"/>
      <c r="L50" s="50"/>
      <c r="M50" s="50"/>
      <c r="N50" s="50"/>
      <c r="O50" s="20"/>
      <c r="P50" s="20"/>
      <c r="Q50" s="20"/>
      <c r="R50" s="20"/>
      <c r="S50" s="20"/>
      <c r="T50" s="20"/>
      <c r="U50" s="20"/>
      <c r="V50" s="20"/>
      <c r="W50" s="20"/>
      <c r="X50" s="20"/>
    </row>
    <row r="51" spans="1:24" ht="14.25" customHeight="1">
      <c r="A51" s="13" t="s">
        <v>4</v>
      </c>
      <c r="B51" s="21" t="s">
        <v>5</v>
      </c>
      <c r="C51" s="13" t="s">
        <v>6</v>
      </c>
      <c r="D51" s="13" t="s">
        <v>7</v>
      </c>
      <c r="E51" s="13" t="s">
        <v>8</v>
      </c>
      <c r="F51" s="13" t="s">
        <v>9</v>
      </c>
      <c r="G51" s="21" t="s">
        <v>10</v>
      </c>
      <c r="H51" s="13" t="s">
        <v>11</v>
      </c>
      <c r="I51" s="13" t="s">
        <v>12</v>
      </c>
      <c r="J51" s="247" t="s">
        <v>38</v>
      </c>
      <c r="K51" s="247" t="s">
        <v>14</v>
      </c>
      <c r="L51" s="247" t="s">
        <v>15</v>
      </c>
      <c r="M51" s="247" t="s">
        <v>39</v>
      </c>
      <c r="N51" s="247" t="s">
        <v>17</v>
      </c>
      <c r="O51" s="20"/>
      <c r="P51" s="20"/>
      <c r="Q51" s="20"/>
      <c r="R51" s="20"/>
      <c r="S51" s="20"/>
      <c r="T51" s="20"/>
      <c r="U51" s="20"/>
      <c r="V51" s="20"/>
      <c r="W51" s="20"/>
      <c r="X51" s="20"/>
    </row>
    <row r="52" spans="1:24" ht="14.25" customHeight="1">
      <c r="A52" s="13"/>
      <c r="B52" s="11"/>
      <c r="C52" s="13"/>
      <c r="D52" s="13"/>
      <c r="E52" s="12">
        <v>0.01</v>
      </c>
      <c r="F52" s="22">
        <v>0</v>
      </c>
      <c r="G52" s="11" t="s">
        <v>24</v>
      </c>
      <c r="H52" s="13"/>
      <c r="I52" s="13"/>
      <c r="J52" s="248"/>
      <c r="K52" s="248"/>
      <c r="L52" s="248"/>
      <c r="M52" s="248"/>
      <c r="N52" s="248"/>
      <c r="O52" s="20"/>
      <c r="P52" s="20"/>
      <c r="Q52" s="20"/>
      <c r="R52" s="20"/>
      <c r="S52" s="20"/>
      <c r="T52" s="20"/>
      <c r="U52" s="20"/>
      <c r="V52" s="20"/>
      <c r="W52" s="20"/>
      <c r="X52" s="20"/>
    </row>
    <row r="53" spans="1:24" ht="130.5" customHeight="1">
      <c r="A53" s="23" t="s">
        <v>104</v>
      </c>
      <c r="B53" s="31" t="s">
        <v>105</v>
      </c>
      <c r="C53" s="31" t="s">
        <v>106</v>
      </c>
      <c r="D53" s="31" t="s">
        <v>107</v>
      </c>
      <c r="E53" s="26"/>
      <c r="F53" s="26"/>
      <c r="G53" s="25" t="s">
        <v>29</v>
      </c>
      <c r="H53" s="26">
        <f>MAX(E53:G53)</f>
        <v>0</v>
      </c>
      <c r="I53" s="27" t="s">
        <v>108</v>
      </c>
      <c r="J53" s="19" t="s">
        <v>109</v>
      </c>
      <c r="K53" s="27"/>
      <c r="L53" s="27"/>
      <c r="M53" s="27"/>
      <c r="N53" s="27"/>
      <c r="O53" s="20"/>
      <c r="P53" s="20"/>
      <c r="Q53" s="20"/>
      <c r="R53" s="20"/>
      <c r="S53" s="20"/>
      <c r="T53" s="20"/>
      <c r="U53" s="20"/>
      <c r="V53" s="20"/>
      <c r="W53" s="20"/>
      <c r="X53" s="20"/>
    </row>
    <row r="54" spans="1:24" ht="14.25" customHeight="1">
      <c r="A54" s="49" t="s">
        <v>110</v>
      </c>
      <c r="B54" s="50"/>
      <c r="C54" s="50"/>
      <c r="D54" s="50"/>
      <c r="E54" s="50"/>
      <c r="F54" s="50"/>
      <c r="G54" s="50"/>
      <c r="H54" s="50"/>
      <c r="I54" s="50"/>
      <c r="J54" s="50"/>
      <c r="K54" s="50"/>
      <c r="L54" s="50"/>
      <c r="M54" s="50"/>
      <c r="N54" s="50"/>
      <c r="O54" s="20"/>
      <c r="P54" s="20"/>
      <c r="Q54" s="20"/>
      <c r="R54" s="20"/>
      <c r="S54" s="20"/>
      <c r="T54" s="20"/>
      <c r="U54" s="20"/>
      <c r="V54" s="20"/>
      <c r="W54" s="20"/>
      <c r="X54" s="20"/>
    </row>
    <row r="55" spans="1:24" ht="14.25" customHeight="1">
      <c r="A55" s="13" t="s">
        <v>4</v>
      </c>
      <c r="B55" s="21" t="s">
        <v>5</v>
      </c>
      <c r="C55" s="13" t="s">
        <v>6</v>
      </c>
      <c r="D55" s="13" t="s">
        <v>7</v>
      </c>
      <c r="E55" s="13" t="s">
        <v>8</v>
      </c>
      <c r="F55" s="13" t="s">
        <v>9</v>
      </c>
      <c r="G55" s="21" t="s">
        <v>10</v>
      </c>
      <c r="H55" s="13" t="s">
        <v>11</v>
      </c>
      <c r="I55" s="13" t="s">
        <v>12</v>
      </c>
      <c r="J55" s="247" t="s">
        <v>38</v>
      </c>
      <c r="K55" s="247" t="s">
        <v>14</v>
      </c>
      <c r="L55" s="247" t="s">
        <v>15</v>
      </c>
      <c r="M55" s="247" t="s">
        <v>39</v>
      </c>
      <c r="N55" s="247" t="s">
        <v>17</v>
      </c>
      <c r="O55" s="20"/>
      <c r="P55" s="20"/>
      <c r="Q55" s="20"/>
      <c r="R55" s="20"/>
      <c r="S55" s="20"/>
      <c r="T55" s="20"/>
      <c r="U55" s="20"/>
      <c r="V55" s="20"/>
      <c r="W55" s="20"/>
      <c r="X55" s="20"/>
    </row>
    <row r="56" spans="1:24" ht="14.25" customHeight="1">
      <c r="A56" s="13"/>
      <c r="B56" s="11"/>
      <c r="C56" s="13"/>
      <c r="D56" s="13"/>
      <c r="E56" s="12">
        <v>0.02</v>
      </c>
      <c r="F56" s="22">
        <v>0</v>
      </c>
      <c r="G56" s="11" t="s">
        <v>24</v>
      </c>
      <c r="H56" s="13"/>
      <c r="I56" s="13"/>
      <c r="J56" s="248"/>
      <c r="K56" s="248"/>
      <c r="L56" s="248"/>
      <c r="M56" s="248"/>
      <c r="N56" s="248"/>
      <c r="O56" s="20"/>
      <c r="P56" s="20"/>
      <c r="Q56" s="20"/>
      <c r="R56" s="20"/>
      <c r="S56" s="20"/>
      <c r="T56" s="20"/>
      <c r="U56" s="20"/>
      <c r="V56" s="20"/>
      <c r="W56" s="20"/>
      <c r="X56" s="20"/>
    </row>
    <row r="57" spans="1:24" ht="14.25" customHeight="1">
      <c r="A57" s="28" t="s">
        <v>111</v>
      </c>
      <c r="B57" s="40" t="s">
        <v>112</v>
      </c>
      <c r="C57" s="40" t="s">
        <v>113</v>
      </c>
      <c r="D57" s="40" t="s">
        <v>114</v>
      </c>
      <c r="E57" s="17">
        <v>2</v>
      </c>
      <c r="F57" s="17"/>
      <c r="G57" s="16"/>
      <c r="H57" s="17">
        <f>MAX(E57:G57)</f>
        <v>2</v>
      </c>
      <c r="I57" s="29" t="s">
        <v>115</v>
      </c>
      <c r="J57" s="27" t="s">
        <v>116</v>
      </c>
      <c r="K57" s="27"/>
      <c r="L57" s="27"/>
      <c r="M57" s="27"/>
      <c r="N57" s="27"/>
      <c r="O57" s="20"/>
      <c r="P57" s="20"/>
      <c r="Q57" s="20"/>
      <c r="R57" s="20"/>
      <c r="S57" s="20"/>
      <c r="T57" s="20"/>
      <c r="U57" s="20"/>
      <c r="V57" s="20"/>
      <c r="W57" s="20"/>
      <c r="X57" s="20"/>
    </row>
    <row r="58" spans="1:24" ht="21" customHeight="1">
      <c r="A58" s="49" t="s">
        <v>117</v>
      </c>
      <c r="B58" s="50"/>
      <c r="C58" s="50"/>
      <c r="D58" s="50"/>
      <c r="E58" s="50"/>
      <c r="F58" s="50"/>
      <c r="G58" s="50"/>
      <c r="H58" s="50"/>
      <c r="I58" s="50"/>
      <c r="J58" s="50"/>
      <c r="K58" s="50"/>
      <c r="L58" s="50"/>
      <c r="M58" s="50"/>
      <c r="N58" s="50"/>
      <c r="O58" s="35"/>
      <c r="P58" s="35"/>
      <c r="Q58" s="35"/>
      <c r="R58" s="35"/>
      <c r="S58" s="35"/>
      <c r="T58" s="35"/>
      <c r="U58" s="35"/>
      <c r="V58" s="35"/>
      <c r="W58" s="35"/>
      <c r="X58" s="35"/>
    </row>
    <row r="59" spans="1:24" ht="14.25" customHeight="1">
      <c r="A59" s="13" t="s">
        <v>4</v>
      </c>
      <c r="B59" s="21" t="s">
        <v>5</v>
      </c>
      <c r="C59" s="13" t="s">
        <v>6</v>
      </c>
      <c r="D59" s="13" t="s">
        <v>7</v>
      </c>
      <c r="E59" s="13" t="s">
        <v>8</v>
      </c>
      <c r="F59" s="13" t="s">
        <v>9</v>
      </c>
      <c r="G59" s="21" t="s">
        <v>10</v>
      </c>
      <c r="H59" s="13" t="s">
        <v>11</v>
      </c>
      <c r="I59" s="13" t="s">
        <v>12</v>
      </c>
      <c r="J59" s="247" t="s">
        <v>38</v>
      </c>
      <c r="K59" s="247" t="s">
        <v>14</v>
      </c>
      <c r="L59" s="247" t="s">
        <v>15</v>
      </c>
      <c r="M59" s="247" t="s">
        <v>39</v>
      </c>
      <c r="N59" s="247" t="s">
        <v>17</v>
      </c>
      <c r="O59" s="35"/>
      <c r="P59" s="35"/>
      <c r="Q59" s="35"/>
      <c r="R59" s="35"/>
      <c r="S59" s="35"/>
      <c r="T59" s="35"/>
      <c r="U59" s="35"/>
      <c r="V59" s="35"/>
      <c r="W59" s="35"/>
      <c r="X59" s="35"/>
    </row>
    <row r="60" spans="1:24" ht="14.25" customHeight="1">
      <c r="A60" s="13"/>
      <c r="B60" s="11"/>
      <c r="C60" s="13"/>
      <c r="D60" s="13"/>
      <c r="E60" s="12">
        <v>0.02</v>
      </c>
      <c r="F60" s="22">
        <v>0</v>
      </c>
      <c r="G60" s="11" t="s">
        <v>24</v>
      </c>
      <c r="H60" s="13"/>
      <c r="I60" s="13"/>
      <c r="J60" s="248"/>
      <c r="K60" s="248"/>
      <c r="L60" s="248"/>
      <c r="M60" s="248"/>
      <c r="N60" s="248"/>
      <c r="O60" s="35"/>
      <c r="P60" s="35"/>
      <c r="Q60" s="35"/>
      <c r="R60" s="35"/>
      <c r="S60" s="35"/>
      <c r="T60" s="35"/>
      <c r="U60" s="35"/>
      <c r="V60" s="35"/>
      <c r="W60" s="35"/>
      <c r="X60" s="35"/>
    </row>
    <row r="61" spans="1:24" ht="14.25" customHeight="1">
      <c r="A61" s="28" t="s">
        <v>118</v>
      </c>
      <c r="B61" s="31" t="s">
        <v>119</v>
      </c>
      <c r="C61" s="31" t="s">
        <v>120</v>
      </c>
      <c r="D61" s="31" t="s">
        <v>121</v>
      </c>
      <c r="E61" s="26"/>
      <c r="F61" s="26"/>
      <c r="G61" s="25" t="s">
        <v>29</v>
      </c>
      <c r="H61" s="26">
        <f>MAX(E61:G61)</f>
        <v>0</v>
      </c>
      <c r="I61" s="19" t="s">
        <v>122</v>
      </c>
      <c r="J61" s="19" t="s">
        <v>123</v>
      </c>
      <c r="K61" s="27"/>
      <c r="L61" s="27"/>
      <c r="M61" s="27"/>
      <c r="N61" s="27"/>
      <c r="O61" s="20"/>
      <c r="P61" s="20"/>
      <c r="Q61" s="20"/>
      <c r="R61" s="20"/>
      <c r="S61" s="20"/>
      <c r="T61" s="20"/>
      <c r="U61" s="20"/>
      <c r="V61" s="20"/>
      <c r="W61" s="20"/>
      <c r="X61" s="20"/>
    </row>
    <row r="62" spans="1:24" ht="14.25" customHeight="1">
      <c r="A62" s="46" t="s">
        <v>124</v>
      </c>
      <c r="B62" s="47"/>
      <c r="C62" s="47"/>
      <c r="D62" s="47"/>
      <c r="E62" s="47"/>
      <c r="F62" s="47"/>
      <c r="G62" s="47"/>
      <c r="H62" s="47"/>
      <c r="I62" s="47"/>
      <c r="J62" s="47"/>
      <c r="K62" s="47"/>
      <c r="L62" s="47"/>
      <c r="M62" s="47"/>
      <c r="N62" s="47"/>
      <c r="O62" s="20"/>
      <c r="P62" s="20"/>
      <c r="Q62" s="20"/>
      <c r="R62" s="20"/>
      <c r="S62" s="20"/>
      <c r="T62" s="20"/>
      <c r="U62" s="20"/>
      <c r="V62" s="20"/>
      <c r="W62" s="20"/>
      <c r="X62" s="20"/>
    </row>
    <row r="63" spans="1:24" ht="14.25" customHeight="1">
      <c r="A63" s="13" t="s">
        <v>4</v>
      </c>
      <c r="B63" s="21" t="s">
        <v>5</v>
      </c>
      <c r="C63" s="13" t="s">
        <v>6</v>
      </c>
      <c r="D63" s="13" t="s">
        <v>7</v>
      </c>
      <c r="E63" s="13" t="s">
        <v>8</v>
      </c>
      <c r="F63" s="13" t="s">
        <v>9</v>
      </c>
      <c r="G63" s="21" t="s">
        <v>10</v>
      </c>
      <c r="H63" s="13" t="s">
        <v>11</v>
      </c>
      <c r="I63" s="13" t="s">
        <v>12</v>
      </c>
      <c r="J63" s="247" t="s">
        <v>38</v>
      </c>
      <c r="K63" s="247" t="s">
        <v>14</v>
      </c>
      <c r="L63" s="247" t="s">
        <v>15</v>
      </c>
      <c r="M63" s="247" t="s">
        <v>39</v>
      </c>
      <c r="N63" s="247" t="s">
        <v>17</v>
      </c>
      <c r="O63" s="20"/>
      <c r="P63" s="20"/>
      <c r="Q63" s="20"/>
      <c r="R63" s="20"/>
      <c r="S63" s="20"/>
      <c r="T63" s="20"/>
      <c r="U63" s="20"/>
      <c r="V63" s="20"/>
      <c r="W63" s="20"/>
      <c r="X63" s="20"/>
    </row>
    <row r="64" spans="1:24" ht="14.25" customHeight="1">
      <c r="A64" s="13"/>
      <c r="B64" s="11"/>
      <c r="C64" s="13"/>
      <c r="D64" s="13"/>
      <c r="E64" s="12">
        <v>0.01</v>
      </c>
      <c r="F64" s="22">
        <v>0</v>
      </c>
      <c r="G64" s="11" t="s">
        <v>24</v>
      </c>
      <c r="H64" s="13"/>
      <c r="I64" s="13"/>
      <c r="J64" s="248"/>
      <c r="K64" s="248"/>
      <c r="L64" s="248"/>
      <c r="M64" s="248"/>
      <c r="N64" s="248"/>
      <c r="O64" s="20"/>
      <c r="P64" s="20"/>
      <c r="Q64" s="20"/>
      <c r="R64" s="20"/>
      <c r="S64" s="20"/>
      <c r="T64" s="20"/>
      <c r="U64" s="20"/>
      <c r="V64" s="20"/>
      <c r="W64" s="20"/>
      <c r="X64" s="20"/>
    </row>
    <row r="65" spans="1:24" ht="138.75" customHeight="1">
      <c r="A65" s="30" t="s">
        <v>125</v>
      </c>
      <c r="B65" s="31" t="s">
        <v>126</v>
      </c>
      <c r="C65" s="31" t="s">
        <v>127</v>
      </c>
      <c r="D65" s="31" t="s">
        <v>128</v>
      </c>
      <c r="E65" s="26"/>
      <c r="F65" s="26"/>
      <c r="G65" s="25" t="s">
        <v>29</v>
      </c>
      <c r="H65" s="26">
        <f>MAX(E65:G65)</f>
        <v>0</v>
      </c>
      <c r="I65" s="19" t="s">
        <v>129</v>
      </c>
      <c r="J65" s="19" t="s">
        <v>127</v>
      </c>
      <c r="K65" s="27"/>
      <c r="L65" s="27"/>
      <c r="M65" s="27"/>
      <c r="N65" s="27"/>
      <c r="O65" s="20"/>
      <c r="P65" s="20"/>
      <c r="Q65" s="20"/>
      <c r="R65" s="20"/>
      <c r="S65" s="20"/>
      <c r="T65" s="20"/>
      <c r="U65" s="20"/>
      <c r="V65" s="20"/>
      <c r="W65" s="20"/>
      <c r="X65" s="20"/>
    </row>
    <row r="66" spans="1:24" ht="14.25" customHeight="1">
      <c r="A66" s="49" t="s">
        <v>130</v>
      </c>
      <c r="B66" s="50"/>
      <c r="C66" s="50"/>
      <c r="D66" s="50"/>
      <c r="E66" s="50"/>
      <c r="F66" s="50"/>
      <c r="G66" s="50"/>
      <c r="H66" s="50"/>
      <c r="I66" s="50"/>
      <c r="J66" s="50"/>
      <c r="K66" s="50"/>
      <c r="L66" s="50"/>
      <c r="M66" s="50"/>
      <c r="N66" s="50"/>
      <c r="O66" s="20"/>
      <c r="P66" s="20"/>
      <c r="Q66" s="20"/>
      <c r="R66" s="20"/>
      <c r="S66" s="20"/>
      <c r="T66" s="20"/>
      <c r="U66" s="20"/>
      <c r="V66" s="20"/>
      <c r="W66" s="20"/>
      <c r="X66" s="20"/>
    </row>
    <row r="67" spans="1:24" ht="14.25" customHeight="1">
      <c r="A67" s="13" t="s">
        <v>4</v>
      </c>
      <c r="B67" s="21" t="s">
        <v>5</v>
      </c>
      <c r="C67" s="13" t="s">
        <v>6</v>
      </c>
      <c r="D67" s="13" t="s">
        <v>7</v>
      </c>
      <c r="E67" s="13" t="s">
        <v>8</v>
      </c>
      <c r="F67" s="13" t="s">
        <v>9</v>
      </c>
      <c r="G67" s="21" t="s">
        <v>10</v>
      </c>
      <c r="H67" s="13" t="s">
        <v>11</v>
      </c>
      <c r="I67" s="13" t="s">
        <v>12</v>
      </c>
      <c r="J67" s="247" t="s">
        <v>38</v>
      </c>
      <c r="K67" s="247" t="s">
        <v>14</v>
      </c>
      <c r="L67" s="247" t="s">
        <v>15</v>
      </c>
      <c r="M67" s="247" t="s">
        <v>39</v>
      </c>
      <c r="N67" s="247" t="s">
        <v>17</v>
      </c>
      <c r="O67" s="20"/>
      <c r="P67" s="20"/>
      <c r="Q67" s="20"/>
      <c r="R67" s="20"/>
      <c r="S67" s="20"/>
      <c r="T67" s="20"/>
      <c r="U67" s="20"/>
      <c r="V67" s="20"/>
      <c r="W67" s="20"/>
      <c r="X67" s="20"/>
    </row>
    <row r="68" spans="1:24" ht="14.25" customHeight="1">
      <c r="A68" s="13"/>
      <c r="B68" s="11"/>
      <c r="C68" s="13"/>
      <c r="D68" s="13"/>
      <c r="E68" s="12">
        <v>0.02</v>
      </c>
      <c r="F68" s="22">
        <v>0</v>
      </c>
      <c r="G68" s="11" t="s">
        <v>24</v>
      </c>
      <c r="H68" s="13"/>
      <c r="I68" s="13"/>
      <c r="J68" s="248"/>
      <c r="K68" s="248"/>
      <c r="L68" s="248"/>
      <c r="M68" s="248"/>
      <c r="N68" s="248"/>
      <c r="O68" s="20"/>
      <c r="P68" s="20"/>
      <c r="Q68" s="20"/>
      <c r="R68" s="20"/>
      <c r="S68" s="20"/>
      <c r="T68" s="20"/>
      <c r="U68" s="20"/>
      <c r="V68" s="20"/>
      <c r="W68" s="20"/>
      <c r="X68" s="20"/>
    </row>
    <row r="69" spans="1:24" ht="163.5" customHeight="1">
      <c r="A69" s="23" t="s">
        <v>131</v>
      </c>
      <c r="B69" s="31" t="s">
        <v>132</v>
      </c>
      <c r="C69" s="31" t="s">
        <v>133</v>
      </c>
      <c r="D69" s="31" t="s">
        <v>134</v>
      </c>
      <c r="E69" s="26"/>
      <c r="F69" s="26"/>
      <c r="G69" s="25" t="s">
        <v>29</v>
      </c>
      <c r="H69" s="26">
        <f>MAX(E69:G69)</f>
        <v>0</v>
      </c>
      <c r="I69" s="51" t="s">
        <v>135</v>
      </c>
      <c r="J69" s="19" t="s">
        <v>136</v>
      </c>
      <c r="K69" s="27"/>
      <c r="L69" s="27"/>
      <c r="M69" s="27"/>
      <c r="N69" s="27"/>
      <c r="O69" s="20"/>
      <c r="P69" s="20"/>
      <c r="Q69" s="20"/>
      <c r="R69" s="20"/>
      <c r="S69" s="20"/>
      <c r="T69" s="20"/>
      <c r="U69" s="20"/>
      <c r="V69" s="20"/>
      <c r="W69" s="20"/>
      <c r="X69" s="20"/>
    </row>
    <row r="70" spans="1:24" ht="14.25" customHeight="1">
      <c r="A70" s="46" t="s">
        <v>137</v>
      </c>
      <c r="B70" s="47"/>
      <c r="C70" s="47"/>
      <c r="D70" s="47"/>
      <c r="E70" s="47"/>
      <c r="F70" s="47"/>
      <c r="G70" s="47"/>
      <c r="H70" s="47"/>
      <c r="I70" s="47"/>
      <c r="J70" s="47"/>
      <c r="K70" s="47"/>
      <c r="L70" s="47"/>
      <c r="M70" s="47"/>
      <c r="N70" s="47"/>
      <c r="O70" s="20"/>
      <c r="P70" s="20"/>
      <c r="Q70" s="20"/>
      <c r="R70" s="20"/>
      <c r="S70" s="20"/>
      <c r="T70" s="20"/>
      <c r="U70" s="20"/>
      <c r="V70" s="20"/>
      <c r="W70" s="20"/>
      <c r="X70" s="20"/>
    </row>
    <row r="71" spans="1:24" ht="14.25" customHeight="1">
      <c r="A71" s="13" t="s">
        <v>4</v>
      </c>
      <c r="B71" s="21" t="s">
        <v>5</v>
      </c>
      <c r="C71" s="13" t="s">
        <v>6</v>
      </c>
      <c r="D71" s="13" t="s">
        <v>7</v>
      </c>
      <c r="E71" s="13" t="s">
        <v>8</v>
      </c>
      <c r="F71" s="13" t="s">
        <v>9</v>
      </c>
      <c r="G71" s="21" t="s">
        <v>10</v>
      </c>
      <c r="H71" s="13" t="s">
        <v>11</v>
      </c>
      <c r="I71" s="13" t="s">
        <v>12</v>
      </c>
      <c r="J71" s="247" t="s">
        <v>38</v>
      </c>
      <c r="K71" s="247" t="s">
        <v>14</v>
      </c>
      <c r="L71" s="247" t="s">
        <v>15</v>
      </c>
      <c r="M71" s="247" t="s">
        <v>39</v>
      </c>
      <c r="N71" s="247" t="s">
        <v>17</v>
      </c>
      <c r="O71" s="20"/>
      <c r="P71" s="20"/>
      <c r="Q71" s="20"/>
      <c r="R71" s="20"/>
      <c r="S71" s="20"/>
      <c r="T71" s="20"/>
      <c r="U71" s="20"/>
      <c r="V71" s="20"/>
      <c r="W71" s="20"/>
      <c r="X71" s="20"/>
    </row>
    <row r="72" spans="1:24" ht="14.25" customHeight="1">
      <c r="A72" s="13"/>
      <c r="B72" s="11"/>
      <c r="C72" s="13"/>
      <c r="D72" s="13"/>
      <c r="E72" s="12">
        <v>0.01</v>
      </c>
      <c r="F72" s="22">
        <v>0</v>
      </c>
      <c r="G72" s="11" t="s">
        <v>24</v>
      </c>
      <c r="H72" s="13"/>
      <c r="I72" s="13"/>
      <c r="J72" s="248"/>
      <c r="K72" s="248"/>
      <c r="L72" s="248"/>
      <c r="M72" s="248"/>
      <c r="N72" s="248"/>
      <c r="O72" s="20"/>
      <c r="P72" s="20"/>
      <c r="Q72" s="20"/>
      <c r="R72" s="20"/>
      <c r="S72" s="20"/>
      <c r="T72" s="20"/>
      <c r="U72" s="20"/>
      <c r="V72" s="20"/>
      <c r="W72" s="20"/>
      <c r="X72" s="20"/>
    </row>
    <row r="73" spans="1:24" ht="93.75" customHeight="1">
      <c r="A73" s="30" t="s">
        <v>138</v>
      </c>
      <c r="B73" s="31" t="s">
        <v>139</v>
      </c>
      <c r="C73" s="31" t="s">
        <v>140</v>
      </c>
      <c r="D73" s="31" t="s">
        <v>141</v>
      </c>
      <c r="E73" s="26"/>
      <c r="F73" s="26"/>
      <c r="G73" s="25" t="s">
        <v>29</v>
      </c>
      <c r="H73" s="26">
        <f>MAX(E73:G73)</f>
        <v>0</v>
      </c>
      <c r="I73" s="51"/>
      <c r="J73" s="19" t="s">
        <v>142</v>
      </c>
      <c r="K73" s="27"/>
      <c r="L73" s="27"/>
      <c r="M73" s="27"/>
      <c r="N73" s="27"/>
      <c r="O73" s="20"/>
      <c r="P73" s="20"/>
      <c r="Q73" s="20"/>
      <c r="R73" s="20"/>
      <c r="S73" s="20"/>
      <c r="T73" s="20"/>
      <c r="U73" s="20"/>
      <c r="V73" s="20"/>
      <c r="W73" s="20"/>
      <c r="X73" s="20"/>
    </row>
    <row r="74" spans="1:24" ht="14.25" customHeight="1">
      <c r="A74" s="46" t="s">
        <v>143</v>
      </c>
      <c r="B74" s="47"/>
      <c r="C74" s="47"/>
      <c r="D74" s="47"/>
      <c r="E74" s="47"/>
      <c r="F74" s="47"/>
      <c r="G74" s="47"/>
      <c r="H74" s="47"/>
      <c r="I74" s="47"/>
      <c r="J74" s="47"/>
      <c r="K74" s="47"/>
      <c r="L74" s="47"/>
      <c r="M74" s="47"/>
      <c r="N74" s="47"/>
      <c r="O74" s="20"/>
      <c r="P74" s="20"/>
      <c r="Q74" s="20"/>
      <c r="R74" s="20"/>
      <c r="S74" s="20"/>
      <c r="T74" s="20"/>
      <c r="U74" s="20"/>
      <c r="V74" s="20"/>
      <c r="W74" s="20"/>
      <c r="X74" s="20"/>
    </row>
    <row r="75" spans="1:24" ht="14.25" customHeight="1">
      <c r="A75" s="13" t="s">
        <v>4</v>
      </c>
      <c r="B75" s="21" t="s">
        <v>5</v>
      </c>
      <c r="C75" s="13" t="s">
        <v>6</v>
      </c>
      <c r="D75" s="13" t="s">
        <v>7</v>
      </c>
      <c r="E75" s="13" t="s">
        <v>8</v>
      </c>
      <c r="F75" s="13" t="s">
        <v>9</v>
      </c>
      <c r="G75" s="21" t="s">
        <v>10</v>
      </c>
      <c r="H75" s="13" t="s">
        <v>11</v>
      </c>
      <c r="I75" s="13" t="s">
        <v>12</v>
      </c>
      <c r="J75" s="247" t="s">
        <v>38</v>
      </c>
      <c r="K75" s="247" t="s">
        <v>14</v>
      </c>
      <c r="L75" s="247" t="s">
        <v>15</v>
      </c>
      <c r="M75" s="247" t="s">
        <v>39</v>
      </c>
      <c r="N75" s="247" t="s">
        <v>17</v>
      </c>
      <c r="O75" s="20"/>
      <c r="P75" s="20"/>
      <c r="Q75" s="20"/>
      <c r="R75" s="20"/>
      <c r="S75" s="20"/>
      <c r="T75" s="20"/>
      <c r="U75" s="20"/>
      <c r="V75" s="20"/>
      <c r="W75" s="20"/>
      <c r="X75" s="20"/>
    </row>
    <row r="76" spans="1:24" ht="14.25" customHeight="1">
      <c r="A76" s="13"/>
      <c r="B76" s="11"/>
      <c r="C76" s="13"/>
      <c r="D76" s="13"/>
      <c r="E76" s="12">
        <v>0.01</v>
      </c>
      <c r="F76" s="22">
        <v>0</v>
      </c>
      <c r="G76" s="11" t="s">
        <v>24</v>
      </c>
      <c r="H76" s="13"/>
      <c r="I76" s="13"/>
      <c r="J76" s="248"/>
      <c r="K76" s="248"/>
      <c r="L76" s="248"/>
      <c r="M76" s="248"/>
      <c r="N76" s="248"/>
      <c r="O76" s="20"/>
      <c r="P76" s="20"/>
      <c r="Q76" s="20"/>
      <c r="R76" s="20"/>
      <c r="S76" s="20"/>
      <c r="T76" s="20"/>
      <c r="U76" s="20"/>
      <c r="V76" s="20"/>
      <c r="W76" s="20"/>
      <c r="X76" s="20"/>
    </row>
    <row r="77" spans="1:24" ht="14.25" customHeight="1">
      <c r="A77" s="23" t="s">
        <v>144</v>
      </c>
      <c r="B77" s="31" t="s">
        <v>145</v>
      </c>
      <c r="C77" s="31" t="s">
        <v>146</v>
      </c>
      <c r="D77" s="31" t="s">
        <v>147</v>
      </c>
      <c r="E77" s="26"/>
      <c r="F77" s="26"/>
      <c r="G77" s="25" t="s">
        <v>29</v>
      </c>
      <c r="H77" s="26">
        <f>MAX(E77:G77)</f>
        <v>0</v>
      </c>
      <c r="I77" s="27" t="s">
        <v>148</v>
      </c>
      <c r="J77" s="19" t="s">
        <v>149</v>
      </c>
      <c r="K77" s="27"/>
      <c r="L77" s="27"/>
      <c r="M77" s="27"/>
      <c r="N77" s="27"/>
      <c r="O77" s="20"/>
      <c r="P77" s="20"/>
      <c r="Q77" s="20"/>
      <c r="R77" s="20"/>
      <c r="S77" s="20"/>
      <c r="T77" s="20"/>
      <c r="U77" s="20"/>
      <c r="V77" s="20"/>
      <c r="W77" s="20"/>
      <c r="X77" s="20"/>
    </row>
    <row r="78" spans="1:24" ht="15.75" customHeight="1">
      <c r="A78" s="46" t="s">
        <v>150</v>
      </c>
      <c r="B78" s="47"/>
      <c r="C78" s="47"/>
      <c r="D78" s="47"/>
      <c r="E78" s="47"/>
      <c r="F78" s="47"/>
      <c r="G78" s="47"/>
      <c r="H78" s="47"/>
      <c r="I78" s="47"/>
      <c r="J78" s="47"/>
      <c r="K78" s="47"/>
      <c r="L78" s="47"/>
      <c r="M78" s="47"/>
      <c r="N78" s="47"/>
      <c r="O78" s="20"/>
      <c r="P78" s="20"/>
      <c r="Q78" s="20"/>
      <c r="R78" s="20"/>
      <c r="S78" s="20"/>
      <c r="T78" s="20"/>
      <c r="U78" s="20"/>
      <c r="V78" s="20"/>
      <c r="W78" s="20"/>
      <c r="X78" s="20"/>
    </row>
    <row r="79" spans="1:24" ht="31.5" customHeight="1">
      <c r="A79" s="13" t="s">
        <v>4</v>
      </c>
      <c r="B79" s="21" t="s">
        <v>5</v>
      </c>
      <c r="C79" s="13" t="s">
        <v>6</v>
      </c>
      <c r="D79" s="13" t="s">
        <v>7</v>
      </c>
      <c r="E79" s="13" t="s">
        <v>8</v>
      </c>
      <c r="F79" s="13" t="s">
        <v>9</v>
      </c>
      <c r="G79" s="21" t="s">
        <v>10</v>
      </c>
      <c r="H79" s="13" t="s">
        <v>11</v>
      </c>
      <c r="I79" s="13" t="s">
        <v>12</v>
      </c>
      <c r="J79" s="247" t="s">
        <v>38</v>
      </c>
      <c r="K79" s="247" t="s">
        <v>14</v>
      </c>
      <c r="L79" s="247" t="s">
        <v>15</v>
      </c>
      <c r="M79" s="247" t="s">
        <v>39</v>
      </c>
      <c r="N79" s="247" t="s">
        <v>17</v>
      </c>
      <c r="O79" s="20"/>
      <c r="P79" s="20"/>
      <c r="Q79" s="20"/>
      <c r="R79" s="20"/>
      <c r="S79" s="20"/>
      <c r="T79" s="20"/>
      <c r="U79" s="20"/>
      <c r="V79" s="20"/>
      <c r="W79" s="20"/>
      <c r="X79" s="20"/>
    </row>
    <row r="80" spans="1:24" ht="14.25" customHeight="1">
      <c r="A80" s="13"/>
      <c r="B80" s="11"/>
      <c r="C80" s="13"/>
      <c r="D80" s="13"/>
      <c r="E80" s="12">
        <v>0.02</v>
      </c>
      <c r="F80" s="22">
        <v>0</v>
      </c>
      <c r="G80" s="11" t="s">
        <v>24</v>
      </c>
      <c r="H80" s="13"/>
      <c r="I80" s="13"/>
      <c r="J80" s="248"/>
      <c r="K80" s="248"/>
      <c r="L80" s="248"/>
      <c r="M80" s="248"/>
      <c r="N80" s="248"/>
      <c r="O80" s="20"/>
      <c r="P80" s="20"/>
      <c r="Q80" s="20"/>
      <c r="R80" s="20"/>
      <c r="S80" s="20"/>
      <c r="T80" s="20"/>
      <c r="U80" s="20"/>
      <c r="V80" s="20"/>
      <c r="W80" s="20"/>
      <c r="X80" s="20"/>
    </row>
    <row r="81" spans="1:24" ht="66.75" customHeight="1">
      <c r="A81" s="23" t="s">
        <v>151</v>
      </c>
      <c r="B81" s="31" t="s">
        <v>152</v>
      </c>
      <c r="C81" s="31" t="s">
        <v>153</v>
      </c>
      <c r="D81" s="31" t="s">
        <v>154</v>
      </c>
      <c r="E81" s="26"/>
      <c r="F81" s="26"/>
      <c r="G81" s="25" t="s">
        <v>29</v>
      </c>
      <c r="H81" s="26">
        <f>MAX(E81:G81)</f>
        <v>0</v>
      </c>
      <c r="I81" s="19" t="s">
        <v>155</v>
      </c>
      <c r="J81" s="19" t="s">
        <v>156</v>
      </c>
      <c r="K81" s="27"/>
      <c r="L81" s="27"/>
      <c r="M81" s="27"/>
      <c r="N81" s="27"/>
      <c r="O81" s="20"/>
      <c r="P81" s="20"/>
      <c r="Q81" s="20"/>
      <c r="R81" s="20"/>
      <c r="S81" s="20"/>
      <c r="T81" s="20"/>
      <c r="U81" s="20"/>
      <c r="V81" s="20"/>
      <c r="W81" s="20"/>
      <c r="X81" s="20"/>
    </row>
    <row r="82" spans="1:24" ht="14.25" customHeight="1">
      <c r="A82" s="46" t="s">
        <v>157</v>
      </c>
      <c r="B82" s="47"/>
      <c r="C82" s="47"/>
      <c r="D82" s="47"/>
      <c r="E82" s="47"/>
      <c r="F82" s="47"/>
      <c r="G82" s="47"/>
      <c r="H82" s="47"/>
      <c r="I82" s="47"/>
      <c r="J82" s="47"/>
      <c r="K82" s="47"/>
      <c r="L82" s="47"/>
      <c r="M82" s="47"/>
      <c r="N82" s="47"/>
      <c r="O82" s="20"/>
      <c r="P82" s="20"/>
      <c r="Q82" s="20"/>
      <c r="R82" s="20"/>
      <c r="S82" s="20"/>
      <c r="T82" s="20"/>
      <c r="U82" s="20"/>
      <c r="V82" s="20"/>
      <c r="W82" s="20"/>
      <c r="X82" s="20"/>
    </row>
    <row r="83" spans="1:24" ht="14.25" customHeight="1">
      <c r="A83" s="13" t="s">
        <v>4</v>
      </c>
      <c r="B83" s="21" t="s">
        <v>5</v>
      </c>
      <c r="C83" s="13" t="s">
        <v>6</v>
      </c>
      <c r="D83" s="13" t="s">
        <v>7</v>
      </c>
      <c r="E83" s="13" t="s">
        <v>8</v>
      </c>
      <c r="F83" s="13" t="s">
        <v>9</v>
      </c>
      <c r="G83" s="21" t="s">
        <v>10</v>
      </c>
      <c r="H83" s="13" t="s">
        <v>11</v>
      </c>
      <c r="I83" s="13" t="s">
        <v>12</v>
      </c>
      <c r="J83" s="247" t="s">
        <v>38</v>
      </c>
      <c r="K83" s="247" t="s">
        <v>14</v>
      </c>
      <c r="L83" s="247" t="s">
        <v>15</v>
      </c>
      <c r="M83" s="247" t="s">
        <v>39</v>
      </c>
      <c r="N83" s="247" t="s">
        <v>17</v>
      </c>
      <c r="O83" s="20"/>
      <c r="P83" s="20"/>
      <c r="Q83" s="20"/>
      <c r="R83" s="20"/>
      <c r="S83" s="20"/>
      <c r="T83" s="20"/>
      <c r="U83" s="20"/>
      <c r="V83" s="20"/>
      <c r="W83" s="20"/>
      <c r="X83" s="20"/>
    </row>
    <row r="84" spans="1:24" ht="14.25" customHeight="1">
      <c r="A84" s="13"/>
      <c r="B84" s="11"/>
      <c r="C84" s="13"/>
      <c r="D84" s="13"/>
      <c r="E84" s="12">
        <v>0.01</v>
      </c>
      <c r="F84" s="22">
        <v>0</v>
      </c>
      <c r="G84" s="11" t="s">
        <v>24</v>
      </c>
      <c r="H84" s="13"/>
      <c r="I84" s="13"/>
      <c r="J84" s="248"/>
      <c r="K84" s="248"/>
      <c r="L84" s="248"/>
      <c r="M84" s="248"/>
      <c r="N84" s="248"/>
      <c r="O84" s="20"/>
      <c r="P84" s="20"/>
      <c r="Q84" s="20"/>
      <c r="R84" s="20"/>
      <c r="S84" s="20"/>
      <c r="T84" s="20"/>
      <c r="U84" s="20"/>
      <c r="V84" s="20"/>
      <c r="W84" s="20"/>
      <c r="X84" s="20"/>
    </row>
    <row r="85" spans="1:24" ht="63" customHeight="1">
      <c r="A85" s="23" t="s">
        <v>158</v>
      </c>
      <c r="B85" s="31" t="s">
        <v>159</v>
      </c>
      <c r="C85" s="31" t="s">
        <v>160</v>
      </c>
      <c r="D85" s="31" t="s">
        <v>161</v>
      </c>
      <c r="E85" s="26"/>
      <c r="F85" s="26"/>
      <c r="G85" s="25" t="s">
        <v>29</v>
      </c>
      <c r="H85" s="26">
        <f>MAX(E85:G85)</f>
        <v>0</v>
      </c>
      <c r="I85" s="27" t="s">
        <v>162</v>
      </c>
      <c r="J85" s="19" t="s">
        <v>163</v>
      </c>
      <c r="K85" s="27"/>
      <c r="L85" s="27"/>
      <c r="M85" s="27"/>
      <c r="N85" s="27"/>
      <c r="O85" s="20"/>
      <c r="P85" s="20"/>
      <c r="Q85" s="20"/>
      <c r="R85" s="20"/>
      <c r="S85" s="20"/>
      <c r="T85" s="20"/>
      <c r="U85" s="20"/>
      <c r="V85" s="20"/>
      <c r="W85" s="20"/>
      <c r="X85" s="20"/>
    </row>
    <row r="86" spans="1:24" ht="14.25" customHeight="1">
      <c r="A86" s="41" t="s">
        <v>164</v>
      </c>
      <c r="B86" s="41"/>
      <c r="C86" s="41"/>
      <c r="D86" s="41"/>
      <c r="E86" s="41"/>
      <c r="F86" s="41"/>
      <c r="G86" s="41"/>
      <c r="H86" s="41"/>
      <c r="I86" s="41"/>
      <c r="J86" s="41"/>
      <c r="K86" s="41"/>
      <c r="L86" s="41"/>
      <c r="M86" s="41"/>
      <c r="N86" s="41"/>
      <c r="O86" s="20"/>
      <c r="P86" s="20"/>
      <c r="Q86" s="20"/>
      <c r="R86" s="20"/>
      <c r="S86" s="20"/>
      <c r="T86" s="20"/>
      <c r="U86" s="20"/>
      <c r="V86" s="20"/>
      <c r="W86" s="20"/>
      <c r="X86" s="20"/>
    </row>
    <row r="87" spans="1:24" ht="14.25" customHeight="1">
      <c r="A87" s="41" t="s">
        <v>165</v>
      </c>
      <c r="B87" s="41"/>
      <c r="C87" s="41"/>
      <c r="D87" s="41"/>
      <c r="E87" s="41"/>
      <c r="F87" s="41"/>
      <c r="G87" s="41"/>
      <c r="H87" s="41"/>
      <c r="I87" s="41"/>
      <c r="J87" s="41"/>
      <c r="K87" s="41"/>
      <c r="L87" s="41"/>
      <c r="M87" s="41"/>
      <c r="N87" s="41"/>
      <c r="O87" s="20"/>
      <c r="P87" s="20"/>
      <c r="Q87" s="20"/>
      <c r="R87" s="20"/>
      <c r="S87" s="20"/>
      <c r="T87" s="20"/>
      <c r="U87" s="20"/>
      <c r="V87" s="20"/>
      <c r="W87" s="20"/>
      <c r="X87" s="20"/>
    </row>
    <row r="88" spans="1:24" ht="14.25" customHeight="1">
      <c r="A88" s="52" t="s">
        <v>166</v>
      </c>
      <c r="B88" s="53"/>
      <c r="C88" s="53"/>
      <c r="D88" s="53"/>
      <c r="E88" s="53"/>
      <c r="F88" s="53"/>
      <c r="G88" s="53"/>
      <c r="H88" s="53"/>
      <c r="I88" s="53"/>
      <c r="J88" s="53"/>
      <c r="K88" s="53"/>
      <c r="L88" s="53"/>
      <c r="M88" s="53"/>
      <c r="N88" s="53"/>
      <c r="O88" s="20"/>
      <c r="P88" s="20"/>
      <c r="Q88" s="20"/>
      <c r="R88" s="20"/>
      <c r="S88" s="20"/>
      <c r="T88" s="20"/>
      <c r="U88" s="20"/>
      <c r="V88" s="20"/>
      <c r="W88" s="20"/>
      <c r="X88" s="20"/>
    </row>
    <row r="89" spans="1:24" ht="14.25" customHeight="1">
      <c r="A89" s="13" t="s">
        <v>4</v>
      </c>
      <c r="B89" s="21" t="s">
        <v>5</v>
      </c>
      <c r="C89" s="13" t="s">
        <v>6</v>
      </c>
      <c r="D89" s="13" t="s">
        <v>7</v>
      </c>
      <c r="E89" s="13" t="s">
        <v>8</v>
      </c>
      <c r="F89" s="13" t="s">
        <v>9</v>
      </c>
      <c r="G89" s="21" t="s">
        <v>10</v>
      </c>
      <c r="H89" s="13" t="s">
        <v>11</v>
      </c>
      <c r="I89" s="13" t="s">
        <v>12</v>
      </c>
      <c r="J89" s="247" t="s">
        <v>38</v>
      </c>
      <c r="K89" s="247" t="s">
        <v>14</v>
      </c>
      <c r="L89" s="247" t="s">
        <v>15</v>
      </c>
      <c r="M89" s="247" t="s">
        <v>39</v>
      </c>
      <c r="N89" s="247" t="s">
        <v>17</v>
      </c>
      <c r="O89" s="20"/>
      <c r="P89" s="20"/>
      <c r="Q89" s="20"/>
      <c r="R89" s="20"/>
      <c r="S89" s="20"/>
      <c r="T89" s="20"/>
      <c r="U89" s="20"/>
      <c r="V89" s="20"/>
      <c r="W89" s="20"/>
      <c r="X89" s="20"/>
    </row>
    <row r="90" spans="1:24" ht="14.25" customHeight="1">
      <c r="A90" s="13"/>
      <c r="B90" s="11"/>
      <c r="C90" s="13"/>
      <c r="D90" s="13"/>
      <c r="E90" s="12">
        <v>0.01</v>
      </c>
      <c r="F90" s="22">
        <v>0</v>
      </c>
      <c r="G90" s="11" t="s">
        <v>24</v>
      </c>
      <c r="H90" s="13"/>
      <c r="I90" s="13"/>
      <c r="J90" s="248"/>
      <c r="K90" s="248"/>
      <c r="L90" s="248"/>
      <c r="M90" s="248"/>
      <c r="N90" s="248"/>
      <c r="O90" s="20"/>
      <c r="P90" s="20"/>
      <c r="Q90" s="20"/>
      <c r="R90" s="20"/>
      <c r="S90" s="20"/>
      <c r="T90" s="20"/>
      <c r="U90" s="20"/>
      <c r="V90" s="20"/>
      <c r="W90" s="20"/>
      <c r="X90" s="20"/>
    </row>
    <row r="91" spans="1:24" ht="138.75" customHeight="1">
      <c r="A91" s="28" t="s">
        <v>167</v>
      </c>
      <c r="B91" s="31" t="s">
        <v>168</v>
      </c>
      <c r="C91" s="31" t="s">
        <v>169</v>
      </c>
      <c r="D91" s="31" t="s">
        <v>170</v>
      </c>
      <c r="E91" s="26"/>
      <c r="F91" s="26"/>
      <c r="G91" s="25" t="s">
        <v>29</v>
      </c>
      <c r="H91" s="26">
        <f>MAX(E91:G91)</f>
        <v>0</v>
      </c>
      <c r="I91" s="54" t="s">
        <v>171</v>
      </c>
      <c r="J91" s="19" t="s">
        <v>172</v>
      </c>
      <c r="K91" s="27"/>
      <c r="L91" s="27"/>
      <c r="M91" s="27"/>
      <c r="N91" s="27"/>
      <c r="O91" s="20"/>
      <c r="P91" s="20"/>
      <c r="Q91" s="20"/>
      <c r="R91" s="20"/>
      <c r="S91" s="20"/>
      <c r="T91" s="20"/>
      <c r="U91" s="20"/>
      <c r="V91" s="20"/>
      <c r="W91" s="20"/>
      <c r="X91" s="20"/>
    </row>
    <row r="92" spans="1:24" ht="14.25" customHeight="1">
      <c r="A92" s="13" t="s">
        <v>4</v>
      </c>
      <c r="B92" s="21" t="s">
        <v>5</v>
      </c>
      <c r="C92" s="13" t="s">
        <v>6</v>
      </c>
      <c r="D92" s="13" t="s">
        <v>7</v>
      </c>
      <c r="E92" s="13" t="s">
        <v>8</v>
      </c>
      <c r="F92" s="13" t="s">
        <v>9</v>
      </c>
      <c r="G92" s="21" t="s">
        <v>10</v>
      </c>
      <c r="H92" s="13" t="s">
        <v>11</v>
      </c>
      <c r="I92" s="13" t="s">
        <v>12</v>
      </c>
      <c r="J92" s="247" t="s">
        <v>38</v>
      </c>
      <c r="K92" s="247" t="s">
        <v>14</v>
      </c>
      <c r="L92" s="247" t="s">
        <v>15</v>
      </c>
      <c r="M92" s="247" t="s">
        <v>39</v>
      </c>
      <c r="N92" s="247" t="s">
        <v>17</v>
      </c>
      <c r="O92" s="20"/>
      <c r="P92" s="20"/>
      <c r="Q92" s="20"/>
      <c r="R92" s="20"/>
      <c r="S92" s="20"/>
      <c r="T92" s="20"/>
      <c r="U92" s="20"/>
      <c r="V92" s="20"/>
      <c r="W92" s="20"/>
      <c r="X92" s="20"/>
    </row>
    <row r="93" spans="1:24" ht="14.25" customHeight="1">
      <c r="A93" s="13"/>
      <c r="B93" s="11"/>
      <c r="C93" s="13"/>
      <c r="D93" s="13"/>
      <c r="E93" s="12">
        <v>0.01</v>
      </c>
      <c r="F93" s="22">
        <v>0</v>
      </c>
      <c r="G93" s="11" t="s">
        <v>24</v>
      </c>
      <c r="H93" s="13"/>
      <c r="I93" s="13"/>
      <c r="J93" s="248"/>
      <c r="K93" s="248"/>
      <c r="L93" s="248"/>
      <c r="M93" s="248"/>
      <c r="N93" s="248"/>
      <c r="O93" s="20"/>
      <c r="P93" s="20"/>
      <c r="Q93" s="20"/>
      <c r="R93" s="20"/>
      <c r="S93" s="20"/>
      <c r="T93" s="20"/>
      <c r="U93" s="20"/>
      <c r="V93" s="20"/>
      <c r="W93" s="20"/>
      <c r="X93" s="20"/>
    </row>
    <row r="94" spans="1:24" ht="14.25" customHeight="1">
      <c r="A94" s="28" t="s">
        <v>173</v>
      </c>
      <c r="B94" s="31" t="s">
        <v>174</v>
      </c>
      <c r="C94" s="31" t="s">
        <v>175</v>
      </c>
      <c r="D94" s="31" t="s">
        <v>176</v>
      </c>
      <c r="E94" s="26"/>
      <c r="F94" s="26"/>
      <c r="G94" s="25" t="s">
        <v>29</v>
      </c>
      <c r="H94" s="26">
        <f>MAX(E94:G94)</f>
        <v>0</v>
      </c>
      <c r="I94" s="27" t="s">
        <v>177</v>
      </c>
      <c r="J94" s="19" t="s">
        <v>178</v>
      </c>
      <c r="K94" s="27"/>
      <c r="L94" s="27"/>
      <c r="M94" s="27"/>
      <c r="N94" s="27"/>
      <c r="O94" s="20"/>
      <c r="P94" s="20"/>
      <c r="Q94" s="20"/>
      <c r="R94" s="20"/>
      <c r="S94" s="20"/>
      <c r="T94" s="20"/>
      <c r="U94" s="20"/>
      <c r="V94" s="20"/>
      <c r="W94" s="20"/>
      <c r="X94" s="20"/>
    </row>
    <row r="95" spans="1:24" ht="14.25" customHeight="1">
      <c r="A95" s="13" t="s">
        <v>4</v>
      </c>
      <c r="B95" s="21" t="s">
        <v>5</v>
      </c>
      <c r="C95" s="13" t="s">
        <v>6</v>
      </c>
      <c r="D95" s="13" t="s">
        <v>7</v>
      </c>
      <c r="E95" s="13" t="s">
        <v>8</v>
      </c>
      <c r="F95" s="13" t="s">
        <v>9</v>
      </c>
      <c r="G95" s="21" t="s">
        <v>10</v>
      </c>
      <c r="H95" s="13" t="s">
        <v>11</v>
      </c>
      <c r="I95" s="13" t="s">
        <v>12</v>
      </c>
      <c r="J95" s="247" t="s">
        <v>38</v>
      </c>
      <c r="K95" s="247" t="s">
        <v>14</v>
      </c>
      <c r="L95" s="247" t="s">
        <v>15</v>
      </c>
      <c r="M95" s="247" t="s">
        <v>39</v>
      </c>
      <c r="N95" s="247" t="s">
        <v>17</v>
      </c>
      <c r="O95" s="20"/>
      <c r="P95" s="20"/>
      <c r="Q95" s="20"/>
      <c r="R95" s="20"/>
      <c r="S95" s="20"/>
      <c r="T95" s="20"/>
      <c r="U95" s="20"/>
      <c r="V95" s="20"/>
      <c r="W95" s="20"/>
      <c r="X95" s="20"/>
    </row>
    <row r="96" spans="1:24" ht="14.25" customHeight="1">
      <c r="A96" s="13"/>
      <c r="B96" s="11"/>
      <c r="C96" s="13"/>
      <c r="D96" s="13"/>
      <c r="E96" s="12">
        <v>0.01</v>
      </c>
      <c r="F96" s="22">
        <v>0</v>
      </c>
      <c r="G96" s="11" t="s">
        <v>24</v>
      </c>
      <c r="H96" s="13"/>
      <c r="I96" s="13"/>
      <c r="J96" s="248"/>
      <c r="K96" s="248"/>
      <c r="L96" s="248"/>
      <c r="M96" s="248"/>
      <c r="N96" s="248"/>
      <c r="O96" s="20"/>
      <c r="P96" s="20"/>
      <c r="Q96" s="20"/>
      <c r="R96" s="20"/>
      <c r="S96" s="20"/>
      <c r="T96" s="20"/>
      <c r="U96" s="20"/>
      <c r="V96" s="20"/>
      <c r="W96" s="20"/>
      <c r="X96" s="20"/>
    </row>
    <row r="97" spans="1:24" ht="82.5" customHeight="1">
      <c r="A97" s="30" t="s">
        <v>179</v>
      </c>
      <c r="B97" s="31" t="s">
        <v>180</v>
      </c>
      <c r="C97" s="31" t="s">
        <v>181</v>
      </c>
      <c r="D97" s="31" t="s">
        <v>182</v>
      </c>
      <c r="E97" s="26"/>
      <c r="F97" s="26"/>
      <c r="G97" s="25" t="s">
        <v>29</v>
      </c>
      <c r="H97" s="26">
        <f>MAX(E97:G97)</f>
        <v>0</v>
      </c>
      <c r="I97" s="27" t="s">
        <v>183</v>
      </c>
      <c r="J97" s="19" t="s">
        <v>184</v>
      </c>
      <c r="K97" s="27"/>
      <c r="L97" s="27"/>
      <c r="M97" s="27"/>
      <c r="N97" s="27"/>
      <c r="O97" s="20"/>
      <c r="P97" s="20"/>
      <c r="Q97" s="20"/>
      <c r="R97" s="20"/>
      <c r="S97" s="20"/>
      <c r="T97" s="20"/>
      <c r="U97" s="20"/>
      <c r="V97" s="20"/>
      <c r="W97" s="20"/>
      <c r="X97" s="20"/>
    </row>
    <row r="98" spans="1:24" ht="14.25" customHeight="1">
      <c r="A98" s="13" t="s">
        <v>4</v>
      </c>
      <c r="B98" s="21" t="s">
        <v>5</v>
      </c>
      <c r="C98" s="13" t="s">
        <v>6</v>
      </c>
      <c r="D98" s="13" t="s">
        <v>7</v>
      </c>
      <c r="E98" s="13" t="s">
        <v>8</v>
      </c>
      <c r="F98" s="13" t="s">
        <v>9</v>
      </c>
      <c r="G98" s="21" t="s">
        <v>10</v>
      </c>
      <c r="H98" s="13" t="s">
        <v>11</v>
      </c>
      <c r="I98" s="13" t="s">
        <v>12</v>
      </c>
      <c r="J98" s="247" t="s">
        <v>38</v>
      </c>
      <c r="K98" s="247" t="s">
        <v>14</v>
      </c>
      <c r="L98" s="247" t="s">
        <v>15</v>
      </c>
      <c r="M98" s="247" t="s">
        <v>39</v>
      </c>
      <c r="N98" s="247" t="s">
        <v>17</v>
      </c>
      <c r="O98" s="20"/>
      <c r="P98" s="20"/>
      <c r="Q98" s="20"/>
      <c r="R98" s="20"/>
      <c r="S98" s="20"/>
      <c r="T98" s="20"/>
      <c r="U98" s="20"/>
      <c r="V98" s="20"/>
      <c r="W98" s="20"/>
      <c r="X98" s="20"/>
    </row>
    <row r="99" spans="1:24" ht="14.25" customHeight="1">
      <c r="A99" s="13"/>
      <c r="B99" s="11"/>
      <c r="C99" s="13"/>
      <c r="D99" s="13"/>
      <c r="E99" s="12">
        <v>0.01</v>
      </c>
      <c r="F99" s="22">
        <v>0</v>
      </c>
      <c r="G99" s="11" t="s">
        <v>24</v>
      </c>
      <c r="H99" s="13"/>
      <c r="I99" s="13"/>
      <c r="J99" s="248"/>
      <c r="K99" s="248"/>
      <c r="L99" s="248"/>
      <c r="M99" s="248"/>
      <c r="N99" s="248"/>
      <c r="O99" s="20"/>
      <c r="P99" s="20"/>
      <c r="Q99" s="20"/>
      <c r="R99" s="20"/>
      <c r="S99" s="20"/>
      <c r="T99" s="20"/>
      <c r="U99" s="20"/>
      <c r="V99" s="20"/>
      <c r="W99" s="20"/>
      <c r="X99" s="20"/>
    </row>
    <row r="100" spans="1:24" ht="14.25" customHeight="1">
      <c r="A100" s="28" t="s">
        <v>185</v>
      </c>
      <c r="B100" s="40" t="s">
        <v>186</v>
      </c>
      <c r="C100" s="40" t="s">
        <v>187</v>
      </c>
      <c r="D100" s="40" t="s">
        <v>188</v>
      </c>
      <c r="E100" s="17">
        <v>1</v>
      </c>
      <c r="F100" s="17"/>
      <c r="G100" s="16"/>
      <c r="H100" s="17">
        <f>MAX(E100:G100)</f>
        <v>1</v>
      </c>
      <c r="I100" s="29" t="s">
        <v>189</v>
      </c>
      <c r="J100" s="27" t="s">
        <v>190</v>
      </c>
      <c r="K100" s="27"/>
      <c r="L100" s="27"/>
      <c r="M100" s="27"/>
      <c r="N100" s="27"/>
      <c r="O100" s="20"/>
      <c r="P100" s="20"/>
      <c r="Q100" s="20"/>
      <c r="R100" s="20"/>
      <c r="S100" s="20"/>
      <c r="T100" s="20"/>
      <c r="U100" s="20"/>
      <c r="V100" s="20"/>
      <c r="W100" s="20"/>
      <c r="X100" s="20"/>
    </row>
    <row r="101" spans="1:24" ht="14.25" customHeight="1">
      <c r="A101" s="13" t="s">
        <v>4</v>
      </c>
      <c r="B101" s="21" t="s">
        <v>5</v>
      </c>
      <c r="C101" s="13" t="s">
        <v>6</v>
      </c>
      <c r="D101" s="13" t="s">
        <v>7</v>
      </c>
      <c r="E101" s="13" t="s">
        <v>8</v>
      </c>
      <c r="F101" s="13" t="s">
        <v>9</v>
      </c>
      <c r="G101" s="21" t="s">
        <v>10</v>
      </c>
      <c r="H101" s="13" t="s">
        <v>11</v>
      </c>
      <c r="I101" s="13" t="s">
        <v>12</v>
      </c>
      <c r="J101" s="247" t="s">
        <v>38</v>
      </c>
      <c r="K101" s="247" t="s">
        <v>14</v>
      </c>
      <c r="L101" s="247" t="s">
        <v>15</v>
      </c>
      <c r="M101" s="247" t="s">
        <v>39</v>
      </c>
      <c r="N101" s="247" t="s">
        <v>17</v>
      </c>
      <c r="O101" s="20"/>
      <c r="P101" s="20"/>
      <c r="Q101" s="20"/>
      <c r="R101" s="20"/>
      <c r="S101" s="20"/>
      <c r="T101" s="20"/>
      <c r="U101" s="20"/>
      <c r="V101" s="20"/>
      <c r="W101" s="20"/>
      <c r="X101" s="20"/>
    </row>
    <row r="102" spans="1:24" ht="14.25" customHeight="1">
      <c r="A102" s="13"/>
      <c r="B102" s="11"/>
      <c r="C102" s="13"/>
      <c r="D102" s="13"/>
      <c r="E102" s="12">
        <v>0.01</v>
      </c>
      <c r="F102" s="22">
        <v>0</v>
      </c>
      <c r="G102" s="11" t="s">
        <v>24</v>
      </c>
      <c r="H102" s="13"/>
      <c r="I102" s="13"/>
      <c r="J102" s="248"/>
      <c r="K102" s="248"/>
      <c r="L102" s="248"/>
      <c r="M102" s="248"/>
      <c r="N102" s="248"/>
      <c r="O102" s="20"/>
      <c r="P102" s="20"/>
      <c r="Q102" s="20"/>
      <c r="R102" s="20"/>
      <c r="S102" s="20"/>
      <c r="T102" s="20"/>
      <c r="U102" s="20"/>
      <c r="V102" s="20"/>
      <c r="W102" s="20"/>
      <c r="X102" s="20"/>
    </row>
    <row r="103" spans="1:24" ht="72.75" customHeight="1">
      <c r="A103" s="30" t="s">
        <v>191</v>
      </c>
      <c r="B103" s="31" t="s">
        <v>192</v>
      </c>
      <c r="C103" s="31" t="s">
        <v>193</v>
      </c>
      <c r="D103" s="31" t="s">
        <v>194</v>
      </c>
      <c r="E103" s="26"/>
      <c r="F103" s="26"/>
      <c r="G103" s="25" t="s">
        <v>29</v>
      </c>
      <c r="H103" s="26">
        <f>MAX(E103:G103)</f>
        <v>0</v>
      </c>
      <c r="I103" s="19" t="s">
        <v>195</v>
      </c>
      <c r="J103" s="19" t="s">
        <v>196</v>
      </c>
      <c r="K103" s="27"/>
      <c r="L103" s="27"/>
      <c r="M103" s="27"/>
      <c r="N103" s="27"/>
      <c r="O103" s="20"/>
      <c r="P103" s="20"/>
      <c r="Q103" s="20"/>
      <c r="R103" s="20"/>
      <c r="S103" s="20"/>
      <c r="T103" s="20"/>
      <c r="U103" s="20"/>
      <c r="V103" s="20"/>
      <c r="W103" s="20"/>
      <c r="X103" s="20"/>
    </row>
    <row r="104" spans="1:24" ht="14.25" customHeight="1">
      <c r="A104" s="13" t="s">
        <v>4</v>
      </c>
      <c r="B104" s="21" t="s">
        <v>5</v>
      </c>
      <c r="C104" s="13" t="s">
        <v>6</v>
      </c>
      <c r="D104" s="13" t="s">
        <v>7</v>
      </c>
      <c r="E104" s="13" t="s">
        <v>8</v>
      </c>
      <c r="F104" s="13" t="s">
        <v>9</v>
      </c>
      <c r="G104" s="21" t="s">
        <v>10</v>
      </c>
      <c r="H104" s="13" t="s">
        <v>11</v>
      </c>
      <c r="I104" s="13" t="s">
        <v>12</v>
      </c>
      <c r="J104" s="247" t="s">
        <v>38</v>
      </c>
      <c r="K104" s="247" t="s">
        <v>14</v>
      </c>
      <c r="L104" s="247" t="s">
        <v>15</v>
      </c>
      <c r="M104" s="247" t="s">
        <v>39</v>
      </c>
      <c r="N104" s="247" t="s">
        <v>17</v>
      </c>
      <c r="O104" s="20"/>
      <c r="P104" s="20"/>
      <c r="Q104" s="20"/>
      <c r="R104" s="20"/>
      <c r="S104" s="20"/>
      <c r="T104" s="20"/>
      <c r="U104" s="20"/>
      <c r="V104" s="20"/>
      <c r="W104" s="20"/>
      <c r="X104" s="20"/>
    </row>
    <row r="105" spans="1:24" ht="14.25" customHeight="1">
      <c r="A105" s="13"/>
      <c r="B105" s="11"/>
      <c r="C105" s="13"/>
      <c r="D105" s="13"/>
      <c r="E105" s="12">
        <v>0.01</v>
      </c>
      <c r="F105" s="22">
        <v>0</v>
      </c>
      <c r="G105" s="11" t="s">
        <v>24</v>
      </c>
      <c r="H105" s="13"/>
      <c r="I105" s="13"/>
      <c r="J105" s="248"/>
      <c r="K105" s="248"/>
      <c r="L105" s="248"/>
      <c r="M105" s="248"/>
      <c r="N105" s="248"/>
      <c r="O105" s="20"/>
      <c r="P105" s="20"/>
      <c r="Q105" s="20"/>
      <c r="R105" s="20"/>
      <c r="S105" s="20"/>
      <c r="T105" s="20"/>
      <c r="U105" s="20"/>
      <c r="V105" s="20"/>
      <c r="W105" s="20"/>
      <c r="X105" s="20"/>
    </row>
    <row r="106" spans="1:24" ht="213" customHeight="1">
      <c r="A106" s="28" t="s">
        <v>197</v>
      </c>
      <c r="B106" s="31" t="s">
        <v>198</v>
      </c>
      <c r="C106" s="31" t="s">
        <v>199</v>
      </c>
      <c r="D106" s="31" t="s">
        <v>200</v>
      </c>
      <c r="E106" s="26"/>
      <c r="F106" s="26"/>
      <c r="G106" s="25" t="s">
        <v>29</v>
      </c>
      <c r="H106" s="26">
        <f>MAX(E106:G106)</f>
        <v>0</v>
      </c>
      <c r="I106" s="27"/>
      <c r="J106" s="19" t="s">
        <v>201</v>
      </c>
      <c r="K106" s="27"/>
      <c r="L106" s="27"/>
      <c r="M106" s="27"/>
      <c r="N106" s="27"/>
      <c r="O106" s="20"/>
      <c r="P106" s="20"/>
      <c r="Q106" s="20"/>
      <c r="R106" s="20"/>
      <c r="S106" s="20"/>
      <c r="T106" s="20"/>
      <c r="U106" s="20"/>
      <c r="V106" s="20"/>
      <c r="W106" s="20"/>
      <c r="X106" s="20"/>
    </row>
    <row r="107" spans="1:24" ht="14.25" customHeight="1">
      <c r="A107" s="13" t="s">
        <v>4</v>
      </c>
      <c r="B107" s="21" t="s">
        <v>5</v>
      </c>
      <c r="C107" s="13" t="s">
        <v>6</v>
      </c>
      <c r="D107" s="13" t="s">
        <v>7</v>
      </c>
      <c r="E107" s="13" t="s">
        <v>8</v>
      </c>
      <c r="F107" s="13" t="s">
        <v>9</v>
      </c>
      <c r="G107" s="21" t="s">
        <v>10</v>
      </c>
      <c r="H107" s="13" t="s">
        <v>11</v>
      </c>
      <c r="I107" s="13" t="s">
        <v>12</v>
      </c>
      <c r="J107" s="247" t="s">
        <v>38</v>
      </c>
      <c r="K107" s="247" t="s">
        <v>14</v>
      </c>
      <c r="L107" s="247" t="s">
        <v>15</v>
      </c>
      <c r="M107" s="247" t="s">
        <v>39</v>
      </c>
      <c r="N107" s="247" t="s">
        <v>17</v>
      </c>
      <c r="O107" s="20"/>
      <c r="P107" s="20"/>
      <c r="Q107" s="20"/>
      <c r="R107" s="20"/>
      <c r="S107" s="20"/>
      <c r="T107" s="20"/>
      <c r="U107" s="20"/>
      <c r="V107" s="20"/>
      <c r="W107" s="20"/>
      <c r="X107" s="20"/>
    </row>
    <row r="108" spans="1:24" ht="14.25" customHeight="1">
      <c r="A108" s="13"/>
      <c r="B108" s="11"/>
      <c r="C108" s="13"/>
      <c r="D108" s="13"/>
      <c r="E108" s="12">
        <v>0.01</v>
      </c>
      <c r="F108" s="22">
        <v>0</v>
      </c>
      <c r="G108" s="11" t="s">
        <v>24</v>
      </c>
      <c r="H108" s="13"/>
      <c r="I108" s="13"/>
      <c r="J108" s="248"/>
      <c r="K108" s="248"/>
      <c r="L108" s="248"/>
      <c r="M108" s="248"/>
      <c r="N108" s="248"/>
      <c r="O108" s="20"/>
      <c r="P108" s="20"/>
      <c r="Q108" s="20"/>
      <c r="R108" s="20"/>
      <c r="S108" s="20"/>
      <c r="T108" s="20"/>
      <c r="U108" s="20"/>
      <c r="V108" s="20"/>
      <c r="W108" s="20"/>
      <c r="X108" s="20"/>
    </row>
    <row r="109" spans="1:24" ht="93.75" customHeight="1">
      <c r="A109" s="23" t="s">
        <v>202</v>
      </c>
      <c r="B109" s="31" t="s">
        <v>203</v>
      </c>
      <c r="C109" s="31" t="s">
        <v>204</v>
      </c>
      <c r="D109" s="31" t="s">
        <v>205</v>
      </c>
      <c r="E109" s="26"/>
      <c r="F109" s="26"/>
      <c r="G109" s="25" t="s">
        <v>29</v>
      </c>
      <c r="H109" s="26">
        <f>MAX(E109:G109)</f>
        <v>0</v>
      </c>
      <c r="I109" s="27"/>
      <c r="J109" s="27" t="s">
        <v>206</v>
      </c>
      <c r="K109" s="27"/>
      <c r="L109" s="27"/>
      <c r="M109" s="27"/>
      <c r="N109" s="27"/>
      <c r="O109" s="20"/>
      <c r="P109" s="20"/>
      <c r="Q109" s="20"/>
      <c r="R109" s="20"/>
      <c r="S109" s="20"/>
      <c r="T109" s="20"/>
      <c r="U109" s="20"/>
      <c r="V109" s="20"/>
      <c r="W109" s="20"/>
      <c r="X109" s="20"/>
    </row>
    <row r="110" spans="1:24" ht="14.25" customHeight="1">
      <c r="A110" s="13" t="s">
        <v>4</v>
      </c>
      <c r="B110" s="21" t="s">
        <v>5</v>
      </c>
      <c r="C110" s="13" t="s">
        <v>6</v>
      </c>
      <c r="D110" s="13" t="s">
        <v>7</v>
      </c>
      <c r="E110" s="13" t="s">
        <v>8</v>
      </c>
      <c r="F110" s="13" t="s">
        <v>9</v>
      </c>
      <c r="G110" s="21" t="s">
        <v>10</v>
      </c>
      <c r="H110" s="13" t="s">
        <v>11</v>
      </c>
      <c r="I110" s="13" t="s">
        <v>12</v>
      </c>
      <c r="J110" s="247" t="s">
        <v>38</v>
      </c>
      <c r="K110" s="247" t="s">
        <v>14</v>
      </c>
      <c r="L110" s="247" t="s">
        <v>15</v>
      </c>
      <c r="M110" s="247" t="s">
        <v>39</v>
      </c>
      <c r="N110" s="247" t="s">
        <v>17</v>
      </c>
      <c r="O110" s="20"/>
      <c r="P110" s="20"/>
      <c r="Q110" s="20"/>
      <c r="R110" s="20"/>
      <c r="S110" s="20"/>
      <c r="T110" s="20"/>
      <c r="U110" s="20"/>
      <c r="V110" s="20"/>
      <c r="W110" s="20"/>
      <c r="X110" s="20"/>
    </row>
    <row r="111" spans="1:24" ht="14.25" customHeight="1">
      <c r="A111" s="13"/>
      <c r="B111" s="11"/>
      <c r="C111" s="13"/>
      <c r="D111" s="13"/>
      <c r="E111" s="12">
        <v>0.01</v>
      </c>
      <c r="F111" s="22">
        <v>0</v>
      </c>
      <c r="G111" s="11" t="s">
        <v>24</v>
      </c>
      <c r="H111" s="13"/>
      <c r="I111" s="13"/>
      <c r="J111" s="248"/>
      <c r="K111" s="248"/>
      <c r="L111" s="248"/>
      <c r="M111" s="248"/>
      <c r="N111" s="248"/>
      <c r="O111" s="20"/>
      <c r="P111" s="20"/>
      <c r="Q111" s="20"/>
      <c r="R111" s="20"/>
      <c r="S111" s="20"/>
      <c r="T111" s="20"/>
      <c r="U111" s="20"/>
      <c r="V111" s="20"/>
      <c r="W111" s="20"/>
      <c r="X111" s="20"/>
    </row>
    <row r="112" spans="1:24" ht="64.5" customHeight="1">
      <c r="A112" s="23" t="s">
        <v>207</v>
      </c>
      <c r="B112" s="31" t="s">
        <v>208</v>
      </c>
      <c r="C112" s="31" t="s">
        <v>209</v>
      </c>
      <c r="D112" s="31" t="s">
        <v>210</v>
      </c>
      <c r="E112" s="26"/>
      <c r="F112" s="26"/>
      <c r="G112" s="25" t="s">
        <v>29</v>
      </c>
      <c r="H112" s="26">
        <f>MAX(E112:G112)</f>
        <v>0</v>
      </c>
      <c r="I112" s="27"/>
      <c r="J112" s="19" t="s">
        <v>211</v>
      </c>
      <c r="K112" s="27"/>
      <c r="L112" s="27"/>
      <c r="M112" s="27"/>
      <c r="N112" s="27"/>
      <c r="O112" s="20"/>
      <c r="P112" s="20"/>
      <c r="Q112" s="20"/>
      <c r="R112" s="20"/>
      <c r="S112" s="20"/>
      <c r="T112" s="20"/>
      <c r="U112" s="20"/>
      <c r="V112" s="20"/>
      <c r="W112" s="20"/>
      <c r="X112" s="20"/>
    </row>
    <row r="113" spans="1:24" ht="14.25" customHeight="1">
      <c r="A113" s="13" t="s">
        <v>4</v>
      </c>
      <c r="B113" s="21" t="s">
        <v>5</v>
      </c>
      <c r="C113" s="13" t="s">
        <v>6</v>
      </c>
      <c r="D113" s="13" t="s">
        <v>7</v>
      </c>
      <c r="E113" s="13" t="s">
        <v>8</v>
      </c>
      <c r="F113" s="13" t="s">
        <v>9</v>
      </c>
      <c r="G113" s="21" t="s">
        <v>10</v>
      </c>
      <c r="H113" s="13" t="s">
        <v>11</v>
      </c>
      <c r="I113" s="13" t="s">
        <v>12</v>
      </c>
      <c r="J113" s="247" t="s">
        <v>38</v>
      </c>
      <c r="K113" s="247" t="s">
        <v>14</v>
      </c>
      <c r="L113" s="247" t="s">
        <v>15</v>
      </c>
      <c r="M113" s="247" t="s">
        <v>39</v>
      </c>
      <c r="N113" s="247" t="s">
        <v>17</v>
      </c>
      <c r="O113" s="20"/>
      <c r="P113" s="20"/>
      <c r="Q113" s="20"/>
      <c r="R113" s="20"/>
      <c r="S113" s="20"/>
      <c r="T113" s="20"/>
      <c r="U113" s="20"/>
      <c r="V113" s="20"/>
      <c r="W113" s="20"/>
      <c r="X113" s="20"/>
    </row>
    <row r="114" spans="1:24" ht="14.25" customHeight="1">
      <c r="A114" s="13"/>
      <c r="B114" s="11"/>
      <c r="C114" s="13"/>
      <c r="D114" s="13"/>
      <c r="E114" s="12">
        <v>0.01</v>
      </c>
      <c r="F114" s="22">
        <v>0</v>
      </c>
      <c r="G114" s="11" t="s">
        <v>24</v>
      </c>
      <c r="H114" s="13"/>
      <c r="I114" s="13"/>
      <c r="J114" s="248"/>
      <c r="K114" s="248"/>
      <c r="L114" s="248"/>
      <c r="M114" s="248"/>
      <c r="N114" s="248"/>
      <c r="O114" s="20"/>
      <c r="P114" s="20"/>
      <c r="Q114" s="20"/>
      <c r="R114" s="20"/>
      <c r="S114" s="20"/>
      <c r="T114" s="20"/>
      <c r="U114" s="20"/>
      <c r="V114" s="20"/>
      <c r="W114" s="20"/>
      <c r="X114" s="20"/>
    </row>
    <row r="115" spans="1:24" ht="98.25" customHeight="1">
      <c r="A115" s="23" t="s">
        <v>212</v>
      </c>
      <c r="B115" s="31" t="s">
        <v>213</v>
      </c>
      <c r="C115" s="31" t="s">
        <v>214</v>
      </c>
      <c r="D115" s="31" t="s">
        <v>215</v>
      </c>
      <c r="E115" s="26"/>
      <c r="F115" s="26"/>
      <c r="G115" s="25" t="s">
        <v>29</v>
      </c>
      <c r="H115" s="26">
        <f>MAX(E115:G115)</f>
        <v>0</v>
      </c>
      <c r="I115" s="27"/>
      <c r="J115" s="19" t="s">
        <v>216</v>
      </c>
      <c r="K115" s="27"/>
      <c r="L115" s="27"/>
      <c r="M115" s="27"/>
      <c r="N115" s="27"/>
      <c r="O115" s="20"/>
      <c r="P115" s="20"/>
      <c r="Q115" s="20"/>
      <c r="R115" s="20"/>
      <c r="S115" s="20"/>
      <c r="T115" s="20"/>
      <c r="U115" s="20"/>
      <c r="V115" s="20"/>
      <c r="W115" s="20"/>
      <c r="X115" s="20"/>
    </row>
    <row r="116" spans="1:24" ht="14.25" customHeight="1">
      <c r="A116" s="259"/>
      <c r="B116" s="260"/>
      <c r="C116" s="260"/>
      <c r="D116" s="260"/>
      <c r="E116" s="260"/>
      <c r="F116" s="260"/>
      <c r="G116" s="260"/>
      <c r="H116" s="260"/>
      <c r="I116" s="260"/>
      <c r="J116" s="260"/>
      <c r="K116" s="260"/>
      <c r="L116" s="260"/>
      <c r="M116" s="260"/>
      <c r="N116" s="261"/>
      <c r="O116" s="20"/>
      <c r="P116" s="20"/>
      <c r="Q116" s="20"/>
      <c r="R116" s="20"/>
      <c r="S116" s="20"/>
      <c r="T116" s="20"/>
      <c r="U116" s="20"/>
      <c r="V116" s="20"/>
      <c r="W116" s="20"/>
      <c r="X116" s="20"/>
    </row>
    <row r="117" spans="1:24" ht="14.25" customHeight="1">
      <c r="A117" s="247" t="s">
        <v>4</v>
      </c>
      <c r="B117" s="247" t="s">
        <v>5</v>
      </c>
      <c r="C117" s="247" t="s">
        <v>6</v>
      </c>
      <c r="D117" s="247" t="s">
        <v>7</v>
      </c>
      <c r="E117" s="13" t="s">
        <v>8</v>
      </c>
      <c r="F117" s="13" t="s">
        <v>9</v>
      </c>
      <c r="G117" s="247" t="s">
        <v>10</v>
      </c>
      <c r="H117" s="247" t="s">
        <v>11</v>
      </c>
      <c r="I117" s="247" t="s">
        <v>12</v>
      </c>
      <c r="J117" s="247" t="s">
        <v>38</v>
      </c>
      <c r="K117" s="247" t="s">
        <v>14</v>
      </c>
      <c r="L117" s="247" t="s">
        <v>15</v>
      </c>
      <c r="M117" s="247" t="s">
        <v>39</v>
      </c>
      <c r="N117" s="247" t="s">
        <v>17</v>
      </c>
      <c r="O117" s="20"/>
      <c r="P117" s="20"/>
      <c r="Q117" s="20"/>
      <c r="R117" s="20"/>
      <c r="S117" s="20"/>
      <c r="T117" s="20"/>
      <c r="U117" s="20"/>
      <c r="V117" s="20"/>
      <c r="W117" s="20"/>
      <c r="X117" s="20"/>
    </row>
    <row r="118" spans="1:24" ht="14.25" customHeight="1">
      <c r="A118" s="248"/>
      <c r="B118" s="248"/>
      <c r="C118" s="248"/>
      <c r="D118" s="248"/>
      <c r="E118" s="12">
        <v>0.02</v>
      </c>
      <c r="F118" s="22">
        <v>0</v>
      </c>
      <c r="G118" s="248"/>
      <c r="H118" s="248"/>
      <c r="I118" s="248"/>
      <c r="J118" s="248"/>
      <c r="K118" s="248"/>
      <c r="L118" s="248"/>
      <c r="M118" s="248"/>
      <c r="N118" s="248"/>
      <c r="O118" s="20"/>
      <c r="P118" s="20"/>
      <c r="Q118" s="20"/>
      <c r="R118" s="20"/>
      <c r="S118" s="20"/>
      <c r="T118" s="20"/>
      <c r="U118" s="20"/>
      <c r="V118" s="20"/>
      <c r="W118" s="20"/>
      <c r="X118" s="20"/>
    </row>
    <row r="119" spans="1:24" ht="14.25" customHeight="1">
      <c r="A119" s="14" t="s">
        <v>217</v>
      </c>
      <c r="B119" s="31" t="s">
        <v>218</v>
      </c>
      <c r="C119" s="31" t="s">
        <v>219</v>
      </c>
      <c r="D119" s="31" t="s">
        <v>220</v>
      </c>
      <c r="E119" s="26"/>
      <c r="F119" s="26"/>
      <c r="G119" s="25" t="s">
        <v>29</v>
      </c>
      <c r="H119" s="26">
        <f>MAX(E119:G119)</f>
        <v>0</v>
      </c>
      <c r="I119" s="27"/>
      <c r="J119" s="19" t="s">
        <v>221</v>
      </c>
      <c r="K119" s="27"/>
      <c r="L119" s="27"/>
      <c r="M119" s="27"/>
      <c r="N119" s="27"/>
      <c r="O119" s="20"/>
      <c r="P119" s="20"/>
      <c r="Q119" s="20"/>
      <c r="R119" s="20"/>
      <c r="S119" s="20"/>
      <c r="T119" s="20"/>
      <c r="U119" s="20"/>
      <c r="V119" s="20"/>
      <c r="W119" s="20"/>
      <c r="X119" s="20"/>
    </row>
    <row r="120" spans="1:24" ht="14.25" customHeight="1">
      <c r="A120" s="247" t="s">
        <v>4</v>
      </c>
      <c r="B120" s="247" t="s">
        <v>5</v>
      </c>
      <c r="C120" s="247" t="s">
        <v>6</v>
      </c>
      <c r="D120" s="247" t="s">
        <v>7</v>
      </c>
      <c r="E120" s="13" t="s">
        <v>8</v>
      </c>
      <c r="F120" s="13" t="s">
        <v>9</v>
      </c>
      <c r="G120" s="247" t="s">
        <v>10</v>
      </c>
      <c r="H120" s="247" t="s">
        <v>11</v>
      </c>
      <c r="I120" s="247" t="s">
        <v>12</v>
      </c>
      <c r="J120" s="247" t="s">
        <v>38</v>
      </c>
      <c r="K120" s="247" t="s">
        <v>14</v>
      </c>
      <c r="L120" s="247" t="s">
        <v>15</v>
      </c>
      <c r="M120" s="247" t="s">
        <v>39</v>
      </c>
      <c r="N120" s="247" t="s">
        <v>17</v>
      </c>
      <c r="O120" s="35"/>
      <c r="P120" s="35"/>
      <c r="Q120" s="35"/>
      <c r="R120" s="35"/>
      <c r="S120" s="35"/>
      <c r="T120" s="35"/>
      <c r="U120" s="35"/>
      <c r="V120" s="35"/>
      <c r="W120" s="35"/>
      <c r="X120" s="35"/>
    </row>
    <row r="121" spans="1:24" ht="14.25" customHeight="1">
      <c r="A121" s="248"/>
      <c r="B121" s="248"/>
      <c r="C121" s="248"/>
      <c r="D121" s="248"/>
      <c r="E121" s="12">
        <v>0.02</v>
      </c>
      <c r="F121" s="22">
        <v>0</v>
      </c>
      <c r="G121" s="248"/>
      <c r="H121" s="248"/>
      <c r="I121" s="248"/>
      <c r="J121" s="248"/>
      <c r="K121" s="248"/>
      <c r="L121" s="248"/>
      <c r="M121" s="248"/>
      <c r="N121" s="248"/>
      <c r="O121" s="35"/>
      <c r="P121" s="35"/>
      <c r="Q121" s="35"/>
      <c r="R121" s="35"/>
      <c r="S121" s="35"/>
      <c r="T121" s="35"/>
      <c r="U121" s="35"/>
      <c r="V121" s="35"/>
      <c r="W121" s="35"/>
      <c r="X121" s="35"/>
    </row>
    <row r="122" spans="1:24" ht="222" customHeight="1">
      <c r="A122" s="28" t="s">
        <v>222</v>
      </c>
      <c r="B122" s="31" t="s">
        <v>223</v>
      </c>
      <c r="C122" s="31" t="s">
        <v>224</v>
      </c>
      <c r="D122" s="31" t="s">
        <v>225</v>
      </c>
      <c r="E122" s="26"/>
      <c r="F122" s="26"/>
      <c r="G122" s="25" t="s">
        <v>29</v>
      </c>
      <c r="H122" s="26">
        <f>MAX(E122:G122)</f>
        <v>0</v>
      </c>
      <c r="I122" s="27"/>
      <c r="J122" s="19" t="s">
        <v>226</v>
      </c>
      <c r="K122" s="27"/>
      <c r="L122" s="27"/>
      <c r="M122" s="27"/>
      <c r="N122" s="27"/>
      <c r="O122" s="20"/>
      <c r="P122" s="20"/>
      <c r="Q122" s="20"/>
      <c r="R122" s="20"/>
      <c r="S122" s="20"/>
      <c r="T122" s="20"/>
      <c r="U122" s="20"/>
      <c r="V122" s="20"/>
      <c r="W122" s="20"/>
      <c r="X122" s="20"/>
    </row>
    <row r="123" spans="1:24" ht="14.25" customHeight="1">
      <c r="A123" s="247" t="s">
        <v>4</v>
      </c>
      <c r="B123" s="247" t="s">
        <v>5</v>
      </c>
      <c r="C123" s="247" t="s">
        <v>6</v>
      </c>
      <c r="D123" s="247" t="s">
        <v>7</v>
      </c>
      <c r="E123" s="13" t="s">
        <v>8</v>
      </c>
      <c r="F123" s="13" t="s">
        <v>9</v>
      </c>
      <c r="G123" s="247" t="s">
        <v>10</v>
      </c>
      <c r="H123" s="247" t="s">
        <v>11</v>
      </c>
      <c r="I123" s="247" t="s">
        <v>12</v>
      </c>
      <c r="J123" s="247" t="s">
        <v>38</v>
      </c>
      <c r="K123" s="247" t="s">
        <v>14</v>
      </c>
      <c r="L123" s="247" t="s">
        <v>15</v>
      </c>
      <c r="M123" s="247" t="s">
        <v>39</v>
      </c>
      <c r="N123" s="247" t="s">
        <v>17</v>
      </c>
      <c r="O123" s="20"/>
      <c r="P123" s="20"/>
      <c r="Q123" s="20"/>
      <c r="R123" s="20"/>
      <c r="S123" s="20"/>
      <c r="T123" s="20"/>
      <c r="U123" s="20"/>
      <c r="V123" s="20"/>
      <c r="W123" s="20"/>
      <c r="X123" s="20"/>
    </row>
    <row r="124" spans="1:24" ht="14.25" customHeight="1">
      <c r="A124" s="248"/>
      <c r="B124" s="248"/>
      <c r="C124" s="248"/>
      <c r="D124" s="248"/>
      <c r="E124" s="12">
        <v>0.01</v>
      </c>
      <c r="F124" s="22">
        <v>0</v>
      </c>
      <c r="G124" s="248"/>
      <c r="H124" s="248"/>
      <c r="I124" s="248"/>
      <c r="J124" s="248"/>
      <c r="K124" s="248"/>
      <c r="L124" s="248"/>
      <c r="M124" s="248"/>
      <c r="N124" s="248"/>
      <c r="O124" s="20"/>
      <c r="P124" s="20"/>
      <c r="Q124" s="20"/>
      <c r="R124" s="20"/>
      <c r="S124" s="20"/>
      <c r="T124" s="20"/>
      <c r="U124" s="20"/>
      <c r="V124" s="20"/>
      <c r="W124" s="20"/>
      <c r="X124" s="20"/>
    </row>
    <row r="125" spans="1:24" ht="14.25" customHeight="1">
      <c r="A125" s="30" t="s">
        <v>227</v>
      </c>
      <c r="B125" s="31" t="s">
        <v>228</v>
      </c>
      <c r="C125" s="31" t="s">
        <v>229</v>
      </c>
      <c r="D125" s="31" t="s">
        <v>230</v>
      </c>
      <c r="E125" s="26"/>
      <c r="F125" s="26"/>
      <c r="G125" s="25" t="s">
        <v>29</v>
      </c>
      <c r="H125" s="26">
        <f>MAX(E125:G125)</f>
        <v>0</v>
      </c>
      <c r="I125" s="27"/>
      <c r="J125" s="31" t="s">
        <v>231</v>
      </c>
      <c r="K125" s="27"/>
      <c r="L125" s="27"/>
      <c r="M125" s="27"/>
      <c r="N125" s="27"/>
      <c r="O125" s="20"/>
      <c r="P125" s="20"/>
      <c r="Q125" s="20"/>
      <c r="R125" s="20"/>
      <c r="S125" s="20"/>
      <c r="T125" s="20"/>
      <c r="U125" s="20"/>
      <c r="V125" s="20"/>
      <c r="W125" s="20"/>
      <c r="X125" s="20"/>
    </row>
    <row r="126" spans="1:24" ht="15.75" customHeight="1">
      <c r="A126" s="259" t="s">
        <v>232</v>
      </c>
      <c r="B126" s="260"/>
      <c r="C126" s="260"/>
      <c r="D126" s="260"/>
      <c r="E126" s="260"/>
      <c r="F126" s="260"/>
      <c r="G126" s="260"/>
      <c r="H126" s="260"/>
      <c r="I126" s="260"/>
      <c r="J126" s="260"/>
      <c r="K126" s="260"/>
      <c r="L126" s="260"/>
      <c r="M126" s="260"/>
      <c r="N126" s="261"/>
      <c r="O126" s="20"/>
      <c r="P126" s="20"/>
      <c r="Q126" s="20"/>
      <c r="R126" s="20"/>
      <c r="S126" s="20"/>
      <c r="T126" s="20"/>
      <c r="U126" s="20"/>
      <c r="V126" s="20"/>
      <c r="W126" s="20"/>
      <c r="X126" s="20"/>
    </row>
    <row r="127" spans="1:24" ht="31.5" customHeight="1">
      <c r="A127" s="247" t="s">
        <v>4</v>
      </c>
      <c r="B127" s="247" t="s">
        <v>5</v>
      </c>
      <c r="C127" s="247" t="s">
        <v>6</v>
      </c>
      <c r="D127" s="247" t="s">
        <v>7</v>
      </c>
      <c r="E127" s="13" t="s">
        <v>8</v>
      </c>
      <c r="F127" s="13" t="s">
        <v>9</v>
      </c>
      <c r="G127" s="21" t="s">
        <v>10</v>
      </c>
      <c r="H127" s="247" t="s">
        <v>11</v>
      </c>
      <c r="I127" s="247" t="s">
        <v>12</v>
      </c>
      <c r="J127" s="247" t="s">
        <v>38</v>
      </c>
      <c r="K127" s="247" t="s">
        <v>14</v>
      </c>
      <c r="L127" s="247" t="s">
        <v>15</v>
      </c>
      <c r="M127" s="247" t="s">
        <v>39</v>
      </c>
      <c r="N127" s="247" t="s">
        <v>17</v>
      </c>
      <c r="O127" s="20"/>
      <c r="P127" s="20"/>
      <c r="Q127" s="20"/>
      <c r="R127" s="20"/>
      <c r="S127" s="20"/>
      <c r="T127" s="20"/>
      <c r="U127" s="20"/>
      <c r="V127" s="20"/>
      <c r="W127" s="20"/>
      <c r="X127" s="20"/>
    </row>
    <row r="128" spans="1:24" ht="14.25" customHeight="1">
      <c r="A128" s="248"/>
      <c r="B128" s="248"/>
      <c r="C128" s="248"/>
      <c r="D128" s="248"/>
      <c r="E128" s="12">
        <v>0.01</v>
      </c>
      <c r="F128" s="22">
        <v>0</v>
      </c>
      <c r="G128" s="11" t="s">
        <v>24</v>
      </c>
      <c r="H128" s="248"/>
      <c r="I128" s="248"/>
      <c r="J128" s="248"/>
      <c r="K128" s="248"/>
      <c r="L128" s="248"/>
      <c r="M128" s="248"/>
      <c r="N128" s="248"/>
      <c r="O128" s="20"/>
      <c r="P128" s="20"/>
      <c r="Q128" s="20"/>
      <c r="R128" s="20"/>
      <c r="S128" s="20"/>
      <c r="T128" s="20"/>
      <c r="U128" s="20"/>
      <c r="V128" s="20"/>
      <c r="W128" s="20"/>
      <c r="X128" s="20"/>
    </row>
    <row r="129" spans="1:24" ht="14.25" customHeight="1">
      <c r="A129" s="23" t="s">
        <v>233</v>
      </c>
      <c r="B129" s="31" t="s">
        <v>234</v>
      </c>
      <c r="C129" s="31" t="s">
        <v>235</v>
      </c>
      <c r="D129" s="31" t="s">
        <v>236</v>
      </c>
      <c r="E129" s="26"/>
      <c r="F129" s="26"/>
      <c r="G129" s="25" t="s">
        <v>29</v>
      </c>
      <c r="H129" s="26">
        <f>MAX(E129:G129)</f>
        <v>0</v>
      </c>
      <c r="I129" s="27"/>
      <c r="J129" s="31" t="s">
        <v>237</v>
      </c>
      <c r="K129" s="27"/>
      <c r="L129" s="27"/>
      <c r="M129" s="27"/>
      <c r="N129" s="27"/>
      <c r="O129" s="20"/>
      <c r="P129" s="20"/>
      <c r="Q129" s="20"/>
      <c r="R129" s="20"/>
      <c r="S129" s="20"/>
      <c r="T129" s="20"/>
      <c r="U129" s="20"/>
      <c r="V129" s="20"/>
      <c r="W129" s="20"/>
      <c r="X129" s="20"/>
    </row>
    <row r="130" spans="1:24" ht="14.25" customHeight="1">
      <c r="A130" s="247" t="s">
        <v>4</v>
      </c>
      <c r="B130" s="247" t="s">
        <v>5</v>
      </c>
      <c r="C130" s="247" t="s">
        <v>6</v>
      </c>
      <c r="D130" s="247" t="s">
        <v>7</v>
      </c>
      <c r="E130" s="13" t="s">
        <v>8</v>
      </c>
      <c r="F130" s="13" t="s">
        <v>9</v>
      </c>
      <c r="G130" s="247" t="s">
        <v>10</v>
      </c>
      <c r="H130" s="247" t="s">
        <v>11</v>
      </c>
      <c r="I130" s="247" t="s">
        <v>12</v>
      </c>
      <c r="J130" s="247" t="s">
        <v>6</v>
      </c>
      <c r="K130" s="247" t="s">
        <v>14</v>
      </c>
      <c r="L130" s="247" t="s">
        <v>15</v>
      </c>
      <c r="M130" s="247" t="s">
        <v>39</v>
      </c>
      <c r="N130" s="247" t="s">
        <v>17</v>
      </c>
      <c r="O130" s="20"/>
      <c r="P130" s="20"/>
      <c r="Q130" s="20"/>
      <c r="R130" s="20"/>
      <c r="S130" s="20"/>
      <c r="T130" s="20"/>
      <c r="U130" s="20"/>
      <c r="V130" s="20"/>
      <c r="W130" s="20"/>
      <c r="X130" s="20"/>
    </row>
    <row r="131" spans="1:24" ht="14.25" customHeight="1">
      <c r="A131" s="248"/>
      <c r="B131" s="248"/>
      <c r="C131" s="248"/>
      <c r="D131" s="248"/>
      <c r="E131" s="12">
        <v>0.01</v>
      </c>
      <c r="F131" s="22">
        <v>0</v>
      </c>
      <c r="G131" s="248"/>
      <c r="H131" s="248"/>
      <c r="I131" s="248"/>
      <c r="J131" s="248"/>
      <c r="K131" s="248"/>
      <c r="L131" s="248"/>
      <c r="M131" s="248"/>
      <c r="N131" s="248"/>
      <c r="O131" s="20"/>
      <c r="P131" s="20"/>
      <c r="Q131" s="20"/>
      <c r="R131" s="20"/>
      <c r="S131" s="20"/>
      <c r="T131" s="20"/>
      <c r="U131" s="20"/>
      <c r="V131" s="20"/>
      <c r="W131" s="20"/>
      <c r="X131" s="20"/>
    </row>
    <row r="132" spans="1:24" ht="14.25" customHeight="1">
      <c r="A132" s="30" t="s">
        <v>238</v>
      </c>
      <c r="B132" s="31" t="s">
        <v>239</v>
      </c>
      <c r="C132" s="31" t="s">
        <v>240</v>
      </c>
      <c r="D132" s="31" t="s">
        <v>241</v>
      </c>
      <c r="E132" s="26"/>
      <c r="F132" s="26"/>
      <c r="G132" s="25" t="s">
        <v>29</v>
      </c>
      <c r="H132" s="26">
        <f>MAX(E132:G132)</f>
        <v>0</v>
      </c>
      <c r="I132" s="27"/>
      <c r="J132" s="31" t="s">
        <v>242</v>
      </c>
      <c r="K132" s="27"/>
      <c r="L132" s="27"/>
      <c r="M132" s="27"/>
      <c r="N132" s="27"/>
      <c r="O132" s="20"/>
      <c r="P132" s="20"/>
      <c r="Q132" s="20"/>
      <c r="R132" s="20"/>
      <c r="S132" s="20"/>
      <c r="T132" s="20"/>
      <c r="U132" s="20"/>
      <c r="V132" s="20"/>
      <c r="W132" s="20"/>
      <c r="X132" s="20"/>
    </row>
    <row r="133" spans="1:24" ht="14.25" customHeight="1">
      <c r="A133" s="247" t="s">
        <v>4</v>
      </c>
      <c r="B133" s="247" t="s">
        <v>5</v>
      </c>
      <c r="C133" s="247" t="s">
        <v>6</v>
      </c>
      <c r="D133" s="247" t="s">
        <v>7</v>
      </c>
      <c r="E133" s="13" t="s">
        <v>8</v>
      </c>
      <c r="F133" s="13" t="s">
        <v>9</v>
      </c>
      <c r="G133" s="247" t="s">
        <v>10</v>
      </c>
      <c r="H133" s="247" t="s">
        <v>11</v>
      </c>
      <c r="I133" s="247" t="s">
        <v>12</v>
      </c>
      <c r="J133" s="247" t="s">
        <v>6</v>
      </c>
      <c r="K133" s="247" t="s">
        <v>14</v>
      </c>
      <c r="L133" s="247" t="s">
        <v>15</v>
      </c>
      <c r="M133" s="247" t="s">
        <v>39</v>
      </c>
      <c r="N133" s="247" t="s">
        <v>17</v>
      </c>
      <c r="O133" s="20"/>
      <c r="P133" s="20"/>
      <c r="Q133" s="20"/>
      <c r="R133" s="20"/>
      <c r="S133" s="20"/>
      <c r="T133" s="20"/>
      <c r="U133" s="20"/>
      <c r="V133" s="20"/>
      <c r="W133" s="20"/>
      <c r="X133" s="20"/>
    </row>
    <row r="134" spans="1:24" ht="14.25" customHeight="1">
      <c r="A134" s="248"/>
      <c r="B134" s="248"/>
      <c r="C134" s="248"/>
      <c r="D134" s="248"/>
      <c r="E134" s="12">
        <v>0.01</v>
      </c>
      <c r="F134" s="22">
        <v>0</v>
      </c>
      <c r="G134" s="248"/>
      <c r="H134" s="248"/>
      <c r="I134" s="248"/>
      <c r="J134" s="248"/>
      <c r="K134" s="248"/>
      <c r="L134" s="248"/>
      <c r="M134" s="248"/>
      <c r="N134" s="248"/>
      <c r="O134" s="20"/>
      <c r="P134" s="20"/>
      <c r="Q134" s="20"/>
      <c r="R134" s="20"/>
      <c r="S134" s="20"/>
      <c r="T134" s="20"/>
      <c r="U134" s="20"/>
      <c r="V134" s="20"/>
      <c r="W134" s="20"/>
      <c r="X134" s="20"/>
    </row>
    <row r="135" spans="1:24" ht="14.25" customHeight="1">
      <c r="A135" s="30" t="s">
        <v>243</v>
      </c>
      <c r="B135" s="31" t="s">
        <v>244</v>
      </c>
      <c r="C135" s="31" t="s">
        <v>245</v>
      </c>
      <c r="D135" s="31" t="s">
        <v>246</v>
      </c>
      <c r="E135" s="26"/>
      <c r="F135" s="26"/>
      <c r="G135" s="25" t="s">
        <v>29</v>
      </c>
      <c r="H135" s="26">
        <f>MAX(E135:G135)</f>
        <v>0</v>
      </c>
      <c r="I135" s="27"/>
      <c r="J135" s="31" t="s">
        <v>247</v>
      </c>
      <c r="K135" s="27"/>
      <c r="L135" s="27"/>
      <c r="M135" s="27"/>
      <c r="N135" s="27"/>
      <c r="O135" s="20"/>
      <c r="P135" s="20"/>
      <c r="Q135" s="20"/>
      <c r="R135" s="20"/>
      <c r="S135" s="20"/>
      <c r="T135" s="20"/>
      <c r="U135" s="20"/>
      <c r="V135" s="20"/>
      <c r="W135" s="20"/>
      <c r="X135" s="20"/>
    </row>
    <row r="136" spans="1:24" ht="14.25" customHeight="1">
      <c r="A136" s="247" t="s">
        <v>4</v>
      </c>
      <c r="B136" s="247" t="s">
        <v>5</v>
      </c>
      <c r="C136" s="247" t="s">
        <v>6</v>
      </c>
      <c r="D136" s="247" t="s">
        <v>7</v>
      </c>
      <c r="E136" s="13" t="s">
        <v>8</v>
      </c>
      <c r="F136" s="13" t="s">
        <v>9</v>
      </c>
      <c r="G136" s="247" t="s">
        <v>10</v>
      </c>
      <c r="H136" s="247" t="s">
        <v>11</v>
      </c>
      <c r="I136" s="247" t="s">
        <v>12</v>
      </c>
      <c r="J136" s="247" t="s">
        <v>38</v>
      </c>
      <c r="K136" s="247" t="s">
        <v>14</v>
      </c>
      <c r="L136" s="247" t="s">
        <v>15</v>
      </c>
      <c r="M136" s="247" t="s">
        <v>39</v>
      </c>
      <c r="N136" s="247" t="s">
        <v>17</v>
      </c>
      <c r="O136" s="20"/>
      <c r="P136" s="20"/>
      <c r="Q136" s="20"/>
      <c r="R136" s="20"/>
      <c r="S136" s="20"/>
      <c r="T136" s="20"/>
      <c r="U136" s="20"/>
      <c r="V136" s="20"/>
      <c r="W136" s="20"/>
      <c r="X136" s="20"/>
    </row>
    <row r="137" spans="1:24" ht="14.25" customHeight="1">
      <c r="A137" s="248"/>
      <c r="B137" s="248"/>
      <c r="C137" s="248"/>
      <c r="D137" s="248"/>
      <c r="E137" s="12">
        <v>0.01</v>
      </c>
      <c r="F137" s="22">
        <v>0</v>
      </c>
      <c r="G137" s="248"/>
      <c r="H137" s="248"/>
      <c r="I137" s="248"/>
      <c r="J137" s="248"/>
      <c r="K137" s="248"/>
      <c r="L137" s="248"/>
      <c r="M137" s="248"/>
      <c r="N137" s="248"/>
      <c r="O137" s="20"/>
      <c r="P137" s="20"/>
      <c r="Q137" s="20"/>
      <c r="R137" s="20"/>
      <c r="S137" s="20"/>
      <c r="T137" s="20"/>
      <c r="U137" s="20"/>
      <c r="V137" s="20"/>
      <c r="W137" s="20"/>
      <c r="X137" s="20"/>
    </row>
    <row r="138" spans="1:24" ht="14.25" customHeight="1">
      <c r="A138" s="23" t="s">
        <v>248</v>
      </c>
      <c r="B138" s="31" t="s">
        <v>249</v>
      </c>
      <c r="C138" s="31" t="s">
        <v>250</v>
      </c>
      <c r="D138" s="31" t="s">
        <v>251</v>
      </c>
      <c r="E138" s="26"/>
      <c r="F138" s="26"/>
      <c r="G138" s="25" t="s">
        <v>29</v>
      </c>
      <c r="H138" s="26">
        <f>MAX(E138:G138)</f>
        <v>0</v>
      </c>
      <c r="I138" s="27"/>
      <c r="J138" s="31" t="s">
        <v>252</v>
      </c>
      <c r="K138" s="27"/>
      <c r="L138" s="27"/>
      <c r="M138" s="27"/>
      <c r="N138" s="27"/>
      <c r="O138" s="20"/>
      <c r="P138" s="20"/>
      <c r="Q138" s="20"/>
      <c r="R138" s="20"/>
      <c r="S138" s="20"/>
      <c r="T138" s="20"/>
      <c r="U138" s="20"/>
      <c r="V138" s="20"/>
      <c r="W138" s="20"/>
      <c r="X138" s="20"/>
    </row>
    <row r="139" spans="1:24" ht="14.25" customHeight="1">
      <c r="A139" s="247" t="s">
        <v>4</v>
      </c>
      <c r="B139" s="247" t="s">
        <v>5</v>
      </c>
      <c r="C139" s="247" t="s">
        <v>6</v>
      </c>
      <c r="D139" s="247" t="s">
        <v>7</v>
      </c>
      <c r="E139" s="13" t="s">
        <v>8</v>
      </c>
      <c r="F139" s="13" t="s">
        <v>9</v>
      </c>
      <c r="G139" s="247" t="s">
        <v>10</v>
      </c>
      <c r="H139" s="247" t="s">
        <v>11</v>
      </c>
      <c r="I139" s="247" t="s">
        <v>12</v>
      </c>
      <c r="J139" s="247" t="s">
        <v>38</v>
      </c>
      <c r="K139" s="247" t="s">
        <v>14</v>
      </c>
      <c r="L139" s="247" t="s">
        <v>15</v>
      </c>
      <c r="M139" s="247" t="s">
        <v>39</v>
      </c>
      <c r="N139" s="247" t="s">
        <v>17</v>
      </c>
      <c r="O139" s="55"/>
      <c r="P139" s="55"/>
      <c r="Q139" s="55"/>
      <c r="R139" s="55"/>
      <c r="S139" s="55"/>
      <c r="T139" s="55"/>
      <c r="U139" s="55"/>
      <c r="V139" s="55"/>
      <c r="W139" s="55"/>
      <c r="X139" s="55"/>
    </row>
    <row r="140" spans="1:24" ht="14.25" customHeight="1">
      <c r="A140" s="248"/>
      <c r="B140" s="248"/>
      <c r="C140" s="248"/>
      <c r="D140" s="248"/>
      <c r="E140" s="12">
        <v>0.01</v>
      </c>
      <c r="F140" s="22">
        <v>0</v>
      </c>
      <c r="G140" s="248"/>
      <c r="H140" s="248"/>
      <c r="I140" s="248"/>
      <c r="J140" s="248"/>
      <c r="K140" s="248"/>
      <c r="L140" s="248"/>
      <c r="M140" s="248"/>
      <c r="N140" s="248"/>
      <c r="O140" s="55"/>
      <c r="P140" s="55"/>
      <c r="Q140" s="55"/>
      <c r="R140" s="55"/>
      <c r="S140" s="55"/>
      <c r="T140" s="55"/>
      <c r="U140" s="55"/>
      <c r="V140" s="55"/>
      <c r="W140" s="55"/>
      <c r="X140" s="55"/>
    </row>
    <row r="141" spans="1:24" ht="14.25" customHeight="1">
      <c r="A141" s="23" t="s">
        <v>253</v>
      </c>
      <c r="B141" s="31" t="s">
        <v>254</v>
      </c>
      <c r="C141" s="31" t="s">
        <v>255</v>
      </c>
      <c r="D141" s="31" t="s">
        <v>256</v>
      </c>
      <c r="E141" s="26"/>
      <c r="F141" s="26"/>
      <c r="G141" s="25" t="s">
        <v>29</v>
      </c>
      <c r="H141" s="26">
        <f>MAX(E141:G141)</f>
        <v>0</v>
      </c>
      <c r="I141" s="27"/>
      <c r="J141" s="31" t="s">
        <v>257</v>
      </c>
      <c r="K141" s="27"/>
      <c r="L141" s="27"/>
      <c r="M141" s="27"/>
      <c r="N141" s="27"/>
      <c r="O141" s="20"/>
      <c r="P141" s="20"/>
      <c r="Q141" s="20"/>
      <c r="R141" s="20"/>
      <c r="S141" s="20"/>
      <c r="T141" s="20"/>
      <c r="U141" s="20"/>
      <c r="V141" s="20"/>
      <c r="W141" s="20"/>
      <c r="X141" s="20"/>
    </row>
    <row r="142" spans="1:24" ht="14.25" customHeight="1">
      <c r="A142" s="247" t="s">
        <v>4</v>
      </c>
      <c r="B142" s="247" t="s">
        <v>5</v>
      </c>
      <c r="C142" s="247" t="s">
        <v>6</v>
      </c>
      <c r="D142" s="247" t="s">
        <v>7</v>
      </c>
      <c r="E142" s="13" t="s">
        <v>8</v>
      </c>
      <c r="F142" s="13" t="s">
        <v>9</v>
      </c>
      <c r="G142" s="247" t="s">
        <v>10</v>
      </c>
      <c r="H142" s="247" t="s">
        <v>11</v>
      </c>
      <c r="I142" s="247" t="s">
        <v>12</v>
      </c>
      <c r="J142" s="247" t="s">
        <v>38</v>
      </c>
      <c r="K142" s="247" t="s">
        <v>14</v>
      </c>
      <c r="L142" s="247" t="s">
        <v>15</v>
      </c>
      <c r="M142" s="247" t="s">
        <v>39</v>
      </c>
      <c r="N142" s="247" t="s">
        <v>17</v>
      </c>
      <c r="O142" s="55"/>
      <c r="P142" s="55"/>
      <c r="Q142" s="55"/>
      <c r="R142" s="55"/>
      <c r="S142" s="55"/>
      <c r="T142" s="55"/>
      <c r="U142" s="55"/>
      <c r="V142" s="55"/>
      <c r="W142" s="55"/>
      <c r="X142" s="55"/>
    </row>
    <row r="143" spans="1:24" ht="14.25" customHeight="1">
      <c r="A143" s="248"/>
      <c r="B143" s="248"/>
      <c r="C143" s="248"/>
      <c r="D143" s="248"/>
      <c r="E143" s="12">
        <v>0.01</v>
      </c>
      <c r="F143" s="22">
        <v>0</v>
      </c>
      <c r="G143" s="248"/>
      <c r="H143" s="248"/>
      <c r="I143" s="248"/>
      <c r="J143" s="248"/>
      <c r="K143" s="248"/>
      <c r="L143" s="248"/>
      <c r="M143" s="248"/>
      <c r="N143" s="248"/>
      <c r="O143" s="55"/>
      <c r="P143" s="55"/>
      <c r="Q143" s="55"/>
      <c r="R143" s="55"/>
      <c r="S143" s="55"/>
      <c r="T143" s="55"/>
      <c r="U143" s="55"/>
      <c r="V143" s="55"/>
      <c r="W143" s="55"/>
      <c r="X143" s="55"/>
    </row>
    <row r="144" spans="1:24" ht="14.25" customHeight="1">
      <c r="A144" s="23" t="s">
        <v>258</v>
      </c>
      <c r="B144" s="31" t="s">
        <v>259</v>
      </c>
      <c r="C144" s="31" t="s">
        <v>260</v>
      </c>
      <c r="D144" s="31" t="s">
        <v>261</v>
      </c>
      <c r="E144" s="26"/>
      <c r="F144" s="26"/>
      <c r="G144" s="25" t="s">
        <v>29</v>
      </c>
      <c r="H144" s="26">
        <f>MAX(E144:G144)</f>
        <v>0</v>
      </c>
      <c r="I144" s="27"/>
      <c r="J144" s="19" t="s">
        <v>262</v>
      </c>
      <c r="K144" s="27"/>
      <c r="L144" s="27"/>
      <c r="M144" s="27"/>
      <c r="N144" s="27"/>
      <c r="O144" s="20"/>
      <c r="P144" s="20"/>
      <c r="Q144" s="20"/>
      <c r="R144" s="20"/>
      <c r="S144" s="20"/>
      <c r="T144" s="20"/>
      <c r="U144" s="20"/>
      <c r="V144" s="20"/>
      <c r="W144" s="20"/>
      <c r="X144" s="20"/>
    </row>
    <row r="145" spans="1:24" ht="14.25" customHeight="1">
      <c r="A145" s="274" t="s">
        <v>263</v>
      </c>
      <c r="B145" s="275"/>
      <c r="C145" s="275"/>
      <c r="D145" s="275"/>
      <c r="E145" s="275"/>
      <c r="F145" s="275"/>
      <c r="G145" s="275"/>
      <c r="H145" s="275"/>
      <c r="I145" s="275"/>
      <c r="J145" s="275"/>
      <c r="K145" s="275"/>
      <c r="L145" s="275"/>
      <c r="M145" s="275"/>
      <c r="N145" s="276"/>
      <c r="O145" s="20"/>
      <c r="P145" s="20"/>
      <c r="Q145" s="20"/>
      <c r="R145" s="20"/>
      <c r="S145" s="20"/>
      <c r="T145" s="20"/>
      <c r="U145" s="20"/>
      <c r="V145" s="20"/>
      <c r="W145" s="20"/>
      <c r="X145" s="20"/>
    </row>
    <row r="146" spans="1:24" ht="14.25" customHeight="1">
      <c r="A146" s="259" t="s">
        <v>264</v>
      </c>
      <c r="B146" s="260"/>
      <c r="C146" s="260"/>
      <c r="D146" s="260"/>
      <c r="E146" s="260"/>
      <c r="F146" s="260"/>
      <c r="G146" s="260"/>
      <c r="H146" s="260"/>
      <c r="I146" s="260"/>
      <c r="J146" s="260"/>
      <c r="K146" s="260"/>
      <c r="L146" s="260"/>
      <c r="M146" s="260"/>
      <c r="N146" s="261"/>
      <c r="O146" s="20"/>
      <c r="P146" s="20"/>
      <c r="Q146" s="20"/>
      <c r="R146" s="20"/>
      <c r="S146" s="20"/>
      <c r="T146" s="20"/>
      <c r="U146" s="20"/>
      <c r="V146" s="20"/>
      <c r="W146" s="20"/>
      <c r="X146" s="20"/>
    </row>
    <row r="147" spans="1:24" ht="14.25" customHeight="1">
      <c r="A147" s="247" t="s">
        <v>4</v>
      </c>
      <c r="B147" s="247" t="s">
        <v>5</v>
      </c>
      <c r="C147" s="247" t="s">
        <v>6</v>
      </c>
      <c r="D147" s="247" t="s">
        <v>7</v>
      </c>
      <c r="E147" s="13" t="s">
        <v>8</v>
      </c>
      <c r="F147" s="13" t="s">
        <v>9</v>
      </c>
      <c r="G147" s="247" t="s">
        <v>10</v>
      </c>
      <c r="H147" s="247" t="s">
        <v>11</v>
      </c>
      <c r="I147" s="247" t="s">
        <v>12</v>
      </c>
      <c r="J147" s="247" t="s">
        <v>38</v>
      </c>
      <c r="K147" s="247" t="s">
        <v>14</v>
      </c>
      <c r="L147" s="247" t="s">
        <v>15</v>
      </c>
      <c r="M147" s="247" t="s">
        <v>39</v>
      </c>
      <c r="N147" s="247" t="s">
        <v>17</v>
      </c>
      <c r="O147" s="55"/>
      <c r="P147" s="55"/>
      <c r="Q147" s="55"/>
      <c r="R147" s="55"/>
      <c r="S147" s="55"/>
      <c r="T147" s="55"/>
      <c r="U147" s="55"/>
      <c r="V147" s="55"/>
      <c r="W147" s="55"/>
      <c r="X147" s="55"/>
    </row>
    <row r="148" spans="1:24" ht="14.25" customHeight="1">
      <c r="A148" s="248"/>
      <c r="B148" s="248"/>
      <c r="C148" s="248"/>
      <c r="D148" s="248"/>
      <c r="E148" s="12">
        <v>0.04</v>
      </c>
      <c r="F148" s="22">
        <v>0</v>
      </c>
      <c r="G148" s="248"/>
      <c r="H148" s="248"/>
      <c r="I148" s="248"/>
      <c r="J148" s="248"/>
      <c r="K148" s="248"/>
      <c r="L148" s="248"/>
      <c r="M148" s="248"/>
      <c r="N148" s="248"/>
      <c r="O148" s="55"/>
      <c r="P148" s="55"/>
      <c r="Q148" s="55"/>
      <c r="R148" s="55"/>
      <c r="S148" s="55"/>
      <c r="T148" s="55"/>
      <c r="U148" s="55"/>
      <c r="V148" s="55"/>
      <c r="W148" s="55"/>
      <c r="X148" s="55"/>
    </row>
    <row r="149" spans="1:24" ht="186.75" customHeight="1">
      <c r="A149" s="30" t="s">
        <v>265</v>
      </c>
      <c r="B149" s="31" t="s">
        <v>266</v>
      </c>
      <c r="C149" s="31" t="s">
        <v>267</v>
      </c>
      <c r="D149" s="31" t="s">
        <v>268</v>
      </c>
      <c r="E149" s="26"/>
      <c r="F149" s="26"/>
      <c r="G149" s="25" t="s">
        <v>29</v>
      </c>
      <c r="H149" s="26">
        <f>MAX(E149:G149)</f>
        <v>0</v>
      </c>
      <c r="I149" s="27"/>
      <c r="J149" s="19" t="s">
        <v>269</v>
      </c>
      <c r="K149" s="27"/>
      <c r="L149" s="27"/>
      <c r="M149" s="27"/>
      <c r="N149" s="27"/>
      <c r="O149" s="20"/>
      <c r="P149" s="20"/>
      <c r="Q149" s="20"/>
      <c r="R149" s="20"/>
      <c r="S149" s="20"/>
      <c r="T149" s="20"/>
      <c r="U149" s="20"/>
      <c r="V149" s="20"/>
      <c r="W149" s="20"/>
      <c r="X149" s="20"/>
    </row>
    <row r="150" spans="1:24" ht="14.25" customHeight="1">
      <c r="A150" s="247" t="s">
        <v>4</v>
      </c>
      <c r="B150" s="247" t="s">
        <v>5</v>
      </c>
      <c r="C150" s="247" t="s">
        <v>6</v>
      </c>
      <c r="D150" s="247" t="s">
        <v>7</v>
      </c>
      <c r="E150" s="13" t="s">
        <v>8</v>
      </c>
      <c r="F150" s="13" t="s">
        <v>9</v>
      </c>
      <c r="G150" s="247" t="s">
        <v>10</v>
      </c>
      <c r="H150" s="247" t="s">
        <v>11</v>
      </c>
      <c r="I150" s="247" t="s">
        <v>12</v>
      </c>
      <c r="J150" s="247" t="s">
        <v>38</v>
      </c>
      <c r="K150" s="247" t="s">
        <v>14</v>
      </c>
      <c r="L150" s="247" t="s">
        <v>15</v>
      </c>
      <c r="M150" s="247" t="s">
        <v>39</v>
      </c>
      <c r="N150" s="247" t="s">
        <v>17</v>
      </c>
      <c r="O150" s="55"/>
      <c r="P150" s="55"/>
      <c r="Q150" s="55"/>
      <c r="R150" s="55"/>
      <c r="S150" s="55"/>
      <c r="T150" s="55"/>
      <c r="U150" s="55"/>
      <c r="V150" s="55"/>
      <c r="W150" s="55"/>
      <c r="X150" s="55"/>
    </row>
    <row r="151" spans="1:24" ht="14.25" customHeight="1">
      <c r="A151" s="248"/>
      <c r="B151" s="248"/>
      <c r="C151" s="248"/>
      <c r="D151" s="248"/>
      <c r="E151" s="12">
        <v>0.04</v>
      </c>
      <c r="F151" s="22">
        <v>0</v>
      </c>
      <c r="G151" s="248"/>
      <c r="H151" s="248"/>
      <c r="I151" s="248"/>
      <c r="J151" s="248"/>
      <c r="K151" s="248"/>
      <c r="L151" s="248"/>
      <c r="M151" s="248"/>
      <c r="N151" s="248"/>
      <c r="O151" s="55"/>
      <c r="P151" s="55"/>
      <c r="Q151" s="55"/>
      <c r="R151" s="55"/>
      <c r="S151" s="55"/>
      <c r="T151" s="55"/>
      <c r="U151" s="55"/>
      <c r="V151" s="55"/>
      <c r="W151" s="55"/>
      <c r="X151" s="55"/>
    </row>
    <row r="152" spans="1:24" ht="14.25" customHeight="1">
      <c r="A152" s="28" t="s">
        <v>270</v>
      </c>
      <c r="B152" s="40" t="s">
        <v>271</v>
      </c>
      <c r="C152" s="40" t="s">
        <v>272</v>
      </c>
      <c r="D152" s="40" t="s">
        <v>273</v>
      </c>
      <c r="E152" s="17">
        <v>4</v>
      </c>
      <c r="F152" s="17"/>
      <c r="G152" s="16"/>
      <c r="H152" s="17">
        <f>MAX(E152:G152)</f>
        <v>4</v>
      </c>
      <c r="I152" s="18" t="s">
        <v>274</v>
      </c>
      <c r="J152" s="19" t="s">
        <v>275</v>
      </c>
      <c r="K152" s="27"/>
      <c r="L152" s="27"/>
      <c r="M152" s="27"/>
      <c r="N152" s="27"/>
      <c r="O152" s="20"/>
      <c r="P152" s="20"/>
      <c r="Q152" s="20"/>
      <c r="R152" s="20"/>
      <c r="S152" s="20"/>
      <c r="T152" s="20"/>
      <c r="U152" s="20"/>
      <c r="V152" s="20"/>
      <c r="W152" s="20"/>
      <c r="X152" s="20"/>
    </row>
    <row r="153" spans="1:24" ht="14.25" customHeight="1">
      <c r="A153" s="247" t="s">
        <v>4</v>
      </c>
      <c r="B153" s="247" t="s">
        <v>5</v>
      </c>
      <c r="C153" s="247" t="s">
        <v>6</v>
      </c>
      <c r="D153" s="247" t="s">
        <v>7</v>
      </c>
      <c r="E153" s="13" t="s">
        <v>8</v>
      </c>
      <c r="F153" s="13" t="s">
        <v>9</v>
      </c>
      <c r="G153" s="247" t="s">
        <v>10</v>
      </c>
      <c r="H153" s="247" t="s">
        <v>11</v>
      </c>
      <c r="I153" s="247" t="s">
        <v>12</v>
      </c>
      <c r="J153" s="247" t="s">
        <v>38</v>
      </c>
      <c r="K153" s="247" t="s">
        <v>14</v>
      </c>
      <c r="L153" s="247" t="s">
        <v>15</v>
      </c>
      <c r="M153" s="247" t="s">
        <v>39</v>
      </c>
      <c r="N153" s="247" t="s">
        <v>17</v>
      </c>
      <c r="O153" s="55"/>
      <c r="P153" s="55"/>
      <c r="Q153" s="55"/>
      <c r="R153" s="55"/>
      <c r="S153" s="55"/>
      <c r="T153" s="55"/>
      <c r="U153" s="55"/>
      <c r="V153" s="55"/>
      <c r="W153" s="55"/>
      <c r="X153" s="55"/>
    </row>
    <row r="154" spans="1:24" ht="14.25" customHeight="1">
      <c r="A154" s="248"/>
      <c r="B154" s="248"/>
      <c r="C154" s="248"/>
      <c r="D154" s="248"/>
      <c r="E154" s="12">
        <v>0.03</v>
      </c>
      <c r="F154" s="22">
        <v>0</v>
      </c>
      <c r="G154" s="248"/>
      <c r="H154" s="248"/>
      <c r="I154" s="248"/>
      <c r="J154" s="248"/>
      <c r="K154" s="248"/>
      <c r="L154" s="248"/>
      <c r="M154" s="248"/>
      <c r="N154" s="248"/>
      <c r="O154" s="55"/>
      <c r="P154" s="55"/>
      <c r="Q154" s="55"/>
      <c r="R154" s="55"/>
      <c r="S154" s="55"/>
      <c r="T154" s="55"/>
      <c r="U154" s="55"/>
      <c r="V154" s="55"/>
      <c r="W154" s="55"/>
      <c r="X154" s="55"/>
    </row>
    <row r="155" spans="1:24" ht="244.5" customHeight="1">
      <c r="A155" s="30" t="s">
        <v>276</v>
      </c>
      <c r="B155" s="31" t="s">
        <v>277</v>
      </c>
      <c r="C155" s="31" t="s">
        <v>278</v>
      </c>
      <c r="D155" s="31" t="s">
        <v>279</v>
      </c>
      <c r="E155" s="26"/>
      <c r="F155" s="26"/>
      <c r="G155" s="25" t="s">
        <v>29</v>
      </c>
      <c r="H155" s="26">
        <f>MAX(E155:G155)</f>
        <v>0</v>
      </c>
      <c r="I155" s="27"/>
      <c r="J155" s="19" t="s">
        <v>280</v>
      </c>
      <c r="K155" s="27"/>
      <c r="L155" s="27"/>
      <c r="M155" s="27"/>
      <c r="N155" s="27"/>
      <c r="O155" s="20"/>
      <c r="P155" s="20"/>
      <c r="Q155" s="20"/>
      <c r="R155" s="20"/>
      <c r="S155" s="20"/>
      <c r="T155" s="20"/>
      <c r="U155" s="20"/>
      <c r="V155" s="20"/>
      <c r="W155" s="20"/>
      <c r="X155" s="20"/>
    </row>
    <row r="156" spans="1:24" ht="14.25" customHeight="1">
      <c r="A156" s="247" t="s">
        <v>4</v>
      </c>
      <c r="B156" s="247" t="s">
        <v>5</v>
      </c>
      <c r="C156" s="247" t="s">
        <v>6</v>
      </c>
      <c r="D156" s="247" t="s">
        <v>7</v>
      </c>
      <c r="E156" s="13" t="s">
        <v>8</v>
      </c>
      <c r="F156" s="13" t="s">
        <v>9</v>
      </c>
      <c r="G156" s="247" t="s">
        <v>10</v>
      </c>
      <c r="H156" s="247" t="s">
        <v>11</v>
      </c>
      <c r="I156" s="247" t="s">
        <v>12</v>
      </c>
      <c r="J156" s="247" t="s">
        <v>38</v>
      </c>
      <c r="K156" s="247" t="s">
        <v>14</v>
      </c>
      <c r="L156" s="247" t="s">
        <v>15</v>
      </c>
      <c r="M156" s="247" t="s">
        <v>39</v>
      </c>
      <c r="N156" s="247" t="s">
        <v>17</v>
      </c>
      <c r="O156" s="55"/>
      <c r="P156" s="55"/>
      <c r="Q156" s="55"/>
      <c r="R156" s="55"/>
      <c r="S156" s="55"/>
      <c r="T156" s="55"/>
      <c r="U156" s="55"/>
      <c r="V156" s="55"/>
      <c r="W156" s="55"/>
      <c r="X156" s="55"/>
    </row>
    <row r="157" spans="1:24" ht="14.25" customHeight="1">
      <c r="A157" s="248"/>
      <c r="B157" s="248"/>
      <c r="C157" s="248"/>
      <c r="D157" s="248"/>
      <c r="E157" s="12">
        <v>0.04</v>
      </c>
      <c r="F157" s="22">
        <v>0</v>
      </c>
      <c r="G157" s="248"/>
      <c r="H157" s="248"/>
      <c r="I157" s="248"/>
      <c r="J157" s="248"/>
      <c r="K157" s="248"/>
      <c r="L157" s="248"/>
      <c r="M157" s="248"/>
      <c r="N157" s="248"/>
      <c r="O157" s="55"/>
      <c r="P157" s="55"/>
      <c r="Q157" s="55"/>
      <c r="R157" s="55"/>
      <c r="S157" s="55"/>
      <c r="T157" s="55"/>
      <c r="U157" s="55"/>
      <c r="V157" s="55"/>
      <c r="W157" s="55"/>
      <c r="X157" s="55"/>
    </row>
    <row r="158" spans="1:24" ht="62.25" customHeight="1">
      <c r="A158" s="23" t="s">
        <v>281</v>
      </c>
      <c r="B158" s="31" t="s">
        <v>282</v>
      </c>
      <c r="C158" s="31" t="s">
        <v>283</v>
      </c>
      <c r="D158" s="31" t="s">
        <v>284</v>
      </c>
      <c r="E158" s="26"/>
      <c r="F158" s="26"/>
      <c r="G158" s="25"/>
      <c r="H158" s="26">
        <f>MAX(E158:G158)</f>
        <v>0</v>
      </c>
      <c r="I158" s="27"/>
      <c r="J158" s="19" t="s">
        <v>285</v>
      </c>
      <c r="K158" s="27"/>
      <c r="L158" s="27"/>
      <c r="M158" s="27"/>
      <c r="N158" s="27"/>
      <c r="O158" s="20"/>
      <c r="P158" s="20"/>
      <c r="Q158" s="20"/>
      <c r="R158" s="20"/>
      <c r="S158" s="20"/>
      <c r="T158" s="20"/>
      <c r="U158" s="20"/>
      <c r="V158" s="20"/>
      <c r="W158" s="20"/>
      <c r="X158" s="20"/>
    </row>
    <row r="159" spans="1:24" ht="14.25" customHeight="1">
      <c r="A159" s="277" t="s">
        <v>286</v>
      </c>
      <c r="B159" s="278"/>
      <c r="C159" s="278"/>
      <c r="D159" s="278"/>
      <c r="E159" s="278"/>
      <c r="F159" s="278"/>
      <c r="G159" s="278"/>
      <c r="H159" s="278"/>
      <c r="I159" s="278"/>
      <c r="J159" s="278"/>
      <c r="K159" s="278"/>
      <c r="L159" s="278"/>
      <c r="M159" s="278"/>
      <c r="N159" s="279"/>
      <c r="O159" s="20"/>
      <c r="P159" s="20"/>
      <c r="Q159" s="20"/>
      <c r="R159" s="20"/>
      <c r="S159" s="20"/>
      <c r="T159" s="20"/>
      <c r="U159" s="20"/>
      <c r="V159" s="20"/>
      <c r="W159" s="20"/>
      <c r="X159" s="20"/>
    </row>
    <row r="160" spans="1:24" ht="14.25" customHeight="1">
      <c r="A160" s="247" t="s">
        <v>4</v>
      </c>
      <c r="B160" s="247" t="s">
        <v>5</v>
      </c>
      <c r="C160" s="247" t="s">
        <v>6</v>
      </c>
      <c r="D160" s="247" t="s">
        <v>7</v>
      </c>
      <c r="E160" s="13" t="s">
        <v>8</v>
      </c>
      <c r="F160" s="13" t="s">
        <v>9</v>
      </c>
      <c r="G160" s="247" t="s">
        <v>10</v>
      </c>
      <c r="H160" s="247" t="s">
        <v>11</v>
      </c>
      <c r="I160" s="247" t="s">
        <v>12</v>
      </c>
      <c r="J160" s="247" t="s">
        <v>38</v>
      </c>
      <c r="K160" s="247" t="s">
        <v>14</v>
      </c>
      <c r="L160" s="247" t="s">
        <v>15</v>
      </c>
      <c r="M160" s="247" t="s">
        <v>39</v>
      </c>
      <c r="N160" s="247" t="s">
        <v>17</v>
      </c>
      <c r="O160" s="55"/>
      <c r="P160" s="55"/>
      <c r="Q160" s="55"/>
      <c r="R160" s="55"/>
      <c r="S160" s="55"/>
      <c r="T160" s="55"/>
      <c r="U160" s="55"/>
      <c r="V160" s="55"/>
      <c r="W160" s="55"/>
      <c r="X160" s="55"/>
    </row>
    <row r="161" spans="1:24" ht="14.25" customHeight="1">
      <c r="A161" s="248"/>
      <c r="B161" s="248"/>
      <c r="C161" s="248"/>
      <c r="D161" s="248"/>
      <c r="E161" s="12">
        <v>2.5000000000000001E-2</v>
      </c>
      <c r="F161" s="22">
        <v>0</v>
      </c>
      <c r="G161" s="248"/>
      <c r="H161" s="248"/>
      <c r="I161" s="248"/>
      <c r="J161" s="248"/>
      <c r="K161" s="248"/>
      <c r="L161" s="248"/>
      <c r="M161" s="248"/>
      <c r="N161" s="248"/>
      <c r="O161" s="55"/>
      <c r="P161" s="55"/>
      <c r="Q161" s="55"/>
      <c r="R161" s="55"/>
      <c r="S161" s="55"/>
      <c r="T161" s="55"/>
      <c r="U161" s="55"/>
      <c r="V161" s="55"/>
      <c r="W161" s="55"/>
      <c r="X161" s="55"/>
    </row>
    <row r="162" spans="1:24" ht="176.25" customHeight="1">
      <c r="A162" s="30" t="s">
        <v>287</v>
      </c>
      <c r="B162" s="40" t="s">
        <v>288</v>
      </c>
      <c r="C162" s="40" t="s">
        <v>289</v>
      </c>
      <c r="D162" s="40" t="s">
        <v>290</v>
      </c>
      <c r="E162" s="17">
        <v>2.5</v>
      </c>
      <c r="F162" s="17"/>
      <c r="G162" s="16"/>
      <c r="H162" s="17">
        <f>MAX(E162:G162)</f>
        <v>2.5</v>
      </c>
      <c r="I162" s="29" t="s">
        <v>291</v>
      </c>
      <c r="J162" s="19" t="s">
        <v>292</v>
      </c>
      <c r="K162" s="27"/>
      <c r="L162" s="27"/>
      <c r="M162" s="27"/>
      <c r="N162" s="27"/>
      <c r="O162" s="20"/>
      <c r="P162" s="20"/>
      <c r="Q162" s="20"/>
      <c r="R162" s="20"/>
      <c r="S162" s="20"/>
      <c r="T162" s="20"/>
      <c r="U162" s="20"/>
      <c r="V162" s="20"/>
      <c r="W162" s="20"/>
      <c r="X162" s="20"/>
    </row>
    <row r="163" spans="1:24" ht="14.25" customHeight="1">
      <c r="A163" s="247" t="s">
        <v>4</v>
      </c>
      <c r="B163" s="247" t="s">
        <v>5</v>
      </c>
      <c r="C163" s="247" t="s">
        <v>6</v>
      </c>
      <c r="D163" s="247" t="s">
        <v>7</v>
      </c>
      <c r="E163" s="13" t="s">
        <v>8</v>
      </c>
      <c r="F163" s="13" t="s">
        <v>9</v>
      </c>
      <c r="G163" s="247" t="s">
        <v>10</v>
      </c>
      <c r="H163" s="247" t="s">
        <v>11</v>
      </c>
      <c r="I163" s="247" t="s">
        <v>12</v>
      </c>
      <c r="J163" s="247" t="s">
        <v>38</v>
      </c>
      <c r="K163" s="247" t="s">
        <v>14</v>
      </c>
      <c r="L163" s="247" t="s">
        <v>15</v>
      </c>
      <c r="M163" s="247" t="s">
        <v>39</v>
      </c>
      <c r="N163" s="247" t="s">
        <v>17</v>
      </c>
      <c r="O163" s="55"/>
      <c r="P163" s="55"/>
      <c r="Q163" s="55"/>
      <c r="R163" s="55"/>
      <c r="S163" s="55"/>
      <c r="T163" s="55"/>
      <c r="U163" s="55"/>
      <c r="V163" s="55"/>
      <c r="W163" s="55"/>
      <c r="X163" s="55"/>
    </row>
    <row r="164" spans="1:24" ht="14.25" customHeight="1">
      <c r="A164" s="248"/>
      <c r="B164" s="248"/>
      <c r="C164" s="248"/>
      <c r="D164" s="248"/>
      <c r="E164" s="12">
        <v>2.5000000000000001E-2</v>
      </c>
      <c r="F164" s="22">
        <v>0</v>
      </c>
      <c r="G164" s="248"/>
      <c r="H164" s="248"/>
      <c r="I164" s="248"/>
      <c r="J164" s="248"/>
      <c r="K164" s="248"/>
      <c r="L164" s="248"/>
      <c r="M164" s="248"/>
      <c r="N164" s="248"/>
      <c r="O164" s="55"/>
      <c r="P164" s="55"/>
      <c r="Q164" s="55"/>
      <c r="R164" s="55"/>
      <c r="S164" s="55"/>
      <c r="T164" s="55"/>
      <c r="U164" s="55"/>
      <c r="V164" s="55"/>
      <c r="W164" s="55"/>
      <c r="X164" s="55"/>
    </row>
    <row r="165" spans="1:24" ht="159.75" customHeight="1">
      <c r="A165" s="30" t="s">
        <v>293</v>
      </c>
      <c r="B165" s="31" t="s">
        <v>294</v>
      </c>
      <c r="C165" s="31" t="s">
        <v>295</v>
      </c>
      <c r="D165" s="31" t="s">
        <v>296</v>
      </c>
      <c r="E165" s="26"/>
      <c r="F165" s="26"/>
      <c r="G165" s="25" t="s">
        <v>29</v>
      </c>
      <c r="H165" s="26">
        <f>MAX(E165:G165)</f>
        <v>0</v>
      </c>
      <c r="I165" s="27"/>
      <c r="J165" s="19" t="s">
        <v>297</v>
      </c>
      <c r="K165" s="27"/>
      <c r="L165" s="27"/>
      <c r="M165" s="27"/>
      <c r="N165" s="27"/>
      <c r="O165" s="20"/>
      <c r="P165" s="20"/>
      <c r="Q165" s="20"/>
      <c r="R165" s="20"/>
      <c r="S165" s="20"/>
      <c r="T165" s="20"/>
      <c r="U165" s="20"/>
      <c r="V165" s="20"/>
      <c r="W165" s="20"/>
      <c r="X165" s="20"/>
    </row>
    <row r="166" spans="1:24" ht="14.25" customHeight="1">
      <c r="A166" s="247" t="s">
        <v>4</v>
      </c>
      <c r="B166" s="247" t="s">
        <v>5</v>
      </c>
      <c r="C166" s="247" t="s">
        <v>6</v>
      </c>
      <c r="D166" s="247" t="s">
        <v>7</v>
      </c>
      <c r="E166" s="13" t="s">
        <v>298</v>
      </c>
      <c r="F166" s="13" t="s">
        <v>9</v>
      </c>
      <c r="G166" s="247" t="s">
        <v>10</v>
      </c>
      <c r="H166" s="247" t="s">
        <v>11</v>
      </c>
      <c r="I166" s="247" t="s">
        <v>12</v>
      </c>
      <c r="J166" s="247" t="s">
        <v>38</v>
      </c>
      <c r="K166" s="247" t="s">
        <v>14</v>
      </c>
      <c r="L166" s="247" t="s">
        <v>15</v>
      </c>
      <c r="M166" s="247" t="s">
        <v>39</v>
      </c>
      <c r="N166" s="247" t="s">
        <v>17</v>
      </c>
      <c r="O166" s="55"/>
      <c r="P166" s="55"/>
      <c r="Q166" s="55"/>
      <c r="R166" s="55"/>
      <c r="S166" s="55"/>
      <c r="T166" s="55"/>
      <c r="U166" s="55"/>
      <c r="V166" s="55"/>
      <c r="W166" s="55"/>
      <c r="X166" s="55"/>
    </row>
    <row r="167" spans="1:24" ht="14.25" customHeight="1">
      <c r="A167" s="248"/>
      <c r="B167" s="248"/>
      <c r="C167" s="248"/>
      <c r="D167" s="248"/>
      <c r="E167" s="12">
        <v>2.5000000000000001E-2</v>
      </c>
      <c r="F167" s="22">
        <v>0</v>
      </c>
      <c r="G167" s="248"/>
      <c r="H167" s="248"/>
      <c r="I167" s="248"/>
      <c r="J167" s="248"/>
      <c r="K167" s="248"/>
      <c r="L167" s="248"/>
      <c r="M167" s="248"/>
      <c r="N167" s="248"/>
      <c r="O167" s="55"/>
      <c r="P167" s="55"/>
      <c r="Q167" s="55"/>
      <c r="R167" s="55"/>
      <c r="S167" s="55"/>
      <c r="T167" s="55"/>
      <c r="U167" s="55"/>
      <c r="V167" s="55"/>
      <c r="W167" s="55"/>
      <c r="X167" s="55"/>
    </row>
    <row r="168" spans="1:24" ht="14.25" customHeight="1">
      <c r="A168" s="19" t="s">
        <v>299</v>
      </c>
      <c r="B168" s="31" t="s">
        <v>300</v>
      </c>
      <c r="C168" s="31" t="s">
        <v>301</v>
      </c>
      <c r="D168" s="31" t="s">
        <v>302</v>
      </c>
      <c r="E168" s="26"/>
      <c r="F168" s="26"/>
      <c r="G168" s="25" t="s">
        <v>29</v>
      </c>
      <c r="H168" s="26">
        <f>MAX(E168:G168)</f>
        <v>0</v>
      </c>
      <c r="I168" s="27"/>
      <c r="J168" s="19" t="s">
        <v>303</v>
      </c>
      <c r="K168" s="27"/>
      <c r="L168" s="27"/>
      <c r="M168" s="27"/>
      <c r="N168" s="27"/>
      <c r="O168" s="20"/>
      <c r="P168" s="20"/>
      <c r="Q168" s="20"/>
      <c r="R168" s="20"/>
      <c r="S168" s="20"/>
      <c r="T168" s="20"/>
      <c r="U168" s="20"/>
      <c r="V168" s="20"/>
      <c r="W168" s="20"/>
      <c r="X168" s="20"/>
    </row>
    <row r="169" spans="1:24" ht="14.25" customHeight="1">
      <c r="A169" s="247" t="s">
        <v>4</v>
      </c>
      <c r="B169" s="247" t="s">
        <v>5</v>
      </c>
      <c r="C169" s="247" t="s">
        <v>6</v>
      </c>
      <c r="D169" s="247" t="s">
        <v>7</v>
      </c>
      <c r="E169" s="13" t="s">
        <v>298</v>
      </c>
      <c r="F169" s="13" t="s">
        <v>9</v>
      </c>
      <c r="G169" s="247" t="s">
        <v>10</v>
      </c>
      <c r="H169" s="247" t="s">
        <v>11</v>
      </c>
      <c r="I169" s="247" t="s">
        <v>12</v>
      </c>
      <c r="J169" s="247" t="s">
        <v>38</v>
      </c>
      <c r="K169" s="247" t="s">
        <v>14</v>
      </c>
      <c r="L169" s="247" t="s">
        <v>15</v>
      </c>
      <c r="M169" s="247" t="s">
        <v>39</v>
      </c>
      <c r="N169" s="247" t="s">
        <v>17</v>
      </c>
      <c r="O169" s="55"/>
      <c r="P169" s="55"/>
      <c r="Q169" s="55"/>
      <c r="R169" s="55"/>
      <c r="S169" s="55"/>
      <c r="T169" s="55"/>
      <c r="U169" s="55"/>
      <c r="V169" s="55"/>
      <c r="W169" s="55"/>
      <c r="X169" s="55"/>
    </row>
    <row r="170" spans="1:24" ht="14.25" customHeight="1">
      <c r="A170" s="248"/>
      <c r="B170" s="248"/>
      <c r="C170" s="248"/>
      <c r="D170" s="248"/>
      <c r="E170" s="12">
        <v>2.5000000000000001E-2</v>
      </c>
      <c r="F170" s="22">
        <v>0</v>
      </c>
      <c r="G170" s="248"/>
      <c r="H170" s="248"/>
      <c r="I170" s="248"/>
      <c r="J170" s="248"/>
      <c r="K170" s="248"/>
      <c r="L170" s="248"/>
      <c r="M170" s="248"/>
      <c r="N170" s="248"/>
      <c r="O170" s="55"/>
      <c r="P170" s="55"/>
      <c r="Q170" s="55"/>
      <c r="R170" s="55"/>
      <c r="S170" s="55"/>
      <c r="T170" s="55"/>
      <c r="U170" s="55"/>
      <c r="V170" s="55"/>
      <c r="W170" s="55"/>
      <c r="X170" s="55"/>
    </row>
    <row r="171" spans="1:24" ht="14.25" customHeight="1">
      <c r="A171" s="23" t="s">
        <v>304</v>
      </c>
      <c r="B171" s="31" t="s">
        <v>305</v>
      </c>
      <c r="C171" s="31" t="s">
        <v>306</v>
      </c>
      <c r="D171" s="31" t="s">
        <v>307</v>
      </c>
      <c r="E171" s="26"/>
      <c r="F171" s="26"/>
      <c r="G171" s="25" t="s">
        <v>29</v>
      </c>
      <c r="H171" s="26">
        <f>MAX(E171:G171)</f>
        <v>0</v>
      </c>
      <c r="I171" s="27"/>
      <c r="J171" s="27" t="s">
        <v>308</v>
      </c>
      <c r="K171" s="27"/>
      <c r="L171" s="27"/>
      <c r="M171" s="27"/>
      <c r="N171" s="27"/>
      <c r="O171" s="20"/>
      <c r="P171" s="20"/>
      <c r="Q171" s="20"/>
      <c r="R171" s="20"/>
      <c r="S171" s="20"/>
      <c r="T171" s="20"/>
      <c r="U171" s="20"/>
      <c r="V171" s="20"/>
      <c r="W171" s="20"/>
      <c r="X171" s="20"/>
    </row>
    <row r="172" spans="1:24" ht="14.25" customHeight="1">
      <c r="A172" s="247" t="s">
        <v>4</v>
      </c>
      <c r="B172" s="247" t="s">
        <v>5</v>
      </c>
      <c r="C172" s="247" t="s">
        <v>6</v>
      </c>
      <c r="D172" s="247" t="s">
        <v>7</v>
      </c>
      <c r="E172" s="13" t="s">
        <v>298</v>
      </c>
      <c r="F172" s="13" t="s">
        <v>9</v>
      </c>
      <c r="G172" s="247" t="s">
        <v>10</v>
      </c>
      <c r="H172" s="247" t="s">
        <v>11</v>
      </c>
      <c r="I172" s="247" t="s">
        <v>12</v>
      </c>
      <c r="J172" s="247" t="s">
        <v>38</v>
      </c>
      <c r="K172" s="247" t="s">
        <v>14</v>
      </c>
      <c r="L172" s="247" t="s">
        <v>15</v>
      </c>
      <c r="M172" s="247" t="s">
        <v>39</v>
      </c>
      <c r="N172" s="247" t="s">
        <v>17</v>
      </c>
      <c r="O172" s="55"/>
      <c r="P172" s="55"/>
      <c r="Q172" s="55"/>
      <c r="R172" s="55"/>
      <c r="S172" s="55"/>
      <c r="T172" s="55"/>
      <c r="U172" s="55"/>
      <c r="V172" s="55"/>
      <c r="W172" s="55"/>
      <c r="X172" s="55"/>
    </row>
    <row r="173" spans="1:24" ht="14.25" customHeight="1">
      <c r="A173" s="248"/>
      <c r="B173" s="248"/>
      <c r="C173" s="248"/>
      <c r="D173" s="248"/>
      <c r="E173" s="12">
        <v>2.5000000000000001E-2</v>
      </c>
      <c r="F173" s="22">
        <v>0</v>
      </c>
      <c r="G173" s="248"/>
      <c r="H173" s="248"/>
      <c r="I173" s="248"/>
      <c r="J173" s="248"/>
      <c r="K173" s="248"/>
      <c r="L173" s="248"/>
      <c r="M173" s="248"/>
      <c r="N173" s="248"/>
      <c r="O173" s="55"/>
      <c r="P173" s="55"/>
      <c r="Q173" s="55"/>
      <c r="R173" s="55"/>
      <c r="S173" s="55"/>
      <c r="T173" s="55"/>
      <c r="U173" s="55"/>
      <c r="V173" s="55"/>
      <c r="W173" s="55"/>
      <c r="X173" s="55"/>
    </row>
    <row r="174" spans="1:24" ht="99" customHeight="1">
      <c r="A174" s="14" t="s">
        <v>309</v>
      </c>
      <c r="B174" s="31" t="s">
        <v>310</v>
      </c>
      <c r="C174" s="31" t="s">
        <v>311</v>
      </c>
      <c r="D174" s="31" t="s">
        <v>312</v>
      </c>
      <c r="E174" s="26"/>
      <c r="F174" s="26"/>
      <c r="G174" s="25" t="s">
        <v>29</v>
      </c>
      <c r="H174" s="26">
        <f>MAX(E174:G174)</f>
        <v>0</v>
      </c>
      <c r="I174" s="27"/>
      <c r="J174" s="19" t="s">
        <v>313</v>
      </c>
      <c r="K174" s="27"/>
      <c r="L174" s="27"/>
      <c r="M174" s="27"/>
      <c r="N174" s="27"/>
      <c r="O174" s="20"/>
      <c r="P174" s="20"/>
      <c r="Q174" s="20"/>
      <c r="R174" s="20"/>
      <c r="S174" s="20"/>
      <c r="T174" s="20"/>
      <c r="U174" s="20"/>
      <c r="V174" s="20"/>
      <c r="W174" s="20"/>
      <c r="X174" s="20"/>
    </row>
    <row r="175" spans="1:24" ht="14.25" customHeight="1">
      <c r="A175" s="247" t="s">
        <v>4</v>
      </c>
      <c r="B175" s="247" t="s">
        <v>5</v>
      </c>
      <c r="C175" s="247" t="s">
        <v>6</v>
      </c>
      <c r="D175" s="247" t="s">
        <v>7</v>
      </c>
      <c r="E175" s="13" t="s">
        <v>298</v>
      </c>
      <c r="F175" s="13" t="s">
        <v>9</v>
      </c>
      <c r="G175" s="247" t="s">
        <v>10</v>
      </c>
      <c r="H175" s="247" t="s">
        <v>11</v>
      </c>
      <c r="I175" s="247" t="s">
        <v>12</v>
      </c>
      <c r="J175" s="247" t="s">
        <v>38</v>
      </c>
      <c r="K175" s="247" t="s">
        <v>14</v>
      </c>
      <c r="L175" s="247" t="s">
        <v>15</v>
      </c>
      <c r="M175" s="247" t="s">
        <v>39</v>
      </c>
      <c r="N175" s="247" t="s">
        <v>17</v>
      </c>
      <c r="O175" s="55"/>
      <c r="P175" s="55"/>
      <c r="Q175" s="55"/>
      <c r="R175" s="55"/>
      <c r="S175" s="55"/>
      <c r="T175" s="55"/>
      <c r="U175" s="55"/>
      <c r="V175" s="55"/>
      <c r="W175" s="55"/>
      <c r="X175" s="55"/>
    </row>
    <row r="176" spans="1:24" ht="14.25" customHeight="1">
      <c r="A176" s="248"/>
      <c r="B176" s="248"/>
      <c r="C176" s="248"/>
      <c r="D176" s="248"/>
      <c r="E176" s="12">
        <v>2.5000000000000001E-2</v>
      </c>
      <c r="F176" s="22">
        <v>0</v>
      </c>
      <c r="G176" s="248"/>
      <c r="H176" s="248"/>
      <c r="I176" s="248"/>
      <c r="J176" s="248"/>
      <c r="K176" s="248"/>
      <c r="L176" s="248"/>
      <c r="M176" s="248"/>
      <c r="N176" s="248"/>
      <c r="O176" s="55"/>
      <c r="P176" s="55"/>
      <c r="Q176" s="55"/>
      <c r="R176" s="55"/>
      <c r="S176" s="55"/>
      <c r="T176" s="55"/>
      <c r="U176" s="55"/>
      <c r="V176" s="55"/>
      <c r="W176" s="55"/>
      <c r="X176" s="55"/>
    </row>
    <row r="177" spans="1:24" ht="14.25" customHeight="1">
      <c r="A177" s="56" t="s">
        <v>314</v>
      </c>
      <c r="B177" s="31" t="s">
        <v>315</v>
      </c>
      <c r="C177" s="31" t="s">
        <v>316</v>
      </c>
      <c r="D177" s="31" t="s">
        <v>317</v>
      </c>
      <c r="E177" s="26"/>
      <c r="F177" s="26"/>
      <c r="G177" s="25" t="s">
        <v>29</v>
      </c>
      <c r="H177" s="26">
        <f>MAX(E177:G177)</f>
        <v>0</v>
      </c>
      <c r="I177" s="27" t="s">
        <v>318</v>
      </c>
      <c r="J177" s="19" t="s">
        <v>319</v>
      </c>
      <c r="K177" s="27"/>
      <c r="L177" s="27"/>
      <c r="M177" s="27"/>
      <c r="N177" s="27"/>
      <c r="O177" s="20"/>
      <c r="P177" s="20"/>
      <c r="Q177" s="20"/>
      <c r="R177" s="20"/>
      <c r="S177" s="20"/>
      <c r="T177" s="20"/>
      <c r="U177" s="20"/>
      <c r="V177" s="20"/>
      <c r="W177" s="20"/>
      <c r="X177" s="20"/>
    </row>
    <row r="178" spans="1:24" ht="14.25" customHeight="1">
      <c r="A178" s="259" t="s">
        <v>320</v>
      </c>
      <c r="B178" s="260"/>
      <c r="C178" s="260"/>
      <c r="D178" s="260"/>
      <c r="E178" s="260"/>
      <c r="F178" s="260"/>
      <c r="G178" s="260"/>
      <c r="H178" s="260"/>
      <c r="I178" s="260"/>
      <c r="J178" s="260"/>
      <c r="K178" s="260"/>
      <c r="L178" s="260"/>
      <c r="M178" s="260"/>
      <c r="N178" s="261"/>
      <c r="O178" s="20"/>
      <c r="P178" s="20"/>
      <c r="Q178" s="20"/>
      <c r="R178" s="20"/>
      <c r="S178" s="20"/>
      <c r="T178" s="20"/>
      <c r="U178" s="20"/>
      <c r="V178" s="20"/>
      <c r="W178" s="20"/>
      <c r="X178" s="20"/>
    </row>
    <row r="179" spans="1:24" ht="14.25" customHeight="1">
      <c r="A179" s="259" t="s">
        <v>321</v>
      </c>
      <c r="B179" s="260"/>
      <c r="C179" s="260"/>
      <c r="D179" s="260"/>
      <c r="E179" s="260"/>
      <c r="F179" s="260"/>
      <c r="G179" s="260"/>
      <c r="H179" s="260"/>
      <c r="I179" s="260"/>
      <c r="J179" s="260"/>
      <c r="K179" s="260"/>
      <c r="L179" s="260"/>
      <c r="M179" s="260"/>
      <c r="N179" s="261"/>
      <c r="O179" s="20"/>
      <c r="P179" s="20"/>
      <c r="Q179" s="20"/>
      <c r="R179" s="20"/>
      <c r="S179" s="20"/>
      <c r="T179" s="20"/>
      <c r="U179" s="20"/>
      <c r="V179" s="20"/>
      <c r="W179" s="20"/>
      <c r="X179" s="20"/>
    </row>
    <row r="180" spans="1:24" ht="14.25" customHeight="1">
      <c r="A180" s="247" t="s">
        <v>4</v>
      </c>
      <c r="B180" s="247" t="s">
        <v>5</v>
      </c>
      <c r="C180" s="247" t="s">
        <v>6</v>
      </c>
      <c r="D180" s="247" t="s">
        <v>7</v>
      </c>
      <c r="E180" s="13" t="s">
        <v>298</v>
      </c>
      <c r="F180" s="13" t="s">
        <v>9</v>
      </c>
      <c r="G180" s="247" t="s">
        <v>10</v>
      </c>
      <c r="H180" s="247" t="s">
        <v>11</v>
      </c>
      <c r="I180" s="247" t="s">
        <v>12</v>
      </c>
      <c r="J180" s="247" t="s">
        <v>38</v>
      </c>
      <c r="K180" s="247" t="s">
        <v>14</v>
      </c>
      <c r="L180" s="247" t="s">
        <v>15</v>
      </c>
      <c r="M180" s="247" t="s">
        <v>39</v>
      </c>
      <c r="N180" s="247" t="s">
        <v>17</v>
      </c>
      <c r="O180" s="55"/>
      <c r="P180" s="55"/>
      <c r="Q180" s="55"/>
      <c r="R180" s="55"/>
      <c r="S180" s="55"/>
      <c r="T180" s="55"/>
      <c r="U180" s="55"/>
      <c r="V180" s="55"/>
      <c r="W180" s="55"/>
      <c r="X180" s="55"/>
    </row>
    <row r="181" spans="1:24" ht="14.25" customHeight="1">
      <c r="A181" s="248"/>
      <c r="B181" s="248"/>
      <c r="C181" s="248"/>
      <c r="D181" s="248"/>
      <c r="E181" s="12">
        <v>0.05</v>
      </c>
      <c r="F181" s="22">
        <v>0</v>
      </c>
      <c r="G181" s="248"/>
      <c r="H181" s="248"/>
      <c r="I181" s="248"/>
      <c r="J181" s="248"/>
      <c r="K181" s="248"/>
      <c r="L181" s="248"/>
      <c r="M181" s="248"/>
      <c r="N181" s="248"/>
      <c r="O181" s="55"/>
      <c r="P181" s="55"/>
      <c r="Q181" s="55"/>
      <c r="R181" s="55"/>
      <c r="S181" s="55"/>
      <c r="T181" s="55"/>
      <c r="U181" s="55"/>
      <c r="V181" s="55"/>
      <c r="W181" s="55"/>
      <c r="X181" s="55"/>
    </row>
    <row r="182" spans="1:24" ht="186" customHeight="1">
      <c r="A182" s="56" t="s">
        <v>322</v>
      </c>
      <c r="B182" s="31" t="s">
        <v>323</v>
      </c>
      <c r="C182" s="31" t="s">
        <v>324</v>
      </c>
      <c r="D182" s="31" t="s">
        <v>325</v>
      </c>
      <c r="E182" s="26"/>
      <c r="F182" s="26"/>
      <c r="G182" s="25" t="s">
        <v>29</v>
      </c>
      <c r="H182" s="26">
        <f>MAX(E182:G182)</f>
        <v>0</v>
      </c>
      <c r="I182" s="19" t="s">
        <v>326</v>
      </c>
      <c r="J182" s="19" t="s">
        <v>327</v>
      </c>
      <c r="K182" s="27"/>
      <c r="L182" s="27"/>
      <c r="M182" s="27"/>
      <c r="N182" s="27"/>
      <c r="O182" s="20"/>
      <c r="P182" s="20"/>
      <c r="Q182" s="20"/>
      <c r="R182" s="20"/>
      <c r="S182" s="20"/>
      <c r="T182" s="20"/>
      <c r="U182" s="20"/>
      <c r="V182" s="20"/>
      <c r="W182" s="20"/>
      <c r="X182" s="20"/>
    </row>
    <row r="183" spans="1:24" ht="14.25" customHeight="1">
      <c r="A183" s="247" t="s">
        <v>4</v>
      </c>
      <c r="B183" s="247" t="s">
        <v>5</v>
      </c>
      <c r="C183" s="247" t="s">
        <v>6</v>
      </c>
      <c r="D183" s="247" t="s">
        <v>7</v>
      </c>
      <c r="E183" s="13" t="s">
        <v>298</v>
      </c>
      <c r="F183" s="13" t="s">
        <v>9</v>
      </c>
      <c r="G183" s="247" t="s">
        <v>10</v>
      </c>
      <c r="H183" s="247" t="s">
        <v>11</v>
      </c>
      <c r="I183" s="247" t="s">
        <v>12</v>
      </c>
      <c r="J183" s="247" t="s">
        <v>38</v>
      </c>
      <c r="K183" s="247" t="s">
        <v>14</v>
      </c>
      <c r="L183" s="247" t="s">
        <v>15</v>
      </c>
      <c r="M183" s="247" t="s">
        <v>16</v>
      </c>
      <c r="N183" s="247" t="s">
        <v>17</v>
      </c>
      <c r="O183" s="55"/>
      <c r="P183" s="55"/>
      <c r="Q183" s="55"/>
      <c r="R183" s="55"/>
      <c r="S183" s="55"/>
      <c r="T183" s="55"/>
      <c r="U183" s="55"/>
      <c r="V183" s="55"/>
      <c r="W183" s="55"/>
      <c r="X183" s="55"/>
    </row>
    <row r="184" spans="1:24" ht="14.25" customHeight="1">
      <c r="A184" s="248"/>
      <c r="B184" s="248"/>
      <c r="C184" s="248"/>
      <c r="D184" s="248"/>
      <c r="E184" s="57">
        <v>0.05</v>
      </c>
      <c r="F184" s="58">
        <v>0</v>
      </c>
      <c r="G184" s="248"/>
      <c r="H184" s="253"/>
      <c r="I184" s="248"/>
      <c r="J184" s="248"/>
      <c r="K184" s="248"/>
      <c r="L184" s="248"/>
      <c r="M184" s="248"/>
      <c r="N184" s="248"/>
      <c r="O184" s="55"/>
      <c r="P184" s="55"/>
      <c r="Q184" s="55"/>
      <c r="R184" s="55"/>
      <c r="S184" s="55"/>
      <c r="T184" s="55"/>
      <c r="U184" s="55"/>
      <c r="V184" s="55"/>
      <c r="W184" s="55"/>
      <c r="X184" s="55"/>
    </row>
    <row r="185" spans="1:24" ht="14.25" customHeight="1">
      <c r="A185" s="59" t="s">
        <v>328</v>
      </c>
      <c r="B185" s="31" t="s">
        <v>329</v>
      </c>
      <c r="C185" s="31" t="s">
        <v>330</v>
      </c>
      <c r="D185" s="31" t="s">
        <v>331</v>
      </c>
      <c r="E185" s="26"/>
      <c r="F185" s="26"/>
      <c r="G185" s="25" t="s">
        <v>29</v>
      </c>
      <c r="H185" s="26">
        <f>MAX(E185:G185)</f>
        <v>0</v>
      </c>
      <c r="I185" s="19" t="s">
        <v>332</v>
      </c>
      <c r="J185" s="27" t="s">
        <v>333</v>
      </c>
      <c r="K185" s="27"/>
      <c r="L185" s="27"/>
      <c r="M185" s="27"/>
      <c r="N185" s="27"/>
      <c r="O185" s="20"/>
      <c r="P185" s="20"/>
      <c r="Q185" s="20"/>
      <c r="R185" s="20"/>
      <c r="S185" s="20"/>
      <c r="T185" s="20"/>
      <c r="U185" s="20"/>
      <c r="V185" s="20"/>
      <c r="W185" s="20"/>
      <c r="X185" s="20"/>
    </row>
    <row r="186" spans="1:24" ht="14.25" customHeight="1">
      <c r="A186" s="259" t="s">
        <v>334</v>
      </c>
      <c r="B186" s="260"/>
      <c r="C186" s="260"/>
      <c r="D186" s="260"/>
      <c r="E186" s="260"/>
      <c r="F186" s="260"/>
      <c r="G186" s="260"/>
      <c r="H186" s="260"/>
      <c r="I186" s="260"/>
      <c r="J186" s="260"/>
      <c r="K186" s="260"/>
      <c r="L186" s="260"/>
      <c r="M186" s="260"/>
      <c r="N186" s="265"/>
      <c r="O186" s="60"/>
      <c r="P186" s="280"/>
      <c r="Q186" s="257"/>
      <c r="R186" s="257"/>
      <c r="S186" s="257"/>
      <c r="T186" s="257"/>
      <c r="U186" s="257"/>
      <c r="V186" s="257"/>
      <c r="W186" s="257"/>
      <c r="X186" s="258"/>
    </row>
    <row r="187" spans="1:24" ht="14.25" customHeight="1">
      <c r="A187" s="259" t="s">
        <v>335</v>
      </c>
      <c r="B187" s="260"/>
      <c r="C187" s="260"/>
      <c r="D187" s="260"/>
      <c r="E187" s="260"/>
      <c r="F187" s="260"/>
      <c r="G187" s="260"/>
      <c r="H187" s="260"/>
      <c r="I187" s="260"/>
      <c r="J187" s="260"/>
      <c r="K187" s="260"/>
      <c r="L187" s="260"/>
      <c r="M187" s="260"/>
      <c r="N187" s="265"/>
      <c r="O187" s="20"/>
      <c r="P187" s="20"/>
      <c r="Q187" s="20"/>
      <c r="R187" s="20"/>
      <c r="S187" s="20"/>
      <c r="T187" s="20"/>
      <c r="U187" s="20"/>
      <c r="V187" s="20"/>
      <c r="W187" s="20"/>
      <c r="X187" s="20"/>
    </row>
    <row r="188" spans="1:24" ht="14.25" customHeight="1">
      <c r="A188" s="259" t="s">
        <v>336</v>
      </c>
      <c r="B188" s="260"/>
      <c r="C188" s="260"/>
      <c r="D188" s="260"/>
      <c r="E188" s="260"/>
      <c r="F188" s="260"/>
      <c r="G188" s="260"/>
      <c r="H188" s="260"/>
      <c r="I188" s="260"/>
      <c r="J188" s="260"/>
      <c r="K188" s="260"/>
      <c r="L188" s="260"/>
      <c r="M188" s="260"/>
      <c r="N188" s="265"/>
      <c r="O188" s="20"/>
      <c r="P188" s="20"/>
      <c r="Q188" s="20"/>
      <c r="R188" s="20"/>
      <c r="S188" s="20"/>
      <c r="T188" s="20"/>
      <c r="U188" s="20"/>
      <c r="V188" s="20"/>
      <c r="W188" s="20"/>
      <c r="X188" s="20"/>
    </row>
    <row r="189" spans="1:24" ht="14.25" customHeight="1">
      <c r="A189" s="254" t="s">
        <v>4</v>
      </c>
      <c r="B189" s="254" t="s">
        <v>5</v>
      </c>
      <c r="C189" s="254" t="s">
        <v>6</v>
      </c>
      <c r="D189" s="254" t="s">
        <v>7</v>
      </c>
      <c r="E189" s="11" t="s">
        <v>298</v>
      </c>
      <c r="F189" s="11" t="s">
        <v>9</v>
      </c>
      <c r="G189" s="247" t="s">
        <v>10</v>
      </c>
      <c r="H189" s="254" t="s">
        <v>11</v>
      </c>
      <c r="I189" s="254" t="s">
        <v>12</v>
      </c>
      <c r="J189" s="254" t="s">
        <v>38</v>
      </c>
      <c r="K189" s="254" t="s">
        <v>14</v>
      </c>
      <c r="L189" s="254" t="s">
        <v>15</v>
      </c>
      <c r="M189" s="254" t="s">
        <v>16</v>
      </c>
      <c r="N189" s="254" t="s">
        <v>17</v>
      </c>
      <c r="O189" s="55"/>
      <c r="P189" s="55"/>
      <c r="Q189" s="55"/>
      <c r="R189" s="55"/>
      <c r="S189" s="55"/>
      <c r="T189" s="55"/>
      <c r="U189" s="55"/>
      <c r="V189" s="55"/>
      <c r="W189" s="55"/>
      <c r="X189" s="55"/>
    </row>
    <row r="190" spans="1:24" ht="14.25" customHeight="1">
      <c r="A190" s="248"/>
      <c r="B190" s="248"/>
      <c r="C190" s="248"/>
      <c r="D190" s="248"/>
      <c r="E190" s="22">
        <v>1.2500000000000001E-2</v>
      </c>
      <c r="F190" s="22">
        <v>0</v>
      </c>
      <c r="G190" s="248"/>
      <c r="H190" s="248"/>
      <c r="I190" s="248"/>
      <c r="J190" s="248"/>
      <c r="K190" s="248"/>
      <c r="L190" s="248"/>
      <c r="M190" s="248"/>
      <c r="N190" s="248"/>
      <c r="O190" s="55"/>
      <c r="P190" s="55"/>
      <c r="Q190" s="55"/>
      <c r="R190" s="55"/>
      <c r="S190" s="55"/>
      <c r="T190" s="55"/>
      <c r="U190" s="55"/>
      <c r="V190" s="55"/>
      <c r="W190" s="55"/>
      <c r="X190" s="55"/>
    </row>
    <row r="191" spans="1:24" ht="14.25" customHeight="1">
      <c r="A191" s="23" t="s">
        <v>337</v>
      </c>
      <c r="B191" s="31" t="s">
        <v>338</v>
      </c>
      <c r="C191" s="31" t="s">
        <v>339</v>
      </c>
      <c r="D191" s="31" t="s">
        <v>340</v>
      </c>
      <c r="E191" s="26"/>
      <c r="F191" s="26"/>
      <c r="G191" s="25" t="s">
        <v>29</v>
      </c>
      <c r="H191" s="26">
        <f>MAX(E191:G191)</f>
        <v>0</v>
      </c>
      <c r="I191" s="27" t="s">
        <v>341</v>
      </c>
      <c r="J191" s="19" t="s">
        <v>342</v>
      </c>
      <c r="K191" s="27"/>
      <c r="L191" s="27"/>
      <c r="M191" s="27"/>
      <c r="N191" s="27"/>
      <c r="O191" s="20"/>
      <c r="P191" s="20"/>
      <c r="Q191" s="20"/>
      <c r="R191" s="20"/>
      <c r="S191" s="20"/>
      <c r="T191" s="20"/>
      <c r="U191" s="20"/>
      <c r="V191" s="20"/>
      <c r="W191" s="20"/>
      <c r="X191" s="20"/>
    </row>
    <row r="192" spans="1:24" ht="14.25" customHeight="1">
      <c r="A192" s="247" t="s">
        <v>4</v>
      </c>
      <c r="B192" s="247" t="s">
        <v>5</v>
      </c>
      <c r="C192" s="247" t="s">
        <v>6</v>
      </c>
      <c r="D192" s="247" t="s">
        <v>7</v>
      </c>
      <c r="E192" s="13" t="s">
        <v>298</v>
      </c>
      <c r="F192" s="13" t="s">
        <v>9</v>
      </c>
      <c r="G192" s="247" t="s">
        <v>10</v>
      </c>
      <c r="H192" s="247" t="s">
        <v>11</v>
      </c>
      <c r="I192" s="247" t="s">
        <v>12</v>
      </c>
      <c r="J192" s="247" t="s">
        <v>38</v>
      </c>
      <c r="K192" s="247" t="s">
        <v>14</v>
      </c>
      <c r="L192" s="247" t="s">
        <v>15</v>
      </c>
      <c r="M192" s="247" t="s">
        <v>39</v>
      </c>
      <c r="N192" s="247" t="s">
        <v>17</v>
      </c>
      <c r="O192" s="55"/>
      <c r="P192" s="55"/>
      <c r="Q192" s="55"/>
      <c r="R192" s="55"/>
      <c r="S192" s="55"/>
      <c r="T192" s="55"/>
      <c r="U192" s="55"/>
      <c r="V192" s="55"/>
      <c r="W192" s="55"/>
      <c r="X192" s="55"/>
    </row>
    <row r="193" spans="1:24" ht="14.25" customHeight="1">
      <c r="A193" s="248"/>
      <c r="B193" s="248"/>
      <c r="C193" s="248"/>
      <c r="D193" s="248"/>
      <c r="E193" s="22">
        <v>1.2500000000000001E-2</v>
      </c>
      <c r="F193" s="22">
        <v>0</v>
      </c>
      <c r="G193" s="248"/>
      <c r="H193" s="248"/>
      <c r="I193" s="248"/>
      <c r="J193" s="248"/>
      <c r="K193" s="248"/>
      <c r="L193" s="248"/>
      <c r="M193" s="248"/>
      <c r="N193" s="248"/>
      <c r="O193" s="55"/>
      <c r="P193" s="55"/>
      <c r="Q193" s="55"/>
      <c r="R193" s="55"/>
      <c r="S193" s="55"/>
      <c r="T193" s="55"/>
      <c r="U193" s="55"/>
      <c r="V193" s="55"/>
      <c r="W193" s="55"/>
      <c r="X193" s="55"/>
    </row>
    <row r="194" spans="1:24" ht="14.25" customHeight="1">
      <c r="A194" s="23" t="s">
        <v>343</v>
      </c>
      <c r="B194" s="31" t="s">
        <v>344</v>
      </c>
      <c r="C194" s="31" t="s">
        <v>345</v>
      </c>
      <c r="D194" s="31" t="s">
        <v>346</v>
      </c>
      <c r="E194" s="26"/>
      <c r="F194" s="26"/>
      <c r="G194" s="25" t="s">
        <v>29</v>
      </c>
      <c r="H194" s="26">
        <f>MAX(E194:G194)</f>
        <v>0</v>
      </c>
      <c r="I194" s="27" t="s">
        <v>347</v>
      </c>
      <c r="J194" s="19" t="s">
        <v>348</v>
      </c>
      <c r="K194" s="27"/>
      <c r="L194" s="27"/>
      <c r="M194" s="27"/>
      <c r="N194" s="27"/>
      <c r="O194" s="20"/>
      <c r="P194" s="20"/>
      <c r="Q194" s="20"/>
      <c r="R194" s="20"/>
      <c r="S194" s="20"/>
      <c r="T194" s="20"/>
      <c r="U194" s="20"/>
      <c r="V194" s="20"/>
      <c r="W194" s="20"/>
      <c r="X194" s="20"/>
    </row>
    <row r="195" spans="1:24" ht="14.25" customHeight="1">
      <c r="A195" s="247" t="s">
        <v>4</v>
      </c>
      <c r="B195" s="247" t="s">
        <v>5</v>
      </c>
      <c r="C195" s="247" t="s">
        <v>6</v>
      </c>
      <c r="D195" s="247" t="s">
        <v>7</v>
      </c>
      <c r="E195" s="13" t="s">
        <v>298</v>
      </c>
      <c r="F195" s="13" t="s">
        <v>9</v>
      </c>
      <c r="G195" s="247" t="s">
        <v>10</v>
      </c>
      <c r="H195" s="247" t="s">
        <v>11</v>
      </c>
      <c r="I195" s="247" t="s">
        <v>12</v>
      </c>
      <c r="J195" s="247" t="s">
        <v>38</v>
      </c>
      <c r="K195" s="247" t="s">
        <v>14</v>
      </c>
      <c r="L195" s="247" t="s">
        <v>15</v>
      </c>
      <c r="M195" s="247" t="s">
        <v>39</v>
      </c>
      <c r="N195" s="247" t="s">
        <v>17</v>
      </c>
      <c r="O195" s="55"/>
      <c r="P195" s="55"/>
      <c r="Q195" s="55"/>
      <c r="R195" s="55"/>
      <c r="S195" s="55"/>
      <c r="T195" s="55"/>
      <c r="U195" s="55"/>
      <c r="V195" s="55"/>
      <c r="W195" s="55"/>
      <c r="X195" s="55"/>
    </row>
    <row r="196" spans="1:24" ht="14.25" customHeight="1">
      <c r="A196" s="248"/>
      <c r="B196" s="248"/>
      <c r="C196" s="248"/>
      <c r="D196" s="248"/>
      <c r="E196" s="22">
        <v>1.2500000000000001E-2</v>
      </c>
      <c r="F196" s="22">
        <v>0</v>
      </c>
      <c r="G196" s="248"/>
      <c r="H196" s="248"/>
      <c r="I196" s="248"/>
      <c r="J196" s="248"/>
      <c r="K196" s="248"/>
      <c r="L196" s="248"/>
      <c r="M196" s="248"/>
      <c r="N196" s="248"/>
      <c r="O196" s="55"/>
      <c r="P196" s="55"/>
      <c r="Q196" s="55"/>
      <c r="R196" s="55"/>
      <c r="S196" s="55"/>
      <c r="T196" s="55"/>
      <c r="U196" s="55"/>
      <c r="V196" s="55"/>
      <c r="W196" s="55"/>
      <c r="X196" s="55"/>
    </row>
    <row r="197" spans="1:24" ht="14.25" customHeight="1">
      <c r="A197" s="56" t="s">
        <v>349</v>
      </c>
      <c r="B197" s="31" t="s">
        <v>350</v>
      </c>
      <c r="C197" s="31" t="s">
        <v>351</v>
      </c>
      <c r="D197" s="31" t="s">
        <v>352</v>
      </c>
      <c r="E197" s="26"/>
      <c r="F197" s="26"/>
      <c r="G197" s="25" t="s">
        <v>29</v>
      </c>
      <c r="H197" s="26">
        <f>MAX(E197:G197)</f>
        <v>0</v>
      </c>
      <c r="I197" s="27"/>
      <c r="J197" s="54" t="s">
        <v>353</v>
      </c>
      <c r="K197" s="27"/>
      <c r="L197" s="27"/>
      <c r="M197" s="27"/>
      <c r="N197" s="27"/>
      <c r="O197" s="20"/>
      <c r="P197" s="20"/>
      <c r="Q197" s="20"/>
      <c r="R197" s="20"/>
      <c r="S197" s="20"/>
      <c r="T197" s="20"/>
      <c r="U197" s="20"/>
      <c r="V197" s="20"/>
      <c r="W197" s="20"/>
      <c r="X197" s="20"/>
    </row>
    <row r="198" spans="1:24" ht="14.25" customHeight="1">
      <c r="A198" s="247" t="s">
        <v>4</v>
      </c>
      <c r="B198" s="247" t="s">
        <v>5</v>
      </c>
      <c r="C198" s="247" t="s">
        <v>6</v>
      </c>
      <c r="D198" s="247" t="s">
        <v>7</v>
      </c>
      <c r="E198" s="13" t="s">
        <v>298</v>
      </c>
      <c r="F198" s="13" t="s">
        <v>9</v>
      </c>
      <c r="G198" s="247" t="s">
        <v>10</v>
      </c>
      <c r="H198" s="247" t="s">
        <v>11</v>
      </c>
      <c r="I198" s="247" t="s">
        <v>12</v>
      </c>
      <c r="J198" s="247" t="s">
        <v>38</v>
      </c>
      <c r="K198" s="247" t="s">
        <v>14</v>
      </c>
      <c r="L198" s="247" t="s">
        <v>15</v>
      </c>
      <c r="M198" s="247" t="s">
        <v>39</v>
      </c>
      <c r="N198" s="247" t="s">
        <v>17</v>
      </c>
      <c r="O198" s="55"/>
      <c r="P198" s="55"/>
      <c r="Q198" s="55"/>
      <c r="R198" s="55"/>
      <c r="S198" s="55"/>
      <c r="T198" s="55"/>
      <c r="U198" s="55"/>
      <c r="V198" s="55"/>
      <c r="W198" s="55"/>
      <c r="X198" s="55"/>
    </row>
    <row r="199" spans="1:24" ht="14.25" customHeight="1">
      <c r="A199" s="248"/>
      <c r="B199" s="248"/>
      <c r="C199" s="248"/>
      <c r="D199" s="248"/>
      <c r="E199" s="22">
        <v>1.2500000000000001E-2</v>
      </c>
      <c r="F199" s="22">
        <v>0</v>
      </c>
      <c r="G199" s="248"/>
      <c r="H199" s="248"/>
      <c r="I199" s="248"/>
      <c r="J199" s="248"/>
      <c r="K199" s="248"/>
      <c r="L199" s="248"/>
      <c r="M199" s="248"/>
      <c r="N199" s="248"/>
      <c r="O199" s="55"/>
      <c r="P199" s="55"/>
      <c r="Q199" s="55"/>
      <c r="R199" s="55"/>
      <c r="S199" s="55"/>
      <c r="T199" s="55"/>
      <c r="U199" s="55"/>
      <c r="V199" s="55"/>
      <c r="W199" s="55"/>
      <c r="X199" s="55"/>
    </row>
    <row r="200" spans="1:24" ht="93.75" customHeight="1">
      <c r="A200" s="23" t="s">
        <v>354</v>
      </c>
      <c r="B200" s="31" t="s">
        <v>355</v>
      </c>
      <c r="C200" s="31" t="s">
        <v>356</v>
      </c>
      <c r="D200" s="31" t="s">
        <v>357</v>
      </c>
      <c r="E200" s="26"/>
      <c r="F200" s="26"/>
      <c r="G200" s="25" t="s">
        <v>29</v>
      </c>
      <c r="H200" s="26">
        <f>MAX(E200:G200)</f>
        <v>0</v>
      </c>
      <c r="I200" s="27"/>
      <c r="J200" s="54" t="s">
        <v>358</v>
      </c>
      <c r="K200" s="27"/>
      <c r="L200" s="27"/>
      <c r="M200" s="27"/>
      <c r="N200" s="27"/>
      <c r="O200" s="20"/>
      <c r="P200" s="20"/>
      <c r="Q200" s="20"/>
      <c r="R200" s="20"/>
      <c r="S200" s="20"/>
      <c r="T200" s="20"/>
      <c r="U200" s="20"/>
      <c r="V200" s="20"/>
      <c r="W200" s="20"/>
      <c r="X200" s="20"/>
    </row>
    <row r="201" spans="1:24" ht="14.25" customHeight="1">
      <c r="A201" s="259" t="s">
        <v>359</v>
      </c>
      <c r="B201" s="260"/>
      <c r="C201" s="260"/>
      <c r="D201" s="260"/>
      <c r="E201" s="260"/>
      <c r="F201" s="260"/>
      <c r="G201" s="260"/>
      <c r="H201" s="260"/>
      <c r="I201" s="260"/>
      <c r="J201" s="260"/>
      <c r="K201" s="260"/>
      <c r="L201" s="260"/>
      <c r="M201" s="260"/>
      <c r="N201" s="265"/>
      <c r="O201" s="20"/>
      <c r="P201" s="20"/>
      <c r="Q201" s="20"/>
      <c r="R201" s="20"/>
      <c r="S201" s="20"/>
      <c r="T201" s="20"/>
      <c r="U201" s="20"/>
      <c r="V201" s="20"/>
      <c r="W201" s="20"/>
      <c r="X201" s="20"/>
    </row>
    <row r="202" spans="1:24" ht="14.25" customHeight="1">
      <c r="A202" s="259" t="s">
        <v>360</v>
      </c>
      <c r="B202" s="260"/>
      <c r="C202" s="260"/>
      <c r="D202" s="260"/>
      <c r="E202" s="260"/>
      <c r="F202" s="260"/>
      <c r="G202" s="260"/>
      <c r="H202" s="260"/>
      <c r="I202" s="260"/>
      <c r="J202" s="260"/>
      <c r="K202" s="260"/>
      <c r="L202" s="260"/>
      <c r="M202" s="260"/>
      <c r="N202" s="265"/>
      <c r="O202" s="20"/>
      <c r="P202" s="20"/>
      <c r="Q202" s="20"/>
      <c r="R202" s="20"/>
      <c r="S202" s="20"/>
      <c r="T202" s="20"/>
      <c r="U202" s="20"/>
      <c r="V202" s="20"/>
      <c r="W202" s="20"/>
      <c r="X202" s="20"/>
    </row>
    <row r="203" spans="1:24" ht="14.25" customHeight="1">
      <c r="A203" s="259" t="s">
        <v>361</v>
      </c>
      <c r="B203" s="260"/>
      <c r="C203" s="260"/>
      <c r="D203" s="260"/>
      <c r="E203" s="260"/>
      <c r="F203" s="260"/>
      <c r="G203" s="260"/>
      <c r="H203" s="260"/>
      <c r="I203" s="260"/>
      <c r="J203" s="260"/>
      <c r="K203" s="260"/>
      <c r="L203" s="260"/>
      <c r="M203" s="260"/>
      <c r="N203" s="265"/>
      <c r="O203" s="20"/>
      <c r="P203" s="20"/>
      <c r="Q203" s="20"/>
      <c r="R203" s="20"/>
      <c r="S203" s="20"/>
      <c r="T203" s="20"/>
      <c r="U203" s="20"/>
      <c r="V203" s="20"/>
      <c r="W203" s="20"/>
      <c r="X203" s="20"/>
    </row>
    <row r="204" spans="1:24" ht="14.25" customHeight="1">
      <c r="A204" s="247" t="s">
        <v>4</v>
      </c>
      <c r="B204" s="247" t="s">
        <v>5</v>
      </c>
      <c r="C204" s="247" t="s">
        <v>6</v>
      </c>
      <c r="D204" s="247" t="s">
        <v>7</v>
      </c>
      <c r="E204" s="13" t="s">
        <v>298</v>
      </c>
      <c r="F204" s="13" t="s">
        <v>9</v>
      </c>
      <c r="G204" s="247" t="s">
        <v>10</v>
      </c>
      <c r="H204" s="247" t="s">
        <v>11</v>
      </c>
      <c r="I204" s="247" t="s">
        <v>12</v>
      </c>
      <c r="J204" s="247" t="s">
        <v>38</v>
      </c>
      <c r="K204" s="247" t="s">
        <v>14</v>
      </c>
      <c r="L204" s="247" t="s">
        <v>15</v>
      </c>
      <c r="M204" s="247" t="s">
        <v>39</v>
      </c>
      <c r="N204" s="247" t="s">
        <v>17</v>
      </c>
      <c r="O204" s="55"/>
      <c r="P204" s="55"/>
      <c r="Q204" s="55"/>
      <c r="R204" s="55"/>
      <c r="S204" s="55"/>
      <c r="T204" s="55"/>
      <c r="U204" s="55"/>
      <c r="V204" s="55"/>
      <c r="W204" s="55"/>
      <c r="X204" s="55"/>
    </row>
    <row r="205" spans="1:24" ht="14.25" customHeight="1">
      <c r="A205" s="248"/>
      <c r="B205" s="248"/>
      <c r="C205" s="248"/>
      <c r="D205" s="248"/>
      <c r="E205" s="12">
        <v>2.5000000000000001E-2</v>
      </c>
      <c r="F205" s="22">
        <v>0</v>
      </c>
      <c r="G205" s="248"/>
      <c r="H205" s="248"/>
      <c r="I205" s="248"/>
      <c r="J205" s="248"/>
      <c r="K205" s="248"/>
      <c r="L205" s="248"/>
      <c r="M205" s="248"/>
      <c r="N205" s="248"/>
      <c r="O205" s="55"/>
      <c r="P205" s="55"/>
      <c r="Q205" s="55"/>
      <c r="R205" s="55"/>
      <c r="S205" s="55"/>
      <c r="T205" s="55"/>
      <c r="U205" s="55"/>
      <c r="V205" s="55"/>
      <c r="W205" s="55"/>
      <c r="X205" s="55"/>
    </row>
    <row r="206" spans="1:24" ht="14.25" customHeight="1">
      <c r="A206" s="23" t="s">
        <v>362</v>
      </c>
      <c r="B206" s="31" t="s">
        <v>363</v>
      </c>
      <c r="C206" s="31" t="s">
        <v>364</v>
      </c>
      <c r="D206" s="31" t="s">
        <v>365</v>
      </c>
      <c r="E206" s="26"/>
      <c r="F206" s="26"/>
      <c r="G206" s="25" t="s">
        <v>29</v>
      </c>
      <c r="H206" s="26">
        <f>MAX(E206:G206)</f>
        <v>0</v>
      </c>
      <c r="I206" s="27"/>
      <c r="J206" s="19" t="s">
        <v>366</v>
      </c>
      <c r="K206" s="27"/>
      <c r="L206" s="27"/>
      <c r="M206" s="27"/>
      <c r="N206" s="27"/>
      <c r="O206" s="20"/>
      <c r="P206" s="20"/>
      <c r="Q206" s="20"/>
      <c r="R206" s="20"/>
      <c r="S206" s="20"/>
      <c r="T206" s="20"/>
      <c r="U206" s="20"/>
      <c r="V206" s="20"/>
      <c r="W206" s="20"/>
      <c r="X206" s="20"/>
    </row>
    <row r="207" spans="1:24" ht="14.25" customHeight="1">
      <c r="A207" s="247" t="s">
        <v>4</v>
      </c>
      <c r="B207" s="247" t="s">
        <v>5</v>
      </c>
      <c r="C207" s="247" t="s">
        <v>6</v>
      </c>
      <c r="D207" s="247" t="s">
        <v>7</v>
      </c>
      <c r="E207" s="13" t="s">
        <v>298</v>
      </c>
      <c r="F207" s="13" t="s">
        <v>9</v>
      </c>
      <c r="G207" s="247" t="s">
        <v>10</v>
      </c>
      <c r="H207" s="247" t="s">
        <v>11</v>
      </c>
      <c r="I207" s="247" t="s">
        <v>12</v>
      </c>
      <c r="J207" s="247" t="s">
        <v>38</v>
      </c>
      <c r="K207" s="247" t="s">
        <v>14</v>
      </c>
      <c r="L207" s="247" t="s">
        <v>15</v>
      </c>
      <c r="M207" s="247" t="s">
        <v>39</v>
      </c>
      <c r="N207" s="247" t="s">
        <v>17</v>
      </c>
      <c r="O207" s="55"/>
      <c r="P207" s="55"/>
      <c r="Q207" s="55"/>
      <c r="R207" s="55"/>
      <c r="S207" s="55"/>
      <c r="T207" s="55"/>
      <c r="U207" s="55"/>
      <c r="V207" s="55"/>
      <c r="W207" s="55"/>
      <c r="X207" s="55"/>
    </row>
    <row r="208" spans="1:24" ht="14.25" customHeight="1">
      <c r="A208" s="248"/>
      <c r="B208" s="248"/>
      <c r="C208" s="248"/>
      <c r="D208" s="248"/>
      <c r="E208" s="12">
        <v>2.5000000000000001E-2</v>
      </c>
      <c r="F208" s="22">
        <v>0</v>
      </c>
      <c r="G208" s="248"/>
      <c r="H208" s="248"/>
      <c r="I208" s="248"/>
      <c r="J208" s="248"/>
      <c r="K208" s="248"/>
      <c r="L208" s="248"/>
      <c r="M208" s="248"/>
      <c r="N208" s="248"/>
      <c r="O208" s="55"/>
      <c r="P208" s="55"/>
      <c r="Q208" s="55"/>
      <c r="R208" s="55"/>
      <c r="S208" s="55"/>
      <c r="T208" s="55"/>
      <c r="U208" s="55"/>
      <c r="V208" s="55"/>
      <c r="W208" s="55"/>
      <c r="X208" s="55"/>
    </row>
    <row r="209" spans="1:24" ht="108.75" customHeight="1">
      <c r="A209" s="23" t="s">
        <v>367</v>
      </c>
      <c r="B209" s="31" t="s">
        <v>368</v>
      </c>
      <c r="C209" s="31" t="s">
        <v>369</v>
      </c>
      <c r="D209" s="31" t="s">
        <v>370</v>
      </c>
      <c r="E209" s="26"/>
      <c r="F209" s="26"/>
      <c r="G209" s="25" t="s">
        <v>29</v>
      </c>
      <c r="H209" s="26">
        <f>MAX(E209:G209)</f>
        <v>0</v>
      </c>
      <c r="I209" s="27"/>
      <c r="J209" s="19" t="s">
        <v>371</v>
      </c>
      <c r="K209" s="27"/>
      <c r="L209" s="27"/>
      <c r="M209" s="27"/>
      <c r="N209" s="27"/>
      <c r="O209" s="20"/>
      <c r="P209" s="20"/>
      <c r="Q209" s="20"/>
      <c r="R209" s="20"/>
      <c r="S209" s="20"/>
      <c r="T209" s="20"/>
      <c r="U209" s="20"/>
      <c r="V209" s="20"/>
      <c r="W209" s="20"/>
      <c r="X209" s="20"/>
    </row>
    <row r="210" spans="1:24" ht="14.25" customHeight="1">
      <c r="A210" s="247" t="s">
        <v>4</v>
      </c>
      <c r="B210" s="247" t="s">
        <v>5</v>
      </c>
      <c r="C210" s="247" t="s">
        <v>6</v>
      </c>
      <c r="D210" s="247" t="s">
        <v>7</v>
      </c>
      <c r="E210" s="13" t="s">
        <v>298</v>
      </c>
      <c r="F210" s="13" t="s">
        <v>9</v>
      </c>
      <c r="G210" s="247" t="s">
        <v>10</v>
      </c>
      <c r="H210" s="247" t="s">
        <v>11</v>
      </c>
      <c r="I210" s="247" t="s">
        <v>12</v>
      </c>
      <c r="J210" s="247" t="s">
        <v>38</v>
      </c>
      <c r="K210" s="247" t="s">
        <v>14</v>
      </c>
      <c r="L210" s="247" t="s">
        <v>15</v>
      </c>
      <c r="M210" s="247" t="s">
        <v>39</v>
      </c>
      <c r="N210" s="247" t="s">
        <v>17</v>
      </c>
      <c r="O210" s="55"/>
      <c r="P210" s="55"/>
      <c r="Q210" s="55"/>
      <c r="R210" s="55"/>
      <c r="S210" s="55"/>
      <c r="T210" s="55"/>
      <c r="U210" s="55"/>
      <c r="V210" s="55"/>
      <c r="W210" s="55"/>
      <c r="X210" s="55"/>
    </row>
    <row r="211" spans="1:24" ht="14.25" customHeight="1">
      <c r="A211" s="248"/>
      <c r="B211" s="248"/>
      <c r="C211" s="248"/>
      <c r="D211" s="248"/>
      <c r="E211" s="12">
        <v>2.5000000000000001E-2</v>
      </c>
      <c r="F211" s="22">
        <v>0</v>
      </c>
      <c r="G211" s="248"/>
      <c r="H211" s="248"/>
      <c r="I211" s="248"/>
      <c r="J211" s="248"/>
      <c r="K211" s="248"/>
      <c r="L211" s="248"/>
      <c r="M211" s="248"/>
      <c r="N211" s="248"/>
      <c r="O211" s="55"/>
      <c r="P211" s="55"/>
      <c r="Q211" s="55"/>
      <c r="R211" s="55"/>
      <c r="S211" s="55"/>
      <c r="T211" s="55"/>
      <c r="U211" s="55"/>
      <c r="V211" s="55"/>
      <c r="W211" s="55"/>
      <c r="X211" s="55"/>
    </row>
    <row r="212" spans="1:24" ht="88.5" customHeight="1">
      <c r="A212" s="30" t="s">
        <v>372</v>
      </c>
      <c r="B212" s="31" t="s">
        <v>373</v>
      </c>
      <c r="C212" s="31" t="s">
        <v>374</v>
      </c>
      <c r="D212" s="31" t="s">
        <v>375</v>
      </c>
      <c r="E212" s="26"/>
      <c r="F212" s="26"/>
      <c r="G212" s="25" t="s">
        <v>29</v>
      </c>
      <c r="H212" s="26">
        <f>MAX(E212:G212)</f>
        <v>0</v>
      </c>
      <c r="I212" s="27"/>
      <c r="J212" s="19" t="s">
        <v>376</v>
      </c>
      <c r="K212" s="27"/>
      <c r="L212" s="27"/>
      <c r="M212" s="27"/>
      <c r="N212" s="27"/>
      <c r="O212" s="20"/>
      <c r="P212" s="20"/>
      <c r="Q212" s="20"/>
      <c r="R212" s="20"/>
      <c r="S212" s="20"/>
      <c r="T212" s="20"/>
      <c r="U212" s="20"/>
      <c r="V212" s="20"/>
      <c r="W212" s="20"/>
      <c r="X212" s="20"/>
    </row>
    <row r="213" spans="1:24" ht="14.25" customHeight="1">
      <c r="A213" s="247" t="s">
        <v>4</v>
      </c>
      <c r="B213" s="247" t="s">
        <v>5</v>
      </c>
      <c r="C213" s="247" t="s">
        <v>6</v>
      </c>
      <c r="D213" s="247" t="s">
        <v>7</v>
      </c>
      <c r="E213" s="13" t="s">
        <v>298</v>
      </c>
      <c r="F213" s="13" t="s">
        <v>9</v>
      </c>
      <c r="G213" s="247" t="s">
        <v>10</v>
      </c>
      <c r="H213" s="247" t="s">
        <v>11</v>
      </c>
      <c r="I213" s="247" t="s">
        <v>12</v>
      </c>
      <c r="J213" s="247" t="s">
        <v>38</v>
      </c>
      <c r="K213" s="247" t="s">
        <v>14</v>
      </c>
      <c r="L213" s="247" t="s">
        <v>15</v>
      </c>
      <c r="M213" s="247" t="s">
        <v>39</v>
      </c>
      <c r="N213" s="247" t="s">
        <v>17</v>
      </c>
      <c r="O213" s="55"/>
      <c r="P213" s="55"/>
      <c r="Q213" s="55"/>
      <c r="R213" s="55"/>
      <c r="S213" s="55"/>
      <c r="T213" s="55"/>
      <c r="U213" s="55"/>
      <c r="V213" s="55"/>
      <c r="W213" s="55"/>
      <c r="X213" s="55"/>
    </row>
    <row r="214" spans="1:24" ht="14.25" customHeight="1">
      <c r="A214" s="248"/>
      <c r="B214" s="248"/>
      <c r="C214" s="248"/>
      <c r="D214" s="248"/>
      <c r="E214" s="12">
        <v>2.5000000000000001E-2</v>
      </c>
      <c r="F214" s="22">
        <v>0</v>
      </c>
      <c r="G214" s="248"/>
      <c r="H214" s="248"/>
      <c r="I214" s="248"/>
      <c r="J214" s="248"/>
      <c r="K214" s="248"/>
      <c r="L214" s="248"/>
      <c r="M214" s="248"/>
      <c r="N214" s="248"/>
      <c r="O214" s="55"/>
      <c r="P214" s="55"/>
      <c r="Q214" s="55"/>
      <c r="R214" s="55"/>
      <c r="S214" s="55"/>
      <c r="T214" s="55"/>
      <c r="U214" s="55"/>
      <c r="V214" s="55"/>
      <c r="W214" s="55"/>
      <c r="X214" s="55"/>
    </row>
    <row r="215" spans="1:24" ht="88.5" customHeight="1">
      <c r="A215" s="23" t="s">
        <v>377</v>
      </c>
      <c r="B215" s="19" t="s">
        <v>378</v>
      </c>
      <c r="C215" s="19" t="s">
        <v>379</v>
      </c>
      <c r="D215" s="19" t="s">
        <v>380</v>
      </c>
      <c r="E215" s="26"/>
      <c r="F215" s="26"/>
      <c r="G215" s="25" t="s">
        <v>29</v>
      </c>
      <c r="H215" s="26">
        <f>MAX(E215:G215)</f>
        <v>0</v>
      </c>
      <c r="I215" s="27"/>
      <c r="J215" s="19" t="s">
        <v>381</v>
      </c>
      <c r="K215" s="27"/>
      <c r="L215" s="27"/>
      <c r="M215" s="27"/>
      <c r="N215" s="27"/>
      <c r="O215" s="20"/>
      <c r="P215" s="20"/>
      <c r="Q215" s="20"/>
      <c r="R215" s="20"/>
      <c r="S215" s="20"/>
      <c r="T215" s="20"/>
      <c r="U215" s="20"/>
      <c r="V215" s="20"/>
      <c r="W215" s="20"/>
      <c r="X215" s="20"/>
    </row>
    <row r="216" spans="1:24" ht="14.25" customHeight="1">
      <c r="A216" s="2"/>
      <c r="B216" s="2"/>
      <c r="C216" s="2"/>
      <c r="D216" s="2"/>
      <c r="E216" s="4"/>
      <c r="F216" s="4"/>
      <c r="G216" s="4"/>
      <c r="H216" s="4"/>
      <c r="I216" s="2"/>
      <c r="J216" s="2"/>
      <c r="K216" s="2"/>
      <c r="L216" s="2"/>
      <c r="M216" s="2"/>
      <c r="N216" s="2"/>
      <c r="O216" s="2"/>
      <c r="P216" s="2"/>
      <c r="Q216" s="2"/>
      <c r="R216" s="2"/>
      <c r="S216" s="2"/>
      <c r="T216" s="2"/>
      <c r="U216" s="2"/>
      <c r="V216" s="2"/>
      <c r="W216" s="2"/>
      <c r="X216" s="2"/>
    </row>
    <row r="217" spans="1:24" ht="14.25" customHeight="1">
      <c r="A217" s="2"/>
      <c r="B217" s="2"/>
      <c r="C217" s="2"/>
      <c r="D217" s="2"/>
      <c r="E217" s="4"/>
      <c r="F217" s="4"/>
      <c r="G217" s="4"/>
      <c r="H217" s="4"/>
      <c r="I217" s="2"/>
      <c r="J217" s="2"/>
      <c r="K217" s="2"/>
      <c r="L217" s="2"/>
      <c r="M217" s="2"/>
      <c r="N217" s="2"/>
      <c r="O217" s="2"/>
      <c r="P217" s="2"/>
      <c r="Q217" s="2"/>
      <c r="R217" s="2"/>
      <c r="S217" s="2"/>
      <c r="T217" s="2"/>
      <c r="U217" s="2"/>
      <c r="V217" s="2"/>
      <c r="W217" s="2"/>
      <c r="X217" s="2"/>
    </row>
    <row r="218" spans="1:24" ht="14.25" customHeight="1">
      <c r="A218" s="2"/>
      <c r="B218" s="2"/>
      <c r="C218" s="2"/>
      <c r="D218" s="2"/>
      <c r="E218" s="4"/>
      <c r="F218" s="4"/>
      <c r="G218" s="4"/>
      <c r="H218" s="4"/>
      <c r="I218" s="2"/>
      <c r="J218" s="2"/>
      <c r="K218" s="2"/>
      <c r="L218" s="2"/>
      <c r="M218" s="2"/>
      <c r="N218" s="2"/>
      <c r="O218" s="2"/>
      <c r="P218" s="2"/>
      <c r="Q218" s="2"/>
      <c r="R218" s="2"/>
      <c r="S218" s="2"/>
      <c r="T218" s="2"/>
      <c r="U218" s="2"/>
      <c r="V218" s="2"/>
      <c r="W218" s="2"/>
      <c r="X218" s="2"/>
    </row>
    <row r="219" spans="1:24" ht="14.25" customHeight="1">
      <c r="A219" s="2"/>
      <c r="B219" s="2"/>
      <c r="C219" s="2"/>
      <c r="D219" s="2"/>
      <c r="E219" s="4"/>
      <c r="F219" s="4"/>
      <c r="G219" s="4"/>
      <c r="H219" s="4"/>
      <c r="I219" s="2"/>
      <c r="J219" s="2"/>
      <c r="K219" s="2"/>
      <c r="L219" s="2"/>
      <c r="M219" s="2"/>
      <c r="N219" s="2"/>
      <c r="O219" s="2"/>
      <c r="P219" s="2"/>
      <c r="Q219" s="2"/>
      <c r="R219" s="2"/>
      <c r="S219" s="2"/>
      <c r="T219" s="2"/>
      <c r="U219" s="2"/>
      <c r="V219" s="2"/>
      <c r="W219" s="2"/>
      <c r="X219" s="2"/>
    </row>
    <row r="220" spans="1:24" ht="14.25" customHeight="1">
      <c r="A220" s="2"/>
      <c r="B220" s="2"/>
      <c r="C220" s="2"/>
      <c r="D220" s="2"/>
      <c r="E220" s="4"/>
      <c r="F220" s="4"/>
      <c r="G220" s="4"/>
      <c r="H220" s="4"/>
      <c r="I220" s="2"/>
      <c r="J220" s="2"/>
      <c r="K220" s="2"/>
      <c r="L220" s="2"/>
      <c r="M220" s="2"/>
      <c r="N220" s="2"/>
      <c r="O220" s="2"/>
      <c r="P220" s="2"/>
      <c r="Q220" s="2"/>
      <c r="R220" s="2"/>
      <c r="S220" s="2"/>
      <c r="T220" s="2"/>
      <c r="U220" s="2"/>
      <c r="V220" s="2"/>
      <c r="W220" s="2"/>
      <c r="X220" s="2"/>
    </row>
    <row r="221" spans="1:24" ht="14.25" customHeight="1">
      <c r="A221" s="2"/>
      <c r="B221" s="2"/>
      <c r="C221" s="2"/>
      <c r="D221" s="2"/>
      <c r="E221" s="4"/>
      <c r="F221" s="4"/>
      <c r="G221" s="4"/>
      <c r="H221" s="4"/>
      <c r="I221" s="2"/>
      <c r="J221" s="2"/>
      <c r="K221" s="2"/>
      <c r="L221" s="2"/>
      <c r="M221" s="2"/>
      <c r="N221" s="2"/>
      <c r="O221" s="2"/>
      <c r="P221" s="2"/>
      <c r="Q221" s="2"/>
      <c r="R221" s="2"/>
      <c r="S221" s="2"/>
      <c r="T221" s="2"/>
      <c r="U221" s="2"/>
      <c r="V221" s="2"/>
      <c r="W221" s="2"/>
      <c r="X221" s="2"/>
    </row>
    <row r="222" spans="1:24" ht="14.25" customHeight="1">
      <c r="A222" s="2"/>
      <c r="B222" s="2"/>
      <c r="C222" s="2"/>
      <c r="D222" s="2"/>
      <c r="E222" s="4"/>
      <c r="F222" s="4"/>
      <c r="G222" s="4"/>
      <c r="H222" s="4"/>
      <c r="I222" s="2"/>
      <c r="J222" s="2"/>
      <c r="K222" s="2"/>
      <c r="L222" s="2"/>
      <c r="M222" s="2"/>
      <c r="N222" s="2"/>
      <c r="O222" s="2"/>
      <c r="P222" s="2"/>
      <c r="Q222" s="2"/>
      <c r="R222" s="2"/>
      <c r="S222" s="2"/>
      <c r="T222" s="2"/>
      <c r="U222" s="2"/>
      <c r="V222" s="2"/>
      <c r="W222" s="2"/>
      <c r="X222" s="2"/>
    </row>
    <row r="223" spans="1:24" ht="14.25" customHeight="1">
      <c r="A223" s="2"/>
      <c r="B223" s="2"/>
      <c r="C223" s="2"/>
      <c r="D223" s="2"/>
      <c r="E223" s="4"/>
      <c r="F223" s="4"/>
      <c r="G223" s="4"/>
      <c r="H223" s="4"/>
      <c r="I223" s="2"/>
      <c r="J223" s="2"/>
      <c r="K223" s="2"/>
      <c r="L223" s="2"/>
      <c r="M223" s="2"/>
      <c r="N223" s="2"/>
      <c r="O223" s="2"/>
      <c r="P223" s="2"/>
      <c r="Q223" s="2"/>
      <c r="R223" s="2"/>
      <c r="S223" s="2"/>
      <c r="T223" s="2"/>
      <c r="U223" s="2"/>
      <c r="V223" s="2"/>
      <c r="W223" s="2"/>
      <c r="X223" s="2"/>
    </row>
    <row r="224" spans="1:24" ht="14.25" customHeight="1">
      <c r="A224" s="2"/>
      <c r="B224" s="2"/>
      <c r="C224" s="2"/>
      <c r="D224" s="2"/>
      <c r="E224" s="4"/>
      <c r="F224" s="4"/>
      <c r="G224" s="4"/>
      <c r="H224" s="4"/>
      <c r="I224" s="2"/>
      <c r="J224" s="2"/>
      <c r="K224" s="2"/>
      <c r="L224" s="2"/>
      <c r="M224" s="2"/>
      <c r="N224" s="2"/>
      <c r="O224" s="2"/>
      <c r="P224" s="2"/>
      <c r="Q224" s="2"/>
      <c r="R224" s="2"/>
      <c r="S224" s="2"/>
      <c r="T224" s="2"/>
      <c r="U224" s="2"/>
      <c r="V224" s="2"/>
      <c r="W224" s="2"/>
      <c r="X224" s="2"/>
    </row>
    <row r="225" spans="1:24" ht="14.25" customHeight="1">
      <c r="A225" s="2"/>
      <c r="B225" s="2"/>
      <c r="C225" s="2"/>
      <c r="D225" s="2"/>
      <c r="E225" s="4"/>
      <c r="F225" s="4"/>
      <c r="G225" s="4"/>
      <c r="H225" s="4"/>
      <c r="I225" s="2"/>
      <c r="J225" s="2"/>
      <c r="K225" s="2"/>
      <c r="L225" s="2"/>
      <c r="M225" s="2"/>
      <c r="N225" s="2"/>
      <c r="O225" s="2"/>
      <c r="P225" s="2"/>
      <c r="Q225" s="2"/>
      <c r="R225" s="2"/>
      <c r="S225" s="2"/>
      <c r="T225" s="2"/>
      <c r="U225" s="2"/>
      <c r="V225" s="2"/>
      <c r="W225" s="2"/>
      <c r="X225" s="2"/>
    </row>
    <row r="226" spans="1:24" ht="14.25" customHeight="1">
      <c r="A226" s="2"/>
      <c r="B226" s="2"/>
      <c r="C226" s="2"/>
      <c r="D226" s="2"/>
      <c r="E226" s="4"/>
      <c r="F226" s="4"/>
      <c r="G226" s="4"/>
      <c r="H226" s="4"/>
      <c r="I226" s="2"/>
      <c r="J226" s="2"/>
      <c r="K226" s="2"/>
      <c r="L226" s="2"/>
      <c r="M226" s="2"/>
      <c r="N226" s="2"/>
      <c r="O226" s="2"/>
      <c r="P226" s="2"/>
      <c r="Q226" s="2"/>
      <c r="R226" s="2"/>
      <c r="S226" s="2"/>
      <c r="T226" s="2"/>
      <c r="U226" s="2"/>
      <c r="V226" s="2"/>
      <c r="W226" s="2"/>
      <c r="X226" s="2"/>
    </row>
    <row r="227" spans="1:24" ht="14.25" customHeight="1">
      <c r="A227" s="2"/>
      <c r="B227" s="2"/>
      <c r="C227" s="2"/>
      <c r="D227" s="2"/>
      <c r="E227" s="4"/>
      <c r="F227" s="4"/>
      <c r="G227" s="4"/>
      <c r="H227" s="4"/>
      <c r="I227" s="2"/>
      <c r="J227" s="2"/>
      <c r="K227" s="2"/>
      <c r="L227" s="2"/>
      <c r="M227" s="2"/>
      <c r="N227" s="2"/>
      <c r="O227" s="2"/>
      <c r="P227" s="2"/>
      <c r="Q227" s="2"/>
      <c r="R227" s="2"/>
      <c r="S227" s="2"/>
      <c r="T227" s="2"/>
      <c r="U227" s="2"/>
      <c r="V227" s="2"/>
      <c r="W227" s="2"/>
      <c r="X227" s="2"/>
    </row>
    <row r="228" spans="1:24" ht="14.25" customHeight="1">
      <c r="A228" s="2"/>
      <c r="B228" s="2"/>
      <c r="C228" s="2"/>
      <c r="D228" s="2"/>
      <c r="E228" s="4"/>
      <c r="F228" s="4"/>
      <c r="G228" s="4"/>
      <c r="H228" s="4"/>
      <c r="I228" s="2"/>
      <c r="J228" s="2"/>
      <c r="K228" s="2"/>
      <c r="L228" s="2"/>
      <c r="M228" s="2"/>
      <c r="N228" s="2"/>
      <c r="O228" s="2"/>
      <c r="P228" s="2"/>
      <c r="Q228" s="2"/>
      <c r="R228" s="2"/>
      <c r="S228" s="2"/>
      <c r="T228" s="2"/>
      <c r="U228" s="2"/>
      <c r="V228" s="2"/>
      <c r="W228" s="2"/>
      <c r="X228" s="2"/>
    </row>
    <row r="229" spans="1:24" ht="14.25" customHeight="1">
      <c r="A229" s="2"/>
      <c r="B229" s="2"/>
      <c r="C229" s="2"/>
      <c r="D229" s="2"/>
      <c r="E229" s="4"/>
      <c r="F229" s="4"/>
      <c r="G229" s="4"/>
      <c r="H229" s="4"/>
      <c r="I229" s="2"/>
      <c r="J229" s="2"/>
      <c r="K229" s="2"/>
      <c r="L229" s="2"/>
      <c r="M229" s="2"/>
      <c r="N229" s="2"/>
      <c r="O229" s="2"/>
      <c r="P229" s="2"/>
      <c r="Q229" s="2"/>
      <c r="R229" s="2"/>
      <c r="S229" s="2"/>
      <c r="T229" s="2"/>
      <c r="U229" s="2"/>
      <c r="V229" s="2"/>
      <c r="W229" s="2"/>
      <c r="X229" s="2"/>
    </row>
    <row r="230" spans="1:24" ht="14.25" customHeight="1">
      <c r="A230" s="2"/>
      <c r="B230" s="2"/>
      <c r="C230" s="2"/>
      <c r="D230" s="2"/>
      <c r="E230" s="4"/>
      <c r="F230" s="4"/>
      <c r="G230" s="4"/>
      <c r="H230" s="4"/>
      <c r="I230" s="2"/>
      <c r="J230" s="2"/>
      <c r="K230" s="2"/>
      <c r="L230" s="2"/>
      <c r="M230" s="2"/>
      <c r="N230" s="2"/>
      <c r="O230" s="2"/>
      <c r="P230" s="2"/>
      <c r="Q230" s="2"/>
      <c r="R230" s="2"/>
      <c r="S230" s="2"/>
      <c r="T230" s="2"/>
      <c r="U230" s="2"/>
      <c r="V230" s="2"/>
      <c r="W230" s="2"/>
      <c r="X230" s="2"/>
    </row>
    <row r="231" spans="1:24" ht="14.25" customHeight="1">
      <c r="A231" s="2"/>
      <c r="B231" s="2"/>
      <c r="C231" s="2"/>
      <c r="D231" s="2"/>
      <c r="E231" s="4"/>
      <c r="F231" s="4"/>
      <c r="G231" s="4"/>
      <c r="H231" s="4"/>
      <c r="I231" s="2"/>
      <c r="J231" s="2"/>
      <c r="K231" s="2"/>
      <c r="L231" s="2"/>
      <c r="M231" s="2"/>
      <c r="N231" s="2"/>
      <c r="O231" s="2"/>
      <c r="P231" s="2"/>
      <c r="Q231" s="2"/>
      <c r="R231" s="2"/>
      <c r="S231" s="2"/>
      <c r="T231" s="2"/>
      <c r="U231" s="2"/>
      <c r="V231" s="2"/>
      <c r="W231" s="2"/>
      <c r="X231" s="2"/>
    </row>
    <row r="232" spans="1:24" ht="14.25" customHeight="1">
      <c r="A232" s="2"/>
      <c r="B232" s="2"/>
      <c r="C232" s="2"/>
      <c r="D232" s="2"/>
      <c r="E232" s="4"/>
      <c r="F232" s="4"/>
      <c r="G232" s="4"/>
      <c r="H232" s="4"/>
      <c r="I232" s="2"/>
      <c r="J232" s="2"/>
      <c r="K232" s="2"/>
      <c r="L232" s="2"/>
      <c r="M232" s="2"/>
      <c r="N232" s="2"/>
      <c r="O232" s="2"/>
      <c r="P232" s="2"/>
      <c r="Q232" s="2"/>
      <c r="R232" s="2"/>
      <c r="S232" s="2"/>
      <c r="T232" s="2"/>
      <c r="U232" s="2"/>
      <c r="V232" s="2"/>
      <c r="W232" s="2"/>
      <c r="X232" s="2"/>
    </row>
    <row r="233" spans="1:24" ht="14.25" customHeight="1">
      <c r="A233" s="2"/>
      <c r="B233" s="2"/>
      <c r="C233" s="2"/>
      <c r="D233" s="2"/>
      <c r="E233" s="4"/>
      <c r="F233" s="4"/>
      <c r="G233" s="4"/>
      <c r="H233" s="4"/>
      <c r="I233" s="2"/>
      <c r="J233" s="2"/>
      <c r="K233" s="2"/>
      <c r="L233" s="2"/>
      <c r="M233" s="2"/>
      <c r="N233" s="2"/>
      <c r="O233" s="2"/>
      <c r="P233" s="2"/>
      <c r="Q233" s="2"/>
      <c r="R233" s="2"/>
      <c r="S233" s="2"/>
      <c r="T233" s="2"/>
      <c r="U233" s="2"/>
      <c r="V233" s="2"/>
      <c r="W233" s="2"/>
      <c r="X233" s="2"/>
    </row>
    <row r="234" spans="1:24" ht="14.25" customHeight="1">
      <c r="A234" s="2"/>
      <c r="B234" s="2"/>
      <c r="C234" s="2"/>
      <c r="D234" s="2"/>
      <c r="E234" s="4"/>
      <c r="F234" s="4"/>
      <c r="G234" s="4"/>
      <c r="H234" s="4"/>
      <c r="I234" s="2"/>
      <c r="J234" s="2"/>
      <c r="K234" s="2"/>
      <c r="L234" s="2"/>
      <c r="M234" s="2"/>
      <c r="N234" s="2"/>
      <c r="O234" s="2"/>
      <c r="P234" s="2"/>
      <c r="Q234" s="2"/>
      <c r="R234" s="2"/>
      <c r="S234" s="2"/>
      <c r="T234" s="2"/>
      <c r="U234" s="2"/>
      <c r="V234" s="2"/>
      <c r="W234" s="2"/>
      <c r="X234" s="2"/>
    </row>
    <row r="235" spans="1:24" ht="14.25" customHeight="1">
      <c r="A235" s="2"/>
      <c r="B235" s="2"/>
      <c r="C235" s="2"/>
      <c r="D235" s="2"/>
      <c r="E235" s="4"/>
      <c r="F235" s="4"/>
      <c r="G235" s="4"/>
      <c r="H235" s="4"/>
      <c r="I235" s="2"/>
      <c r="J235" s="2"/>
      <c r="K235" s="2"/>
      <c r="L235" s="2"/>
      <c r="M235" s="2"/>
      <c r="N235" s="2"/>
      <c r="O235" s="2"/>
      <c r="P235" s="2"/>
      <c r="Q235" s="2"/>
      <c r="R235" s="2"/>
      <c r="S235" s="2"/>
      <c r="T235" s="2"/>
      <c r="U235" s="2"/>
      <c r="V235" s="2"/>
      <c r="W235" s="2"/>
      <c r="X235" s="2"/>
    </row>
    <row r="236" spans="1:24" ht="14.25" customHeight="1">
      <c r="A236" s="2"/>
      <c r="B236" s="2"/>
      <c r="C236" s="2"/>
      <c r="D236" s="2"/>
      <c r="E236" s="4"/>
      <c r="F236" s="4"/>
      <c r="G236" s="4"/>
      <c r="H236" s="4"/>
      <c r="I236" s="2"/>
      <c r="J236" s="2"/>
      <c r="K236" s="2"/>
      <c r="L236" s="2"/>
      <c r="M236" s="2"/>
      <c r="N236" s="2"/>
      <c r="O236" s="2"/>
      <c r="P236" s="2"/>
      <c r="Q236" s="2"/>
      <c r="R236" s="2"/>
      <c r="S236" s="2"/>
      <c r="T236" s="2"/>
      <c r="U236" s="2"/>
      <c r="V236" s="2"/>
      <c r="W236" s="2"/>
      <c r="X236" s="2"/>
    </row>
    <row r="237" spans="1:24" ht="14.25" customHeight="1">
      <c r="A237" s="2"/>
      <c r="B237" s="2"/>
      <c r="C237" s="2"/>
      <c r="D237" s="2"/>
      <c r="E237" s="4"/>
      <c r="F237" s="4"/>
      <c r="G237" s="4"/>
      <c r="H237" s="4"/>
      <c r="I237" s="2"/>
      <c r="J237" s="2"/>
      <c r="K237" s="2"/>
      <c r="L237" s="2"/>
      <c r="M237" s="2"/>
      <c r="N237" s="2"/>
      <c r="O237" s="2"/>
      <c r="P237" s="2"/>
      <c r="Q237" s="2"/>
      <c r="R237" s="2"/>
      <c r="S237" s="2"/>
      <c r="T237" s="2"/>
      <c r="U237" s="2"/>
      <c r="V237" s="2"/>
      <c r="W237" s="2"/>
      <c r="X237" s="2"/>
    </row>
    <row r="238" spans="1:24" ht="14.25" customHeight="1">
      <c r="A238" s="2"/>
      <c r="B238" s="2"/>
      <c r="C238" s="2"/>
      <c r="D238" s="2"/>
      <c r="E238" s="4"/>
      <c r="F238" s="4"/>
      <c r="G238" s="4"/>
      <c r="H238" s="4"/>
      <c r="I238" s="2"/>
      <c r="J238" s="2"/>
      <c r="K238" s="2"/>
      <c r="L238" s="2"/>
      <c r="M238" s="2"/>
      <c r="N238" s="2"/>
      <c r="O238" s="2"/>
      <c r="P238" s="2"/>
      <c r="Q238" s="2"/>
      <c r="R238" s="2"/>
      <c r="S238" s="2"/>
      <c r="T238" s="2"/>
      <c r="U238" s="2"/>
      <c r="V238" s="2"/>
      <c r="W238" s="2"/>
      <c r="X238" s="2"/>
    </row>
    <row r="239" spans="1:24" ht="14.25" customHeight="1">
      <c r="A239" s="2"/>
      <c r="B239" s="2"/>
      <c r="C239" s="2"/>
      <c r="D239" s="2"/>
      <c r="E239" s="4"/>
      <c r="F239" s="4"/>
      <c r="G239" s="4"/>
      <c r="H239" s="4"/>
      <c r="I239" s="2"/>
      <c r="J239" s="2"/>
      <c r="K239" s="2"/>
      <c r="L239" s="2"/>
      <c r="M239" s="2"/>
      <c r="N239" s="2"/>
      <c r="O239" s="2"/>
      <c r="P239" s="2"/>
      <c r="Q239" s="2"/>
      <c r="R239" s="2"/>
      <c r="S239" s="2"/>
      <c r="T239" s="2"/>
      <c r="U239" s="2"/>
      <c r="V239" s="2"/>
      <c r="W239" s="2"/>
      <c r="X239" s="2"/>
    </row>
    <row r="240" spans="1:24" ht="14.25" customHeight="1">
      <c r="A240" s="2"/>
      <c r="B240" s="2"/>
      <c r="C240" s="2"/>
      <c r="D240" s="2"/>
      <c r="E240" s="4"/>
      <c r="F240" s="4"/>
      <c r="G240" s="4"/>
      <c r="H240" s="4"/>
      <c r="I240" s="2"/>
      <c r="J240" s="2"/>
      <c r="K240" s="2"/>
      <c r="L240" s="2"/>
      <c r="M240" s="2"/>
      <c r="N240" s="2"/>
      <c r="O240" s="2"/>
      <c r="P240" s="2"/>
      <c r="Q240" s="2"/>
      <c r="R240" s="2"/>
      <c r="S240" s="2"/>
      <c r="T240" s="2"/>
      <c r="U240" s="2"/>
      <c r="V240" s="2"/>
      <c r="W240" s="2"/>
      <c r="X240" s="2"/>
    </row>
    <row r="241" spans="1:24" ht="14.25" customHeight="1">
      <c r="A241" s="2"/>
      <c r="B241" s="2"/>
      <c r="C241" s="2"/>
      <c r="D241" s="2"/>
      <c r="E241" s="4"/>
      <c r="F241" s="4"/>
      <c r="G241" s="4"/>
      <c r="H241" s="4"/>
      <c r="I241" s="2"/>
      <c r="J241" s="2"/>
      <c r="K241" s="2"/>
      <c r="L241" s="2"/>
      <c r="M241" s="2"/>
      <c r="N241" s="2"/>
      <c r="O241" s="2"/>
      <c r="P241" s="2"/>
      <c r="Q241" s="2"/>
      <c r="R241" s="2"/>
      <c r="S241" s="2"/>
      <c r="T241" s="2"/>
      <c r="U241" s="2"/>
      <c r="V241" s="2"/>
      <c r="W241" s="2"/>
      <c r="X241" s="2"/>
    </row>
    <row r="242" spans="1:24" ht="14.25" customHeight="1">
      <c r="A242" s="2"/>
      <c r="B242" s="2"/>
      <c r="C242" s="2"/>
      <c r="D242" s="2"/>
      <c r="E242" s="4"/>
      <c r="F242" s="4"/>
      <c r="G242" s="4"/>
      <c r="H242" s="4"/>
      <c r="I242" s="2"/>
      <c r="J242" s="2"/>
      <c r="K242" s="2"/>
      <c r="L242" s="2"/>
      <c r="M242" s="2"/>
      <c r="N242" s="2"/>
      <c r="O242" s="2"/>
      <c r="P242" s="2"/>
      <c r="Q242" s="2"/>
      <c r="R242" s="2"/>
      <c r="S242" s="2"/>
      <c r="T242" s="2"/>
      <c r="U242" s="2"/>
      <c r="V242" s="2"/>
      <c r="W242" s="2"/>
      <c r="X242" s="2"/>
    </row>
    <row r="243" spans="1:24" ht="14.25" customHeight="1">
      <c r="A243" s="2"/>
      <c r="B243" s="2"/>
      <c r="C243" s="2"/>
      <c r="D243" s="2"/>
      <c r="E243" s="4"/>
      <c r="F243" s="4"/>
      <c r="G243" s="4"/>
      <c r="H243" s="4"/>
      <c r="I243" s="2"/>
      <c r="J243" s="2"/>
      <c r="K243" s="2"/>
      <c r="L243" s="2"/>
      <c r="M243" s="2"/>
      <c r="N243" s="2"/>
      <c r="O243" s="2"/>
      <c r="P243" s="2"/>
      <c r="Q243" s="2"/>
      <c r="R243" s="2"/>
      <c r="S243" s="2"/>
      <c r="T243" s="2"/>
      <c r="U243" s="2"/>
      <c r="V243" s="2"/>
      <c r="W243" s="2"/>
      <c r="X243" s="2"/>
    </row>
    <row r="244" spans="1:24" ht="14.25" customHeight="1">
      <c r="A244" s="2"/>
      <c r="B244" s="2"/>
      <c r="C244" s="2"/>
      <c r="D244" s="2"/>
      <c r="E244" s="4"/>
      <c r="F244" s="4"/>
      <c r="G244" s="4"/>
      <c r="H244" s="4"/>
      <c r="I244" s="2"/>
      <c r="J244" s="2"/>
      <c r="K244" s="2"/>
      <c r="L244" s="2"/>
      <c r="M244" s="2"/>
      <c r="N244" s="2"/>
      <c r="O244" s="2"/>
      <c r="P244" s="2"/>
      <c r="Q244" s="2"/>
      <c r="R244" s="2"/>
      <c r="S244" s="2"/>
      <c r="T244" s="2"/>
      <c r="U244" s="2"/>
      <c r="V244" s="2"/>
      <c r="W244" s="2"/>
      <c r="X244" s="2"/>
    </row>
    <row r="245" spans="1:24" ht="14.25" customHeight="1">
      <c r="A245" s="2"/>
      <c r="B245" s="2"/>
      <c r="C245" s="2"/>
      <c r="D245" s="2"/>
      <c r="E245" s="4"/>
      <c r="F245" s="4"/>
      <c r="G245" s="4"/>
      <c r="H245" s="4"/>
      <c r="I245" s="2"/>
      <c r="J245" s="2"/>
      <c r="K245" s="2"/>
      <c r="L245" s="2"/>
      <c r="M245" s="2"/>
      <c r="N245" s="2"/>
      <c r="O245" s="2"/>
      <c r="P245" s="2"/>
      <c r="Q245" s="2"/>
      <c r="R245" s="2"/>
      <c r="S245" s="2"/>
      <c r="T245" s="2"/>
      <c r="U245" s="2"/>
      <c r="V245" s="2"/>
      <c r="W245" s="2"/>
      <c r="X245" s="2"/>
    </row>
    <row r="246" spans="1:24" ht="14.25" customHeight="1">
      <c r="A246" s="2"/>
      <c r="B246" s="2"/>
      <c r="C246" s="2"/>
      <c r="D246" s="2"/>
      <c r="E246" s="4"/>
      <c r="F246" s="4"/>
      <c r="G246" s="4"/>
      <c r="H246" s="4"/>
      <c r="I246" s="2"/>
      <c r="J246" s="2"/>
      <c r="K246" s="2"/>
      <c r="L246" s="2"/>
      <c r="M246" s="2"/>
      <c r="N246" s="2"/>
      <c r="O246" s="2"/>
      <c r="P246" s="2"/>
      <c r="Q246" s="2"/>
      <c r="R246" s="2"/>
      <c r="S246" s="2"/>
      <c r="T246" s="2"/>
      <c r="U246" s="2"/>
      <c r="V246" s="2"/>
      <c r="W246" s="2"/>
      <c r="X246" s="2"/>
    </row>
    <row r="247" spans="1:24" ht="14.25" customHeight="1">
      <c r="A247" s="2"/>
      <c r="B247" s="2"/>
      <c r="C247" s="2"/>
      <c r="D247" s="2"/>
      <c r="E247" s="4"/>
      <c r="F247" s="4"/>
      <c r="G247" s="4"/>
      <c r="H247" s="4"/>
      <c r="I247" s="2"/>
      <c r="J247" s="2"/>
      <c r="K247" s="2"/>
      <c r="L247" s="2"/>
      <c r="M247" s="2"/>
      <c r="N247" s="2"/>
      <c r="O247" s="2"/>
      <c r="P247" s="2"/>
      <c r="Q247" s="2"/>
      <c r="R247" s="2"/>
      <c r="S247" s="2"/>
      <c r="T247" s="2"/>
      <c r="U247" s="2"/>
      <c r="V247" s="2"/>
      <c r="W247" s="2"/>
      <c r="X247" s="2"/>
    </row>
    <row r="248" spans="1:24" ht="14.25" customHeight="1">
      <c r="A248" s="2"/>
      <c r="B248" s="2"/>
      <c r="C248" s="2"/>
      <c r="D248" s="2"/>
      <c r="E248" s="4"/>
      <c r="F248" s="4"/>
      <c r="G248" s="4"/>
      <c r="H248" s="4"/>
      <c r="I248" s="2"/>
      <c r="J248" s="2"/>
      <c r="K248" s="2"/>
      <c r="L248" s="2"/>
      <c r="M248" s="2"/>
      <c r="N248" s="2"/>
      <c r="O248" s="2"/>
      <c r="P248" s="2"/>
      <c r="Q248" s="2"/>
      <c r="R248" s="2"/>
      <c r="S248" s="2"/>
      <c r="T248" s="2"/>
      <c r="U248" s="2"/>
      <c r="V248" s="2"/>
      <c r="W248" s="2"/>
      <c r="X248" s="2"/>
    </row>
    <row r="249" spans="1:24" ht="14.25" customHeight="1">
      <c r="A249" s="2"/>
      <c r="B249" s="2"/>
      <c r="C249" s="2"/>
      <c r="D249" s="2"/>
      <c r="E249" s="4"/>
      <c r="F249" s="4"/>
      <c r="G249" s="4"/>
      <c r="H249" s="4"/>
      <c r="I249" s="2"/>
      <c r="J249" s="2"/>
      <c r="K249" s="2"/>
      <c r="L249" s="2"/>
      <c r="M249" s="2"/>
      <c r="N249" s="2"/>
      <c r="O249" s="2"/>
      <c r="P249" s="2"/>
      <c r="Q249" s="2"/>
      <c r="R249" s="2"/>
      <c r="S249" s="2"/>
      <c r="T249" s="2"/>
      <c r="U249" s="2"/>
      <c r="V249" s="2"/>
      <c r="W249" s="2"/>
      <c r="X249" s="2"/>
    </row>
    <row r="250" spans="1:24" ht="14.25" customHeight="1">
      <c r="A250" s="2"/>
      <c r="B250" s="2"/>
      <c r="C250" s="2"/>
      <c r="D250" s="2"/>
      <c r="E250" s="4"/>
      <c r="F250" s="4"/>
      <c r="G250" s="4"/>
      <c r="H250" s="4"/>
      <c r="I250" s="2"/>
      <c r="J250" s="2"/>
      <c r="K250" s="2"/>
      <c r="L250" s="2"/>
      <c r="M250" s="2"/>
      <c r="N250" s="2"/>
      <c r="O250" s="2"/>
      <c r="P250" s="2"/>
      <c r="Q250" s="2"/>
      <c r="R250" s="2"/>
      <c r="S250" s="2"/>
      <c r="T250" s="2"/>
      <c r="U250" s="2"/>
      <c r="V250" s="2"/>
      <c r="W250" s="2"/>
      <c r="X250" s="2"/>
    </row>
    <row r="251" spans="1:24" ht="14.25" customHeight="1">
      <c r="A251" s="2"/>
      <c r="B251" s="2"/>
      <c r="C251" s="2"/>
      <c r="D251" s="2"/>
      <c r="E251" s="4"/>
      <c r="F251" s="4"/>
      <c r="G251" s="4"/>
      <c r="H251" s="4"/>
      <c r="I251" s="2"/>
      <c r="J251" s="2"/>
      <c r="K251" s="2"/>
      <c r="L251" s="2"/>
      <c r="M251" s="2"/>
      <c r="N251" s="2"/>
      <c r="O251" s="2"/>
      <c r="P251" s="2"/>
      <c r="Q251" s="2"/>
      <c r="R251" s="2"/>
      <c r="S251" s="2"/>
      <c r="T251" s="2"/>
      <c r="U251" s="2"/>
      <c r="V251" s="2"/>
      <c r="W251" s="2"/>
      <c r="X251" s="2"/>
    </row>
    <row r="252" spans="1:24" ht="14.25" customHeight="1">
      <c r="A252" s="2"/>
      <c r="B252" s="2"/>
      <c r="C252" s="2"/>
      <c r="D252" s="2"/>
      <c r="E252" s="4"/>
      <c r="F252" s="4"/>
      <c r="G252" s="4"/>
      <c r="H252" s="4"/>
      <c r="I252" s="2"/>
      <c r="J252" s="2"/>
      <c r="K252" s="2"/>
      <c r="L252" s="2"/>
      <c r="M252" s="2"/>
      <c r="N252" s="2"/>
      <c r="O252" s="2"/>
      <c r="P252" s="2"/>
      <c r="Q252" s="2"/>
      <c r="R252" s="2"/>
      <c r="S252" s="2"/>
      <c r="T252" s="2"/>
      <c r="U252" s="2"/>
      <c r="V252" s="2"/>
      <c r="W252" s="2"/>
      <c r="X252" s="2"/>
    </row>
    <row r="253" spans="1:24" ht="14.25" customHeight="1">
      <c r="A253" s="2"/>
      <c r="B253" s="2"/>
      <c r="C253" s="2"/>
      <c r="D253" s="2"/>
      <c r="E253" s="4"/>
      <c r="F253" s="4"/>
      <c r="G253" s="4"/>
      <c r="H253" s="4"/>
      <c r="I253" s="2"/>
      <c r="J253" s="2"/>
      <c r="K253" s="2"/>
      <c r="L253" s="2"/>
      <c r="M253" s="2"/>
      <c r="N253" s="2"/>
      <c r="O253" s="2"/>
      <c r="P253" s="2"/>
      <c r="Q253" s="2"/>
      <c r="R253" s="2"/>
      <c r="S253" s="2"/>
      <c r="T253" s="2"/>
      <c r="U253" s="2"/>
      <c r="V253" s="2"/>
      <c r="W253" s="2"/>
      <c r="X253" s="2"/>
    </row>
    <row r="254" spans="1:24" ht="14.25" customHeight="1">
      <c r="A254" s="2"/>
      <c r="B254" s="2"/>
      <c r="C254" s="2"/>
      <c r="D254" s="2"/>
      <c r="E254" s="4"/>
      <c r="F254" s="4"/>
      <c r="G254" s="4"/>
      <c r="H254" s="4"/>
      <c r="I254" s="2"/>
      <c r="J254" s="2"/>
      <c r="K254" s="2"/>
      <c r="L254" s="2"/>
      <c r="M254" s="2"/>
      <c r="N254" s="2"/>
      <c r="O254" s="2"/>
      <c r="P254" s="2"/>
      <c r="Q254" s="2"/>
      <c r="R254" s="2"/>
      <c r="S254" s="2"/>
      <c r="T254" s="2"/>
      <c r="U254" s="2"/>
      <c r="V254" s="2"/>
      <c r="W254" s="2"/>
      <c r="X254" s="2"/>
    </row>
    <row r="255" spans="1:24" ht="14.25" customHeight="1">
      <c r="A255" s="2"/>
      <c r="B255" s="2"/>
      <c r="C255" s="2"/>
      <c r="D255" s="2"/>
      <c r="E255" s="4"/>
      <c r="F255" s="4"/>
      <c r="G255" s="4"/>
      <c r="H255" s="4"/>
      <c r="I255" s="2"/>
      <c r="J255" s="2"/>
      <c r="K255" s="2"/>
      <c r="L255" s="2"/>
      <c r="M255" s="2"/>
      <c r="N255" s="2"/>
      <c r="O255" s="2"/>
      <c r="P255" s="2"/>
      <c r="Q255" s="2"/>
      <c r="R255" s="2"/>
      <c r="S255" s="2"/>
      <c r="T255" s="2"/>
      <c r="U255" s="2"/>
      <c r="V255" s="2"/>
      <c r="W255" s="2"/>
      <c r="X255" s="2"/>
    </row>
    <row r="256" spans="1:24" ht="14.25" customHeight="1">
      <c r="A256" s="2"/>
      <c r="B256" s="2"/>
      <c r="C256" s="2"/>
      <c r="D256" s="2"/>
      <c r="E256" s="4"/>
      <c r="F256" s="4"/>
      <c r="G256" s="4"/>
      <c r="H256" s="4"/>
      <c r="I256" s="2"/>
      <c r="J256" s="2"/>
      <c r="K256" s="2"/>
      <c r="L256" s="2"/>
      <c r="M256" s="2"/>
      <c r="N256" s="2"/>
      <c r="O256" s="2"/>
      <c r="P256" s="2"/>
      <c r="Q256" s="2"/>
      <c r="R256" s="2"/>
      <c r="S256" s="2"/>
      <c r="T256" s="2"/>
      <c r="U256" s="2"/>
      <c r="V256" s="2"/>
      <c r="W256" s="2"/>
      <c r="X256" s="2"/>
    </row>
    <row r="257" spans="1:24" ht="14.25" customHeight="1">
      <c r="A257" s="2"/>
      <c r="B257" s="2"/>
      <c r="C257" s="2"/>
      <c r="D257" s="2"/>
      <c r="E257" s="4"/>
      <c r="F257" s="4"/>
      <c r="G257" s="4"/>
      <c r="H257" s="4"/>
      <c r="I257" s="2"/>
      <c r="J257" s="2"/>
      <c r="K257" s="2"/>
      <c r="L257" s="2"/>
      <c r="M257" s="2"/>
      <c r="N257" s="2"/>
      <c r="O257" s="2"/>
      <c r="P257" s="2"/>
      <c r="Q257" s="2"/>
      <c r="R257" s="2"/>
      <c r="S257" s="2"/>
      <c r="T257" s="2"/>
      <c r="U257" s="2"/>
      <c r="V257" s="2"/>
      <c r="W257" s="2"/>
      <c r="X257" s="2"/>
    </row>
    <row r="258" spans="1:24" ht="14.25" customHeight="1">
      <c r="A258" s="2"/>
      <c r="B258" s="2"/>
      <c r="C258" s="2"/>
      <c r="D258" s="2"/>
      <c r="E258" s="4"/>
      <c r="F258" s="4"/>
      <c r="G258" s="4"/>
      <c r="H258" s="4"/>
      <c r="I258" s="2"/>
      <c r="J258" s="2"/>
      <c r="K258" s="2"/>
      <c r="L258" s="2"/>
      <c r="M258" s="2"/>
      <c r="N258" s="2"/>
      <c r="O258" s="2"/>
      <c r="P258" s="2"/>
      <c r="Q258" s="2"/>
      <c r="R258" s="2"/>
      <c r="S258" s="2"/>
      <c r="T258" s="2"/>
      <c r="U258" s="2"/>
      <c r="V258" s="2"/>
      <c r="W258" s="2"/>
      <c r="X258" s="2"/>
    </row>
    <row r="259" spans="1:24" ht="14.25" customHeight="1">
      <c r="A259" s="2"/>
      <c r="B259" s="2"/>
      <c r="C259" s="2"/>
      <c r="D259" s="2"/>
      <c r="E259" s="4"/>
      <c r="F259" s="4"/>
      <c r="G259" s="4"/>
      <c r="H259" s="4"/>
      <c r="I259" s="2"/>
      <c r="J259" s="2"/>
      <c r="K259" s="2"/>
      <c r="L259" s="2"/>
      <c r="M259" s="2"/>
      <c r="N259" s="2"/>
      <c r="O259" s="2"/>
      <c r="P259" s="2"/>
      <c r="Q259" s="2"/>
      <c r="R259" s="2"/>
      <c r="S259" s="2"/>
      <c r="T259" s="2"/>
      <c r="U259" s="2"/>
      <c r="V259" s="2"/>
      <c r="W259" s="2"/>
      <c r="X259" s="2"/>
    </row>
    <row r="260" spans="1:24" ht="14.25" customHeight="1">
      <c r="A260" s="2"/>
      <c r="B260" s="2"/>
      <c r="C260" s="2"/>
      <c r="D260" s="2"/>
      <c r="E260" s="4"/>
      <c r="F260" s="4"/>
      <c r="G260" s="4"/>
      <c r="H260" s="4"/>
      <c r="I260" s="2"/>
      <c r="J260" s="2"/>
      <c r="K260" s="2"/>
      <c r="L260" s="2"/>
      <c r="M260" s="2"/>
      <c r="N260" s="2"/>
      <c r="O260" s="2"/>
      <c r="P260" s="2"/>
      <c r="Q260" s="2"/>
      <c r="R260" s="2"/>
      <c r="S260" s="2"/>
      <c r="T260" s="2"/>
      <c r="U260" s="2"/>
      <c r="V260" s="2"/>
      <c r="W260" s="2"/>
      <c r="X260" s="2"/>
    </row>
    <row r="261" spans="1:24" ht="14.25" customHeight="1">
      <c r="A261" s="2"/>
      <c r="B261" s="2"/>
      <c r="C261" s="2"/>
      <c r="D261" s="2"/>
      <c r="E261" s="4"/>
      <c r="F261" s="4"/>
      <c r="G261" s="4"/>
      <c r="H261" s="4"/>
      <c r="I261" s="2"/>
      <c r="J261" s="2"/>
      <c r="K261" s="2"/>
      <c r="L261" s="2"/>
      <c r="M261" s="2"/>
      <c r="N261" s="2"/>
      <c r="O261" s="2"/>
      <c r="P261" s="2"/>
      <c r="Q261" s="2"/>
      <c r="R261" s="2"/>
      <c r="S261" s="2"/>
      <c r="T261" s="2"/>
      <c r="U261" s="2"/>
      <c r="V261" s="2"/>
      <c r="W261" s="2"/>
      <c r="X261" s="2"/>
    </row>
    <row r="262" spans="1:24" ht="14.25" customHeight="1">
      <c r="A262" s="2"/>
      <c r="B262" s="2"/>
      <c r="C262" s="2"/>
      <c r="D262" s="2"/>
      <c r="E262" s="4"/>
      <c r="F262" s="4"/>
      <c r="G262" s="4"/>
      <c r="H262" s="4"/>
      <c r="I262" s="2"/>
      <c r="J262" s="2"/>
      <c r="K262" s="2"/>
      <c r="L262" s="2"/>
      <c r="M262" s="2"/>
      <c r="N262" s="2"/>
      <c r="O262" s="2"/>
      <c r="P262" s="2"/>
      <c r="Q262" s="2"/>
      <c r="R262" s="2"/>
      <c r="S262" s="2"/>
      <c r="T262" s="2"/>
      <c r="U262" s="2"/>
      <c r="V262" s="2"/>
      <c r="W262" s="2"/>
      <c r="X262" s="2"/>
    </row>
    <row r="263" spans="1:24" ht="14.25" customHeight="1">
      <c r="A263" s="2"/>
      <c r="B263" s="2"/>
      <c r="C263" s="2"/>
      <c r="D263" s="2"/>
      <c r="E263" s="4"/>
      <c r="F263" s="4"/>
      <c r="G263" s="4"/>
      <c r="H263" s="4"/>
      <c r="I263" s="2"/>
      <c r="J263" s="2"/>
      <c r="K263" s="2"/>
      <c r="L263" s="2"/>
      <c r="M263" s="2"/>
      <c r="N263" s="2"/>
      <c r="O263" s="2"/>
      <c r="P263" s="2"/>
      <c r="Q263" s="2"/>
      <c r="R263" s="2"/>
      <c r="S263" s="2"/>
      <c r="T263" s="2"/>
      <c r="U263" s="2"/>
      <c r="V263" s="2"/>
      <c r="W263" s="2"/>
      <c r="X263" s="2"/>
    </row>
    <row r="264" spans="1:24" ht="14.25" customHeight="1">
      <c r="A264" s="2"/>
      <c r="B264" s="2"/>
      <c r="C264" s="2"/>
      <c r="D264" s="2"/>
      <c r="E264" s="4"/>
      <c r="F264" s="4"/>
      <c r="G264" s="4"/>
      <c r="H264" s="4"/>
      <c r="I264" s="2"/>
      <c r="J264" s="2"/>
      <c r="K264" s="2"/>
      <c r="L264" s="2"/>
      <c r="M264" s="2"/>
      <c r="N264" s="2"/>
      <c r="O264" s="2"/>
      <c r="P264" s="2"/>
      <c r="Q264" s="2"/>
      <c r="R264" s="2"/>
      <c r="S264" s="2"/>
      <c r="T264" s="2"/>
      <c r="U264" s="2"/>
      <c r="V264" s="2"/>
      <c r="W264" s="2"/>
      <c r="X264" s="2"/>
    </row>
    <row r="265" spans="1:24" ht="14.25" customHeight="1">
      <c r="A265" s="2"/>
      <c r="B265" s="2"/>
      <c r="C265" s="2"/>
      <c r="D265" s="2"/>
      <c r="E265" s="4"/>
      <c r="F265" s="4"/>
      <c r="G265" s="4"/>
      <c r="H265" s="4"/>
      <c r="I265" s="2"/>
      <c r="J265" s="2"/>
      <c r="K265" s="2"/>
      <c r="L265" s="2"/>
      <c r="M265" s="2"/>
      <c r="N265" s="2"/>
      <c r="O265" s="2"/>
      <c r="P265" s="2"/>
      <c r="Q265" s="2"/>
      <c r="R265" s="2"/>
      <c r="S265" s="2"/>
      <c r="T265" s="2"/>
      <c r="U265" s="2"/>
      <c r="V265" s="2"/>
      <c r="W265" s="2"/>
      <c r="X265" s="2"/>
    </row>
    <row r="266" spans="1:24" ht="14.25" customHeight="1">
      <c r="A266" s="2"/>
      <c r="B266" s="2"/>
      <c r="C266" s="2"/>
      <c r="D266" s="2"/>
      <c r="E266" s="4"/>
      <c r="F266" s="4"/>
      <c r="G266" s="4"/>
      <c r="H266" s="4"/>
      <c r="I266" s="2"/>
      <c r="J266" s="2"/>
      <c r="K266" s="2"/>
      <c r="L266" s="2"/>
      <c r="M266" s="2"/>
      <c r="N266" s="2"/>
      <c r="O266" s="2"/>
      <c r="P266" s="2"/>
      <c r="Q266" s="2"/>
      <c r="R266" s="2"/>
      <c r="S266" s="2"/>
      <c r="T266" s="2"/>
      <c r="U266" s="2"/>
      <c r="V266" s="2"/>
      <c r="W266" s="2"/>
      <c r="X266" s="2"/>
    </row>
    <row r="267" spans="1:24" ht="14.25" customHeight="1">
      <c r="A267" s="2"/>
      <c r="B267" s="2"/>
      <c r="C267" s="2"/>
      <c r="D267" s="2"/>
      <c r="E267" s="4"/>
      <c r="F267" s="4"/>
      <c r="G267" s="4"/>
      <c r="H267" s="4"/>
      <c r="I267" s="2"/>
      <c r="J267" s="2"/>
      <c r="K267" s="2"/>
      <c r="L267" s="2"/>
      <c r="M267" s="2"/>
      <c r="N267" s="2"/>
      <c r="O267" s="2"/>
      <c r="P267" s="2"/>
      <c r="Q267" s="2"/>
      <c r="R267" s="2"/>
      <c r="S267" s="2"/>
      <c r="T267" s="2"/>
      <c r="U267" s="2"/>
      <c r="V267" s="2"/>
      <c r="W267" s="2"/>
      <c r="X267" s="2"/>
    </row>
    <row r="268" spans="1:24" ht="14.25" customHeight="1">
      <c r="A268" s="2"/>
      <c r="B268" s="2"/>
      <c r="C268" s="2"/>
      <c r="D268" s="2"/>
      <c r="E268" s="4"/>
      <c r="F268" s="4"/>
      <c r="G268" s="4"/>
      <c r="H268" s="4"/>
      <c r="I268" s="2"/>
      <c r="J268" s="2"/>
      <c r="K268" s="2"/>
      <c r="L268" s="2"/>
      <c r="M268" s="2"/>
      <c r="N268" s="2"/>
      <c r="O268" s="2"/>
      <c r="P268" s="2"/>
      <c r="Q268" s="2"/>
      <c r="R268" s="2"/>
      <c r="S268" s="2"/>
      <c r="T268" s="2"/>
      <c r="U268" s="2"/>
      <c r="V268" s="2"/>
      <c r="W268" s="2"/>
      <c r="X268" s="2"/>
    </row>
    <row r="269" spans="1:24" ht="14.25" customHeight="1">
      <c r="A269" s="2"/>
      <c r="B269" s="2"/>
      <c r="C269" s="2"/>
      <c r="D269" s="2"/>
      <c r="E269" s="4"/>
      <c r="F269" s="4"/>
      <c r="G269" s="4"/>
      <c r="H269" s="4"/>
      <c r="I269" s="2"/>
      <c r="J269" s="2"/>
      <c r="K269" s="2"/>
      <c r="L269" s="2"/>
      <c r="M269" s="2"/>
      <c r="N269" s="2"/>
      <c r="O269" s="2"/>
      <c r="P269" s="2"/>
      <c r="Q269" s="2"/>
      <c r="R269" s="2"/>
      <c r="S269" s="2"/>
      <c r="T269" s="2"/>
      <c r="U269" s="2"/>
      <c r="V269" s="2"/>
      <c r="W269" s="2"/>
      <c r="X269" s="2"/>
    </row>
    <row r="270" spans="1:24" ht="14.25" customHeight="1">
      <c r="A270" s="2"/>
      <c r="B270" s="2"/>
      <c r="C270" s="2"/>
      <c r="D270" s="2"/>
      <c r="E270" s="4"/>
      <c r="F270" s="4"/>
      <c r="G270" s="4"/>
      <c r="H270" s="4"/>
      <c r="I270" s="2"/>
      <c r="J270" s="2"/>
      <c r="K270" s="2"/>
      <c r="L270" s="2"/>
      <c r="M270" s="2"/>
      <c r="N270" s="2"/>
      <c r="O270" s="2"/>
      <c r="P270" s="2"/>
      <c r="Q270" s="2"/>
      <c r="R270" s="2"/>
      <c r="S270" s="2"/>
      <c r="T270" s="2"/>
      <c r="U270" s="2"/>
      <c r="V270" s="2"/>
      <c r="W270" s="2"/>
      <c r="X270" s="2"/>
    </row>
    <row r="271" spans="1:24" ht="14.25" customHeight="1">
      <c r="A271" s="2"/>
      <c r="B271" s="2"/>
      <c r="C271" s="2"/>
      <c r="D271" s="2"/>
      <c r="E271" s="4"/>
      <c r="F271" s="4"/>
      <c r="G271" s="4"/>
      <c r="H271" s="4"/>
      <c r="I271" s="2"/>
      <c r="J271" s="2"/>
      <c r="K271" s="2"/>
      <c r="L271" s="2"/>
      <c r="M271" s="2"/>
      <c r="N271" s="2"/>
      <c r="O271" s="2"/>
      <c r="P271" s="2"/>
      <c r="Q271" s="2"/>
      <c r="R271" s="2"/>
      <c r="S271" s="2"/>
      <c r="T271" s="2"/>
      <c r="U271" s="2"/>
      <c r="V271" s="2"/>
      <c r="W271" s="2"/>
      <c r="X271" s="2"/>
    </row>
    <row r="272" spans="1:24" ht="14.25" customHeight="1">
      <c r="A272" s="2"/>
      <c r="B272" s="2"/>
      <c r="C272" s="2"/>
      <c r="D272" s="2"/>
      <c r="E272" s="4"/>
      <c r="F272" s="4"/>
      <c r="G272" s="4"/>
      <c r="H272" s="4"/>
      <c r="I272" s="2"/>
      <c r="J272" s="2"/>
      <c r="K272" s="2"/>
      <c r="L272" s="2"/>
      <c r="M272" s="2"/>
      <c r="N272" s="2"/>
      <c r="O272" s="2"/>
      <c r="P272" s="2"/>
      <c r="Q272" s="2"/>
      <c r="R272" s="2"/>
      <c r="S272" s="2"/>
      <c r="T272" s="2"/>
      <c r="U272" s="2"/>
      <c r="V272" s="2"/>
      <c r="W272" s="2"/>
      <c r="X272" s="2"/>
    </row>
    <row r="273" spans="1:24" ht="14.25" customHeight="1">
      <c r="A273" s="2"/>
      <c r="B273" s="2"/>
      <c r="C273" s="2"/>
      <c r="D273" s="2"/>
      <c r="E273" s="4"/>
      <c r="F273" s="4"/>
      <c r="G273" s="4"/>
      <c r="H273" s="4"/>
      <c r="I273" s="2"/>
      <c r="J273" s="2"/>
      <c r="K273" s="2"/>
      <c r="L273" s="2"/>
      <c r="M273" s="2"/>
      <c r="N273" s="2"/>
      <c r="O273" s="2"/>
      <c r="P273" s="2"/>
      <c r="Q273" s="2"/>
      <c r="R273" s="2"/>
      <c r="S273" s="2"/>
      <c r="T273" s="2"/>
      <c r="U273" s="2"/>
      <c r="V273" s="2"/>
      <c r="W273" s="2"/>
      <c r="X273" s="2"/>
    </row>
    <row r="274" spans="1:24" ht="14.25" customHeight="1">
      <c r="A274" s="2"/>
      <c r="B274" s="2"/>
      <c r="C274" s="2"/>
      <c r="D274" s="2"/>
      <c r="E274" s="4"/>
      <c r="F274" s="4"/>
      <c r="G274" s="4"/>
      <c r="H274" s="4"/>
      <c r="I274" s="2"/>
      <c r="J274" s="2"/>
      <c r="K274" s="2"/>
      <c r="L274" s="2"/>
      <c r="M274" s="2"/>
      <c r="N274" s="2"/>
      <c r="O274" s="2"/>
      <c r="P274" s="2"/>
      <c r="Q274" s="2"/>
      <c r="R274" s="2"/>
      <c r="S274" s="2"/>
      <c r="T274" s="2"/>
      <c r="U274" s="2"/>
      <c r="V274" s="2"/>
      <c r="W274" s="2"/>
      <c r="X274" s="2"/>
    </row>
    <row r="275" spans="1:24" ht="14.25" customHeight="1">
      <c r="A275" s="2"/>
      <c r="B275" s="2"/>
      <c r="C275" s="2"/>
      <c r="D275" s="2"/>
      <c r="E275" s="4"/>
      <c r="F275" s="4"/>
      <c r="G275" s="4"/>
      <c r="H275" s="4"/>
      <c r="I275" s="2"/>
      <c r="J275" s="2"/>
      <c r="K275" s="2"/>
      <c r="L275" s="2"/>
      <c r="M275" s="2"/>
      <c r="N275" s="2"/>
      <c r="O275" s="2"/>
      <c r="P275" s="2"/>
      <c r="Q275" s="2"/>
      <c r="R275" s="2"/>
      <c r="S275" s="2"/>
      <c r="T275" s="2"/>
      <c r="U275" s="2"/>
      <c r="V275" s="2"/>
      <c r="W275" s="2"/>
      <c r="X275" s="2"/>
    </row>
    <row r="276" spans="1:24" ht="14.25" customHeight="1">
      <c r="A276" s="2"/>
      <c r="B276" s="2"/>
      <c r="C276" s="2"/>
      <c r="D276" s="2"/>
      <c r="E276" s="4"/>
      <c r="F276" s="4"/>
      <c r="G276" s="4"/>
      <c r="H276" s="4"/>
      <c r="I276" s="2"/>
      <c r="J276" s="2"/>
      <c r="K276" s="2"/>
      <c r="L276" s="2"/>
      <c r="M276" s="2"/>
      <c r="N276" s="2"/>
      <c r="O276" s="2"/>
      <c r="P276" s="2"/>
      <c r="Q276" s="2"/>
      <c r="R276" s="2"/>
      <c r="S276" s="2"/>
      <c r="T276" s="2"/>
      <c r="U276" s="2"/>
      <c r="V276" s="2"/>
      <c r="W276" s="2"/>
      <c r="X276" s="2"/>
    </row>
    <row r="277" spans="1:24" ht="14.25" customHeight="1">
      <c r="A277" s="2"/>
      <c r="B277" s="2"/>
      <c r="C277" s="2"/>
      <c r="D277" s="2"/>
      <c r="E277" s="4"/>
      <c r="F277" s="4"/>
      <c r="G277" s="4"/>
      <c r="H277" s="4"/>
      <c r="I277" s="2"/>
      <c r="J277" s="2"/>
      <c r="K277" s="2"/>
      <c r="L277" s="2"/>
      <c r="M277" s="2"/>
      <c r="N277" s="2"/>
      <c r="O277" s="2"/>
      <c r="P277" s="2"/>
      <c r="Q277" s="2"/>
      <c r="R277" s="2"/>
      <c r="S277" s="2"/>
      <c r="T277" s="2"/>
      <c r="U277" s="2"/>
      <c r="V277" s="2"/>
      <c r="W277" s="2"/>
      <c r="X277" s="2"/>
    </row>
    <row r="278" spans="1:24" ht="14.25" customHeight="1">
      <c r="A278" s="2"/>
      <c r="B278" s="2"/>
      <c r="C278" s="2"/>
      <c r="D278" s="2"/>
      <c r="E278" s="4"/>
      <c r="F278" s="4"/>
      <c r="G278" s="4"/>
      <c r="H278" s="4"/>
      <c r="I278" s="2"/>
      <c r="J278" s="2"/>
      <c r="K278" s="2"/>
      <c r="L278" s="2"/>
      <c r="M278" s="2"/>
      <c r="N278" s="2"/>
      <c r="O278" s="2"/>
      <c r="P278" s="2"/>
      <c r="Q278" s="2"/>
      <c r="R278" s="2"/>
      <c r="S278" s="2"/>
      <c r="T278" s="2"/>
      <c r="U278" s="2"/>
      <c r="V278" s="2"/>
      <c r="W278" s="2"/>
      <c r="X278" s="2"/>
    </row>
    <row r="279" spans="1:24" ht="14.25" customHeight="1">
      <c r="A279" s="2"/>
      <c r="B279" s="2"/>
      <c r="C279" s="2"/>
      <c r="D279" s="2"/>
      <c r="E279" s="4"/>
      <c r="F279" s="4"/>
      <c r="G279" s="4"/>
      <c r="H279" s="4"/>
      <c r="I279" s="2"/>
      <c r="J279" s="2"/>
      <c r="K279" s="2"/>
      <c r="L279" s="2"/>
      <c r="M279" s="2"/>
      <c r="N279" s="2"/>
      <c r="O279" s="2"/>
      <c r="P279" s="2"/>
      <c r="Q279" s="2"/>
      <c r="R279" s="2"/>
      <c r="S279" s="2"/>
      <c r="T279" s="2"/>
      <c r="U279" s="2"/>
      <c r="V279" s="2"/>
      <c r="W279" s="2"/>
      <c r="X279" s="2"/>
    </row>
    <row r="280" spans="1:24" ht="14.25" customHeight="1">
      <c r="A280" s="2"/>
      <c r="B280" s="2"/>
      <c r="C280" s="2"/>
      <c r="D280" s="2"/>
      <c r="E280" s="4"/>
      <c r="F280" s="4"/>
      <c r="G280" s="4"/>
      <c r="H280" s="4"/>
      <c r="I280" s="2"/>
      <c r="J280" s="2"/>
      <c r="K280" s="2"/>
      <c r="L280" s="2"/>
      <c r="M280" s="2"/>
      <c r="N280" s="2"/>
      <c r="O280" s="2"/>
      <c r="P280" s="2"/>
      <c r="Q280" s="2"/>
      <c r="R280" s="2"/>
      <c r="S280" s="2"/>
      <c r="T280" s="2"/>
      <c r="U280" s="2"/>
      <c r="V280" s="2"/>
      <c r="W280" s="2"/>
      <c r="X280" s="2"/>
    </row>
    <row r="281" spans="1:24" ht="14.25" customHeight="1">
      <c r="A281" s="2"/>
      <c r="B281" s="2"/>
      <c r="C281" s="2"/>
      <c r="D281" s="2"/>
      <c r="E281" s="4"/>
      <c r="F281" s="4"/>
      <c r="G281" s="4"/>
      <c r="H281" s="4"/>
      <c r="I281" s="2"/>
      <c r="J281" s="2"/>
      <c r="K281" s="2"/>
      <c r="L281" s="2"/>
      <c r="M281" s="2"/>
      <c r="N281" s="2"/>
      <c r="O281" s="2"/>
      <c r="P281" s="2"/>
      <c r="Q281" s="2"/>
      <c r="R281" s="2"/>
      <c r="S281" s="2"/>
      <c r="T281" s="2"/>
      <c r="U281" s="2"/>
      <c r="V281" s="2"/>
      <c r="W281" s="2"/>
      <c r="X281" s="2"/>
    </row>
    <row r="282" spans="1:24" ht="14.25" customHeight="1">
      <c r="A282" s="2"/>
      <c r="B282" s="2"/>
      <c r="C282" s="2"/>
      <c r="D282" s="2"/>
      <c r="E282" s="4"/>
      <c r="F282" s="4"/>
      <c r="G282" s="4"/>
      <c r="H282" s="4"/>
      <c r="I282" s="2"/>
      <c r="J282" s="2"/>
      <c r="K282" s="2"/>
      <c r="L282" s="2"/>
      <c r="M282" s="2"/>
      <c r="N282" s="2"/>
      <c r="O282" s="2"/>
      <c r="P282" s="2"/>
      <c r="Q282" s="2"/>
      <c r="R282" s="2"/>
      <c r="S282" s="2"/>
      <c r="T282" s="2"/>
      <c r="U282" s="2"/>
      <c r="V282" s="2"/>
      <c r="W282" s="2"/>
      <c r="X282" s="2"/>
    </row>
    <row r="283" spans="1:24" ht="14.25" customHeight="1">
      <c r="A283" s="2"/>
      <c r="B283" s="2"/>
      <c r="C283" s="2"/>
      <c r="D283" s="2"/>
      <c r="E283" s="4"/>
      <c r="F283" s="4"/>
      <c r="G283" s="4"/>
      <c r="H283" s="4"/>
      <c r="I283" s="2"/>
      <c r="J283" s="2"/>
      <c r="K283" s="2"/>
      <c r="L283" s="2"/>
      <c r="M283" s="2"/>
      <c r="N283" s="2"/>
      <c r="O283" s="2"/>
      <c r="P283" s="2"/>
      <c r="Q283" s="2"/>
      <c r="R283" s="2"/>
      <c r="S283" s="2"/>
      <c r="T283" s="2"/>
      <c r="U283" s="2"/>
      <c r="V283" s="2"/>
      <c r="W283" s="2"/>
      <c r="X283" s="2"/>
    </row>
    <row r="284" spans="1:24" ht="14.25" customHeight="1">
      <c r="A284" s="2"/>
      <c r="B284" s="2"/>
      <c r="C284" s="2"/>
      <c r="D284" s="2"/>
      <c r="E284" s="4"/>
      <c r="F284" s="4"/>
      <c r="G284" s="4"/>
      <c r="H284" s="4"/>
      <c r="I284" s="2"/>
      <c r="J284" s="2"/>
      <c r="K284" s="2"/>
      <c r="L284" s="2"/>
      <c r="M284" s="2"/>
      <c r="N284" s="2"/>
      <c r="O284" s="2"/>
      <c r="P284" s="2"/>
      <c r="Q284" s="2"/>
      <c r="R284" s="2"/>
      <c r="S284" s="2"/>
      <c r="T284" s="2"/>
      <c r="U284" s="2"/>
      <c r="V284" s="2"/>
      <c r="W284" s="2"/>
      <c r="X284" s="2"/>
    </row>
    <row r="285" spans="1:24" ht="14.25" customHeight="1">
      <c r="A285" s="2"/>
      <c r="B285" s="2"/>
      <c r="C285" s="2"/>
      <c r="D285" s="2"/>
      <c r="E285" s="4"/>
      <c r="F285" s="4"/>
      <c r="G285" s="4"/>
      <c r="H285" s="4"/>
      <c r="I285" s="2"/>
      <c r="J285" s="2"/>
      <c r="K285" s="2"/>
      <c r="L285" s="2"/>
      <c r="M285" s="2"/>
      <c r="N285" s="2"/>
      <c r="O285" s="2"/>
      <c r="P285" s="2"/>
      <c r="Q285" s="2"/>
      <c r="R285" s="2"/>
      <c r="S285" s="2"/>
      <c r="T285" s="2"/>
      <c r="U285" s="2"/>
      <c r="V285" s="2"/>
      <c r="W285" s="2"/>
      <c r="X285" s="2"/>
    </row>
    <row r="286" spans="1:24" ht="14.25" customHeight="1">
      <c r="A286" s="2"/>
      <c r="B286" s="2"/>
      <c r="C286" s="2"/>
      <c r="D286" s="2"/>
      <c r="E286" s="4"/>
      <c r="F286" s="4"/>
      <c r="G286" s="4"/>
      <c r="H286" s="4"/>
      <c r="I286" s="2"/>
      <c r="J286" s="2"/>
      <c r="K286" s="2"/>
      <c r="L286" s="2"/>
      <c r="M286" s="2"/>
      <c r="N286" s="2"/>
      <c r="O286" s="2"/>
      <c r="P286" s="2"/>
      <c r="Q286" s="2"/>
      <c r="R286" s="2"/>
      <c r="S286" s="2"/>
      <c r="T286" s="2"/>
      <c r="U286" s="2"/>
      <c r="V286" s="2"/>
      <c r="W286" s="2"/>
      <c r="X286" s="2"/>
    </row>
    <row r="287" spans="1:24" ht="14.25" customHeight="1">
      <c r="A287" s="2"/>
      <c r="B287" s="2"/>
      <c r="C287" s="2"/>
      <c r="D287" s="2"/>
      <c r="E287" s="4"/>
      <c r="F287" s="4"/>
      <c r="G287" s="4"/>
      <c r="H287" s="4"/>
      <c r="I287" s="2"/>
      <c r="J287" s="2"/>
      <c r="K287" s="2"/>
      <c r="L287" s="2"/>
      <c r="M287" s="2"/>
      <c r="N287" s="2"/>
      <c r="O287" s="2"/>
      <c r="P287" s="2"/>
      <c r="Q287" s="2"/>
      <c r="R287" s="2"/>
      <c r="S287" s="2"/>
      <c r="T287" s="2"/>
      <c r="U287" s="2"/>
      <c r="V287" s="2"/>
      <c r="W287" s="2"/>
      <c r="X287" s="2"/>
    </row>
    <row r="288" spans="1:24" ht="14.25" customHeight="1">
      <c r="A288" s="2"/>
      <c r="B288" s="2"/>
      <c r="C288" s="2"/>
      <c r="D288" s="2"/>
      <c r="E288" s="4"/>
      <c r="F288" s="4"/>
      <c r="G288" s="4"/>
      <c r="H288" s="4"/>
      <c r="I288" s="2"/>
      <c r="J288" s="2"/>
      <c r="K288" s="2"/>
      <c r="L288" s="2"/>
      <c r="M288" s="2"/>
      <c r="N288" s="2"/>
      <c r="O288" s="2"/>
      <c r="P288" s="2"/>
      <c r="Q288" s="2"/>
      <c r="R288" s="2"/>
      <c r="S288" s="2"/>
      <c r="T288" s="2"/>
      <c r="U288" s="2"/>
      <c r="V288" s="2"/>
      <c r="W288" s="2"/>
      <c r="X288" s="2"/>
    </row>
    <row r="289" spans="1:24" ht="14.25" customHeight="1">
      <c r="A289" s="2"/>
      <c r="B289" s="2"/>
      <c r="C289" s="2"/>
      <c r="D289" s="2"/>
      <c r="E289" s="4"/>
      <c r="F289" s="4"/>
      <c r="G289" s="4"/>
      <c r="H289" s="4"/>
      <c r="I289" s="2"/>
      <c r="J289" s="2"/>
      <c r="K289" s="2"/>
      <c r="L289" s="2"/>
      <c r="M289" s="2"/>
      <c r="N289" s="2"/>
      <c r="O289" s="2"/>
      <c r="P289" s="2"/>
      <c r="Q289" s="2"/>
      <c r="R289" s="2"/>
      <c r="S289" s="2"/>
      <c r="T289" s="2"/>
      <c r="U289" s="2"/>
      <c r="V289" s="2"/>
      <c r="W289" s="2"/>
      <c r="X289" s="2"/>
    </row>
    <row r="290" spans="1:24" ht="14.25" customHeight="1">
      <c r="A290" s="2"/>
      <c r="B290" s="2"/>
      <c r="C290" s="2"/>
      <c r="D290" s="2"/>
      <c r="E290" s="4"/>
      <c r="F290" s="4"/>
      <c r="G290" s="4"/>
      <c r="H290" s="4"/>
      <c r="I290" s="2"/>
      <c r="J290" s="2"/>
      <c r="K290" s="2"/>
      <c r="L290" s="2"/>
      <c r="M290" s="2"/>
      <c r="N290" s="2"/>
      <c r="O290" s="2"/>
      <c r="P290" s="2"/>
      <c r="Q290" s="2"/>
      <c r="R290" s="2"/>
      <c r="S290" s="2"/>
      <c r="T290" s="2"/>
      <c r="U290" s="2"/>
      <c r="V290" s="2"/>
      <c r="W290" s="2"/>
      <c r="X290" s="2"/>
    </row>
    <row r="291" spans="1:24" ht="14.25" customHeight="1">
      <c r="A291" s="2"/>
      <c r="B291" s="2"/>
      <c r="C291" s="2"/>
      <c r="D291" s="2"/>
      <c r="E291" s="4"/>
      <c r="F291" s="4"/>
      <c r="G291" s="4"/>
      <c r="H291" s="4"/>
      <c r="I291" s="2"/>
      <c r="J291" s="2"/>
      <c r="K291" s="2"/>
      <c r="L291" s="2"/>
      <c r="M291" s="2"/>
      <c r="N291" s="2"/>
      <c r="O291" s="2"/>
      <c r="P291" s="2"/>
      <c r="Q291" s="2"/>
      <c r="R291" s="2"/>
      <c r="S291" s="2"/>
      <c r="T291" s="2"/>
      <c r="U291" s="2"/>
      <c r="V291" s="2"/>
      <c r="W291" s="2"/>
      <c r="X291" s="2"/>
    </row>
    <row r="292" spans="1:24" ht="14.25" customHeight="1">
      <c r="A292" s="2"/>
      <c r="B292" s="2"/>
      <c r="C292" s="2"/>
      <c r="D292" s="2"/>
      <c r="E292" s="4"/>
      <c r="F292" s="4"/>
      <c r="G292" s="4"/>
      <c r="H292" s="4"/>
      <c r="I292" s="2"/>
      <c r="J292" s="2"/>
      <c r="K292" s="2"/>
      <c r="L292" s="2"/>
      <c r="M292" s="2"/>
      <c r="N292" s="2"/>
      <c r="O292" s="2"/>
      <c r="P292" s="2"/>
      <c r="Q292" s="2"/>
      <c r="R292" s="2"/>
      <c r="S292" s="2"/>
      <c r="T292" s="2"/>
      <c r="U292" s="2"/>
      <c r="V292" s="2"/>
      <c r="W292" s="2"/>
      <c r="X292" s="2"/>
    </row>
    <row r="293" spans="1:24" ht="14.25" customHeight="1">
      <c r="A293" s="2"/>
      <c r="B293" s="2"/>
      <c r="C293" s="2"/>
      <c r="D293" s="2"/>
      <c r="E293" s="4"/>
      <c r="F293" s="4"/>
      <c r="G293" s="4"/>
      <c r="H293" s="4"/>
      <c r="I293" s="2"/>
      <c r="J293" s="2"/>
      <c r="K293" s="2"/>
      <c r="L293" s="2"/>
      <c r="M293" s="2"/>
      <c r="N293" s="2"/>
      <c r="O293" s="2"/>
      <c r="P293" s="2"/>
      <c r="Q293" s="2"/>
      <c r="R293" s="2"/>
      <c r="S293" s="2"/>
      <c r="T293" s="2"/>
      <c r="U293" s="2"/>
      <c r="V293" s="2"/>
      <c r="W293" s="2"/>
      <c r="X293" s="2"/>
    </row>
    <row r="294" spans="1:24" ht="14.25" customHeight="1">
      <c r="A294" s="2"/>
      <c r="B294" s="2"/>
      <c r="C294" s="2"/>
      <c r="D294" s="2"/>
      <c r="E294" s="4"/>
      <c r="F294" s="4"/>
      <c r="G294" s="4"/>
      <c r="H294" s="4"/>
      <c r="I294" s="2"/>
      <c r="J294" s="2"/>
      <c r="K294" s="2"/>
      <c r="L294" s="2"/>
      <c r="M294" s="2"/>
      <c r="N294" s="2"/>
      <c r="O294" s="2"/>
      <c r="P294" s="2"/>
      <c r="Q294" s="2"/>
      <c r="R294" s="2"/>
      <c r="S294" s="2"/>
      <c r="T294" s="2"/>
      <c r="U294" s="2"/>
      <c r="V294" s="2"/>
      <c r="W294" s="2"/>
      <c r="X294" s="2"/>
    </row>
    <row r="295" spans="1:24" ht="14.25" customHeight="1">
      <c r="A295" s="2"/>
      <c r="B295" s="2"/>
      <c r="C295" s="2"/>
      <c r="D295" s="2"/>
      <c r="E295" s="4"/>
      <c r="F295" s="4"/>
      <c r="G295" s="4"/>
      <c r="H295" s="4"/>
      <c r="I295" s="2"/>
      <c r="J295" s="2"/>
      <c r="K295" s="2"/>
      <c r="L295" s="2"/>
      <c r="M295" s="2"/>
      <c r="N295" s="2"/>
      <c r="O295" s="2"/>
      <c r="P295" s="2"/>
      <c r="Q295" s="2"/>
      <c r="R295" s="2"/>
      <c r="S295" s="2"/>
      <c r="T295" s="2"/>
      <c r="U295" s="2"/>
      <c r="V295" s="2"/>
      <c r="W295" s="2"/>
      <c r="X295" s="2"/>
    </row>
    <row r="296" spans="1:24" ht="14.25" customHeight="1">
      <c r="A296" s="2"/>
      <c r="B296" s="2"/>
      <c r="C296" s="2"/>
      <c r="D296" s="2"/>
      <c r="E296" s="4"/>
      <c r="F296" s="4"/>
      <c r="G296" s="4"/>
      <c r="H296" s="4"/>
      <c r="I296" s="2"/>
      <c r="J296" s="2"/>
      <c r="K296" s="2"/>
      <c r="L296" s="2"/>
      <c r="M296" s="2"/>
      <c r="N296" s="2"/>
      <c r="O296" s="2"/>
      <c r="P296" s="2"/>
      <c r="Q296" s="2"/>
      <c r="R296" s="2"/>
      <c r="S296" s="2"/>
      <c r="T296" s="2"/>
      <c r="U296" s="2"/>
      <c r="V296" s="2"/>
      <c r="W296" s="2"/>
      <c r="X296" s="2"/>
    </row>
    <row r="297" spans="1:24" ht="14.25" customHeight="1">
      <c r="A297" s="2"/>
      <c r="B297" s="2"/>
      <c r="C297" s="2"/>
      <c r="D297" s="2"/>
      <c r="E297" s="4"/>
      <c r="F297" s="4"/>
      <c r="G297" s="4"/>
      <c r="H297" s="4"/>
      <c r="I297" s="2"/>
      <c r="J297" s="2"/>
      <c r="K297" s="2"/>
      <c r="L297" s="2"/>
      <c r="M297" s="2"/>
      <c r="N297" s="2"/>
      <c r="O297" s="2"/>
      <c r="P297" s="2"/>
      <c r="Q297" s="2"/>
      <c r="R297" s="2"/>
      <c r="S297" s="2"/>
      <c r="T297" s="2"/>
      <c r="U297" s="2"/>
      <c r="V297" s="2"/>
      <c r="W297" s="2"/>
      <c r="X297" s="2"/>
    </row>
    <row r="298" spans="1:24" ht="14.25" customHeight="1">
      <c r="A298" s="2"/>
      <c r="B298" s="2"/>
      <c r="C298" s="2"/>
      <c r="D298" s="2"/>
      <c r="E298" s="4"/>
      <c r="F298" s="4"/>
      <c r="G298" s="4"/>
      <c r="H298" s="4"/>
      <c r="I298" s="2"/>
      <c r="J298" s="2"/>
      <c r="K298" s="2"/>
      <c r="L298" s="2"/>
      <c r="M298" s="2"/>
      <c r="N298" s="2"/>
      <c r="O298" s="2"/>
      <c r="P298" s="2"/>
      <c r="Q298" s="2"/>
      <c r="R298" s="2"/>
      <c r="S298" s="2"/>
      <c r="T298" s="2"/>
      <c r="U298" s="2"/>
      <c r="V298" s="2"/>
      <c r="W298" s="2"/>
      <c r="X298" s="2"/>
    </row>
    <row r="299" spans="1:24" ht="14.25" customHeight="1">
      <c r="A299" s="2"/>
      <c r="B299" s="2"/>
      <c r="C299" s="2"/>
      <c r="D299" s="2"/>
      <c r="E299" s="4"/>
      <c r="F299" s="4"/>
      <c r="G299" s="4"/>
      <c r="H299" s="4"/>
      <c r="I299" s="2"/>
      <c r="J299" s="2"/>
      <c r="K299" s="2"/>
      <c r="L299" s="2"/>
      <c r="M299" s="2"/>
      <c r="N299" s="2"/>
      <c r="O299" s="2"/>
      <c r="P299" s="2"/>
      <c r="Q299" s="2"/>
      <c r="R299" s="2"/>
      <c r="S299" s="2"/>
      <c r="T299" s="2"/>
      <c r="U299" s="2"/>
      <c r="V299" s="2"/>
      <c r="W299" s="2"/>
      <c r="X299" s="2"/>
    </row>
    <row r="300" spans="1:24" ht="14.25" customHeight="1">
      <c r="A300" s="2"/>
      <c r="B300" s="2"/>
      <c r="C300" s="2"/>
      <c r="D300" s="2"/>
      <c r="E300" s="4"/>
      <c r="F300" s="4"/>
      <c r="G300" s="4"/>
      <c r="H300" s="4"/>
      <c r="I300" s="2"/>
      <c r="J300" s="2"/>
      <c r="K300" s="2"/>
      <c r="L300" s="2"/>
      <c r="M300" s="2"/>
      <c r="N300" s="2"/>
      <c r="O300" s="2"/>
      <c r="P300" s="2"/>
      <c r="Q300" s="2"/>
      <c r="R300" s="2"/>
      <c r="S300" s="2"/>
      <c r="T300" s="2"/>
      <c r="U300" s="2"/>
      <c r="V300" s="2"/>
      <c r="W300" s="2"/>
      <c r="X300" s="2"/>
    </row>
    <row r="301" spans="1:24" ht="14.25" customHeight="1">
      <c r="A301" s="2"/>
      <c r="B301" s="2"/>
      <c r="C301" s="2"/>
      <c r="D301" s="2"/>
      <c r="E301" s="4"/>
      <c r="F301" s="4"/>
      <c r="G301" s="4"/>
      <c r="H301" s="4"/>
      <c r="I301" s="2"/>
      <c r="J301" s="2"/>
      <c r="K301" s="2"/>
      <c r="L301" s="2"/>
      <c r="M301" s="2"/>
      <c r="N301" s="2"/>
      <c r="O301" s="2"/>
      <c r="P301" s="2"/>
      <c r="Q301" s="2"/>
      <c r="R301" s="2"/>
      <c r="S301" s="2"/>
      <c r="T301" s="2"/>
      <c r="U301" s="2"/>
      <c r="V301" s="2"/>
      <c r="W301" s="2"/>
      <c r="X301" s="2"/>
    </row>
    <row r="302" spans="1:24" ht="14.25" customHeight="1">
      <c r="A302" s="2"/>
      <c r="B302" s="2"/>
      <c r="C302" s="2"/>
      <c r="D302" s="2"/>
      <c r="E302" s="4"/>
      <c r="F302" s="4"/>
      <c r="G302" s="4"/>
      <c r="H302" s="4"/>
      <c r="I302" s="2"/>
      <c r="J302" s="2"/>
      <c r="K302" s="2"/>
      <c r="L302" s="2"/>
      <c r="M302" s="2"/>
      <c r="N302" s="2"/>
      <c r="O302" s="2"/>
      <c r="P302" s="2"/>
      <c r="Q302" s="2"/>
      <c r="R302" s="2"/>
      <c r="S302" s="2"/>
      <c r="T302" s="2"/>
      <c r="U302" s="2"/>
      <c r="V302" s="2"/>
      <c r="W302" s="2"/>
      <c r="X302" s="2"/>
    </row>
    <row r="303" spans="1:24" ht="14.25" customHeight="1">
      <c r="A303" s="2"/>
      <c r="B303" s="2"/>
      <c r="C303" s="2"/>
      <c r="D303" s="2"/>
      <c r="E303" s="4"/>
      <c r="F303" s="4"/>
      <c r="G303" s="4"/>
      <c r="H303" s="4"/>
      <c r="I303" s="2"/>
      <c r="J303" s="2"/>
      <c r="K303" s="2"/>
      <c r="L303" s="2"/>
      <c r="M303" s="2"/>
      <c r="N303" s="2"/>
      <c r="O303" s="2"/>
      <c r="P303" s="2"/>
      <c r="Q303" s="2"/>
      <c r="R303" s="2"/>
      <c r="S303" s="2"/>
      <c r="T303" s="2"/>
      <c r="U303" s="2"/>
      <c r="V303" s="2"/>
      <c r="W303" s="2"/>
      <c r="X303" s="2"/>
    </row>
    <row r="304" spans="1:24" ht="14.25" customHeight="1">
      <c r="A304" s="2"/>
      <c r="B304" s="2"/>
      <c r="C304" s="2"/>
      <c r="D304" s="2"/>
      <c r="E304" s="4"/>
      <c r="F304" s="4"/>
      <c r="G304" s="4"/>
      <c r="H304" s="4"/>
      <c r="I304" s="2"/>
      <c r="J304" s="2"/>
      <c r="K304" s="2"/>
      <c r="L304" s="2"/>
      <c r="M304" s="2"/>
      <c r="N304" s="2"/>
      <c r="O304" s="2"/>
      <c r="P304" s="2"/>
      <c r="Q304" s="2"/>
      <c r="R304" s="2"/>
      <c r="S304" s="2"/>
      <c r="T304" s="2"/>
      <c r="U304" s="2"/>
      <c r="V304" s="2"/>
      <c r="W304" s="2"/>
      <c r="X304" s="2"/>
    </row>
    <row r="305" spans="1:24" ht="14.25" customHeight="1">
      <c r="A305" s="2"/>
      <c r="B305" s="2"/>
      <c r="C305" s="2"/>
      <c r="D305" s="2"/>
      <c r="E305" s="4"/>
      <c r="F305" s="4"/>
      <c r="G305" s="4"/>
      <c r="H305" s="4"/>
      <c r="I305" s="2"/>
      <c r="J305" s="2"/>
      <c r="K305" s="2"/>
      <c r="L305" s="2"/>
      <c r="M305" s="2"/>
      <c r="N305" s="2"/>
      <c r="O305" s="2"/>
      <c r="P305" s="2"/>
      <c r="Q305" s="2"/>
      <c r="R305" s="2"/>
      <c r="S305" s="2"/>
      <c r="T305" s="2"/>
      <c r="U305" s="2"/>
      <c r="V305" s="2"/>
      <c r="W305" s="2"/>
      <c r="X305" s="2"/>
    </row>
    <row r="306" spans="1:24" ht="14.25" customHeight="1">
      <c r="A306" s="2"/>
      <c r="B306" s="2"/>
      <c r="C306" s="2"/>
      <c r="D306" s="2"/>
      <c r="E306" s="4"/>
      <c r="F306" s="4"/>
      <c r="G306" s="4"/>
      <c r="H306" s="4"/>
      <c r="I306" s="2"/>
      <c r="J306" s="2"/>
      <c r="K306" s="2"/>
      <c r="L306" s="2"/>
      <c r="M306" s="2"/>
      <c r="N306" s="2"/>
      <c r="O306" s="2"/>
      <c r="P306" s="2"/>
      <c r="Q306" s="2"/>
      <c r="R306" s="2"/>
      <c r="S306" s="2"/>
      <c r="T306" s="2"/>
      <c r="U306" s="2"/>
      <c r="V306" s="2"/>
      <c r="W306" s="2"/>
      <c r="X306" s="2"/>
    </row>
    <row r="307" spans="1:24" ht="14.25" customHeight="1">
      <c r="A307" s="2"/>
      <c r="B307" s="2"/>
      <c r="C307" s="2"/>
      <c r="D307" s="2"/>
      <c r="E307" s="4"/>
      <c r="F307" s="4"/>
      <c r="G307" s="4"/>
      <c r="H307" s="4"/>
      <c r="I307" s="2"/>
      <c r="J307" s="2"/>
      <c r="K307" s="2"/>
      <c r="L307" s="2"/>
      <c r="M307" s="2"/>
      <c r="N307" s="2"/>
      <c r="O307" s="2"/>
      <c r="P307" s="2"/>
      <c r="Q307" s="2"/>
      <c r="R307" s="2"/>
      <c r="S307" s="2"/>
      <c r="T307" s="2"/>
      <c r="U307" s="2"/>
      <c r="V307" s="2"/>
      <c r="W307" s="2"/>
      <c r="X307" s="2"/>
    </row>
    <row r="308" spans="1:24" ht="14.25" customHeight="1">
      <c r="A308" s="2"/>
      <c r="B308" s="2"/>
      <c r="C308" s="2"/>
      <c r="D308" s="2"/>
      <c r="E308" s="4"/>
      <c r="F308" s="4"/>
      <c r="G308" s="4"/>
      <c r="H308" s="4"/>
      <c r="I308" s="2"/>
      <c r="J308" s="2"/>
      <c r="K308" s="2"/>
      <c r="L308" s="2"/>
      <c r="M308" s="2"/>
      <c r="N308" s="2"/>
      <c r="O308" s="2"/>
      <c r="P308" s="2"/>
      <c r="Q308" s="2"/>
      <c r="R308" s="2"/>
      <c r="S308" s="2"/>
      <c r="T308" s="2"/>
      <c r="U308" s="2"/>
      <c r="V308" s="2"/>
      <c r="W308" s="2"/>
      <c r="X308" s="2"/>
    </row>
    <row r="309" spans="1:24" ht="14.25" customHeight="1">
      <c r="A309" s="2"/>
      <c r="B309" s="2"/>
      <c r="C309" s="2"/>
      <c r="D309" s="2"/>
      <c r="E309" s="4"/>
      <c r="F309" s="4"/>
      <c r="G309" s="4"/>
      <c r="H309" s="4"/>
      <c r="I309" s="2"/>
      <c r="J309" s="2"/>
      <c r="K309" s="2"/>
      <c r="L309" s="2"/>
      <c r="M309" s="2"/>
      <c r="N309" s="2"/>
      <c r="O309" s="2"/>
      <c r="P309" s="2"/>
      <c r="Q309" s="2"/>
      <c r="R309" s="2"/>
      <c r="S309" s="2"/>
      <c r="T309" s="2"/>
      <c r="U309" s="2"/>
      <c r="V309" s="2"/>
      <c r="W309" s="2"/>
      <c r="X309" s="2"/>
    </row>
    <row r="310" spans="1:24" ht="14.25" customHeight="1">
      <c r="A310" s="2"/>
      <c r="B310" s="2"/>
      <c r="C310" s="2"/>
      <c r="D310" s="2"/>
      <c r="E310" s="4"/>
      <c r="F310" s="4"/>
      <c r="G310" s="4"/>
      <c r="H310" s="4"/>
      <c r="I310" s="2"/>
      <c r="J310" s="2"/>
      <c r="K310" s="2"/>
      <c r="L310" s="2"/>
      <c r="M310" s="2"/>
      <c r="N310" s="2"/>
      <c r="O310" s="2"/>
      <c r="P310" s="2"/>
      <c r="Q310" s="2"/>
      <c r="R310" s="2"/>
      <c r="S310" s="2"/>
      <c r="T310" s="2"/>
      <c r="U310" s="2"/>
      <c r="V310" s="2"/>
      <c r="W310" s="2"/>
      <c r="X310" s="2"/>
    </row>
    <row r="311" spans="1:24" ht="14.25" customHeight="1">
      <c r="A311" s="2"/>
      <c r="B311" s="2"/>
      <c r="C311" s="2"/>
      <c r="D311" s="2"/>
      <c r="E311" s="4"/>
      <c r="F311" s="4"/>
      <c r="G311" s="4"/>
      <c r="H311" s="4"/>
      <c r="I311" s="2"/>
      <c r="J311" s="2"/>
      <c r="K311" s="2"/>
      <c r="L311" s="2"/>
      <c r="M311" s="2"/>
      <c r="N311" s="2"/>
      <c r="O311" s="2"/>
      <c r="P311" s="2"/>
      <c r="Q311" s="2"/>
      <c r="R311" s="2"/>
      <c r="S311" s="2"/>
      <c r="T311" s="2"/>
      <c r="U311" s="2"/>
      <c r="V311" s="2"/>
      <c r="W311" s="2"/>
      <c r="X311" s="2"/>
    </row>
    <row r="312" spans="1:24" ht="14.25" customHeight="1">
      <c r="A312" s="2"/>
      <c r="B312" s="2"/>
      <c r="C312" s="2"/>
      <c r="D312" s="2"/>
      <c r="E312" s="4"/>
      <c r="F312" s="4"/>
      <c r="G312" s="4"/>
      <c r="H312" s="4"/>
      <c r="I312" s="2"/>
      <c r="J312" s="2"/>
      <c r="K312" s="2"/>
      <c r="L312" s="2"/>
      <c r="M312" s="2"/>
      <c r="N312" s="2"/>
      <c r="O312" s="2"/>
      <c r="P312" s="2"/>
      <c r="Q312" s="2"/>
      <c r="R312" s="2"/>
      <c r="S312" s="2"/>
      <c r="T312" s="2"/>
      <c r="U312" s="2"/>
      <c r="V312" s="2"/>
      <c r="W312" s="2"/>
      <c r="X312" s="2"/>
    </row>
    <row r="313" spans="1:24" ht="14.25" customHeight="1">
      <c r="A313" s="2"/>
      <c r="B313" s="2"/>
      <c r="C313" s="2"/>
      <c r="D313" s="2"/>
      <c r="E313" s="4"/>
      <c r="F313" s="4"/>
      <c r="G313" s="4"/>
      <c r="H313" s="4"/>
      <c r="I313" s="2"/>
      <c r="J313" s="2"/>
      <c r="K313" s="2"/>
      <c r="L313" s="2"/>
      <c r="M313" s="2"/>
      <c r="N313" s="2"/>
      <c r="O313" s="2"/>
      <c r="P313" s="2"/>
      <c r="Q313" s="2"/>
      <c r="R313" s="2"/>
      <c r="S313" s="2"/>
      <c r="T313" s="2"/>
      <c r="U313" s="2"/>
      <c r="V313" s="2"/>
      <c r="W313" s="2"/>
      <c r="X313" s="2"/>
    </row>
    <row r="314" spans="1:24" ht="14.25" customHeight="1">
      <c r="A314" s="2"/>
      <c r="B314" s="2"/>
      <c r="C314" s="2"/>
      <c r="D314" s="2"/>
      <c r="E314" s="4"/>
      <c r="F314" s="4"/>
      <c r="G314" s="4"/>
      <c r="H314" s="4"/>
      <c r="I314" s="2"/>
      <c r="J314" s="2"/>
      <c r="K314" s="2"/>
      <c r="L314" s="2"/>
      <c r="M314" s="2"/>
      <c r="N314" s="2"/>
      <c r="O314" s="2"/>
      <c r="P314" s="2"/>
      <c r="Q314" s="2"/>
      <c r="R314" s="2"/>
      <c r="S314" s="2"/>
      <c r="T314" s="2"/>
      <c r="U314" s="2"/>
      <c r="V314" s="2"/>
      <c r="W314" s="2"/>
      <c r="X314" s="2"/>
    </row>
    <row r="315" spans="1:24" ht="14.25" customHeight="1">
      <c r="A315" s="2"/>
      <c r="B315" s="2"/>
      <c r="C315" s="2"/>
      <c r="D315" s="2"/>
      <c r="E315" s="4"/>
      <c r="F315" s="4"/>
      <c r="G315" s="4"/>
      <c r="H315" s="4"/>
      <c r="I315" s="2"/>
      <c r="J315" s="2"/>
      <c r="K315" s="2"/>
      <c r="L315" s="2"/>
      <c r="M315" s="2"/>
      <c r="N315" s="2"/>
      <c r="O315" s="2"/>
      <c r="P315" s="2"/>
      <c r="Q315" s="2"/>
      <c r="R315" s="2"/>
      <c r="S315" s="2"/>
      <c r="T315" s="2"/>
      <c r="U315" s="2"/>
      <c r="V315" s="2"/>
      <c r="W315" s="2"/>
      <c r="X315" s="2"/>
    </row>
    <row r="316" spans="1:24" ht="14.25" customHeight="1">
      <c r="A316" s="2"/>
      <c r="B316" s="2"/>
      <c r="C316" s="2"/>
      <c r="D316" s="2"/>
      <c r="E316" s="4"/>
      <c r="F316" s="4"/>
      <c r="G316" s="4"/>
      <c r="H316" s="4"/>
      <c r="I316" s="2"/>
      <c r="J316" s="2"/>
      <c r="K316" s="2"/>
      <c r="L316" s="2"/>
      <c r="M316" s="2"/>
      <c r="N316" s="2"/>
      <c r="O316" s="2"/>
      <c r="P316" s="2"/>
      <c r="Q316" s="2"/>
      <c r="R316" s="2"/>
      <c r="S316" s="2"/>
      <c r="T316" s="2"/>
      <c r="U316" s="2"/>
      <c r="V316" s="2"/>
      <c r="W316" s="2"/>
      <c r="X316" s="2"/>
    </row>
    <row r="317" spans="1:24" ht="14.25" customHeight="1">
      <c r="A317" s="2"/>
      <c r="B317" s="2"/>
      <c r="C317" s="2"/>
      <c r="D317" s="2"/>
      <c r="E317" s="4"/>
      <c r="F317" s="4"/>
      <c r="G317" s="4"/>
      <c r="H317" s="4"/>
      <c r="I317" s="2"/>
      <c r="J317" s="2"/>
      <c r="K317" s="2"/>
      <c r="L317" s="2"/>
      <c r="M317" s="2"/>
      <c r="N317" s="2"/>
      <c r="O317" s="2"/>
      <c r="P317" s="2"/>
      <c r="Q317" s="2"/>
      <c r="R317" s="2"/>
      <c r="S317" s="2"/>
      <c r="T317" s="2"/>
      <c r="U317" s="2"/>
      <c r="V317" s="2"/>
      <c r="W317" s="2"/>
      <c r="X317" s="2"/>
    </row>
    <row r="318" spans="1:24" ht="14.25" customHeight="1">
      <c r="A318" s="2"/>
      <c r="B318" s="2"/>
      <c r="C318" s="2"/>
      <c r="D318" s="2"/>
      <c r="E318" s="4"/>
      <c r="F318" s="4"/>
      <c r="G318" s="4"/>
      <c r="H318" s="4"/>
      <c r="I318" s="2"/>
      <c r="J318" s="2"/>
      <c r="K318" s="2"/>
      <c r="L318" s="2"/>
      <c r="M318" s="2"/>
      <c r="N318" s="2"/>
      <c r="O318" s="2"/>
      <c r="P318" s="2"/>
      <c r="Q318" s="2"/>
      <c r="R318" s="2"/>
      <c r="S318" s="2"/>
      <c r="T318" s="2"/>
      <c r="U318" s="2"/>
      <c r="V318" s="2"/>
      <c r="W318" s="2"/>
      <c r="X318" s="2"/>
    </row>
    <row r="319" spans="1:24" ht="14.25" customHeight="1">
      <c r="A319" s="2"/>
      <c r="B319" s="2"/>
      <c r="C319" s="2"/>
      <c r="D319" s="2"/>
      <c r="E319" s="4"/>
      <c r="F319" s="4"/>
      <c r="G319" s="4"/>
      <c r="H319" s="4"/>
      <c r="I319" s="2"/>
      <c r="J319" s="2"/>
      <c r="K319" s="2"/>
      <c r="L319" s="2"/>
      <c r="M319" s="2"/>
      <c r="N319" s="2"/>
      <c r="O319" s="2"/>
      <c r="P319" s="2"/>
      <c r="Q319" s="2"/>
      <c r="R319" s="2"/>
      <c r="S319" s="2"/>
      <c r="T319" s="2"/>
      <c r="U319" s="2"/>
      <c r="V319" s="2"/>
      <c r="W319" s="2"/>
      <c r="X319" s="2"/>
    </row>
    <row r="320" spans="1:24" ht="14.25" customHeight="1">
      <c r="A320" s="2"/>
      <c r="B320" s="2"/>
      <c r="C320" s="2"/>
      <c r="D320" s="2"/>
      <c r="E320" s="4"/>
      <c r="F320" s="4"/>
      <c r="G320" s="4"/>
      <c r="H320" s="4"/>
      <c r="I320" s="2"/>
      <c r="J320" s="2"/>
      <c r="K320" s="2"/>
      <c r="L320" s="2"/>
      <c r="M320" s="2"/>
      <c r="N320" s="2"/>
      <c r="O320" s="2"/>
      <c r="P320" s="2"/>
      <c r="Q320" s="2"/>
      <c r="R320" s="2"/>
      <c r="S320" s="2"/>
      <c r="T320" s="2"/>
      <c r="U320" s="2"/>
      <c r="V320" s="2"/>
      <c r="W320" s="2"/>
      <c r="X320" s="2"/>
    </row>
    <row r="321" spans="1:24" ht="14.25" customHeight="1">
      <c r="A321" s="2"/>
      <c r="B321" s="2"/>
      <c r="C321" s="2"/>
      <c r="D321" s="2"/>
      <c r="E321" s="4"/>
      <c r="F321" s="4"/>
      <c r="G321" s="4"/>
      <c r="H321" s="4"/>
      <c r="I321" s="2"/>
      <c r="J321" s="2"/>
      <c r="K321" s="2"/>
      <c r="L321" s="2"/>
      <c r="M321" s="2"/>
      <c r="N321" s="2"/>
      <c r="O321" s="2"/>
      <c r="P321" s="2"/>
      <c r="Q321" s="2"/>
      <c r="R321" s="2"/>
      <c r="S321" s="2"/>
      <c r="T321" s="2"/>
      <c r="U321" s="2"/>
      <c r="V321" s="2"/>
      <c r="W321" s="2"/>
      <c r="X321" s="2"/>
    </row>
    <row r="322" spans="1:24" ht="14.25" customHeight="1">
      <c r="A322" s="2"/>
      <c r="B322" s="2"/>
      <c r="C322" s="2"/>
      <c r="D322" s="2"/>
      <c r="E322" s="4"/>
      <c r="F322" s="4"/>
      <c r="G322" s="4"/>
      <c r="H322" s="4"/>
      <c r="I322" s="2"/>
      <c r="J322" s="2"/>
      <c r="K322" s="2"/>
      <c r="L322" s="2"/>
      <c r="M322" s="2"/>
      <c r="N322" s="2"/>
      <c r="O322" s="2"/>
      <c r="P322" s="2"/>
      <c r="Q322" s="2"/>
      <c r="R322" s="2"/>
      <c r="S322" s="2"/>
      <c r="T322" s="2"/>
      <c r="U322" s="2"/>
      <c r="V322" s="2"/>
      <c r="W322" s="2"/>
      <c r="X322" s="2"/>
    </row>
    <row r="323" spans="1:24" ht="14.25" customHeight="1">
      <c r="A323" s="2"/>
      <c r="B323" s="2"/>
      <c r="C323" s="2"/>
      <c r="D323" s="2"/>
      <c r="E323" s="4"/>
      <c r="F323" s="4"/>
      <c r="G323" s="4"/>
      <c r="H323" s="4"/>
      <c r="I323" s="2"/>
      <c r="J323" s="2"/>
      <c r="K323" s="2"/>
      <c r="L323" s="2"/>
      <c r="M323" s="2"/>
      <c r="N323" s="2"/>
      <c r="O323" s="2"/>
      <c r="P323" s="2"/>
      <c r="Q323" s="2"/>
      <c r="R323" s="2"/>
      <c r="S323" s="2"/>
      <c r="T323" s="2"/>
      <c r="U323" s="2"/>
      <c r="V323" s="2"/>
      <c r="W323" s="2"/>
      <c r="X323" s="2"/>
    </row>
    <row r="324" spans="1:24" ht="14.25" customHeight="1">
      <c r="A324" s="2"/>
      <c r="B324" s="2"/>
      <c r="C324" s="2"/>
      <c r="D324" s="2"/>
      <c r="E324" s="4"/>
      <c r="F324" s="4"/>
      <c r="G324" s="4"/>
      <c r="H324" s="4"/>
      <c r="I324" s="2"/>
      <c r="J324" s="2"/>
      <c r="K324" s="2"/>
      <c r="L324" s="2"/>
      <c r="M324" s="2"/>
      <c r="N324" s="2"/>
      <c r="O324" s="2"/>
      <c r="P324" s="2"/>
      <c r="Q324" s="2"/>
      <c r="R324" s="2"/>
      <c r="S324" s="2"/>
      <c r="T324" s="2"/>
      <c r="U324" s="2"/>
      <c r="V324" s="2"/>
      <c r="W324" s="2"/>
      <c r="X324" s="2"/>
    </row>
    <row r="325" spans="1:24" ht="14.25" customHeight="1">
      <c r="A325" s="2"/>
      <c r="B325" s="2"/>
      <c r="C325" s="2"/>
      <c r="D325" s="2"/>
      <c r="E325" s="4"/>
      <c r="F325" s="4"/>
      <c r="G325" s="4"/>
      <c r="H325" s="4"/>
      <c r="I325" s="2"/>
      <c r="J325" s="2"/>
      <c r="K325" s="2"/>
      <c r="L325" s="2"/>
      <c r="M325" s="2"/>
      <c r="N325" s="2"/>
      <c r="O325" s="2"/>
      <c r="P325" s="2"/>
      <c r="Q325" s="2"/>
      <c r="R325" s="2"/>
      <c r="S325" s="2"/>
      <c r="T325" s="2"/>
      <c r="U325" s="2"/>
      <c r="V325" s="2"/>
      <c r="W325" s="2"/>
      <c r="X325" s="2"/>
    </row>
    <row r="326" spans="1:24" ht="14.25" customHeight="1">
      <c r="A326" s="2"/>
      <c r="B326" s="2"/>
      <c r="C326" s="2"/>
      <c r="D326" s="2"/>
      <c r="E326" s="4"/>
      <c r="F326" s="4"/>
      <c r="G326" s="4"/>
      <c r="H326" s="4"/>
      <c r="I326" s="2"/>
      <c r="J326" s="2"/>
      <c r="K326" s="2"/>
      <c r="L326" s="2"/>
      <c r="M326" s="2"/>
      <c r="N326" s="2"/>
      <c r="O326" s="2"/>
      <c r="P326" s="2"/>
      <c r="Q326" s="2"/>
      <c r="R326" s="2"/>
      <c r="S326" s="2"/>
      <c r="T326" s="2"/>
      <c r="U326" s="2"/>
      <c r="V326" s="2"/>
      <c r="W326" s="2"/>
      <c r="X326" s="2"/>
    </row>
    <row r="327" spans="1:24" ht="14.25" customHeight="1">
      <c r="A327" s="2"/>
      <c r="B327" s="2"/>
      <c r="C327" s="2"/>
      <c r="D327" s="2"/>
      <c r="E327" s="4"/>
      <c r="F327" s="4"/>
      <c r="G327" s="4"/>
      <c r="H327" s="4"/>
      <c r="I327" s="2"/>
      <c r="J327" s="2"/>
      <c r="K327" s="2"/>
      <c r="L327" s="2"/>
      <c r="M327" s="2"/>
      <c r="N327" s="2"/>
      <c r="O327" s="2"/>
      <c r="P327" s="2"/>
      <c r="Q327" s="2"/>
      <c r="R327" s="2"/>
      <c r="S327" s="2"/>
      <c r="T327" s="2"/>
      <c r="U327" s="2"/>
      <c r="V327" s="2"/>
      <c r="W327" s="2"/>
      <c r="X327" s="2"/>
    </row>
    <row r="328" spans="1:24" ht="14.25" customHeight="1">
      <c r="A328" s="2"/>
      <c r="B328" s="2"/>
      <c r="C328" s="2"/>
      <c r="D328" s="2"/>
      <c r="E328" s="4"/>
      <c r="F328" s="4"/>
      <c r="G328" s="4"/>
      <c r="H328" s="4"/>
      <c r="I328" s="2"/>
      <c r="J328" s="2"/>
      <c r="K328" s="2"/>
      <c r="L328" s="2"/>
      <c r="M328" s="2"/>
      <c r="N328" s="2"/>
      <c r="O328" s="2"/>
      <c r="P328" s="2"/>
      <c r="Q328" s="2"/>
      <c r="R328" s="2"/>
      <c r="S328" s="2"/>
      <c r="T328" s="2"/>
      <c r="U328" s="2"/>
      <c r="V328" s="2"/>
      <c r="W328" s="2"/>
      <c r="X328" s="2"/>
    </row>
    <row r="329" spans="1:24" ht="14.25" customHeight="1">
      <c r="A329" s="2"/>
      <c r="B329" s="2"/>
      <c r="C329" s="2"/>
      <c r="D329" s="2"/>
      <c r="E329" s="4"/>
      <c r="F329" s="4"/>
      <c r="G329" s="4"/>
      <c r="H329" s="4"/>
      <c r="I329" s="2"/>
      <c r="J329" s="2"/>
      <c r="K329" s="2"/>
      <c r="L329" s="2"/>
      <c r="M329" s="2"/>
      <c r="N329" s="2"/>
      <c r="O329" s="2"/>
      <c r="P329" s="2"/>
      <c r="Q329" s="2"/>
      <c r="R329" s="2"/>
      <c r="S329" s="2"/>
      <c r="T329" s="2"/>
      <c r="U329" s="2"/>
      <c r="V329" s="2"/>
      <c r="W329" s="2"/>
      <c r="X329" s="2"/>
    </row>
    <row r="330" spans="1:24" ht="14.25" customHeight="1">
      <c r="A330" s="2"/>
      <c r="B330" s="2"/>
      <c r="C330" s="2"/>
      <c r="D330" s="2"/>
      <c r="E330" s="4"/>
      <c r="F330" s="4"/>
      <c r="G330" s="4"/>
      <c r="H330" s="4"/>
      <c r="I330" s="2"/>
      <c r="J330" s="2"/>
      <c r="K330" s="2"/>
      <c r="L330" s="2"/>
      <c r="M330" s="2"/>
      <c r="N330" s="2"/>
      <c r="O330" s="2"/>
      <c r="P330" s="2"/>
      <c r="Q330" s="2"/>
      <c r="R330" s="2"/>
      <c r="S330" s="2"/>
      <c r="T330" s="2"/>
      <c r="U330" s="2"/>
      <c r="V330" s="2"/>
      <c r="W330" s="2"/>
      <c r="X330" s="2"/>
    </row>
    <row r="331" spans="1:24" ht="14.25" customHeight="1">
      <c r="A331" s="2"/>
      <c r="B331" s="2"/>
      <c r="C331" s="2"/>
      <c r="D331" s="2"/>
      <c r="E331" s="4"/>
      <c r="F331" s="4"/>
      <c r="G331" s="4"/>
      <c r="H331" s="4"/>
      <c r="I331" s="2"/>
      <c r="J331" s="2"/>
      <c r="K331" s="2"/>
      <c r="L331" s="2"/>
      <c r="M331" s="2"/>
      <c r="N331" s="2"/>
      <c r="O331" s="2"/>
      <c r="P331" s="2"/>
      <c r="Q331" s="2"/>
      <c r="R331" s="2"/>
      <c r="S331" s="2"/>
      <c r="T331" s="2"/>
      <c r="U331" s="2"/>
      <c r="V331" s="2"/>
      <c r="W331" s="2"/>
      <c r="X331" s="2"/>
    </row>
    <row r="332" spans="1:24" ht="14.25" customHeight="1">
      <c r="A332" s="2"/>
      <c r="B332" s="2"/>
      <c r="C332" s="2"/>
      <c r="D332" s="2"/>
      <c r="E332" s="4"/>
      <c r="F332" s="4"/>
      <c r="G332" s="4"/>
      <c r="H332" s="4"/>
      <c r="I332" s="2"/>
      <c r="J332" s="2"/>
      <c r="K332" s="2"/>
      <c r="L332" s="2"/>
      <c r="M332" s="2"/>
      <c r="N332" s="2"/>
      <c r="O332" s="2"/>
      <c r="P332" s="2"/>
      <c r="Q332" s="2"/>
      <c r="R332" s="2"/>
      <c r="S332" s="2"/>
      <c r="T332" s="2"/>
      <c r="U332" s="2"/>
      <c r="V332" s="2"/>
      <c r="W332" s="2"/>
      <c r="X332" s="2"/>
    </row>
    <row r="333" spans="1:24" ht="14.25" customHeight="1">
      <c r="A333" s="2"/>
      <c r="B333" s="2"/>
      <c r="C333" s="2"/>
      <c r="D333" s="2"/>
      <c r="E333" s="4"/>
      <c r="F333" s="4"/>
      <c r="G333" s="4"/>
      <c r="H333" s="4"/>
      <c r="I333" s="2"/>
      <c r="J333" s="2"/>
      <c r="K333" s="2"/>
      <c r="L333" s="2"/>
      <c r="M333" s="2"/>
      <c r="N333" s="2"/>
      <c r="O333" s="2"/>
      <c r="P333" s="2"/>
      <c r="Q333" s="2"/>
      <c r="R333" s="2"/>
      <c r="S333" s="2"/>
      <c r="T333" s="2"/>
      <c r="U333" s="2"/>
      <c r="V333" s="2"/>
      <c r="W333" s="2"/>
      <c r="X333" s="2"/>
    </row>
    <row r="334" spans="1:24" ht="14.25" customHeight="1">
      <c r="A334" s="2"/>
      <c r="B334" s="2"/>
      <c r="C334" s="2"/>
      <c r="D334" s="2"/>
      <c r="E334" s="4"/>
      <c r="F334" s="4"/>
      <c r="G334" s="4"/>
      <c r="H334" s="4"/>
      <c r="I334" s="2"/>
      <c r="J334" s="2"/>
      <c r="K334" s="2"/>
      <c r="L334" s="2"/>
      <c r="M334" s="2"/>
      <c r="N334" s="2"/>
      <c r="O334" s="2"/>
      <c r="P334" s="2"/>
      <c r="Q334" s="2"/>
      <c r="R334" s="2"/>
      <c r="S334" s="2"/>
      <c r="T334" s="2"/>
      <c r="U334" s="2"/>
      <c r="V334" s="2"/>
      <c r="W334" s="2"/>
      <c r="X334" s="2"/>
    </row>
    <row r="335" spans="1:24" ht="14.25" customHeight="1">
      <c r="A335" s="2"/>
      <c r="B335" s="2"/>
      <c r="C335" s="2"/>
      <c r="D335" s="2"/>
      <c r="E335" s="4"/>
      <c r="F335" s="4"/>
      <c r="G335" s="4"/>
      <c r="H335" s="4"/>
      <c r="I335" s="2"/>
      <c r="J335" s="2"/>
      <c r="K335" s="2"/>
      <c r="L335" s="2"/>
      <c r="M335" s="2"/>
      <c r="N335" s="2"/>
      <c r="O335" s="2"/>
      <c r="P335" s="2"/>
      <c r="Q335" s="2"/>
      <c r="R335" s="2"/>
      <c r="S335" s="2"/>
      <c r="T335" s="2"/>
      <c r="U335" s="2"/>
      <c r="V335" s="2"/>
      <c r="W335" s="2"/>
      <c r="X335" s="2"/>
    </row>
    <row r="336" spans="1:24" ht="14.25" customHeight="1">
      <c r="A336" s="2"/>
      <c r="B336" s="2"/>
      <c r="C336" s="2"/>
      <c r="D336" s="2"/>
      <c r="E336" s="4"/>
      <c r="F336" s="4"/>
      <c r="G336" s="4"/>
      <c r="H336" s="4"/>
      <c r="I336" s="2"/>
      <c r="J336" s="2"/>
      <c r="K336" s="2"/>
      <c r="L336" s="2"/>
      <c r="M336" s="2"/>
      <c r="N336" s="2"/>
      <c r="O336" s="2"/>
      <c r="P336" s="2"/>
      <c r="Q336" s="2"/>
      <c r="R336" s="2"/>
      <c r="S336" s="2"/>
      <c r="T336" s="2"/>
      <c r="U336" s="2"/>
      <c r="V336" s="2"/>
      <c r="W336" s="2"/>
      <c r="X336" s="2"/>
    </row>
    <row r="337" spans="1:24" ht="14.25" customHeight="1">
      <c r="A337" s="2"/>
      <c r="B337" s="2"/>
      <c r="C337" s="2"/>
      <c r="D337" s="2"/>
      <c r="E337" s="4"/>
      <c r="F337" s="4"/>
      <c r="G337" s="4"/>
      <c r="H337" s="4"/>
      <c r="I337" s="2"/>
      <c r="J337" s="2"/>
      <c r="K337" s="2"/>
      <c r="L337" s="2"/>
      <c r="M337" s="2"/>
      <c r="N337" s="2"/>
      <c r="O337" s="2"/>
      <c r="P337" s="2"/>
      <c r="Q337" s="2"/>
      <c r="R337" s="2"/>
      <c r="S337" s="2"/>
      <c r="T337" s="2"/>
      <c r="U337" s="2"/>
      <c r="V337" s="2"/>
      <c r="W337" s="2"/>
      <c r="X337" s="2"/>
    </row>
    <row r="338" spans="1:24" ht="14.25" customHeight="1">
      <c r="A338" s="2"/>
      <c r="B338" s="2"/>
      <c r="C338" s="2"/>
      <c r="D338" s="2"/>
      <c r="E338" s="4"/>
      <c r="F338" s="4"/>
      <c r="G338" s="4"/>
      <c r="H338" s="4"/>
      <c r="I338" s="2"/>
      <c r="J338" s="2"/>
      <c r="K338" s="2"/>
      <c r="L338" s="2"/>
      <c r="M338" s="2"/>
      <c r="N338" s="2"/>
      <c r="O338" s="2"/>
      <c r="P338" s="2"/>
      <c r="Q338" s="2"/>
      <c r="R338" s="2"/>
      <c r="S338" s="2"/>
      <c r="T338" s="2"/>
      <c r="U338" s="2"/>
      <c r="V338" s="2"/>
      <c r="W338" s="2"/>
      <c r="X338" s="2"/>
    </row>
    <row r="339" spans="1:24" ht="14.25" customHeight="1">
      <c r="A339" s="2"/>
      <c r="B339" s="2"/>
      <c r="C339" s="2"/>
      <c r="D339" s="2"/>
      <c r="E339" s="4"/>
      <c r="F339" s="4"/>
      <c r="G339" s="4"/>
      <c r="H339" s="4"/>
      <c r="I339" s="2"/>
      <c r="J339" s="2"/>
      <c r="K339" s="2"/>
      <c r="L339" s="2"/>
      <c r="M339" s="2"/>
      <c r="N339" s="2"/>
      <c r="O339" s="2"/>
      <c r="P339" s="2"/>
      <c r="Q339" s="2"/>
      <c r="R339" s="2"/>
      <c r="S339" s="2"/>
      <c r="T339" s="2"/>
      <c r="U339" s="2"/>
      <c r="V339" s="2"/>
      <c r="W339" s="2"/>
      <c r="X339" s="2"/>
    </row>
    <row r="340" spans="1:24" ht="14.25" customHeight="1">
      <c r="A340" s="2"/>
      <c r="B340" s="2"/>
      <c r="C340" s="2"/>
      <c r="D340" s="2"/>
      <c r="E340" s="4"/>
      <c r="F340" s="4"/>
      <c r="G340" s="4"/>
      <c r="H340" s="4"/>
      <c r="I340" s="2"/>
      <c r="J340" s="2"/>
      <c r="K340" s="2"/>
      <c r="L340" s="2"/>
      <c r="M340" s="2"/>
      <c r="N340" s="2"/>
      <c r="O340" s="2"/>
      <c r="P340" s="2"/>
      <c r="Q340" s="2"/>
      <c r="R340" s="2"/>
      <c r="S340" s="2"/>
      <c r="T340" s="2"/>
      <c r="U340" s="2"/>
      <c r="V340" s="2"/>
      <c r="W340" s="2"/>
      <c r="X340" s="2"/>
    </row>
    <row r="341" spans="1:24" ht="14.25" customHeight="1">
      <c r="A341" s="2"/>
      <c r="B341" s="2"/>
      <c r="C341" s="2"/>
      <c r="D341" s="2"/>
      <c r="E341" s="4"/>
      <c r="F341" s="4"/>
      <c r="G341" s="4"/>
      <c r="H341" s="4"/>
      <c r="I341" s="2"/>
      <c r="J341" s="2"/>
      <c r="K341" s="2"/>
      <c r="L341" s="2"/>
      <c r="M341" s="2"/>
      <c r="N341" s="2"/>
      <c r="O341" s="2"/>
      <c r="P341" s="2"/>
      <c r="Q341" s="2"/>
      <c r="R341" s="2"/>
      <c r="S341" s="2"/>
      <c r="T341" s="2"/>
      <c r="U341" s="2"/>
      <c r="V341" s="2"/>
      <c r="W341" s="2"/>
      <c r="X341" s="2"/>
    </row>
    <row r="342" spans="1:24" ht="14.25" customHeight="1">
      <c r="A342" s="2"/>
      <c r="B342" s="2"/>
      <c r="C342" s="2"/>
      <c r="D342" s="2"/>
      <c r="E342" s="4"/>
      <c r="F342" s="4"/>
      <c r="G342" s="4"/>
      <c r="H342" s="4"/>
      <c r="I342" s="2"/>
      <c r="J342" s="2"/>
      <c r="K342" s="2"/>
      <c r="L342" s="2"/>
      <c r="M342" s="2"/>
      <c r="N342" s="2"/>
      <c r="O342" s="2"/>
      <c r="P342" s="2"/>
      <c r="Q342" s="2"/>
      <c r="R342" s="2"/>
      <c r="S342" s="2"/>
      <c r="T342" s="2"/>
      <c r="U342" s="2"/>
      <c r="V342" s="2"/>
      <c r="W342" s="2"/>
      <c r="X342" s="2"/>
    </row>
    <row r="343" spans="1:24" ht="14.25" customHeight="1">
      <c r="A343" s="2"/>
      <c r="B343" s="2"/>
      <c r="C343" s="2"/>
      <c r="D343" s="2"/>
      <c r="E343" s="4"/>
      <c r="F343" s="4"/>
      <c r="G343" s="4"/>
      <c r="H343" s="4"/>
      <c r="I343" s="2"/>
      <c r="J343" s="2"/>
      <c r="K343" s="2"/>
      <c r="L343" s="2"/>
      <c r="M343" s="2"/>
      <c r="N343" s="2"/>
      <c r="O343" s="2"/>
      <c r="P343" s="2"/>
      <c r="Q343" s="2"/>
      <c r="R343" s="2"/>
      <c r="S343" s="2"/>
      <c r="T343" s="2"/>
      <c r="U343" s="2"/>
      <c r="V343" s="2"/>
      <c r="W343" s="2"/>
      <c r="X343" s="2"/>
    </row>
    <row r="344" spans="1:24" ht="14.25" customHeight="1">
      <c r="A344" s="2"/>
      <c r="B344" s="2"/>
      <c r="C344" s="2"/>
      <c r="D344" s="2"/>
      <c r="E344" s="4"/>
      <c r="F344" s="4"/>
      <c r="G344" s="4"/>
      <c r="H344" s="4"/>
      <c r="I344" s="2"/>
      <c r="J344" s="2"/>
      <c r="K344" s="2"/>
      <c r="L344" s="2"/>
      <c r="M344" s="2"/>
      <c r="N344" s="2"/>
      <c r="O344" s="2"/>
      <c r="P344" s="2"/>
      <c r="Q344" s="2"/>
      <c r="R344" s="2"/>
      <c r="S344" s="2"/>
      <c r="T344" s="2"/>
      <c r="U344" s="2"/>
      <c r="V344" s="2"/>
      <c r="W344" s="2"/>
      <c r="X344" s="2"/>
    </row>
    <row r="345" spans="1:24" ht="14.25" customHeight="1">
      <c r="A345" s="2"/>
      <c r="B345" s="2"/>
      <c r="C345" s="2"/>
      <c r="D345" s="2"/>
      <c r="E345" s="4"/>
      <c r="F345" s="4"/>
      <c r="G345" s="4"/>
      <c r="H345" s="4"/>
      <c r="I345" s="2"/>
      <c r="J345" s="2"/>
      <c r="K345" s="2"/>
      <c r="L345" s="2"/>
      <c r="M345" s="2"/>
      <c r="N345" s="2"/>
      <c r="O345" s="2"/>
      <c r="P345" s="2"/>
      <c r="Q345" s="2"/>
      <c r="R345" s="2"/>
      <c r="S345" s="2"/>
      <c r="T345" s="2"/>
      <c r="U345" s="2"/>
      <c r="V345" s="2"/>
      <c r="W345" s="2"/>
      <c r="X345" s="2"/>
    </row>
    <row r="346" spans="1:24" ht="14.25" customHeight="1">
      <c r="A346" s="2"/>
      <c r="B346" s="2"/>
      <c r="C346" s="2"/>
      <c r="D346" s="2"/>
      <c r="E346" s="4"/>
      <c r="F346" s="4"/>
      <c r="G346" s="4"/>
      <c r="H346" s="4"/>
      <c r="I346" s="2"/>
      <c r="J346" s="2"/>
      <c r="K346" s="2"/>
      <c r="L346" s="2"/>
      <c r="M346" s="2"/>
      <c r="N346" s="2"/>
      <c r="O346" s="2"/>
      <c r="P346" s="2"/>
      <c r="Q346" s="2"/>
      <c r="R346" s="2"/>
      <c r="S346" s="2"/>
      <c r="T346" s="2"/>
      <c r="U346" s="2"/>
      <c r="V346" s="2"/>
      <c r="W346" s="2"/>
      <c r="X346" s="2"/>
    </row>
    <row r="347" spans="1:24" ht="14.25" customHeight="1">
      <c r="A347" s="2"/>
      <c r="B347" s="2"/>
      <c r="C347" s="2"/>
      <c r="D347" s="2"/>
      <c r="E347" s="4"/>
      <c r="F347" s="4"/>
      <c r="G347" s="4"/>
      <c r="H347" s="4"/>
      <c r="I347" s="2"/>
      <c r="J347" s="2"/>
      <c r="K347" s="2"/>
      <c r="L347" s="2"/>
      <c r="M347" s="2"/>
      <c r="N347" s="2"/>
      <c r="O347" s="2"/>
      <c r="P347" s="2"/>
      <c r="Q347" s="2"/>
      <c r="R347" s="2"/>
      <c r="S347" s="2"/>
      <c r="T347" s="2"/>
      <c r="U347" s="2"/>
      <c r="V347" s="2"/>
      <c r="W347" s="2"/>
      <c r="X347" s="2"/>
    </row>
    <row r="348" spans="1:24" ht="14.25" customHeight="1">
      <c r="A348" s="2"/>
      <c r="B348" s="2"/>
      <c r="C348" s="2"/>
      <c r="D348" s="2"/>
      <c r="E348" s="4"/>
      <c r="F348" s="4"/>
      <c r="G348" s="4"/>
      <c r="H348" s="4"/>
      <c r="I348" s="2"/>
      <c r="J348" s="2"/>
      <c r="K348" s="2"/>
      <c r="L348" s="2"/>
      <c r="M348" s="2"/>
      <c r="N348" s="2"/>
      <c r="O348" s="2"/>
      <c r="P348" s="2"/>
      <c r="Q348" s="2"/>
      <c r="R348" s="2"/>
      <c r="S348" s="2"/>
      <c r="T348" s="2"/>
      <c r="U348" s="2"/>
      <c r="V348" s="2"/>
      <c r="W348" s="2"/>
      <c r="X348" s="2"/>
    </row>
    <row r="349" spans="1:24" ht="14.25" customHeight="1">
      <c r="A349" s="2"/>
      <c r="B349" s="2"/>
      <c r="C349" s="2"/>
      <c r="D349" s="2"/>
      <c r="E349" s="4"/>
      <c r="F349" s="4"/>
      <c r="G349" s="4"/>
      <c r="H349" s="4"/>
      <c r="I349" s="2"/>
      <c r="J349" s="2"/>
      <c r="K349" s="2"/>
      <c r="L349" s="2"/>
      <c r="M349" s="2"/>
      <c r="N349" s="2"/>
      <c r="O349" s="2"/>
      <c r="P349" s="2"/>
      <c r="Q349" s="2"/>
      <c r="R349" s="2"/>
      <c r="S349" s="2"/>
      <c r="T349" s="2"/>
      <c r="U349" s="2"/>
      <c r="V349" s="2"/>
      <c r="W349" s="2"/>
      <c r="X349" s="2"/>
    </row>
    <row r="350" spans="1:24" ht="14.25" customHeight="1">
      <c r="A350" s="2"/>
      <c r="B350" s="2"/>
      <c r="C350" s="2"/>
      <c r="D350" s="2"/>
      <c r="E350" s="4"/>
      <c r="F350" s="4"/>
      <c r="G350" s="4"/>
      <c r="H350" s="4"/>
      <c r="I350" s="2"/>
      <c r="J350" s="2"/>
      <c r="K350" s="2"/>
      <c r="L350" s="2"/>
      <c r="M350" s="2"/>
      <c r="N350" s="2"/>
      <c r="O350" s="2"/>
      <c r="P350" s="2"/>
      <c r="Q350" s="2"/>
      <c r="R350" s="2"/>
      <c r="S350" s="2"/>
      <c r="T350" s="2"/>
      <c r="U350" s="2"/>
      <c r="V350" s="2"/>
      <c r="W350" s="2"/>
      <c r="X350" s="2"/>
    </row>
    <row r="351" spans="1:24" ht="14.25" customHeight="1">
      <c r="A351" s="2"/>
      <c r="B351" s="2"/>
      <c r="C351" s="2"/>
      <c r="D351" s="2"/>
      <c r="E351" s="4"/>
      <c r="F351" s="4"/>
      <c r="G351" s="4"/>
      <c r="H351" s="4"/>
      <c r="I351" s="2"/>
      <c r="J351" s="2"/>
      <c r="K351" s="2"/>
      <c r="L351" s="2"/>
      <c r="M351" s="2"/>
      <c r="N351" s="2"/>
      <c r="O351" s="2"/>
      <c r="P351" s="2"/>
      <c r="Q351" s="2"/>
      <c r="R351" s="2"/>
      <c r="S351" s="2"/>
      <c r="T351" s="2"/>
      <c r="U351" s="2"/>
      <c r="V351" s="2"/>
      <c r="W351" s="2"/>
      <c r="X351" s="2"/>
    </row>
    <row r="352" spans="1:24" ht="14.25" customHeight="1">
      <c r="A352" s="2"/>
      <c r="B352" s="2"/>
      <c r="C352" s="2"/>
      <c r="D352" s="2"/>
      <c r="E352" s="4"/>
      <c r="F352" s="4"/>
      <c r="G352" s="4"/>
      <c r="H352" s="4"/>
      <c r="I352" s="2"/>
      <c r="J352" s="2"/>
      <c r="K352" s="2"/>
      <c r="L352" s="2"/>
      <c r="M352" s="2"/>
      <c r="N352" s="2"/>
      <c r="O352" s="2"/>
      <c r="P352" s="2"/>
      <c r="Q352" s="2"/>
      <c r="R352" s="2"/>
      <c r="S352" s="2"/>
      <c r="T352" s="2"/>
      <c r="U352" s="2"/>
      <c r="V352" s="2"/>
      <c r="W352" s="2"/>
      <c r="X352" s="2"/>
    </row>
    <row r="353" spans="1:24" ht="14.25" customHeight="1">
      <c r="A353" s="2"/>
      <c r="B353" s="2"/>
      <c r="C353" s="2"/>
      <c r="D353" s="2"/>
      <c r="E353" s="4"/>
      <c r="F353" s="4"/>
      <c r="G353" s="4"/>
      <c r="H353" s="4"/>
      <c r="I353" s="2"/>
      <c r="J353" s="2"/>
      <c r="K353" s="2"/>
      <c r="L353" s="2"/>
      <c r="M353" s="2"/>
      <c r="N353" s="2"/>
      <c r="O353" s="2"/>
      <c r="P353" s="2"/>
      <c r="Q353" s="2"/>
      <c r="R353" s="2"/>
      <c r="S353" s="2"/>
      <c r="T353" s="2"/>
      <c r="U353" s="2"/>
      <c r="V353" s="2"/>
      <c r="W353" s="2"/>
      <c r="X353" s="2"/>
    </row>
    <row r="354" spans="1:24" ht="14.25" customHeight="1">
      <c r="A354" s="2"/>
      <c r="B354" s="2"/>
      <c r="C354" s="2"/>
      <c r="D354" s="2"/>
      <c r="E354" s="4"/>
      <c r="F354" s="4"/>
      <c r="G354" s="4"/>
      <c r="H354" s="4"/>
      <c r="I354" s="2"/>
      <c r="J354" s="2"/>
      <c r="K354" s="2"/>
      <c r="L354" s="2"/>
      <c r="M354" s="2"/>
      <c r="N354" s="2"/>
      <c r="O354" s="2"/>
      <c r="P354" s="2"/>
      <c r="Q354" s="2"/>
      <c r="R354" s="2"/>
      <c r="S354" s="2"/>
      <c r="T354" s="2"/>
      <c r="U354" s="2"/>
      <c r="V354" s="2"/>
      <c r="W354" s="2"/>
      <c r="X354" s="2"/>
    </row>
    <row r="355" spans="1:24" ht="14.25" customHeight="1">
      <c r="A355" s="2"/>
      <c r="B355" s="2"/>
      <c r="C355" s="2"/>
      <c r="D355" s="2"/>
      <c r="E355" s="4"/>
      <c r="F355" s="4"/>
      <c r="G355" s="4"/>
      <c r="H355" s="4"/>
      <c r="I355" s="2"/>
      <c r="J355" s="2"/>
      <c r="K355" s="2"/>
      <c r="L355" s="2"/>
      <c r="M355" s="2"/>
      <c r="N355" s="2"/>
      <c r="O355" s="2"/>
      <c r="P355" s="2"/>
      <c r="Q355" s="2"/>
      <c r="R355" s="2"/>
      <c r="S355" s="2"/>
      <c r="T355" s="2"/>
      <c r="U355" s="2"/>
      <c r="V355" s="2"/>
      <c r="W355" s="2"/>
      <c r="X355" s="2"/>
    </row>
    <row r="356" spans="1:24" ht="14.25" customHeight="1">
      <c r="A356" s="2"/>
      <c r="B356" s="2"/>
      <c r="C356" s="2"/>
      <c r="D356" s="2"/>
      <c r="E356" s="4"/>
      <c r="F356" s="4"/>
      <c r="G356" s="4"/>
      <c r="H356" s="4"/>
      <c r="I356" s="2"/>
      <c r="J356" s="2"/>
      <c r="K356" s="2"/>
      <c r="L356" s="2"/>
      <c r="M356" s="2"/>
      <c r="N356" s="2"/>
      <c r="O356" s="2"/>
      <c r="P356" s="2"/>
      <c r="Q356" s="2"/>
      <c r="R356" s="2"/>
      <c r="S356" s="2"/>
      <c r="T356" s="2"/>
      <c r="U356" s="2"/>
      <c r="V356" s="2"/>
      <c r="W356" s="2"/>
      <c r="X356" s="2"/>
    </row>
    <row r="357" spans="1:24" ht="14.25" customHeight="1">
      <c r="A357" s="2"/>
      <c r="B357" s="2"/>
      <c r="C357" s="2"/>
      <c r="D357" s="2"/>
      <c r="E357" s="4"/>
      <c r="F357" s="4"/>
      <c r="G357" s="4"/>
      <c r="H357" s="4"/>
      <c r="I357" s="2"/>
      <c r="J357" s="2"/>
      <c r="K357" s="2"/>
      <c r="L357" s="2"/>
      <c r="M357" s="2"/>
      <c r="N357" s="2"/>
      <c r="O357" s="2"/>
      <c r="P357" s="2"/>
      <c r="Q357" s="2"/>
      <c r="R357" s="2"/>
      <c r="S357" s="2"/>
      <c r="T357" s="2"/>
      <c r="U357" s="2"/>
      <c r="V357" s="2"/>
      <c r="W357" s="2"/>
      <c r="X357" s="2"/>
    </row>
    <row r="358" spans="1:24" ht="14.25" customHeight="1">
      <c r="A358" s="2"/>
      <c r="B358" s="2"/>
      <c r="C358" s="2"/>
      <c r="D358" s="2"/>
      <c r="E358" s="4"/>
      <c r="F358" s="4"/>
      <c r="G358" s="4"/>
      <c r="H358" s="4"/>
      <c r="I358" s="2"/>
      <c r="J358" s="2"/>
      <c r="K358" s="2"/>
      <c r="L358" s="2"/>
      <c r="M358" s="2"/>
      <c r="N358" s="2"/>
      <c r="O358" s="2"/>
      <c r="P358" s="2"/>
      <c r="Q358" s="2"/>
      <c r="R358" s="2"/>
      <c r="S358" s="2"/>
      <c r="T358" s="2"/>
      <c r="U358" s="2"/>
      <c r="V358" s="2"/>
      <c r="W358" s="2"/>
      <c r="X358" s="2"/>
    </row>
    <row r="359" spans="1:24" ht="14.25" customHeight="1">
      <c r="A359" s="2"/>
      <c r="B359" s="2"/>
      <c r="C359" s="2"/>
      <c r="D359" s="2"/>
      <c r="E359" s="4"/>
      <c r="F359" s="4"/>
      <c r="G359" s="4"/>
      <c r="H359" s="4"/>
      <c r="I359" s="2"/>
      <c r="J359" s="2"/>
      <c r="K359" s="2"/>
      <c r="L359" s="2"/>
      <c r="M359" s="2"/>
      <c r="N359" s="2"/>
      <c r="O359" s="2"/>
      <c r="P359" s="2"/>
      <c r="Q359" s="2"/>
      <c r="R359" s="2"/>
      <c r="S359" s="2"/>
      <c r="T359" s="2"/>
      <c r="U359" s="2"/>
      <c r="V359" s="2"/>
      <c r="W359" s="2"/>
      <c r="X359" s="2"/>
    </row>
    <row r="360" spans="1:24" ht="14.25" customHeight="1">
      <c r="A360" s="2"/>
      <c r="B360" s="2"/>
      <c r="C360" s="2"/>
      <c r="D360" s="2"/>
      <c r="E360" s="4"/>
      <c r="F360" s="4"/>
      <c r="G360" s="4"/>
      <c r="H360" s="4"/>
      <c r="I360" s="2"/>
      <c r="J360" s="2"/>
      <c r="K360" s="2"/>
      <c r="L360" s="2"/>
      <c r="M360" s="2"/>
      <c r="N360" s="2"/>
      <c r="O360" s="2"/>
      <c r="P360" s="2"/>
      <c r="Q360" s="2"/>
      <c r="R360" s="2"/>
      <c r="S360" s="2"/>
      <c r="T360" s="2"/>
      <c r="U360" s="2"/>
      <c r="V360" s="2"/>
      <c r="W360" s="2"/>
      <c r="X360" s="2"/>
    </row>
    <row r="361" spans="1:24" ht="14.25" customHeight="1">
      <c r="A361" s="2"/>
      <c r="B361" s="2"/>
      <c r="C361" s="2"/>
      <c r="D361" s="2"/>
      <c r="E361" s="4"/>
      <c r="F361" s="4"/>
      <c r="G361" s="4"/>
      <c r="H361" s="4"/>
      <c r="I361" s="2"/>
      <c r="J361" s="2"/>
      <c r="K361" s="2"/>
      <c r="L361" s="2"/>
      <c r="M361" s="2"/>
      <c r="N361" s="2"/>
      <c r="O361" s="2"/>
      <c r="P361" s="2"/>
      <c r="Q361" s="2"/>
      <c r="R361" s="2"/>
      <c r="S361" s="2"/>
      <c r="T361" s="2"/>
      <c r="U361" s="2"/>
      <c r="V361" s="2"/>
      <c r="W361" s="2"/>
      <c r="X361" s="2"/>
    </row>
    <row r="362" spans="1:24" ht="14.25" customHeight="1">
      <c r="A362" s="2"/>
      <c r="B362" s="2"/>
      <c r="C362" s="2"/>
      <c r="D362" s="2"/>
      <c r="E362" s="4"/>
      <c r="F362" s="4"/>
      <c r="G362" s="4"/>
      <c r="H362" s="4"/>
      <c r="I362" s="2"/>
      <c r="J362" s="2"/>
      <c r="K362" s="2"/>
      <c r="L362" s="2"/>
      <c r="M362" s="2"/>
      <c r="N362" s="2"/>
      <c r="O362" s="2"/>
      <c r="P362" s="2"/>
      <c r="Q362" s="2"/>
      <c r="R362" s="2"/>
      <c r="S362" s="2"/>
      <c r="T362" s="2"/>
      <c r="U362" s="2"/>
      <c r="V362" s="2"/>
      <c r="W362" s="2"/>
      <c r="X362" s="2"/>
    </row>
    <row r="363" spans="1:24" ht="14.25" customHeight="1">
      <c r="A363" s="2"/>
      <c r="B363" s="2"/>
      <c r="C363" s="2"/>
      <c r="D363" s="2"/>
      <c r="E363" s="4"/>
      <c r="F363" s="4"/>
      <c r="G363" s="4"/>
      <c r="H363" s="4"/>
      <c r="I363" s="2"/>
      <c r="J363" s="2"/>
      <c r="K363" s="2"/>
      <c r="L363" s="2"/>
      <c r="M363" s="2"/>
      <c r="N363" s="2"/>
      <c r="O363" s="2"/>
      <c r="P363" s="2"/>
      <c r="Q363" s="2"/>
      <c r="R363" s="2"/>
      <c r="S363" s="2"/>
      <c r="T363" s="2"/>
      <c r="U363" s="2"/>
      <c r="V363" s="2"/>
      <c r="W363" s="2"/>
      <c r="X363" s="2"/>
    </row>
    <row r="364" spans="1:24" ht="14.25" customHeight="1">
      <c r="A364" s="2"/>
      <c r="B364" s="2"/>
      <c r="C364" s="2"/>
      <c r="D364" s="2"/>
      <c r="E364" s="4"/>
      <c r="F364" s="4"/>
      <c r="G364" s="4"/>
      <c r="H364" s="4"/>
      <c r="I364" s="2"/>
      <c r="J364" s="2"/>
      <c r="K364" s="2"/>
      <c r="L364" s="2"/>
      <c r="M364" s="2"/>
      <c r="N364" s="2"/>
      <c r="O364" s="2"/>
      <c r="P364" s="2"/>
      <c r="Q364" s="2"/>
      <c r="R364" s="2"/>
      <c r="S364" s="2"/>
      <c r="T364" s="2"/>
      <c r="U364" s="2"/>
      <c r="V364" s="2"/>
      <c r="W364" s="2"/>
      <c r="X364" s="2"/>
    </row>
    <row r="365" spans="1:24" ht="14.25" customHeight="1">
      <c r="A365" s="2"/>
      <c r="B365" s="2"/>
      <c r="C365" s="2"/>
      <c r="D365" s="2"/>
      <c r="E365" s="4"/>
      <c r="F365" s="4"/>
      <c r="G365" s="4"/>
      <c r="H365" s="4"/>
      <c r="I365" s="2"/>
      <c r="J365" s="2"/>
      <c r="K365" s="2"/>
      <c r="L365" s="2"/>
      <c r="M365" s="2"/>
      <c r="N365" s="2"/>
      <c r="O365" s="2"/>
      <c r="P365" s="2"/>
      <c r="Q365" s="2"/>
      <c r="R365" s="2"/>
      <c r="S365" s="2"/>
      <c r="T365" s="2"/>
      <c r="U365" s="2"/>
      <c r="V365" s="2"/>
      <c r="W365" s="2"/>
      <c r="X365" s="2"/>
    </row>
    <row r="366" spans="1:24" ht="14.25" customHeight="1">
      <c r="A366" s="2"/>
      <c r="B366" s="2"/>
      <c r="C366" s="2"/>
      <c r="D366" s="2"/>
      <c r="E366" s="4"/>
      <c r="F366" s="4"/>
      <c r="G366" s="4"/>
      <c r="H366" s="4"/>
      <c r="I366" s="2"/>
      <c r="J366" s="2"/>
      <c r="K366" s="2"/>
      <c r="L366" s="2"/>
      <c r="M366" s="2"/>
      <c r="N366" s="2"/>
      <c r="O366" s="2"/>
      <c r="P366" s="2"/>
      <c r="Q366" s="2"/>
      <c r="R366" s="2"/>
      <c r="S366" s="2"/>
      <c r="T366" s="2"/>
      <c r="U366" s="2"/>
      <c r="V366" s="2"/>
      <c r="W366" s="2"/>
      <c r="X366" s="2"/>
    </row>
    <row r="367" spans="1:24" ht="14.25" customHeight="1">
      <c r="A367" s="2"/>
      <c r="B367" s="2"/>
      <c r="C367" s="2"/>
      <c r="D367" s="2"/>
      <c r="E367" s="4"/>
      <c r="F367" s="4"/>
      <c r="G367" s="4"/>
      <c r="H367" s="4"/>
      <c r="I367" s="2"/>
      <c r="J367" s="2"/>
      <c r="K367" s="2"/>
      <c r="L367" s="2"/>
      <c r="M367" s="2"/>
      <c r="N367" s="2"/>
      <c r="O367" s="2"/>
      <c r="P367" s="2"/>
      <c r="Q367" s="2"/>
      <c r="R367" s="2"/>
      <c r="S367" s="2"/>
      <c r="T367" s="2"/>
      <c r="U367" s="2"/>
      <c r="V367" s="2"/>
      <c r="W367" s="2"/>
      <c r="X367" s="2"/>
    </row>
    <row r="368" spans="1:24" ht="14.25" customHeight="1">
      <c r="A368" s="2"/>
      <c r="B368" s="2"/>
      <c r="C368" s="2"/>
      <c r="D368" s="2"/>
      <c r="E368" s="4"/>
      <c r="F368" s="4"/>
      <c r="G368" s="4"/>
      <c r="H368" s="4"/>
      <c r="I368" s="2"/>
      <c r="J368" s="2"/>
      <c r="K368" s="2"/>
      <c r="L368" s="2"/>
      <c r="M368" s="2"/>
      <c r="N368" s="2"/>
      <c r="O368" s="2"/>
      <c r="P368" s="2"/>
      <c r="Q368" s="2"/>
      <c r="R368" s="2"/>
      <c r="S368" s="2"/>
      <c r="T368" s="2"/>
      <c r="U368" s="2"/>
      <c r="V368" s="2"/>
      <c r="W368" s="2"/>
      <c r="X368" s="2"/>
    </row>
    <row r="369" spans="1:24" ht="14.25" customHeight="1">
      <c r="A369" s="2"/>
      <c r="B369" s="2"/>
      <c r="C369" s="2"/>
      <c r="D369" s="2"/>
      <c r="E369" s="4"/>
      <c r="F369" s="4"/>
      <c r="G369" s="4"/>
      <c r="H369" s="4"/>
      <c r="I369" s="2"/>
      <c r="J369" s="2"/>
      <c r="K369" s="2"/>
      <c r="L369" s="2"/>
      <c r="M369" s="2"/>
      <c r="N369" s="2"/>
      <c r="O369" s="2"/>
      <c r="P369" s="2"/>
      <c r="Q369" s="2"/>
      <c r="R369" s="2"/>
      <c r="S369" s="2"/>
      <c r="T369" s="2"/>
      <c r="U369" s="2"/>
      <c r="V369" s="2"/>
      <c r="W369" s="2"/>
      <c r="X369" s="2"/>
    </row>
    <row r="370" spans="1:24" ht="14.25" customHeight="1">
      <c r="A370" s="2"/>
      <c r="B370" s="2"/>
      <c r="C370" s="2"/>
      <c r="D370" s="2"/>
      <c r="E370" s="4"/>
      <c r="F370" s="4"/>
      <c r="G370" s="4"/>
      <c r="H370" s="4"/>
      <c r="I370" s="2"/>
      <c r="J370" s="2"/>
      <c r="K370" s="2"/>
      <c r="L370" s="2"/>
      <c r="M370" s="2"/>
      <c r="N370" s="2"/>
      <c r="O370" s="2"/>
      <c r="P370" s="2"/>
      <c r="Q370" s="2"/>
      <c r="R370" s="2"/>
      <c r="S370" s="2"/>
      <c r="T370" s="2"/>
      <c r="U370" s="2"/>
      <c r="V370" s="2"/>
      <c r="W370" s="2"/>
      <c r="X370" s="2"/>
    </row>
    <row r="371" spans="1:24" ht="14.25" customHeight="1">
      <c r="A371" s="2"/>
      <c r="B371" s="2"/>
      <c r="C371" s="2"/>
      <c r="D371" s="2"/>
      <c r="E371" s="4"/>
      <c r="F371" s="4"/>
      <c r="G371" s="4"/>
      <c r="H371" s="4"/>
      <c r="I371" s="2"/>
      <c r="J371" s="2"/>
      <c r="K371" s="2"/>
      <c r="L371" s="2"/>
      <c r="M371" s="2"/>
      <c r="N371" s="2"/>
      <c r="O371" s="2"/>
      <c r="P371" s="2"/>
      <c r="Q371" s="2"/>
      <c r="R371" s="2"/>
      <c r="S371" s="2"/>
      <c r="T371" s="2"/>
      <c r="U371" s="2"/>
      <c r="V371" s="2"/>
      <c r="W371" s="2"/>
      <c r="X371" s="2"/>
    </row>
    <row r="372" spans="1:24" ht="14.25" customHeight="1">
      <c r="A372" s="2"/>
      <c r="B372" s="2"/>
      <c r="C372" s="2"/>
      <c r="D372" s="2"/>
      <c r="E372" s="4"/>
      <c r="F372" s="4"/>
      <c r="G372" s="4"/>
      <c r="H372" s="4"/>
      <c r="I372" s="2"/>
      <c r="J372" s="2"/>
      <c r="K372" s="2"/>
      <c r="L372" s="2"/>
      <c r="M372" s="2"/>
      <c r="N372" s="2"/>
      <c r="O372" s="2"/>
      <c r="P372" s="2"/>
      <c r="Q372" s="2"/>
      <c r="R372" s="2"/>
      <c r="S372" s="2"/>
      <c r="T372" s="2"/>
      <c r="U372" s="2"/>
      <c r="V372" s="2"/>
      <c r="W372" s="2"/>
      <c r="X372" s="2"/>
    </row>
    <row r="373" spans="1:24" ht="14.25" customHeight="1">
      <c r="A373" s="2"/>
      <c r="B373" s="2"/>
      <c r="C373" s="2"/>
      <c r="D373" s="2"/>
      <c r="E373" s="4"/>
      <c r="F373" s="4"/>
      <c r="G373" s="4"/>
      <c r="H373" s="4"/>
      <c r="I373" s="2"/>
      <c r="J373" s="2"/>
      <c r="K373" s="2"/>
      <c r="L373" s="2"/>
      <c r="M373" s="2"/>
      <c r="N373" s="2"/>
      <c r="O373" s="2"/>
      <c r="P373" s="2"/>
      <c r="Q373" s="2"/>
      <c r="R373" s="2"/>
      <c r="S373" s="2"/>
      <c r="T373" s="2"/>
      <c r="U373" s="2"/>
      <c r="V373" s="2"/>
      <c r="W373" s="2"/>
      <c r="X373" s="2"/>
    </row>
    <row r="374" spans="1:24" ht="14.25" customHeight="1">
      <c r="A374" s="2"/>
      <c r="B374" s="2"/>
      <c r="C374" s="2"/>
      <c r="D374" s="2"/>
      <c r="E374" s="4"/>
      <c r="F374" s="4"/>
      <c r="G374" s="4"/>
      <c r="H374" s="4"/>
      <c r="I374" s="2"/>
      <c r="J374" s="2"/>
      <c r="K374" s="2"/>
      <c r="L374" s="2"/>
      <c r="M374" s="2"/>
      <c r="N374" s="2"/>
      <c r="O374" s="2"/>
      <c r="P374" s="2"/>
      <c r="Q374" s="2"/>
      <c r="R374" s="2"/>
      <c r="S374" s="2"/>
      <c r="T374" s="2"/>
      <c r="U374" s="2"/>
      <c r="V374" s="2"/>
      <c r="W374" s="2"/>
      <c r="X374" s="2"/>
    </row>
    <row r="375" spans="1:24" ht="14.25" customHeight="1">
      <c r="A375" s="2"/>
      <c r="B375" s="2"/>
      <c r="C375" s="2"/>
      <c r="D375" s="2"/>
      <c r="E375" s="4"/>
      <c r="F375" s="4"/>
      <c r="G375" s="4"/>
      <c r="H375" s="4"/>
      <c r="I375" s="2"/>
      <c r="J375" s="2"/>
      <c r="K375" s="2"/>
      <c r="L375" s="2"/>
      <c r="M375" s="2"/>
      <c r="N375" s="2"/>
      <c r="O375" s="2"/>
      <c r="P375" s="2"/>
      <c r="Q375" s="2"/>
      <c r="R375" s="2"/>
      <c r="S375" s="2"/>
      <c r="T375" s="2"/>
      <c r="U375" s="2"/>
      <c r="V375" s="2"/>
      <c r="W375" s="2"/>
      <c r="X375" s="2"/>
    </row>
    <row r="376" spans="1:24" ht="14.25" customHeight="1">
      <c r="A376" s="2"/>
      <c r="B376" s="2"/>
      <c r="C376" s="2"/>
      <c r="D376" s="2"/>
      <c r="E376" s="4"/>
      <c r="F376" s="4"/>
      <c r="G376" s="4"/>
      <c r="H376" s="4"/>
      <c r="I376" s="2"/>
      <c r="J376" s="2"/>
      <c r="K376" s="2"/>
      <c r="L376" s="2"/>
      <c r="M376" s="2"/>
      <c r="N376" s="2"/>
      <c r="O376" s="2"/>
      <c r="P376" s="2"/>
      <c r="Q376" s="2"/>
      <c r="R376" s="2"/>
      <c r="S376" s="2"/>
      <c r="T376" s="2"/>
      <c r="U376" s="2"/>
      <c r="V376" s="2"/>
      <c r="W376" s="2"/>
      <c r="X376" s="2"/>
    </row>
    <row r="377" spans="1:24" ht="14.25" customHeight="1">
      <c r="A377" s="2"/>
      <c r="B377" s="2"/>
      <c r="C377" s="2"/>
      <c r="D377" s="2"/>
      <c r="E377" s="4"/>
      <c r="F377" s="4"/>
      <c r="G377" s="4"/>
      <c r="H377" s="4"/>
      <c r="I377" s="2"/>
      <c r="J377" s="2"/>
      <c r="K377" s="2"/>
      <c r="L377" s="2"/>
      <c r="M377" s="2"/>
      <c r="N377" s="2"/>
      <c r="O377" s="2"/>
      <c r="P377" s="2"/>
      <c r="Q377" s="2"/>
      <c r="R377" s="2"/>
      <c r="S377" s="2"/>
      <c r="T377" s="2"/>
      <c r="U377" s="2"/>
      <c r="V377" s="2"/>
      <c r="W377" s="2"/>
      <c r="X377" s="2"/>
    </row>
    <row r="378" spans="1:24" ht="14.25" customHeight="1">
      <c r="A378" s="2"/>
      <c r="B378" s="2"/>
      <c r="C378" s="2"/>
      <c r="D378" s="2"/>
      <c r="E378" s="4"/>
      <c r="F378" s="4"/>
      <c r="G378" s="4"/>
      <c r="H378" s="4"/>
      <c r="I378" s="2"/>
      <c r="J378" s="2"/>
      <c r="K378" s="2"/>
      <c r="L378" s="2"/>
      <c r="M378" s="2"/>
      <c r="N378" s="2"/>
      <c r="O378" s="2"/>
      <c r="P378" s="2"/>
      <c r="Q378" s="2"/>
      <c r="R378" s="2"/>
      <c r="S378" s="2"/>
      <c r="T378" s="2"/>
      <c r="U378" s="2"/>
      <c r="V378" s="2"/>
      <c r="W378" s="2"/>
      <c r="X378" s="2"/>
    </row>
    <row r="379" spans="1:24" ht="14.25" customHeight="1">
      <c r="A379" s="2"/>
      <c r="B379" s="2"/>
      <c r="C379" s="2"/>
      <c r="D379" s="2"/>
      <c r="E379" s="4"/>
      <c r="F379" s="4"/>
      <c r="G379" s="4"/>
      <c r="H379" s="4"/>
      <c r="I379" s="2"/>
      <c r="J379" s="2"/>
      <c r="K379" s="2"/>
      <c r="L379" s="2"/>
      <c r="M379" s="2"/>
      <c r="N379" s="2"/>
      <c r="O379" s="2"/>
      <c r="P379" s="2"/>
      <c r="Q379" s="2"/>
      <c r="R379" s="2"/>
      <c r="S379" s="2"/>
      <c r="T379" s="2"/>
      <c r="U379" s="2"/>
      <c r="V379" s="2"/>
      <c r="W379" s="2"/>
      <c r="X379" s="2"/>
    </row>
    <row r="380" spans="1:24" ht="14.25" customHeight="1">
      <c r="A380" s="2"/>
      <c r="B380" s="2"/>
      <c r="C380" s="2"/>
      <c r="D380" s="2"/>
      <c r="E380" s="4"/>
      <c r="F380" s="4"/>
      <c r="G380" s="4"/>
      <c r="H380" s="4"/>
      <c r="I380" s="2"/>
      <c r="J380" s="2"/>
      <c r="K380" s="2"/>
      <c r="L380" s="2"/>
      <c r="M380" s="2"/>
      <c r="N380" s="2"/>
      <c r="O380" s="2"/>
      <c r="P380" s="2"/>
      <c r="Q380" s="2"/>
      <c r="R380" s="2"/>
      <c r="S380" s="2"/>
      <c r="T380" s="2"/>
      <c r="U380" s="2"/>
      <c r="V380" s="2"/>
      <c r="W380" s="2"/>
      <c r="X380" s="2"/>
    </row>
    <row r="381" spans="1:24" ht="14.25" customHeight="1">
      <c r="A381" s="2"/>
      <c r="B381" s="2"/>
      <c r="C381" s="2"/>
      <c r="D381" s="2"/>
      <c r="E381" s="4"/>
      <c r="F381" s="4"/>
      <c r="G381" s="4"/>
      <c r="H381" s="4"/>
      <c r="I381" s="2"/>
      <c r="J381" s="2"/>
      <c r="K381" s="2"/>
      <c r="L381" s="2"/>
      <c r="M381" s="2"/>
      <c r="N381" s="2"/>
      <c r="O381" s="2"/>
      <c r="P381" s="2"/>
      <c r="Q381" s="2"/>
      <c r="R381" s="2"/>
      <c r="S381" s="2"/>
      <c r="T381" s="2"/>
      <c r="U381" s="2"/>
      <c r="V381" s="2"/>
      <c r="W381" s="2"/>
      <c r="X381" s="2"/>
    </row>
    <row r="382" spans="1:24" ht="14.25" customHeight="1">
      <c r="A382" s="2"/>
      <c r="B382" s="2"/>
      <c r="C382" s="2"/>
      <c r="D382" s="2"/>
      <c r="E382" s="4"/>
      <c r="F382" s="4"/>
      <c r="G382" s="4"/>
      <c r="H382" s="4"/>
      <c r="I382" s="2"/>
      <c r="J382" s="2"/>
      <c r="K382" s="2"/>
      <c r="L382" s="2"/>
      <c r="M382" s="2"/>
      <c r="N382" s="2"/>
      <c r="O382" s="2"/>
      <c r="P382" s="2"/>
      <c r="Q382" s="2"/>
      <c r="R382" s="2"/>
      <c r="S382" s="2"/>
      <c r="T382" s="2"/>
      <c r="U382" s="2"/>
      <c r="V382" s="2"/>
      <c r="W382" s="2"/>
      <c r="X382" s="2"/>
    </row>
    <row r="383" spans="1:24" ht="14.25" customHeight="1">
      <c r="A383" s="2"/>
      <c r="B383" s="2"/>
      <c r="C383" s="2"/>
      <c r="D383" s="2"/>
      <c r="E383" s="4"/>
      <c r="F383" s="4"/>
      <c r="G383" s="4"/>
      <c r="H383" s="4"/>
      <c r="I383" s="2"/>
      <c r="J383" s="2"/>
      <c r="K383" s="2"/>
      <c r="L383" s="2"/>
      <c r="M383" s="2"/>
      <c r="N383" s="2"/>
      <c r="O383" s="2"/>
      <c r="P383" s="2"/>
      <c r="Q383" s="2"/>
      <c r="R383" s="2"/>
      <c r="S383" s="2"/>
      <c r="T383" s="2"/>
      <c r="U383" s="2"/>
      <c r="V383" s="2"/>
      <c r="W383" s="2"/>
      <c r="X383" s="2"/>
    </row>
    <row r="384" spans="1:24" ht="14.25" customHeight="1">
      <c r="A384" s="2"/>
      <c r="B384" s="2"/>
      <c r="C384" s="2"/>
      <c r="D384" s="2"/>
      <c r="E384" s="4"/>
      <c r="F384" s="4"/>
      <c r="G384" s="4"/>
      <c r="H384" s="4"/>
      <c r="I384" s="2"/>
      <c r="J384" s="2"/>
      <c r="K384" s="2"/>
      <c r="L384" s="2"/>
      <c r="M384" s="2"/>
      <c r="N384" s="2"/>
      <c r="O384" s="2"/>
      <c r="P384" s="2"/>
      <c r="Q384" s="2"/>
      <c r="R384" s="2"/>
      <c r="S384" s="2"/>
      <c r="T384" s="2"/>
      <c r="U384" s="2"/>
      <c r="V384" s="2"/>
      <c r="W384" s="2"/>
      <c r="X384" s="2"/>
    </row>
    <row r="385" spans="1:24" ht="14.25" customHeight="1">
      <c r="A385" s="2"/>
      <c r="B385" s="2"/>
      <c r="C385" s="2"/>
      <c r="D385" s="2"/>
      <c r="E385" s="4"/>
      <c r="F385" s="4"/>
      <c r="G385" s="4"/>
      <c r="H385" s="4"/>
      <c r="I385" s="2"/>
      <c r="J385" s="2"/>
      <c r="K385" s="2"/>
      <c r="L385" s="2"/>
      <c r="M385" s="2"/>
      <c r="N385" s="2"/>
      <c r="O385" s="2"/>
      <c r="P385" s="2"/>
      <c r="Q385" s="2"/>
      <c r="R385" s="2"/>
      <c r="S385" s="2"/>
      <c r="T385" s="2"/>
      <c r="U385" s="2"/>
      <c r="V385" s="2"/>
      <c r="W385" s="2"/>
      <c r="X385" s="2"/>
    </row>
    <row r="386" spans="1:24" ht="14.25" customHeight="1">
      <c r="A386" s="2"/>
      <c r="B386" s="2"/>
      <c r="C386" s="2"/>
      <c r="D386" s="2"/>
      <c r="E386" s="4"/>
      <c r="F386" s="4"/>
      <c r="G386" s="4"/>
      <c r="H386" s="4"/>
      <c r="I386" s="2"/>
      <c r="J386" s="2"/>
      <c r="K386" s="2"/>
      <c r="L386" s="2"/>
      <c r="M386" s="2"/>
      <c r="N386" s="2"/>
      <c r="O386" s="2"/>
      <c r="P386" s="2"/>
      <c r="Q386" s="2"/>
      <c r="R386" s="2"/>
      <c r="S386" s="2"/>
      <c r="T386" s="2"/>
      <c r="U386" s="2"/>
      <c r="V386" s="2"/>
      <c r="W386" s="2"/>
      <c r="X386" s="2"/>
    </row>
    <row r="387" spans="1:24" ht="14.25" customHeight="1">
      <c r="A387" s="2"/>
      <c r="B387" s="2"/>
      <c r="C387" s="2"/>
      <c r="D387" s="2"/>
      <c r="E387" s="4"/>
      <c r="F387" s="4"/>
      <c r="G387" s="4"/>
      <c r="H387" s="4"/>
      <c r="I387" s="2"/>
      <c r="J387" s="2"/>
      <c r="K387" s="2"/>
      <c r="L387" s="2"/>
      <c r="M387" s="2"/>
      <c r="N387" s="2"/>
      <c r="O387" s="2"/>
      <c r="P387" s="2"/>
      <c r="Q387" s="2"/>
      <c r="R387" s="2"/>
      <c r="S387" s="2"/>
      <c r="T387" s="2"/>
      <c r="U387" s="2"/>
      <c r="V387" s="2"/>
      <c r="W387" s="2"/>
      <c r="X387" s="2"/>
    </row>
    <row r="388" spans="1:24" ht="14.25" customHeight="1">
      <c r="A388" s="2"/>
      <c r="B388" s="2"/>
      <c r="C388" s="2"/>
      <c r="D388" s="2"/>
      <c r="E388" s="4"/>
      <c r="F388" s="4"/>
      <c r="G388" s="4"/>
      <c r="H388" s="4"/>
      <c r="I388" s="2"/>
      <c r="J388" s="2"/>
      <c r="K388" s="2"/>
      <c r="L388" s="2"/>
      <c r="M388" s="2"/>
      <c r="N388" s="2"/>
      <c r="O388" s="2"/>
      <c r="P388" s="2"/>
      <c r="Q388" s="2"/>
      <c r="R388" s="2"/>
      <c r="S388" s="2"/>
      <c r="T388" s="2"/>
      <c r="U388" s="2"/>
      <c r="V388" s="2"/>
      <c r="W388" s="2"/>
      <c r="X388" s="2"/>
    </row>
    <row r="389" spans="1:24" ht="14.25" customHeight="1">
      <c r="A389" s="2"/>
      <c r="B389" s="2"/>
      <c r="C389" s="2"/>
      <c r="D389" s="2"/>
      <c r="E389" s="4"/>
      <c r="F389" s="4"/>
      <c r="G389" s="4"/>
      <c r="H389" s="4"/>
      <c r="I389" s="2"/>
      <c r="J389" s="2"/>
      <c r="K389" s="2"/>
      <c r="L389" s="2"/>
      <c r="M389" s="2"/>
      <c r="N389" s="2"/>
      <c r="O389" s="2"/>
      <c r="P389" s="2"/>
      <c r="Q389" s="2"/>
      <c r="R389" s="2"/>
      <c r="S389" s="2"/>
      <c r="T389" s="2"/>
      <c r="U389" s="2"/>
      <c r="V389" s="2"/>
      <c r="W389" s="2"/>
      <c r="X389" s="2"/>
    </row>
    <row r="390" spans="1:24" ht="14.25" customHeight="1">
      <c r="A390" s="2"/>
      <c r="B390" s="2"/>
      <c r="C390" s="2"/>
      <c r="D390" s="2"/>
      <c r="E390" s="4"/>
      <c r="F390" s="4"/>
      <c r="G390" s="4"/>
      <c r="H390" s="4"/>
      <c r="I390" s="2"/>
      <c r="J390" s="2"/>
      <c r="K390" s="2"/>
      <c r="L390" s="2"/>
      <c r="M390" s="2"/>
      <c r="N390" s="2"/>
      <c r="O390" s="2"/>
      <c r="P390" s="2"/>
      <c r="Q390" s="2"/>
      <c r="R390" s="2"/>
      <c r="S390" s="2"/>
      <c r="T390" s="2"/>
      <c r="U390" s="2"/>
      <c r="V390" s="2"/>
      <c r="W390" s="2"/>
      <c r="X390" s="2"/>
    </row>
    <row r="391" spans="1:24" ht="14.25" customHeight="1">
      <c r="A391" s="2"/>
      <c r="B391" s="2"/>
      <c r="C391" s="2"/>
      <c r="D391" s="2"/>
      <c r="E391" s="4"/>
      <c r="F391" s="4"/>
      <c r="G391" s="4"/>
      <c r="H391" s="4"/>
      <c r="I391" s="2"/>
      <c r="J391" s="2"/>
      <c r="K391" s="2"/>
      <c r="L391" s="2"/>
      <c r="M391" s="2"/>
      <c r="N391" s="2"/>
      <c r="O391" s="2"/>
      <c r="P391" s="2"/>
      <c r="Q391" s="2"/>
      <c r="R391" s="2"/>
      <c r="S391" s="2"/>
      <c r="T391" s="2"/>
      <c r="U391" s="2"/>
      <c r="V391" s="2"/>
      <c r="W391" s="2"/>
      <c r="X391" s="2"/>
    </row>
    <row r="392" spans="1:24" ht="14.25" customHeight="1">
      <c r="A392" s="2"/>
      <c r="B392" s="2"/>
      <c r="C392" s="2"/>
      <c r="D392" s="2"/>
      <c r="E392" s="4"/>
      <c r="F392" s="4"/>
      <c r="G392" s="4"/>
      <c r="H392" s="4"/>
      <c r="I392" s="2"/>
      <c r="J392" s="2"/>
      <c r="K392" s="2"/>
      <c r="L392" s="2"/>
      <c r="M392" s="2"/>
      <c r="N392" s="2"/>
      <c r="O392" s="2"/>
      <c r="P392" s="2"/>
      <c r="Q392" s="2"/>
      <c r="R392" s="2"/>
      <c r="S392" s="2"/>
      <c r="T392" s="2"/>
      <c r="U392" s="2"/>
      <c r="V392" s="2"/>
      <c r="W392" s="2"/>
      <c r="X392" s="2"/>
    </row>
    <row r="393" spans="1:24" ht="14.25" customHeight="1">
      <c r="A393" s="2"/>
      <c r="B393" s="2"/>
      <c r="C393" s="2"/>
      <c r="D393" s="2"/>
      <c r="E393" s="4"/>
      <c r="F393" s="4"/>
      <c r="G393" s="4"/>
      <c r="H393" s="4"/>
      <c r="I393" s="2"/>
      <c r="J393" s="2"/>
      <c r="K393" s="2"/>
      <c r="L393" s="2"/>
      <c r="M393" s="2"/>
      <c r="N393" s="2"/>
      <c r="O393" s="2"/>
      <c r="P393" s="2"/>
      <c r="Q393" s="2"/>
      <c r="R393" s="2"/>
      <c r="S393" s="2"/>
      <c r="T393" s="2"/>
      <c r="U393" s="2"/>
      <c r="V393" s="2"/>
      <c r="W393" s="2"/>
      <c r="X393" s="2"/>
    </row>
    <row r="394" spans="1:24" ht="14.25" customHeight="1">
      <c r="A394" s="2"/>
      <c r="B394" s="2"/>
      <c r="C394" s="2"/>
      <c r="D394" s="2"/>
      <c r="E394" s="4"/>
      <c r="F394" s="4"/>
      <c r="G394" s="4"/>
      <c r="H394" s="4"/>
      <c r="I394" s="2"/>
      <c r="J394" s="2"/>
      <c r="K394" s="2"/>
      <c r="L394" s="2"/>
      <c r="M394" s="2"/>
      <c r="N394" s="2"/>
      <c r="O394" s="2"/>
      <c r="P394" s="2"/>
      <c r="Q394" s="2"/>
      <c r="R394" s="2"/>
      <c r="S394" s="2"/>
      <c r="T394" s="2"/>
      <c r="U394" s="2"/>
      <c r="V394" s="2"/>
      <c r="W394" s="2"/>
      <c r="X394" s="2"/>
    </row>
    <row r="395" spans="1:24" ht="14.25" customHeight="1">
      <c r="A395" s="2"/>
      <c r="B395" s="2"/>
      <c r="C395" s="2"/>
      <c r="D395" s="2"/>
      <c r="E395" s="4"/>
      <c r="F395" s="4"/>
      <c r="G395" s="4"/>
      <c r="H395" s="4"/>
      <c r="I395" s="2"/>
      <c r="J395" s="2"/>
      <c r="K395" s="2"/>
      <c r="L395" s="2"/>
      <c r="M395" s="2"/>
      <c r="N395" s="2"/>
      <c r="O395" s="2"/>
      <c r="P395" s="2"/>
      <c r="Q395" s="2"/>
      <c r="R395" s="2"/>
      <c r="S395" s="2"/>
      <c r="T395" s="2"/>
      <c r="U395" s="2"/>
      <c r="V395" s="2"/>
      <c r="W395" s="2"/>
      <c r="X395" s="2"/>
    </row>
    <row r="396" spans="1:24" ht="14.25" customHeight="1">
      <c r="A396" s="2"/>
      <c r="B396" s="2"/>
      <c r="C396" s="2"/>
      <c r="D396" s="2"/>
      <c r="E396" s="4"/>
      <c r="F396" s="4"/>
      <c r="G396" s="4"/>
      <c r="H396" s="4"/>
      <c r="I396" s="2"/>
      <c r="J396" s="2"/>
      <c r="K396" s="2"/>
      <c r="L396" s="2"/>
      <c r="M396" s="2"/>
      <c r="N396" s="2"/>
      <c r="O396" s="2"/>
      <c r="P396" s="2"/>
      <c r="Q396" s="2"/>
      <c r="R396" s="2"/>
      <c r="S396" s="2"/>
      <c r="T396" s="2"/>
      <c r="U396" s="2"/>
      <c r="V396" s="2"/>
      <c r="W396" s="2"/>
      <c r="X396" s="2"/>
    </row>
    <row r="397" spans="1:24" ht="14.25" customHeight="1">
      <c r="A397" s="2"/>
      <c r="B397" s="2"/>
      <c r="C397" s="2"/>
      <c r="D397" s="2"/>
      <c r="E397" s="4"/>
      <c r="F397" s="4"/>
      <c r="G397" s="4"/>
      <c r="H397" s="4"/>
      <c r="I397" s="2"/>
      <c r="J397" s="2"/>
      <c r="K397" s="2"/>
      <c r="L397" s="2"/>
      <c r="M397" s="2"/>
      <c r="N397" s="2"/>
      <c r="O397" s="2"/>
      <c r="P397" s="2"/>
      <c r="Q397" s="2"/>
      <c r="R397" s="2"/>
      <c r="S397" s="2"/>
      <c r="T397" s="2"/>
      <c r="U397" s="2"/>
      <c r="V397" s="2"/>
      <c r="W397" s="2"/>
      <c r="X397" s="2"/>
    </row>
    <row r="398" spans="1:24" ht="14.25" customHeight="1">
      <c r="A398" s="2"/>
      <c r="B398" s="2"/>
      <c r="C398" s="2"/>
      <c r="D398" s="2"/>
      <c r="E398" s="4"/>
      <c r="F398" s="4"/>
      <c r="G398" s="4"/>
      <c r="H398" s="4"/>
      <c r="I398" s="2"/>
      <c r="J398" s="2"/>
      <c r="K398" s="2"/>
      <c r="L398" s="2"/>
      <c r="M398" s="2"/>
      <c r="N398" s="2"/>
      <c r="O398" s="2"/>
      <c r="P398" s="2"/>
      <c r="Q398" s="2"/>
      <c r="R398" s="2"/>
      <c r="S398" s="2"/>
      <c r="T398" s="2"/>
      <c r="U398" s="2"/>
      <c r="V398" s="2"/>
      <c r="W398" s="2"/>
      <c r="X398" s="2"/>
    </row>
    <row r="399" spans="1:24" ht="14.25" customHeight="1">
      <c r="A399" s="2"/>
      <c r="B399" s="2"/>
      <c r="C399" s="2"/>
      <c r="D399" s="2"/>
      <c r="E399" s="4"/>
      <c r="F399" s="4"/>
      <c r="G399" s="4"/>
      <c r="H399" s="4"/>
      <c r="I399" s="2"/>
      <c r="J399" s="2"/>
      <c r="K399" s="2"/>
      <c r="L399" s="2"/>
      <c r="M399" s="2"/>
      <c r="N399" s="2"/>
      <c r="O399" s="2"/>
      <c r="P399" s="2"/>
      <c r="Q399" s="2"/>
      <c r="R399" s="2"/>
      <c r="S399" s="2"/>
      <c r="T399" s="2"/>
      <c r="U399" s="2"/>
      <c r="V399" s="2"/>
      <c r="W399" s="2"/>
      <c r="X399" s="2"/>
    </row>
    <row r="400" spans="1:24" ht="14.25" customHeight="1">
      <c r="A400" s="2"/>
      <c r="B400" s="2"/>
      <c r="C400" s="2"/>
      <c r="D400" s="2"/>
      <c r="E400" s="4"/>
      <c r="F400" s="4"/>
      <c r="G400" s="4"/>
      <c r="H400" s="4"/>
      <c r="I400" s="2"/>
      <c r="J400" s="2"/>
      <c r="K400" s="2"/>
      <c r="L400" s="2"/>
      <c r="M400" s="2"/>
      <c r="N400" s="2"/>
      <c r="O400" s="2"/>
      <c r="P400" s="2"/>
      <c r="Q400" s="2"/>
      <c r="R400" s="2"/>
      <c r="S400" s="2"/>
      <c r="T400" s="2"/>
      <c r="U400" s="2"/>
      <c r="V400" s="2"/>
      <c r="W400" s="2"/>
      <c r="X400" s="2"/>
    </row>
    <row r="401" spans="1:24" ht="14.25" customHeight="1">
      <c r="A401" s="2"/>
      <c r="B401" s="2"/>
      <c r="C401" s="2"/>
      <c r="D401" s="2"/>
      <c r="E401" s="4"/>
      <c r="F401" s="4"/>
      <c r="G401" s="4"/>
      <c r="H401" s="4"/>
      <c r="I401" s="2"/>
      <c r="J401" s="2"/>
      <c r="K401" s="2"/>
      <c r="L401" s="2"/>
      <c r="M401" s="2"/>
      <c r="N401" s="2"/>
      <c r="O401" s="2"/>
      <c r="P401" s="2"/>
      <c r="Q401" s="2"/>
      <c r="R401" s="2"/>
      <c r="S401" s="2"/>
      <c r="T401" s="2"/>
      <c r="U401" s="2"/>
      <c r="V401" s="2"/>
      <c r="W401" s="2"/>
      <c r="X401" s="2"/>
    </row>
    <row r="402" spans="1:24" ht="14.25" customHeight="1">
      <c r="A402" s="2"/>
      <c r="B402" s="2"/>
      <c r="C402" s="2"/>
      <c r="D402" s="2"/>
      <c r="E402" s="4"/>
      <c r="F402" s="4"/>
      <c r="G402" s="4"/>
      <c r="H402" s="4"/>
      <c r="I402" s="2"/>
      <c r="J402" s="2"/>
      <c r="K402" s="2"/>
      <c r="L402" s="2"/>
      <c r="M402" s="2"/>
      <c r="N402" s="2"/>
      <c r="O402" s="2"/>
      <c r="P402" s="2"/>
      <c r="Q402" s="2"/>
      <c r="R402" s="2"/>
      <c r="S402" s="2"/>
      <c r="T402" s="2"/>
      <c r="U402" s="2"/>
      <c r="V402" s="2"/>
      <c r="W402" s="2"/>
      <c r="X402" s="2"/>
    </row>
    <row r="403" spans="1:24" ht="14.25" customHeight="1">
      <c r="A403" s="2"/>
      <c r="B403" s="2"/>
      <c r="C403" s="2"/>
      <c r="D403" s="2"/>
      <c r="E403" s="4"/>
      <c r="F403" s="4"/>
      <c r="G403" s="4"/>
      <c r="H403" s="4"/>
      <c r="I403" s="2"/>
      <c r="J403" s="2"/>
      <c r="K403" s="2"/>
      <c r="L403" s="2"/>
      <c r="M403" s="2"/>
      <c r="N403" s="2"/>
      <c r="O403" s="2"/>
      <c r="P403" s="2"/>
      <c r="Q403" s="2"/>
      <c r="R403" s="2"/>
      <c r="S403" s="2"/>
      <c r="T403" s="2"/>
      <c r="U403" s="2"/>
      <c r="V403" s="2"/>
      <c r="W403" s="2"/>
      <c r="X403" s="2"/>
    </row>
    <row r="404" spans="1:24" ht="14.25" customHeight="1">
      <c r="A404" s="2"/>
      <c r="B404" s="2"/>
      <c r="C404" s="2"/>
      <c r="D404" s="2"/>
      <c r="E404" s="4"/>
      <c r="F404" s="4"/>
      <c r="G404" s="4"/>
      <c r="H404" s="4"/>
      <c r="I404" s="2"/>
      <c r="J404" s="2"/>
      <c r="K404" s="2"/>
      <c r="L404" s="2"/>
      <c r="M404" s="2"/>
      <c r="N404" s="2"/>
      <c r="O404" s="2"/>
      <c r="P404" s="2"/>
      <c r="Q404" s="2"/>
      <c r="R404" s="2"/>
      <c r="S404" s="2"/>
      <c r="T404" s="2"/>
      <c r="U404" s="2"/>
      <c r="V404" s="2"/>
      <c r="W404" s="2"/>
      <c r="X404" s="2"/>
    </row>
    <row r="405" spans="1:24" ht="14.25" customHeight="1">
      <c r="A405" s="2"/>
      <c r="B405" s="2"/>
      <c r="C405" s="2"/>
      <c r="D405" s="2"/>
      <c r="E405" s="4"/>
      <c r="F405" s="4"/>
      <c r="G405" s="4"/>
      <c r="H405" s="4"/>
      <c r="I405" s="2"/>
      <c r="J405" s="2"/>
      <c r="K405" s="2"/>
      <c r="L405" s="2"/>
      <c r="M405" s="2"/>
      <c r="N405" s="2"/>
      <c r="O405" s="2"/>
      <c r="P405" s="2"/>
      <c r="Q405" s="2"/>
      <c r="R405" s="2"/>
      <c r="S405" s="2"/>
      <c r="T405" s="2"/>
      <c r="U405" s="2"/>
      <c r="V405" s="2"/>
      <c r="W405" s="2"/>
      <c r="X405" s="2"/>
    </row>
    <row r="406" spans="1:24" ht="14.25" customHeight="1">
      <c r="A406" s="2"/>
      <c r="B406" s="2"/>
      <c r="C406" s="2"/>
      <c r="D406" s="2"/>
      <c r="E406" s="4"/>
      <c r="F406" s="4"/>
      <c r="G406" s="4"/>
      <c r="H406" s="4"/>
      <c r="I406" s="2"/>
      <c r="J406" s="2"/>
      <c r="K406" s="2"/>
      <c r="L406" s="2"/>
      <c r="M406" s="2"/>
      <c r="N406" s="2"/>
      <c r="O406" s="2"/>
      <c r="P406" s="2"/>
      <c r="Q406" s="2"/>
      <c r="R406" s="2"/>
      <c r="S406" s="2"/>
      <c r="T406" s="2"/>
      <c r="U406" s="2"/>
      <c r="V406" s="2"/>
      <c r="W406" s="2"/>
      <c r="X406" s="2"/>
    </row>
    <row r="407" spans="1:24" ht="14.25" customHeight="1">
      <c r="A407" s="2"/>
      <c r="B407" s="2"/>
      <c r="C407" s="2"/>
      <c r="D407" s="2"/>
      <c r="E407" s="4"/>
      <c r="F407" s="4"/>
      <c r="G407" s="4"/>
      <c r="H407" s="4"/>
      <c r="I407" s="2"/>
      <c r="J407" s="2"/>
      <c r="K407" s="2"/>
      <c r="L407" s="2"/>
      <c r="M407" s="2"/>
      <c r="N407" s="2"/>
      <c r="O407" s="2"/>
      <c r="P407" s="2"/>
      <c r="Q407" s="2"/>
      <c r="R407" s="2"/>
      <c r="S407" s="2"/>
      <c r="T407" s="2"/>
      <c r="U407" s="2"/>
      <c r="V407" s="2"/>
      <c r="W407" s="2"/>
      <c r="X407" s="2"/>
    </row>
    <row r="408" spans="1:24" ht="14.25" customHeight="1">
      <c r="A408" s="2"/>
      <c r="B408" s="2"/>
      <c r="C408" s="2"/>
      <c r="D408" s="2"/>
      <c r="E408" s="4"/>
      <c r="F408" s="4"/>
      <c r="G408" s="4"/>
      <c r="H408" s="4"/>
      <c r="I408" s="2"/>
      <c r="J408" s="2"/>
      <c r="K408" s="2"/>
      <c r="L408" s="2"/>
      <c r="M408" s="2"/>
      <c r="N408" s="2"/>
      <c r="O408" s="2"/>
      <c r="P408" s="2"/>
      <c r="Q408" s="2"/>
      <c r="R408" s="2"/>
      <c r="S408" s="2"/>
      <c r="T408" s="2"/>
      <c r="U408" s="2"/>
      <c r="V408" s="2"/>
      <c r="W408" s="2"/>
      <c r="X408" s="2"/>
    </row>
    <row r="409" spans="1:24" ht="14.25" customHeight="1">
      <c r="A409" s="2"/>
      <c r="B409" s="2"/>
      <c r="C409" s="2"/>
      <c r="D409" s="2"/>
      <c r="E409" s="4"/>
      <c r="F409" s="4"/>
      <c r="G409" s="4"/>
      <c r="H409" s="4"/>
      <c r="I409" s="2"/>
      <c r="J409" s="2"/>
      <c r="K409" s="2"/>
      <c r="L409" s="2"/>
      <c r="M409" s="2"/>
      <c r="N409" s="2"/>
      <c r="O409" s="2"/>
      <c r="P409" s="2"/>
      <c r="Q409" s="2"/>
      <c r="R409" s="2"/>
      <c r="S409" s="2"/>
      <c r="T409" s="2"/>
      <c r="U409" s="2"/>
      <c r="V409" s="2"/>
      <c r="W409" s="2"/>
      <c r="X409" s="2"/>
    </row>
    <row r="410" spans="1:24" ht="14.25" customHeight="1">
      <c r="A410" s="2"/>
      <c r="B410" s="2"/>
      <c r="C410" s="2"/>
      <c r="D410" s="2"/>
      <c r="E410" s="4"/>
      <c r="F410" s="4"/>
      <c r="G410" s="4"/>
      <c r="H410" s="4"/>
      <c r="I410" s="2"/>
      <c r="J410" s="2"/>
      <c r="K410" s="2"/>
      <c r="L410" s="2"/>
      <c r="M410" s="2"/>
      <c r="N410" s="2"/>
      <c r="O410" s="2"/>
      <c r="P410" s="2"/>
      <c r="Q410" s="2"/>
      <c r="R410" s="2"/>
      <c r="S410" s="2"/>
      <c r="T410" s="2"/>
      <c r="U410" s="2"/>
      <c r="V410" s="2"/>
      <c r="W410" s="2"/>
      <c r="X410" s="2"/>
    </row>
    <row r="411" spans="1:24" ht="14.25" customHeight="1">
      <c r="A411" s="2"/>
      <c r="B411" s="2"/>
      <c r="C411" s="2"/>
      <c r="D411" s="2"/>
      <c r="E411" s="4"/>
      <c r="F411" s="4"/>
      <c r="G411" s="4"/>
      <c r="H411" s="4"/>
      <c r="I411" s="2"/>
      <c r="J411" s="2"/>
      <c r="K411" s="2"/>
      <c r="L411" s="2"/>
      <c r="M411" s="2"/>
      <c r="N411" s="2"/>
      <c r="O411" s="2"/>
      <c r="P411" s="2"/>
      <c r="Q411" s="2"/>
      <c r="R411" s="2"/>
      <c r="S411" s="2"/>
      <c r="T411" s="2"/>
      <c r="U411" s="2"/>
      <c r="V411" s="2"/>
      <c r="W411" s="2"/>
      <c r="X411" s="2"/>
    </row>
    <row r="412" spans="1:24" ht="14.25" customHeight="1">
      <c r="A412" s="2"/>
      <c r="B412" s="2"/>
      <c r="C412" s="2"/>
      <c r="D412" s="2"/>
      <c r="E412" s="4"/>
      <c r="F412" s="4"/>
      <c r="G412" s="4"/>
      <c r="H412" s="4"/>
      <c r="I412" s="2"/>
      <c r="J412" s="2"/>
      <c r="K412" s="2"/>
      <c r="L412" s="2"/>
      <c r="M412" s="2"/>
      <c r="N412" s="2"/>
      <c r="O412" s="2"/>
      <c r="P412" s="2"/>
      <c r="Q412" s="2"/>
      <c r="R412" s="2"/>
      <c r="S412" s="2"/>
      <c r="T412" s="2"/>
      <c r="U412" s="2"/>
      <c r="V412" s="2"/>
      <c r="W412" s="2"/>
      <c r="X412" s="2"/>
    </row>
    <row r="413" spans="1:24" ht="14.25" customHeight="1">
      <c r="A413" s="2"/>
      <c r="B413" s="2"/>
      <c r="C413" s="2"/>
      <c r="D413" s="2"/>
      <c r="E413" s="4"/>
      <c r="F413" s="4"/>
      <c r="G413" s="4"/>
      <c r="H413" s="4"/>
      <c r="I413" s="2"/>
      <c r="J413" s="2"/>
      <c r="K413" s="2"/>
      <c r="L413" s="2"/>
      <c r="M413" s="2"/>
      <c r="N413" s="2"/>
      <c r="O413" s="2"/>
      <c r="P413" s="2"/>
      <c r="Q413" s="2"/>
      <c r="R413" s="2"/>
      <c r="S413" s="2"/>
      <c r="T413" s="2"/>
      <c r="U413" s="2"/>
      <c r="V413" s="2"/>
      <c r="W413" s="2"/>
      <c r="X413" s="2"/>
    </row>
    <row r="414" spans="1:24" ht="14.25" customHeight="1">
      <c r="A414" s="2"/>
      <c r="B414" s="2"/>
      <c r="C414" s="2"/>
      <c r="D414" s="2"/>
      <c r="E414" s="4"/>
      <c r="F414" s="4"/>
      <c r="G414" s="4"/>
      <c r="H414" s="4"/>
      <c r="I414" s="2"/>
      <c r="J414" s="2"/>
      <c r="K414" s="2"/>
      <c r="L414" s="2"/>
      <c r="M414" s="2"/>
      <c r="N414" s="2"/>
      <c r="O414" s="2"/>
      <c r="P414" s="2"/>
      <c r="Q414" s="2"/>
      <c r="R414" s="2"/>
      <c r="S414" s="2"/>
      <c r="T414" s="2"/>
      <c r="U414" s="2"/>
      <c r="V414" s="2"/>
      <c r="W414" s="2"/>
      <c r="X414" s="2"/>
    </row>
    <row r="415" spans="1:24" ht="14.25" customHeight="1">
      <c r="A415" s="2"/>
      <c r="B415" s="2"/>
      <c r="C415" s="2"/>
      <c r="D415" s="2"/>
      <c r="E415" s="4"/>
      <c r="F415" s="4"/>
      <c r="G415" s="4"/>
      <c r="H415" s="4"/>
      <c r="I415" s="2"/>
      <c r="J415" s="2"/>
      <c r="K415" s="2"/>
      <c r="L415" s="2"/>
      <c r="M415" s="2"/>
      <c r="N415" s="2"/>
      <c r="O415" s="2"/>
      <c r="P415" s="2"/>
      <c r="Q415" s="2"/>
      <c r="R415" s="2"/>
      <c r="S415" s="2"/>
      <c r="T415" s="2"/>
      <c r="U415" s="2"/>
      <c r="V415" s="2"/>
      <c r="W415" s="2"/>
      <c r="X415" s="2"/>
    </row>
    <row r="416" spans="1:24"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row>
    <row r="417" spans="1:24"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row>
    <row r="418" spans="1:24"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row>
    <row r="419" spans="1:24"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row>
    <row r="420" spans="1:24"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row>
    <row r="421" spans="1:24"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row>
    <row r="422" spans="1:24"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row>
    <row r="423" spans="1:24"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row>
    <row r="424" spans="1:24"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row>
    <row r="425" spans="1:24"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row>
    <row r="426" spans="1:24"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row>
    <row r="427" spans="1:24"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row>
    <row r="428" spans="1:24"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row>
    <row r="429" spans="1:24"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row>
    <row r="430" spans="1:24"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row>
    <row r="431" spans="1:24"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row>
    <row r="432" spans="1:24"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row>
    <row r="433" spans="1:24"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row>
    <row r="434" spans="1:24"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row>
    <row r="435" spans="1:24"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row>
    <row r="436" spans="1:24"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row>
    <row r="437" spans="1:24"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row>
    <row r="438" spans="1:24"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row>
    <row r="439" spans="1:24"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row>
    <row r="440" spans="1:24"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row>
    <row r="441" spans="1:24"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row>
    <row r="442" spans="1:24"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row>
    <row r="443" spans="1:24"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row>
    <row r="444" spans="1:24"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row>
    <row r="445" spans="1:24"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row>
    <row r="446" spans="1:24"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row>
    <row r="447" spans="1:24"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row>
    <row r="448" spans="1:24"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row>
    <row r="449" spans="1:24"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row>
    <row r="450" spans="1:24"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row>
    <row r="451" spans="1:24"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row>
    <row r="452" spans="1:24"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row>
    <row r="453" spans="1:24"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row>
    <row r="454" spans="1:24"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row>
    <row r="455" spans="1:24"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row>
    <row r="456" spans="1:24"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row>
    <row r="457" spans="1:24"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row>
    <row r="458" spans="1:24"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row>
    <row r="459" spans="1:24"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row>
    <row r="460" spans="1:24"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row>
    <row r="461" spans="1:24"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row>
    <row r="462" spans="1:24"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row>
    <row r="463" spans="1:24"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row>
    <row r="464" spans="1:24"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row>
    <row r="465" spans="1:24"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row>
    <row r="466" spans="1:24"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row>
    <row r="467" spans="1:24"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row>
    <row r="468" spans="1:24"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row>
    <row r="469" spans="1:24"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row>
    <row r="470" spans="1:24"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row>
    <row r="471" spans="1:24"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row>
    <row r="472" spans="1:24"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row>
    <row r="473" spans="1:24"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row>
    <row r="474" spans="1:24"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row>
    <row r="475" spans="1:24"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row>
    <row r="476" spans="1:24"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row>
    <row r="477" spans="1:24"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row>
    <row r="478" spans="1:24"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row>
    <row r="479" spans="1:24"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row>
    <row r="480" spans="1:24"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row>
    <row r="481" spans="1:24"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row>
    <row r="482" spans="1:24"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row>
    <row r="483" spans="1:24"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row>
    <row r="484" spans="1:24"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row>
    <row r="485" spans="1:24"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row>
    <row r="486" spans="1:24"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row>
    <row r="487" spans="1:24"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row>
    <row r="488" spans="1:24"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row>
    <row r="489" spans="1:24"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row>
    <row r="490" spans="1:24"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row>
    <row r="491" spans="1:24"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row>
    <row r="492" spans="1:24"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row>
    <row r="493" spans="1:24"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row>
    <row r="494" spans="1:24"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row>
    <row r="495" spans="1:24"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row>
    <row r="496" spans="1:24"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row>
    <row r="497" spans="1:24"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row>
    <row r="498" spans="1:24"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row>
    <row r="499" spans="1:24"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row>
    <row r="500" spans="1:24"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row>
    <row r="501" spans="1:24"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row>
    <row r="502" spans="1:24"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row>
    <row r="503" spans="1:24"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row>
    <row r="504" spans="1:24"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row>
    <row r="505" spans="1:24"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row>
    <row r="506" spans="1:24"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row>
    <row r="507" spans="1:24"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row>
    <row r="508" spans="1:24"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row>
    <row r="509" spans="1:24"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row>
    <row r="510" spans="1:24"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row>
    <row r="511" spans="1:24"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row>
    <row r="512" spans="1:24"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row>
    <row r="513" spans="1:24"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row>
    <row r="514" spans="1:24"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row>
    <row r="515" spans="1:24"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row>
    <row r="516" spans="1:24"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row>
    <row r="517" spans="1:24"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row>
    <row r="518" spans="1:24"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row>
    <row r="519" spans="1:24"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row>
    <row r="520" spans="1:24"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row>
    <row r="521" spans="1:24"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row>
    <row r="522" spans="1:24"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row>
    <row r="523" spans="1:24"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row>
    <row r="524" spans="1:24"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row>
    <row r="525" spans="1:24"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row>
    <row r="526" spans="1:24"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row>
    <row r="527" spans="1:24"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row>
    <row r="528" spans="1:24"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row>
    <row r="529" spans="1:24"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row>
    <row r="530" spans="1:24"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row>
    <row r="531" spans="1:24"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row>
    <row r="532" spans="1:24"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row>
    <row r="533" spans="1:24"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row>
    <row r="534" spans="1:24"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row>
    <row r="535" spans="1:24"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row>
    <row r="536" spans="1:24"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row>
    <row r="537" spans="1:24"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row>
    <row r="538" spans="1:24"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row>
    <row r="539" spans="1:24"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row>
    <row r="540" spans="1:24"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row>
    <row r="541" spans="1:24"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row>
    <row r="542" spans="1:24"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row>
    <row r="543" spans="1:24"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row>
    <row r="544" spans="1:24"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row>
    <row r="545" spans="1:24"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row>
    <row r="546" spans="1:24"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row>
    <row r="547" spans="1:24"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row>
    <row r="548" spans="1:24"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row>
    <row r="549" spans="1:24"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row>
    <row r="550" spans="1:24"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row>
    <row r="551" spans="1:24"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row>
    <row r="552" spans="1:24"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row>
    <row r="553" spans="1:24"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row>
    <row r="554" spans="1:24"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row>
    <row r="555" spans="1:24"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row>
    <row r="556" spans="1:24"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row>
    <row r="557" spans="1:24"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row>
    <row r="558" spans="1:24"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row>
    <row r="559" spans="1:24"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row>
    <row r="560" spans="1:24"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row>
    <row r="561" spans="1:24"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row>
    <row r="562" spans="1:24"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row>
    <row r="563" spans="1:24"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row>
    <row r="564" spans="1:24"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row>
    <row r="565" spans="1:24"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row>
    <row r="566" spans="1:24"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row>
    <row r="567" spans="1:24"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row>
    <row r="568" spans="1:24"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row>
    <row r="569" spans="1:24"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row>
    <row r="570" spans="1:24"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row>
    <row r="571" spans="1:24"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row>
    <row r="572" spans="1:24"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row>
    <row r="573" spans="1:24"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row>
    <row r="574" spans="1:24"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row>
    <row r="575" spans="1:24"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row>
    <row r="576" spans="1:24"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row>
    <row r="577" spans="1:24"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row>
    <row r="578" spans="1:24"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row>
    <row r="579" spans="1:24"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row>
    <row r="580" spans="1:24"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row>
    <row r="581" spans="1:24"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row>
    <row r="582" spans="1:24"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row>
    <row r="583" spans="1:24"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row>
    <row r="584" spans="1:24"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row>
    <row r="585" spans="1:24"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row>
    <row r="586" spans="1:24"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row>
    <row r="587" spans="1:24"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row>
    <row r="588" spans="1:24"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row>
    <row r="589" spans="1:24"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row>
    <row r="590" spans="1:24"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row>
    <row r="591" spans="1:24"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row>
    <row r="592" spans="1:24"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row>
    <row r="593" spans="1:24"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row>
    <row r="594" spans="1:24"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row>
    <row r="595" spans="1:24"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row>
    <row r="596" spans="1:24"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row>
    <row r="597" spans="1:24"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row>
    <row r="598" spans="1:24"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row>
    <row r="599" spans="1:24"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row>
    <row r="600" spans="1:24"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row>
    <row r="601" spans="1:24"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row>
    <row r="602" spans="1:24"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row>
    <row r="603" spans="1:24"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row>
    <row r="604" spans="1:24"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row>
    <row r="605" spans="1:24"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row>
    <row r="606" spans="1:24"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row>
    <row r="607" spans="1:24"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row>
    <row r="608" spans="1:24"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row>
    <row r="609" spans="1:24"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row>
    <row r="610" spans="1:24"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row>
    <row r="611" spans="1:24"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row>
    <row r="612" spans="1:24"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row>
    <row r="613" spans="1:24"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row>
    <row r="614" spans="1:24"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row>
    <row r="615" spans="1:24"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row>
    <row r="616" spans="1:24"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row>
    <row r="617" spans="1:24"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row>
    <row r="618" spans="1:24"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row>
    <row r="619" spans="1:24"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row>
    <row r="620" spans="1:24"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row>
    <row r="621" spans="1:24"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row>
    <row r="622" spans="1:24"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row>
    <row r="623" spans="1:24"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row>
    <row r="624" spans="1:24"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row>
    <row r="625" spans="1:24"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row>
    <row r="626" spans="1:24"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row>
    <row r="627" spans="1:24"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row>
    <row r="628" spans="1:24"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row>
    <row r="629" spans="1:24"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row>
    <row r="630" spans="1:24"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row>
    <row r="631" spans="1:24"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row>
    <row r="632" spans="1:24"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row>
    <row r="633" spans="1:24"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row>
    <row r="634" spans="1:24"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row>
    <row r="635" spans="1:24"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row>
    <row r="636" spans="1:24"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row>
    <row r="637" spans="1:24"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row>
    <row r="638" spans="1:24"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row>
    <row r="639" spans="1:24"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row>
    <row r="640" spans="1:24"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row>
    <row r="641" spans="1:24"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row>
    <row r="642" spans="1:24"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row>
    <row r="643" spans="1:24"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row>
    <row r="644" spans="1:24"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row>
    <row r="645" spans="1:24"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row>
    <row r="646" spans="1:24"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row>
    <row r="647" spans="1:24"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row>
    <row r="648" spans="1:24"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row>
    <row r="649" spans="1:24"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row>
    <row r="650" spans="1:24"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row>
    <row r="651" spans="1:24"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row>
    <row r="652" spans="1:24"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row>
    <row r="653" spans="1:24"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row>
    <row r="654" spans="1:24"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row>
    <row r="655" spans="1:24"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row>
    <row r="656" spans="1:24"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row>
    <row r="657" spans="1:24"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row>
    <row r="658" spans="1:24"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row>
    <row r="659" spans="1:24"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row>
    <row r="660" spans="1:24"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row>
    <row r="661" spans="1:24"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row>
    <row r="662" spans="1:24"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row>
    <row r="663" spans="1:24"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row>
    <row r="664" spans="1:24"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row>
    <row r="665" spans="1:24"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row>
    <row r="666" spans="1:24"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row>
    <row r="667" spans="1:24"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row>
    <row r="668" spans="1:24"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row>
    <row r="669" spans="1:24"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row>
    <row r="670" spans="1:24"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row>
    <row r="671" spans="1:24"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row>
    <row r="672" spans="1:24"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row>
    <row r="673" spans="1:24"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row>
    <row r="674" spans="1:24"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row>
    <row r="675" spans="1:24"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row>
    <row r="676" spans="1:24"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row>
    <row r="677" spans="1:24"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row>
    <row r="678" spans="1:24"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row>
    <row r="679" spans="1:24"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row>
    <row r="680" spans="1:24"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row>
    <row r="681" spans="1:24"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row>
    <row r="682" spans="1:24"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row>
    <row r="683" spans="1:24"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row>
    <row r="684" spans="1:24"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row>
    <row r="685" spans="1:24"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row>
    <row r="686" spans="1:24"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row>
    <row r="687" spans="1:24" ht="14.25" customHeight="1">
      <c r="A687" s="61"/>
      <c r="B687" s="61"/>
      <c r="C687" s="61"/>
      <c r="D687" s="61"/>
      <c r="E687" s="62"/>
      <c r="F687" s="62"/>
      <c r="G687" s="62"/>
      <c r="H687" s="62"/>
      <c r="I687" s="2"/>
      <c r="J687" s="2"/>
      <c r="K687" s="2"/>
      <c r="L687" s="2"/>
      <c r="M687" s="2"/>
      <c r="N687" s="2"/>
      <c r="O687" s="2"/>
      <c r="P687" s="2"/>
      <c r="Q687" s="2"/>
      <c r="R687" s="2"/>
      <c r="S687" s="2"/>
      <c r="T687" s="2"/>
      <c r="U687" s="2"/>
      <c r="V687" s="2"/>
      <c r="W687" s="2"/>
      <c r="X687" s="2"/>
    </row>
    <row r="688" spans="1:24" ht="14.25" customHeight="1">
      <c r="A688" s="61"/>
      <c r="B688" s="61"/>
      <c r="C688" s="61"/>
      <c r="D688" s="61"/>
      <c r="E688" s="62"/>
      <c r="F688" s="62"/>
      <c r="G688" s="62"/>
      <c r="H688" s="62"/>
      <c r="I688" s="2"/>
      <c r="J688" s="2"/>
      <c r="K688" s="2"/>
      <c r="L688" s="2"/>
      <c r="M688" s="2"/>
      <c r="N688" s="2"/>
      <c r="O688" s="2"/>
      <c r="P688" s="2"/>
      <c r="Q688" s="2"/>
      <c r="R688" s="2"/>
      <c r="S688" s="2"/>
      <c r="T688" s="2"/>
      <c r="U688" s="2"/>
      <c r="V688" s="2"/>
      <c r="W688" s="2"/>
      <c r="X688" s="2"/>
    </row>
    <row r="689" spans="1:24" ht="14.25" customHeight="1">
      <c r="A689" s="61"/>
      <c r="B689" s="61"/>
      <c r="C689" s="61"/>
      <c r="D689" s="61"/>
      <c r="E689" s="62"/>
      <c r="F689" s="62"/>
      <c r="G689" s="62"/>
      <c r="H689" s="62"/>
      <c r="I689" s="2"/>
      <c r="J689" s="2"/>
      <c r="K689" s="2"/>
      <c r="L689" s="2"/>
      <c r="M689" s="2"/>
      <c r="N689" s="2"/>
      <c r="O689" s="2"/>
      <c r="P689" s="2"/>
      <c r="Q689" s="2"/>
      <c r="R689" s="2"/>
      <c r="S689" s="2"/>
      <c r="T689" s="2"/>
      <c r="U689" s="2"/>
      <c r="V689" s="2"/>
      <c r="W689" s="2"/>
      <c r="X689" s="2"/>
    </row>
    <row r="690" spans="1:24" ht="14.25" customHeight="1">
      <c r="A690" s="61"/>
      <c r="B690" s="61"/>
      <c r="C690" s="61"/>
      <c r="D690" s="61"/>
      <c r="E690" s="62"/>
      <c r="F690" s="62"/>
      <c r="G690" s="62"/>
      <c r="H690" s="62"/>
      <c r="I690" s="2"/>
      <c r="J690" s="2"/>
      <c r="K690" s="2"/>
      <c r="L690" s="2"/>
      <c r="M690" s="2"/>
      <c r="N690" s="2"/>
      <c r="O690" s="2"/>
      <c r="P690" s="2"/>
      <c r="Q690" s="2"/>
      <c r="R690" s="2"/>
      <c r="S690" s="2"/>
      <c r="T690" s="2"/>
      <c r="U690" s="2"/>
      <c r="V690" s="2"/>
      <c r="W690" s="2"/>
      <c r="X690" s="2"/>
    </row>
    <row r="691" spans="1:24" ht="14.25" customHeight="1">
      <c r="A691" s="61"/>
      <c r="B691" s="61"/>
      <c r="C691" s="61"/>
      <c r="D691" s="61"/>
      <c r="E691" s="62"/>
      <c r="F691" s="62"/>
      <c r="G691" s="62"/>
      <c r="H691" s="62"/>
      <c r="I691" s="2"/>
      <c r="J691" s="2"/>
      <c r="K691" s="2"/>
      <c r="L691" s="2"/>
      <c r="M691" s="2"/>
      <c r="N691" s="2"/>
      <c r="O691" s="2"/>
      <c r="P691" s="2"/>
      <c r="Q691" s="2"/>
      <c r="R691" s="2"/>
      <c r="S691" s="2"/>
      <c r="T691" s="2"/>
      <c r="U691" s="2"/>
      <c r="V691" s="2"/>
      <c r="W691" s="2"/>
      <c r="X691" s="2"/>
    </row>
    <row r="692" spans="1:24" ht="14.25" customHeight="1">
      <c r="A692" s="61"/>
      <c r="B692" s="61"/>
      <c r="C692" s="61"/>
      <c r="D692" s="61"/>
      <c r="E692" s="62"/>
      <c r="F692" s="62"/>
      <c r="G692" s="62"/>
      <c r="H692" s="62"/>
      <c r="I692" s="2"/>
      <c r="J692" s="2"/>
      <c r="K692" s="2"/>
      <c r="L692" s="2"/>
      <c r="M692" s="2"/>
      <c r="N692" s="2"/>
      <c r="O692" s="2"/>
      <c r="P692" s="2"/>
      <c r="Q692" s="2"/>
      <c r="R692" s="2"/>
      <c r="S692" s="2"/>
      <c r="T692" s="2"/>
      <c r="U692" s="2"/>
      <c r="V692" s="2"/>
      <c r="W692" s="2"/>
      <c r="X692" s="2"/>
    </row>
    <row r="693" spans="1:24" ht="14.25" customHeight="1">
      <c r="A693" s="61"/>
      <c r="B693" s="61"/>
      <c r="C693" s="61"/>
      <c r="D693" s="61"/>
      <c r="E693" s="62"/>
      <c r="F693" s="62"/>
      <c r="G693" s="62"/>
      <c r="H693" s="62"/>
      <c r="I693" s="2"/>
      <c r="J693" s="2"/>
      <c r="K693" s="2"/>
      <c r="L693" s="2"/>
      <c r="M693" s="2"/>
      <c r="N693" s="2"/>
      <c r="O693" s="2"/>
      <c r="P693" s="2"/>
      <c r="Q693" s="2"/>
      <c r="R693" s="2"/>
      <c r="S693" s="2"/>
      <c r="T693" s="2"/>
      <c r="U693" s="2"/>
      <c r="V693" s="2"/>
      <c r="W693" s="2"/>
      <c r="X693" s="2"/>
    </row>
    <row r="694" spans="1:24" ht="14.25" customHeight="1">
      <c r="A694" s="61"/>
      <c r="B694" s="61"/>
      <c r="C694" s="61"/>
      <c r="D694" s="61"/>
      <c r="E694" s="62"/>
      <c r="F694" s="62"/>
      <c r="G694" s="62"/>
      <c r="H694" s="62"/>
      <c r="I694" s="2"/>
      <c r="J694" s="2"/>
      <c r="K694" s="2"/>
      <c r="L694" s="2"/>
      <c r="M694" s="2"/>
      <c r="N694" s="2"/>
      <c r="O694" s="2"/>
      <c r="P694" s="2"/>
      <c r="Q694" s="2"/>
      <c r="R694" s="2"/>
      <c r="S694" s="2"/>
      <c r="T694" s="2"/>
      <c r="U694" s="2"/>
      <c r="V694" s="2"/>
      <c r="W694" s="2"/>
      <c r="X694" s="2"/>
    </row>
    <row r="695" spans="1:24" ht="14.25" customHeight="1">
      <c r="A695" s="61"/>
      <c r="B695" s="61"/>
      <c r="C695" s="61"/>
      <c r="D695" s="61"/>
      <c r="E695" s="62"/>
      <c r="F695" s="62"/>
      <c r="G695" s="62"/>
      <c r="H695" s="62"/>
      <c r="I695" s="2"/>
      <c r="J695" s="2"/>
      <c r="K695" s="2"/>
      <c r="L695" s="2"/>
      <c r="M695" s="2"/>
      <c r="N695" s="2"/>
      <c r="O695" s="2"/>
      <c r="P695" s="2"/>
      <c r="Q695" s="2"/>
      <c r="R695" s="2"/>
      <c r="S695" s="2"/>
      <c r="T695" s="2"/>
      <c r="U695" s="2"/>
      <c r="V695" s="2"/>
      <c r="W695" s="2"/>
      <c r="X695" s="2"/>
    </row>
    <row r="696" spans="1:24" ht="14.25" customHeight="1">
      <c r="A696" s="61"/>
      <c r="B696" s="61"/>
      <c r="C696" s="61"/>
      <c r="D696" s="61"/>
      <c r="E696" s="62"/>
      <c r="F696" s="62"/>
      <c r="G696" s="62"/>
      <c r="H696" s="62"/>
      <c r="I696" s="2"/>
      <c r="J696" s="2"/>
      <c r="K696" s="2"/>
      <c r="L696" s="2"/>
      <c r="M696" s="2"/>
      <c r="N696" s="2"/>
      <c r="O696" s="2"/>
      <c r="P696" s="2"/>
      <c r="Q696" s="2"/>
      <c r="R696" s="2"/>
      <c r="S696" s="2"/>
      <c r="T696" s="2"/>
      <c r="U696" s="2"/>
      <c r="V696" s="2"/>
      <c r="W696" s="2"/>
      <c r="X696" s="2"/>
    </row>
    <row r="697" spans="1:24" ht="14.25" customHeight="1">
      <c r="A697" s="61"/>
      <c r="B697" s="61"/>
      <c r="C697" s="61"/>
      <c r="D697" s="61"/>
      <c r="E697" s="62"/>
      <c r="F697" s="62"/>
      <c r="G697" s="62"/>
      <c r="H697" s="62"/>
      <c r="I697" s="2"/>
      <c r="J697" s="2"/>
      <c r="K697" s="2"/>
      <c r="L697" s="2"/>
      <c r="M697" s="2"/>
      <c r="N697" s="2"/>
      <c r="O697" s="2"/>
      <c r="P697" s="2"/>
      <c r="Q697" s="2"/>
      <c r="R697" s="2"/>
      <c r="S697" s="2"/>
      <c r="T697" s="2"/>
      <c r="U697" s="2"/>
      <c r="V697" s="2"/>
      <c r="W697" s="2"/>
      <c r="X697" s="2"/>
    </row>
    <row r="698" spans="1:24" ht="14.25" customHeight="1">
      <c r="A698" s="61"/>
      <c r="B698" s="61"/>
      <c r="C698" s="61"/>
      <c r="D698" s="61"/>
      <c r="E698" s="62"/>
      <c r="F698" s="62"/>
      <c r="G698" s="62"/>
      <c r="H698" s="62"/>
      <c r="I698" s="2"/>
      <c r="J698" s="2"/>
      <c r="K698" s="2"/>
      <c r="L698" s="2"/>
      <c r="M698" s="2"/>
      <c r="N698" s="2"/>
      <c r="O698" s="2"/>
      <c r="P698" s="2"/>
      <c r="Q698" s="2"/>
      <c r="R698" s="2"/>
      <c r="S698" s="2"/>
      <c r="T698" s="2"/>
      <c r="U698" s="2"/>
      <c r="V698" s="2"/>
      <c r="W698" s="2"/>
      <c r="X698" s="2"/>
    </row>
    <row r="699" spans="1:24" ht="14.25" customHeight="1">
      <c r="A699" s="61"/>
      <c r="B699" s="61"/>
      <c r="C699" s="61"/>
      <c r="D699" s="61"/>
      <c r="E699" s="62"/>
      <c r="F699" s="62"/>
      <c r="G699" s="62"/>
      <c r="H699" s="62"/>
      <c r="I699" s="2"/>
      <c r="J699" s="2"/>
      <c r="K699" s="2"/>
      <c r="L699" s="2"/>
      <c r="M699" s="2"/>
      <c r="N699" s="2"/>
      <c r="O699" s="2"/>
      <c r="P699" s="2"/>
      <c r="Q699" s="2"/>
      <c r="R699" s="2"/>
      <c r="S699" s="2"/>
      <c r="T699" s="2"/>
      <c r="U699" s="2"/>
      <c r="V699" s="2"/>
      <c r="W699" s="2"/>
      <c r="X699" s="2"/>
    </row>
    <row r="700" spans="1:24" ht="14.25" customHeight="1">
      <c r="A700" s="61"/>
      <c r="B700" s="61"/>
      <c r="C700" s="61"/>
      <c r="D700" s="61"/>
      <c r="E700" s="62"/>
      <c r="F700" s="62"/>
      <c r="G700" s="62"/>
      <c r="H700" s="62"/>
      <c r="I700" s="2"/>
      <c r="J700" s="2"/>
      <c r="K700" s="2"/>
      <c r="L700" s="2"/>
      <c r="M700" s="2"/>
      <c r="N700" s="2"/>
      <c r="O700" s="2"/>
      <c r="P700" s="2"/>
      <c r="Q700" s="2"/>
      <c r="R700" s="2"/>
      <c r="S700" s="2"/>
      <c r="T700" s="2"/>
      <c r="U700" s="2"/>
      <c r="V700" s="2"/>
      <c r="W700" s="2"/>
      <c r="X700" s="2"/>
    </row>
    <row r="701" spans="1:24" ht="14.25" customHeight="1">
      <c r="A701" s="61"/>
      <c r="B701" s="61"/>
      <c r="C701" s="61"/>
      <c r="D701" s="61"/>
      <c r="E701" s="62"/>
      <c r="F701" s="62"/>
      <c r="G701" s="62"/>
      <c r="H701" s="62"/>
      <c r="I701" s="2"/>
      <c r="J701" s="2"/>
      <c r="K701" s="2"/>
      <c r="L701" s="2"/>
      <c r="M701" s="2"/>
      <c r="N701" s="2"/>
      <c r="O701" s="2"/>
      <c r="P701" s="2"/>
      <c r="Q701" s="2"/>
      <c r="R701" s="2"/>
      <c r="S701" s="2"/>
      <c r="T701" s="2"/>
      <c r="U701" s="2"/>
      <c r="V701" s="2"/>
      <c r="W701" s="2"/>
      <c r="X701" s="2"/>
    </row>
    <row r="702" spans="1:24" ht="14.25" customHeight="1">
      <c r="A702" s="61"/>
      <c r="B702" s="61"/>
      <c r="C702" s="61"/>
      <c r="D702" s="61"/>
      <c r="E702" s="62"/>
      <c r="F702" s="62"/>
      <c r="G702" s="62"/>
      <c r="H702" s="62"/>
      <c r="I702" s="2"/>
      <c r="J702" s="2"/>
      <c r="K702" s="2"/>
      <c r="L702" s="2"/>
      <c r="M702" s="2"/>
      <c r="N702" s="2"/>
      <c r="O702" s="2"/>
      <c r="P702" s="2"/>
      <c r="Q702" s="2"/>
      <c r="R702" s="2"/>
      <c r="S702" s="2"/>
      <c r="T702" s="2"/>
      <c r="U702" s="2"/>
      <c r="V702" s="2"/>
      <c r="W702" s="2"/>
      <c r="X702" s="2"/>
    </row>
    <row r="703" spans="1:24" ht="14.25" customHeight="1">
      <c r="A703" s="61"/>
      <c r="B703" s="61"/>
      <c r="C703" s="61"/>
      <c r="D703" s="61"/>
      <c r="E703" s="62"/>
      <c r="F703" s="62"/>
      <c r="G703" s="62"/>
      <c r="H703" s="62"/>
      <c r="I703" s="2"/>
      <c r="J703" s="2"/>
      <c r="K703" s="2"/>
      <c r="L703" s="2"/>
      <c r="M703" s="2"/>
      <c r="N703" s="2"/>
      <c r="O703" s="2"/>
      <c r="P703" s="2"/>
      <c r="Q703" s="2"/>
      <c r="R703" s="2"/>
      <c r="S703" s="2"/>
      <c r="T703" s="2"/>
      <c r="U703" s="2"/>
      <c r="V703" s="2"/>
      <c r="W703" s="2"/>
      <c r="X703" s="2"/>
    </row>
    <row r="704" spans="1:24" ht="14.25" customHeight="1">
      <c r="A704" s="61"/>
      <c r="B704" s="61"/>
      <c r="C704" s="61"/>
      <c r="D704" s="61"/>
      <c r="E704" s="62"/>
      <c r="F704" s="62"/>
      <c r="G704" s="62"/>
      <c r="H704" s="62"/>
      <c r="I704" s="2"/>
      <c r="J704" s="2"/>
      <c r="K704" s="2"/>
      <c r="L704" s="2"/>
      <c r="M704" s="2"/>
      <c r="N704" s="2"/>
      <c r="O704" s="2"/>
      <c r="P704" s="2"/>
      <c r="Q704" s="2"/>
      <c r="R704" s="2"/>
      <c r="S704" s="2"/>
      <c r="T704" s="2"/>
      <c r="U704" s="2"/>
      <c r="V704" s="2"/>
      <c r="W704" s="2"/>
      <c r="X704" s="2"/>
    </row>
    <row r="705" spans="1:24" ht="14.25" customHeight="1">
      <c r="A705" s="61"/>
      <c r="B705" s="61"/>
      <c r="C705" s="61"/>
      <c r="D705" s="61"/>
      <c r="E705" s="62"/>
      <c r="F705" s="62"/>
      <c r="G705" s="62"/>
      <c r="H705" s="62"/>
      <c r="I705" s="2"/>
      <c r="J705" s="2"/>
      <c r="K705" s="2"/>
      <c r="L705" s="2"/>
      <c r="M705" s="2"/>
      <c r="N705" s="2"/>
      <c r="O705" s="2"/>
      <c r="P705" s="2"/>
      <c r="Q705" s="2"/>
      <c r="R705" s="2"/>
      <c r="S705" s="2"/>
      <c r="T705" s="2"/>
      <c r="U705" s="2"/>
      <c r="V705" s="2"/>
      <c r="W705" s="2"/>
      <c r="X705" s="2"/>
    </row>
    <row r="706" spans="1:24" ht="14.25" customHeight="1">
      <c r="A706" s="61"/>
      <c r="B706" s="61"/>
      <c r="C706" s="61"/>
      <c r="D706" s="61"/>
      <c r="E706" s="62"/>
      <c r="F706" s="62"/>
      <c r="G706" s="62"/>
      <c r="H706" s="62"/>
      <c r="I706" s="2"/>
      <c r="J706" s="2"/>
      <c r="K706" s="2"/>
      <c r="L706" s="2"/>
      <c r="M706" s="2"/>
      <c r="N706" s="2"/>
      <c r="O706" s="2"/>
      <c r="P706" s="2"/>
      <c r="Q706" s="2"/>
      <c r="R706" s="2"/>
      <c r="S706" s="2"/>
      <c r="T706" s="2"/>
      <c r="U706" s="2"/>
      <c r="V706" s="2"/>
      <c r="W706" s="2"/>
      <c r="X706" s="2"/>
    </row>
    <row r="707" spans="1:24" ht="14.25" customHeight="1">
      <c r="A707" s="61"/>
      <c r="B707" s="61"/>
      <c r="C707" s="61"/>
      <c r="D707" s="61"/>
      <c r="E707" s="62"/>
      <c r="F707" s="62"/>
      <c r="G707" s="62"/>
      <c r="H707" s="62"/>
      <c r="I707" s="2"/>
      <c r="J707" s="2"/>
      <c r="K707" s="2"/>
      <c r="L707" s="2"/>
      <c r="M707" s="2"/>
      <c r="N707" s="2"/>
      <c r="O707" s="2"/>
      <c r="P707" s="2"/>
      <c r="Q707" s="2"/>
      <c r="R707" s="2"/>
      <c r="S707" s="2"/>
      <c r="T707" s="2"/>
      <c r="U707" s="2"/>
      <c r="V707" s="2"/>
      <c r="W707" s="2"/>
      <c r="X707" s="2"/>
    </row>
    <row r="708" spans="1:24" ht="14.25" customHeight="1">
      <c r="A708" s="61"/>
      <c r="B708" s="61"/>
      <c r="C708" s="61"/>
      <c r="D708" s="61"/>
      <c r="E708" s="62"/>
      <c r="F708" s="62"/>
      <c r="G708" s="62"/>
      <c r="H708" s="62"/>
      <c r="I708" s="2"/>
      <c r="J708" s="2"/>
      <c r="K708" s="2"/>
      <c r="L708" s="2"/>
      <c r="M708" s="2"/>
      <c r="N708" s="2"/>
      <c r="O708" s="2"/>
      <c r="P708" s="2"/>
      <c r="Q708" s="2"/>
      <c r="R708" s="2"/>
      <c r="S708" s="2"/>
      <c r="T708" s="2"/>
      <c r="U708" s="2"/>
      <c r="V708" s="2"/>
      <c r="W708" s="2"/>
      <c r="X708" s="2"/>
    </row>
    <row r="709" spans="1:24" ht="14.25" customHeight="1">
      <c r="A709" s="61"/>
      <c r="B709" s="61"/>
      <c r="C709" s="61"/>
      <c r="D709" s="61"/>
      <c r="E709" s="62"/>
      <c r="F709" s="62"/>
      <c r="G709" s="62"/>
      <c r="H709" s="62"/>
      <c r="I709" s="2"/>
      <c r="J709" s="2"/>
      <c r="K709" s="2"/>
      <c r="L709" s="2"/>
      <c r="M709" s="2"/>
      <c r="N709" s="2"/>
      <c r="O709" s="2"/>
      <c r="P709" s="2"/>
      <c r="Q709" s="2"/>
      <c r="R709" s="2"/>
      <c r="S709" s="2"/>
      <c r="T709" s="2"/>
      <c r="U709" s="2"/>
      <c r="V709" s="2"/>
      <c r="W709" s="2"/>
      <c r="X709" s="2"/>
    </row>
    <row r="710" spans="1:24" ht="14.25" customHeight="1">
      <c r="A710" s="61"/>
      <c r="B710" s="61"/>
      <c r="C710" s="61"/>
      <c r="D710" s="61"/>
      <c r="E710" s="62"/>
      <c r="F710" s="62"/>
      <c r="G710" s="62"/>
      <c r="H710" s="62"/>
      <c r="I710" s="2"/>
      <c r="J710" s="2"/>
      <c r="K710" s="2"/>
      <c r="L710" s="2"/>
      <c r="M710" s="2"/>
      <c r="N710" s="2"/>
      <c r="O710" s="2"/>
      <c r="P710" s="2"/>
      <c r="Q710" s="2"/>
      <c r="R710" s="2"/>
      <c r="S710" s="2"/>
      <c r="T710" s="2"/>
      <c r="U710" s="2"/>
      <c r="V710" s="2"/>
      <c r="W710" s="2"/>
      <c r="X710" s="2"/>
    </row>
    <row r="711" spans="1:24" ht="14.25" customHeight="1">
      <c r="A711" s="61"/>
      <c r="B711" s="61"/>
      <c r="C711" s="61"/>
      <c r="D711" s="61"/>
      <c r="E711" s="62"/>
      <c r="F711" s="62"/>
      <c r="G711" s="62"/>
      <c r="H711" s="62"/>
      <c r="I711" s="2"/>
      <c r="J711" s="2"/>
      <c r="K711" s="2"/>
      <c r="L711" s="2"/>
      <c r="M711" s="2"/>
      <c r="N711" s="2"/>
      <c r="O711" s="2"/>
      <c r="P711" s="2"/>
      <c r="Q711" s="2"/>
      <c r="R711" s="2"/>
      <c r="S711" s="2"/>
      <c r="T711" s="2"/>
      <c r="U711" s="2"/>
      <c r="V711" s="2"/>
      <c r="W711" s="2"/>
      <c r="X711" s="2"/>
    </row>
    <row r="712" spans="1:24" ht="14.25" customHeight="1">
      <c r="A712" s="61"/>
      <c r="B712" s="61"/>
      <c r="C712" s="61"/>
      <c r="D712" s="61"/>
      <c r="E712" s="62"/>
      <c r="F712" s="62"/>
      <c r="G712" s="62"/>
      <c r="H712" s="62"/>
      <c r="I712" s="2"/>
      <c r="J712" s="2"/>
      <c r="K712" s="2"/>
      <c r="L712" s="2"/>
      <c r="M712" s="2"/>
      <c r="N712" s="2"/>
      <c r="O712" s="2"/>
      <c r="P712" s="2"/>
      <c r="Q712" s="2"/>
      <c r="R712" s="2"/>
      <c r="S712" s="2"/>
      <c r="T712" s="2"/>
      <c r="U712" s="2"/>
      <c r="V712" s="2"/>
      <c r="W712" s="2"/>
      <c r="X712" s="2"/>
    </row>
    <row r="713" spans="1:24" ht="14.25" customHeight="1">
      <c r="A713" s="61"/>
      <c r="B713" s="61"/>
      <c r="C713" s="61"/>
      <c r="D713" s="61"/>
      <c r="E713" s="62"/>
      <c r="F713" s="62"/>
      <c r="G713" s="62"/>
      <c r="H713" s="62"/>
      <c r="I713" s="2"/>
      <c r="J713" s="2"/>
      <c r="K713" s="2"/>
      <c r="L713" s="2"/>
      <c r="M713" s="2"/>
      <c r="N713" s="2"/>
      <c r="O713" s="2"/>
      <c r="P713" s="2"/>
      <c r="Q713" s="2"/>
      <c r="R713" s="2"/>
      <c r="S713" s="2"/>
      <c r="T713" s="2"/>
      <c r="U713" s="2"/>
      <c r="V713" s="2"/>
      <c r="W713" s="2"/>
      <c r="X713" s="2"/>
    </row>
    <row r="714" spans="1:24" ht="14.25" customHeight="1">
      <c r="A714" s="61"/>
      <c r="B714" s="61"/>
      <c r="C714" s="61"/>
      <c r="D714" s="61"/>
      <c r="E714" s="62"/>
      <c r="F714" s="62"/>
      <c r="G714" s="62"/>
      <c r="H714" s="62"/>
      <c r="I714" s="2"/>
      <c r="J714" s="2"/>
      <c r="K714" s="2"/>
      <c r="L714" s="2"/>
      <c r="M714" s="2"/>
      <c r="N714" s="2"/>
      <c r="O714" s="2"/>
      <c r="P714" s="2"/>
      <c r="Q714" s="2"/>
      <c r="R714" s="2"/>
      <c r="S714" s="2"/>
      <c r="T714" s="2"/>
      <c r="U714" s="2"/>
      <c r="V714" s="2"/>
      <c r="W714" s="2"/>
      <c r="X714" s="2"/>
    </row>
    <row r="715" spans="1:24" ht="14.25" customHeight="1">
      <c r="A715" s="61"/>
      <c r="B715" s="61"/>
      <c r="C715" s="61"/>
      <c r="D715" s="61"/>
      <c r="E715" s="62"/>
      <c r="F715" s="62"/>
      <c r="G715" s="62"/>
      <c r="H715" s="62"/>
      <c r="I715" s="2"/>
      <c r="J715" s="2"/>
      <c r="K715" s="2"/>
      <c r="L715" s="2"/>
      <c r="M715" s="2"/>
      <c r="N715" s="2"/>
      <c r="O715" s="2"/>
      <c r="P715" s="2"/>
      <c r="Q715" s="2"/>
      <c r="R715" s="2"/>
      <c r="S715" s="2"/>
      <c r="T715" s="2"/>
      <c r="U715" s="2"/>
      <c r="V715" s="2"/>
      <c r="W715" s="2"/>
      <c r="X715" s="2"/>
    </row>
    <row r="716" spans="1:24" ht="14.25" customHeight="1">
      <c r="A716" s="61"/>
      <c r="B716" s="61"/>
      <c r="C716" s="61"/>
      <c r="D716" s="61"/>
      <c r="E716" s="62"/>
      <c r="F716" s="62"/>
      <c r="G716" s="62"/>
      <c r="H716" s="62"/>
      <c r="I716" s="2"/>
      <c r="J716" s="2"/>
      <c r="K716" s="2"/>
      <c r="L716" s="2"/>
      <c r="M716" s="2"/>
      <c r="N716" s="2"/>
      <c r="O716" s="2"/>
      <c r="P716" s="2"/>
      <c r="Q716" s="2"/>
      <c r="R716" s="2"/>
      <c r="S716" s="2"/>
      <c r="T716" s="2"/>
      <c r="U716" s="2"/>
      <c r="V716" s="2"/>
      <c r="W716" s="2"/>
      <c r="X716" s="2"/>
    </row>
    <row r="717" spans="1:24" ht="14.25" customHeight="1">
      <c r="A717" s="61"/>
      <c r="B717" s="61"/>
      <c r="C717" s="61"/>
      <c r="D717" s="61"/>
      <c r="E717" s="62"/>
      <c r="F717" s="62"/>
      <c r="G717" s="62"/>
      <c r="H717" s="62"/>
      <c r="I717" s="2"/>
      <c r="J717" s="2"/>
      <c r="K717" s="2"/>
      <c r="L717" s="2"/>
      <c r="M717" s="2"/>
      <c r="N717" s="2"/>
      <c r="O717" s="2"/>
      <c r="P717" s="2"/>
      <c r="Q717" s="2"/>
      <c r="R717" s="2"/>
      <c r="S717" s="2"/>
      <c r="T717" s="2"/>
      <c r="U717" s="2"/>
      <c r="V717" s="2"/>
      <c r="W717" s="2"/>
      <c r="X717" s="2"/>
    </row>
    <row r="718" spans="1:24" ht="14.25" customHeight="1">
      <c r="A718" s="61"/>
      <c r="B718" s="61"/>
      <c r="C718" s="61"/>
      <c r="D718" s="61"/>
      <c r="E718" s="62"/>
      <c r="F718" s="62"/>
      <c r="G718" s="62"/>
      <c r="H718" s="62"/>
      <c r="I718" s="2"/>
      <c r="J718" s="2"/>
      <c r="K718" s="2"/>
      <c r="L718" s="2"/>
      <c r="M718" s="2"/>
      <c r="N718" s="2"/>
      <c r="O718" s="2"/>
      <c r="P718" s="2"/>
      <c r="Q718" s="2"/>
      <c r="R718" s="2"/>
      <c r="S718" s="2"/>
      <c r="T718" s="2"/>
      <c r="U718" s="2"/>
      <c r="V718" s="2"/>
      <c r="W718" s="2"/>
      <c r="X718" s="2"/>
    </row>
    <row r="719" spans="1:24" ht="14.25" customHeight="1">
      <c r="A719" s="61"/>
      <c r="B719" s="61"/>
      <c r="C719" s="61"/>
      <c r="D719" s="61"/>
      <c r="E719" s="62"/>
      <c r="F719" s="62"/>
      <c r="G719" s="62"/>
      <c r="H719" s="62"/>
      <c r="I719" s="2"/>
      <c r="J719" s="2"/>
      <c r="K719" s="2"/>
      <c r="L719" s="2"/>
      <c r="M719" s="2"/>
      <c r="N719" s="2"/>
      <c r="O719" s="2"/>
      <c r="P719" s="2"/>
      <c r="Q719" s="2"/>
      <c r="R719" s="2"/>
      <c r="S719" s="2"/>
      <c r="T719" s="2"/>
      <c r="U719" s="2"/>
      <c r="V719" s="2"/>
      <c r="W719" s="2"/>
      <c r="X719" s="2"/>
    </row>
    <row r="720" spans="1:24" ht="14.25" customHeight="1">
      <c r="A720" s="61"/>
      <c r="B720" s="61"/>
      <c r="C720" s="61"/>
      <c r="D720" s="61"/>
      <c r="E720" s="62"/>
      <c r="F720" s="62"/>
      <c r="G720" s="62"/>
      <c r="H720" s="62"/>
      <c r="I720" s="2"/>
      <c r="J720" s="2"/>
      <c r="K720" s="2"/>
      <c r="L720" s="2"/>
      <c r="M720" s="2"/>
      <c r="N720" s="2"/>
      <c r="O720" s="2"/>
      <c r="P720" s="2"/>
      <c r="Q720" s="2"/>
      <c r="R720" s="2"/>
      <c r="S720" s="2"/>
      <c r="T720" s="2"/>
      <c r="U720" s="2"/>
      <c r="V720" s="2"/>
      <c r="W720" s="2"/>
      <c r="X720" s="2"/>
    </row>
    <row r="721" spans="1:24" ht="14.25" customHeight="1">
      <c r="A721" s="61"/>
      <c r="B721" s="61"/>
      <c r="C721" s="61"/>
      <c r="D721" s="61"/>
      <c r="E721" s="62"/>
      <c r="F721" s="62"/>
      <c r="G721" s="62"/>
      <c r="H721" s="62"/>
      <c r="I721" s="2"/>
      <c r="J721" s="2"/>
      <c r="K721" s="2"/>
      <c r="L721" s="2"/>
      <c r="M721" s="2"/>
      <c r="N721" s="2"/>
      <c r="O721" s="2"/>
      <c r="P721" s="2"/>
      <c r="Q721" s="2"/>
      <c r="R721" s="2"/>
      <c r="S721" s="2"/>
      <c r="T721" s="2"/>
      <c r="U721" s="2"/>
      <c r="V721" s="2"/>
      <c r="W721" s="2"/>
      <c r="X721" s="2"/>
    </row>
    <row r="722" spans="1:24" ht="14.25" customHeight="1">
      <c r="A722" s="61"/>
      <c r="B722" s="61"/>
      <c r="C722" s="61"/>
      <c r="D722" s="61"/>
      <c r="E722" s="62"/>
      <c r="F722" s="62"/>
      <c r="G722" s="62"/>
      <c r="H722" s="62"/>
      <c r="I722" s="2"/>
      <c r="J722" s="2"/>
      <c r="K722" s="2"/>
      <c r="L722" s="2"/>
      <c r="M722" s="2"/>
      <c r="N722" s="2"/>
      <c r="O722" s="2"/>
      <c r="P722" s="2"/>
      <c r="Q722" s="2"/>
      <c r="R722" s="2"/>
      <c r="S722" s="2"/>
      <c r="T722" s="2"/>
      <c r="U722" s="2"/>
      <c r="V722" s="2"/>
      <c r="W722" s="2"/>
      <c r="X722" s="2"/>
    </row>
    <row r="723" spans="1:24" ht="14.25" customHeight="1">
      <c r="A723" s="61"/>
      <c r="B723" s="61"/>
      <c r="C723" s="61"/>
      <c r="D723" s="61"/>
      <c r="E723" s="62"/>
      <c r="F723" s="62"/>
      <c r="G723" s="62"/>
      <c r="H723" s="62"/>
      <c r="I723" s="2"/>
      <c r="J723" s="2"/>
      <c r="K723" s="2"/>
      <c r="L723" s="2"/>
      <c r="M723" s="2"/>
      <c r="N723" s="2"/>
      <c r="O723" s="2"/>
      <c r="P723" s="2"/>
      <c r="Q723" s="2"/>
      <c r="R723" s="2"/>
      <c r="S723" s="2"/>
      <c r="T723" s="2"/>
      <c r="U723" s="2"/>
      <c r="V723" s="2"/>
      <c r="W723" s="2"/>
      <c r="X723" s="2"/>
    </row>
    <row r="724" spans="1:24" ht="14.25" customHeight="1">
      <c r="A724" s="61"/>
      <c r="B724" s="61"/>
      <c r="C724" s="61"/>
      <c r="D724" s="61"/>
      <c r="E724" s="62"/>
      <c r="F724" s="62"/>
      <c r="G724" s="62"/>
      <c r="H724" s="62"/>
      <c r="I724" s="2"/>
      <c r="J724" s="2"/>
      <c r="K724" s="2"/>
      <c r="L724" s="2"/>
      <c r="M724" s="2"/>
      <c r="N724" s="2"/>
      <c r="O724" s="2"/>
      <c r="P724" s="2"/>
      <c r="Q724" s="2"/>
      <c r="R724" s="2"/>
      <c r="S724" s="2"/>
      <c r="T724" s="2"/>
      <c r="U724" s="2"/>
      <c r="V724" s="2"/>
      <c r="W724" s="2"/>
      <c r="X724" s="2"/>
    </row>
    <row r="725" spans="1:24" ht="14.25" customHeight="1">
      <c r="A725" s="61"/>
      <c r="B725" s="61"/>
      <c r="C725" s="61"/>
      <c r="D725" s="61"/>
      <c r="E725" s="62"/>
      <c r="F725" s="62"/>
      <c r="G725" s="62"/>
      <c r="H725" s="62"/>
      <c r="I725" s="2"/>
      <c r="J725" s="2"/>
      <c r="K725" s="2"/>
      <c r="L725" s="2"/>
      <c r="M725" s="2"/>
      <c r="N725" s="2"/>
      <c r="O725" s="2"/>
      <c r="P725" s="2"/>
      <c r="Q725" s="2"/>
      <c r="R725" s="2"/>
      <c r="S725" s="2"/>
      <c r="T725" s="2"/>
      <c r="U725" s="2"/>
      <c r="V725" s="2"/>
      <c r="W725" s="2"/>
      <c r="X725" s="2"/>
    </row>
    <row r="726" spans="1:24" ht="14.25" customHeight="1">
      <c r="A726" s="61"/>
      <c r="B726" s="61"/>
      <c r="C726" s="61"/>
      <c r="D726" s="61"/>
      <c r="E726" s="62"/>
      <c r="F726" s="62"/>
      <c r="G726" s="62"/>
      <c r="H726" s="62"/>
      <c r="I726" s="2"/>
      <c r="J726" s="2"/>
      <c r="K726" s="2"/>
      <c r="L726" s="2"/>
      <c r="M726" s="2"/>
      <c r="N726" s="2"/>
      <c r="O726" s="2"/>
      <c r="P726" s="2"/>
      <c r="Q726" s="2"/>
      <c r="R726" s="2"/>
      <c r="S726" s="2"/>
      <c r="T726" s="2"/>
      <c r="U726" s="2"/>
      <c r="V726" s="2"/>
      <c r="W726" s="2"/>
      <c r="X726" s="2"/>
    </row>
    <row r="727" spans="1:24" ht="14.25" customHeight="1">
      <c r="A727" s="61"/>
      <c r="B727" s="61"/>
      <c r="C727" s="61"/>
      <c r="D727" s="61"/>
      <c r="E727" s="62"/>
      <c r="F727" s="62"/>
      <c r="G727" s="62"/>
      <c r="H727" s="62"/>
      <c r="I727" s="2"/>
      <c r="J727" s="2"/>
      <c r="K727" s="2"/>
      <c r="L727" s="2"/>
      <c r="M727" s="2"/>
      <c r="N727" s="2"/>
      <c r="O727" s="2"/>
      <c r="P727" s="2"/>
      <c r="Q727" s="2"/>
      <c r="R727" s="2"/>
      <c r="S727" s="2"/>
      <c r="T727" s="2"/>
      <c r="U727" s="2"/>
      <c r="V727" s="2"/>
      <c r="W727" s="2"/>
      <c r="X727" s="2"/>
    </row>
    <row r="728" spans="1:24" ht="14.25" customHeight="1">
      <c r="A728" s="61"/>
      <c r="B728" s="61"/>
      <c r="C728" s="61"/>
      <c r="D728" s="61"/>
      <c r="E728" s="62"/>
      <c r="F728" s="62"/>
      <c r="G728" s="62"/>
      <c r="H728" s="62"/>
      <c r="I728" s="2"/>
      <c r="J728" s="2"/>
      <c r="K728" s="2"/>
      <c r="L728" s="2"/>
      <c r="M728" s="2"/>
      <c r="N728" s="2"/>
      <c r="O728" s="2"/>
      <c r="P728" s="2"/>
      <c r="Q728" s="2"/>
      <c r="R728" s="2"/>
      <c r="S728" s="2"/>
      <c r="T728" s="2"/>
      <c r="U728" s="2"/>
      <c r="V728" s="2"/>
      <c r="W728" s="2"/>
      <c r="X728" s="2"/>
    </row>
    <row r="729" spans="1:24" ht="14.25" customHeight="1">
      <c r="A729" s="61"/>
      <c r="B729" s="61"/>
      <c r="C729" s="61"/>
      <c r="D729" s="61"/>
      <c r="E729" s="62"/>
      <c r="F729" s="62"/>
      <c r="G729" s="62"/>
      <c r="H729" s="62"/>
      <c r="I729" s="2"/>
      <c r="J729" s="2"/>
      <c r="K729" s="2"/>
      <c r="L729" s="2"/>
      <c r="M729" s="2"/>
      <c r="N729" s="2"/>
      <c r="O729" s="2"/>
      <c r="P729" s="2"/>
      <c r="Q729" s="2"/>
      <c r="R729" s="2"/>
      <c r="S729" s="2"/>
      <c r="T729" s="2"/>
      <c r="U729" s="2"/>
      <c r="V729" s="2"/>
      <c r="W729" s="2"/>
      <c r="X729" s="2"/>
    </row>
    <row r="730" spans="1:24" ht="14.25" customHeight="1">
      <c r="A730" s="61"/>
      <c r="B730" s="61"/>
      <c r="C730" s="61"/>
      <c r="D730" s="61"/>
      <c r="E730" s="62"/>
      <c r="F730" s="62"/>
      <c r="G730" s="62"/>
      <c r="H730" s="62"/>
      <c r="I730" s="2"/>
      <c r="J730" s="2"/>
      <c r="K730" s="2"/>
      <c r="L730" s="2"/>
      <c r="M730" s="2"/>
      <c r="N730" s="2"/>
      <c r="O730" s="2"/>
      <c r="P730" s="2"/>
      <c r="Q730" s="2"/>
      <c r="R730" s="2"/>
      <c r="S730" s="2"/>
      <c r="T730" s="2"/>
      <c r="U730" s="2"/>
      <c r="V730" s="2"/>
      <c r="W730" s="2"/>
      <c r="X730" s="2"/>
    </row>
    <row r="731" spans="1:24" ht="14.25" customHeight="1">
      <c r="A731" s="61"/>
      <c r="B731" s="61"/>
      <c r="C731" s="61"/>
      <c r="D731" s="61"/>
      <c r="E731" s="62"/>
      <c r="F731" s="62"/>
      <c r="G731" s="62"/>
      <c r="H731" s="62"/>
      <c r="I731" s="2"/>
      <c r="J731" s="2"/>
      <c r="K731" s="2"/>
      <c r="L731" s="2"/>
      <c r="M731" s="2"/>
      <c r="N731" s="2"/>
      <c r="O731" s="2"/>
      <c r="P731" s="2"/>
      <c r="Q731" s="2"/>
      <c r="R731" s="2"/>
      <c r="S731" s="2"/>
      <c r="T731" s="2"/>
      <c r="U731" s="2"/>
      <c r="V731" s="2"/>
      <c r="W731" s="2"/>
      <c r="X731" s="2"/>
    </row>
    <row r="732" spans="1:24" ht="14.25" customHeight="1">
      <c r="A732" s="61"/>
      <c r="B732" s="61"/>
      <c r="C732" s="61"/>
      <c r="D732" s="61"/>
      <c r="E732" s="62"/>
      <c r="F732" s="62"/>
      <c r="G732" s="62"/>
      <c r="H732" s="62"/>
      <c r="I732" s="2"/>
      <c r="J732" s="2"/>
      <c r="K732" s="2"/>
      <c r="L732" s="2"/>
      <c r="M732" s="2"/>
      <c r="N732" s="2"/>
      <c r="O732" s="2"/>
      <c r="P732" s="2"/>
      <c r="Q732" s="2"/>
      <c r="R732" s="2"/>
      <c r="S732" s="2"/>
      <c r="T732" s="2"/>
      <c r="U732" s="2"/>
      <c r="V732" s="2"/>
      <c r="W732" s="2"/>
      <c r="X732" s="2"/>
    </row>
    <row r="733" spans="1:24" ht="14.25" customHeight="1">
      <c r="A733" s="61"/>
      <c r="B733" s="61"/>
      <c r="C733" s="61"/>
      <c r="D733" s="61"/>
      <c r="E733" s="62"/>
      <c r="F733" s="62"/>
      <c r="G733" s="62"/>
      <c r="H733" s="62"/>
      <c r="I733" s="2"/>
      <c r="J733" s="2"/>
      <c r="K733" s="2"/>
      <c r="L733" s="2"/>
      <c r="M733" s="2"/>
      <c r="N733" s="2"/>
      <c r="O733" s="2"/>
      <c r="P733" s="2"/>
      <c r="Q733" s="2"/>
      <c r="R733" s="2"/>
      <c r="S733" s="2"/>
      <c r="T733" s="2"/>
      <c r="U733" s="2"/>
      <c r="V733" s="2"/>
      <c r="W733" s="2"/>
      <c r="X733" s="2"/>
    </row>
    <row r="734" spans="1:24" ht="14.25" customHeight="1">
      <c r="A734" s="61"/>
      <c r="B734" s="61"/>
      <c r="C734" s="61"/>
      <c r="D734" s="61"/>
      <c r="E734" s="62"/>
      <c r="F734" s="62"/>
      <c r="G734" s="62"/>
      <c r="H734" s="62"/>
      <c r="I734" s="2"/>
      <c r="J734" s="2"/>
      <c r="K734" s="2"/>
      <c r="L734" s="2"/>
      <c r="M734" s="2"/>
      <c r="N734" s="2"/>
      <c r="O734" s="2"/>
      <c r="P734" s="2"/>
      <c r="Q734" s="2"/>
      <c r="R734" s="2"/>
      <c r="S734" s="2"/>
      <c r="T734" s="2"/>
      <c r="U734" s="2"/>
      <c r="V734" s="2"/>
      <c r="W734" s="2"/>
      <c r="X734" s="2"/>
    </row>
    <row r="735" spans="1:24" ht="14.25" customHeight="1">
      <c r="A735" s="61"/>
      <c r="B735" s="61"/>
      <c r="C735" s="61"/>
      <c r="D735" s="61"/>
      <c r="E735" s="62"/>
      <c r="F735" s="62"/>
      <c r="G735" s="62"/>
      <c r="H735" s="62"/>
      <c r="I735" s="2"/>
      <c r="J735" s="2"/>
      <c r="K735" s="2"/>
      <c r="L735" s="2"/>
      <c r="M735" s="2"/>
      <c r="N735" s="2"/>
      <c r="O735" s="2"/>
      <c r="P735" s="2"/>
      <c r="Q735" s="2"/>
      <c r="R735" s="2"/>
      <c r="S735" s="2"/>
      <c r="T735" s="2"/>
      <c r="U735" s="2"/>
      <c r="V735" s="2"/>
      <c r="W735" s="2"/>
      <c r="X735" s="2"/>
    </row>
    <row r="736" spans="1:24" ht="14.25" customHeight="1">
      <c r="A736" s="61"/>
      <c r="B736" s="61"/>
      <c r="C736" s="61"/>
      <c r="D736" s="61"/>
      <c r="E736" s="62"/>
      <c r="F736" s="62"/>
      <c r="G736" s="62"/>
      <c r="H736" s="62"/>
      <c r="I736" s="2"/>
      <c r="J736" s="2"/>
      <c r="K736" s="2"/>
      <c r="L736" s="2"/>
      <c r="M736" s="2"/>
      <c r="N736" s="2"/>
      <c r="O736" s="2"/>
      <c r="P736" s="2"/>
      <c r="Q736" s="2"/>
      <c r="R736" s="2"/>
      <c r="S736" s="2"/>
      <c r="T736" s="2"/>
      <c r="U736" s="2"/>
      <c r="V736" s="2"/>
      <c r="W736" s="2"/>
      <c r="X736" s="2"/>
    </row>
    <row r="737" spans="1:24" ht="14.25" customHeight="1">
      <c r="A737" s="61"/>
      <c r="B737" s="61"/>
      <c r="C737" s="61"/>
      <c r="D737" s="61"/>
      <c r="E737" s="62"/>
      <c r="F737" s="62"/>
      <c r="G737" s="62"/>
      <c r="H737" s="62"/>
      <c r="I737" s="2"/>
      <c r="J737" s="2"/>
      <c r="K737" s="2"/>
      <c r="L737" s="2"/>
      <c r="M737" s="2"/>
      <c r="N737" s="2"/>
      <c r="O737" s="2"/>
      <c r="P737" s="2"/>
      <c r="Q737" s="2"/>
      <c r="R737" s="2"/>
      <c r="S737" s="2"/>
      <c r="T737" s="2"/>
      <c r="U737" s="2"/>
      <c r="V737" s="2"/>
      <c r="W737" s="2"/>
      <c r="X737" s="2"/>
    </row>
    <row r="738" spans="1:24" ht="14.25" customHeight="1">
      <c r="A738" s="61"/>
      <c r="B738" s="61"/>
      <c r="C738" s="61"/>
      <c r="D738" s="61"/>
      <c r="E738" s="62"/>
      <c r="F738" s="62"/>
      <c r="G738" s="62"/>
      <c r="H738" s="62"/>
      <c r="I738" s="2"/>
      <c r="J738" s="2"/>
      <c r="K738" s="2"/>
      <c r="L738" s="2"/>
      <c r="M738" s="2"/>
      <c r="N738" s="2"/>
      <c r="O738" s="2"/>
      <c r="P738" s="2"/>
      <c r="Q738" s="2"/>
      <c r="R738" s="2"/>
      <c r="S738" s="2"/>
      <c r="T738" s="2"/>
      <c r="U738" s="2"/>
      <c r="V738" s="2"/>
      <c r="W738" s="2"/>
      <c r="X738" s="2"/>
    </row>
    <row r="739" spans="1:24" ht="14.25" customHeight="1">
      <c r="A739" s="61"/>
      <c r="B739" s="61"/>
      <c r="C739" s="61"/>
      <c r="D739" s="61"/>
      <c r="E739" s="62"/>
      <c r="F739" s="62"/>
      <c r="G739" s="62"/>
      <c r="H739" s="62"/>
      <c r="I739" s="2"/>
      <c r="J739" s="2"/>
      <c r="K739" s="2"/>
      <c r="L739" s="2"/>
      <c r="M739" s="2"/>
      <c r="N739" s="2"/>
      <c r="O739" s="2"/>
      <c r="P739" s="2"/>
      <c r="Q739" s="2"/>
      <c r="R739" s="2"/>
      <c r="S739" s="2"/>
      <c r="T739" s="2"/>
      <c r="U739" s="2"/>
      <c r="V739" s="2"/>
      <c r="W739" s="2"/>
      <c r="X739" s="2"/>
    </row>
    <row r="740" spans="1:24" ht="14.25" customHeight="1">
      <c r="A740" s="61"/>
      <c r="B740" s="61"/>
      <c r="C740" s="61"/>
      <c r="D740" s="61"/>
      <c r="E740" s="62"/>
      <c r="F740" s="62"/>
      <c r="G740" s="62"/>
      <c r="H740" s="62"/>
      <c r="I740" s="2"/>
      <c r="J740" s="2"/>
      <c r="K740" s="2"/>
      <c r="L740" s="2"/>
      <c r="M740" s="2"/>
      <c r="N740" s="2"/>
      <c r="O740" s="2"/>
      <c r="P740" s="2"/>
      <c r="Q740" s="2"/>
      <c r="R740" s="2"/>
      <c r="S740" s="2"/>
      <c r="T740" s="2"/>
      <c r="U740" s="2"/>
      <c r="V740" s="2"/>
      <c r="W740" s="2"/>
      <c r="X740" s="2"/>
    </row>
    <row r="741" spans="1:24" ht="14.25" customHeight="1">
      <c r="A741" s="61"/>
      <c r="B741" s="61"/>
      <c r="C741" s="61"/>
      <c r="D741" s="61"/>
      <c r="E741" s="62"/>
      <c r="F741" s="62"/>
      <c r="G741" s="62"/>
      <c r="H741" s="62"/>
      <c r="I741" s="2"/>
      <c r="J741" s="2"/>
      <c r="K741" s="2"/>
      <c r="L741" s="2"/>
      <c r="M741" s="2"/>
      <c r="N741" s="2"/>
      <c r="O741" s="2"/>
      <c r="P741" s="2"/>
      <c r="Q741" s="2"/>
      <c r="R741" s="2"/>
      <c r="S741" s="2"/>
      <c r="T741" s="2"/>
      <c r="U741" s="2"/>
      <c r="V741" s="2"/>
      <c r="W741" s="2"/>
      <c r="X741" s="2"/>
    </row>
    <row r="742" spans="1:24" ht="14.25" customHeight="1">
      <c r="A742" s="61"/>
      <c r="B742" s="61"/>
      <c r="C742" s="61"/>
      <c r="D742" s="61"/>
      <c r="E742" s="62"/>
      <c r="F742" s="62"/>
      <c r="G742" s="62"/>
      <c r="H742" s="62"/>
      <c r="I742" s="2"/>
      <c r="J742" s="2"/>
      <c r="K742" s="2"/>
      <c r="L742" s="2"/>
      <c r="M742" s="2"/>
      <c r="N742" s="2"/>
      <c r="O742" s="2"/>
      <c r="P742" s="2"/>
      <c r="Q742" s="2"/>
      <c r="R742" s="2"/>
      <c r="S742" s="2"/>
      <c r="T742" s="2"/>
      <c r="U742" s="2"/>
      <c r="V742" s="2"/>
      <c r="W742" s="2"/>
      <c r="X742" s="2"/>
    </row>
    <row r="743" spans="1:24" ht="14.25" customHeight="1">
      <c r="A743" s="61"/>
      <c r="B743" s="61"/>
      <c r="C743" s="61"/>
      <c r="D743" s="61"/>
      <c r="E743" s="62"/>
      <c r="F743" s="62"/>
      <c r="G743" s="62"/>
      <c r="H743" s="62"/>
      <c r="I743" s="2"/>
      <c r="J743" s="2"/>
      <c r="K743" s="2"/>
      <c r="L743" s="2"/>
      <c r="M743" s="2"/>
      <c r="N743" s="2"/>
      <c r="O743" s="2"/>
      <c r="P743" s="2"/>
      <c r="Q743" s="2"/>
      <c r="R743" s="2"/>
      <c r="S743" s="2"/>
      <c r="T743" s="2"/>
      <c r="U743" s="2"/>
      <c r="V743" s="2"/>
      <c r="W743" s="2"/>
      <c r="X743" s="2"/>
    </row>
    <row r="744" spans="1:24" ht="14.25" customHeight="1">
      <c r="A744" s="61"/>
      <c r="B744" s="61"/>
      <c r="C744" s="61"/>
      <c r="D744" s="61"/>
      <c r="E744" s="62"/>
      <c r="F744" s="62"/>
      <c r="G744" s="62"/>
      <c r="H744" s="62"/>
      <c r="I744" s="2"/>
      <c r="J744" s="2"/>
      <c r="K744" s="2"/>
      <c r="L744" s="2"/>
      <c r="M744" s="2"/>
      <c r="N744" s="2"/>
      <c r="O744" s="2"/>
      <c r="P744" s="2"/>
      <c r="Q744" s="2"/>
      <c r="R744" s="2"/>
      <c r="S744" s="2"/>
      <c r="T744" s="2"/>
      <c r="U744" s="2"/>
      <c r="V744" s="2"/>
      <c r="W744" s="2"/>
      <c r="X744" s="2"/>
    </row>
    <row r="745" spans="1:24" ht="14.25" customHeight="1">
      <c r="A745" s="61"/>
      <c r="B745" s="61"/>
      <c r="C745" s="61"/>
      <c r="D745" s="61"/>
      <c r="E745" s="62"/>
      <c r="F745" s="62"/>
      <c r="G745" s="62"/>
      <c r="H745" s="62"/>
      <c r="I745" s="2"/>
      <c r="J745" s="2"/>
      <c r="K745" s="2"/>
      <c r="L745" s="2"/>
      <c r="M745" s="2"/>
      <c r="N745" s="2"/>
      <c r="O745" s="2"/>
      <c r="P745" s="2"/>
      <c r="Q745" s="2"/>
      <c r="R745" s="2"/>
      <c r="S745" s="2"/>
      <c r="T745" s="2"/>
      <c r="U745" s="2"/>
      <c r="V745" s="2"/>
      <c r="W745" s="2"/>
      <c r="X745" s="2"/>
    </row>
    <row r="746" spans="1:24" ht="14.25" customHeight="1">
      <c r="A746" s="61"/>
      <c r="B746" s="61"/>
      <c r="C746" s="61"/>
      <c r="D746" s="61"/>
      <c r="E746" s="62"/>
      <c r="F746" s="62"/>
      <c r="G746" s="62"/>
      <c r="H746" s="62"/>
      <c r="I746" s="2"/>
      <c r="J746" s="2"/>
      <c r="K746" s="2"/>
      <c r="L746" s="2"/>
      <c r="M746" s="2"/>
      <c r="N746" s="2"/>
      <c r="O746" s="2"/>
      <c r="P746" s="2"/>
      <c r="Q746" s="2"/>
      <c r="R746" s="2"/>
      <c r="S746" s="2"/>
      <c r="T746" s="2"/>
      <c r="U746" s="2"/>
      <c r="V746" s="2"/>
      <c r="W746" s="2"/>
      <c r="X746" s="2"/>
    </row>
    <row r="747" spans="1:24" ht="14.25" customHeight="1">
      <c r="A747" s="61"/>
      <c r="B747" s="61"/>
      <c r="C747" s="61"/>
      <c r="D747" s="61"/>
      <c r="E747" s="62"/>
      <c r="F747" s="62"/>
      <c r="G747" s="62"/>
      <c r="H747" s="62"/>
      <c r="I747" s="2"/>
      <c r="J747" s="2"/>
      <c r="K747" s="2"/>
      <c r="L747" s="2"/>
      <c r="M747" s="2"/>
      <c r="N747" s="2"/>
      <c r="O747" s="2"/>
      <c r="P747" s="2"/>
      <c r="Q747" s="2"/>
      <c r="R747" s="2"/>
      <c r="S747" s="2"/>
      <c r="T747" s="2"/>
      <c r="U747" s="2"/>
      <c r="V747" s="2"/>
      <c r="W747" s="2"/>
      <c r="X747" s="2"/>
    </row>
    <row r="748" spans="1:24" ht="14.25" customHeight="1">
      <c r="A748" s="61"/>
      <c r="B748" s="61"/>
      <c r="C748" s="61"/>
      <c r="D748" s="61"/>
      <c r="E748" s="62"/>
      <c r="F748" s="62"/>
      <c r="G748" s="62"/>
      <c r="H748" s="62"/>
      <c r="I748" s="2"/>
      <c r="J748" s="2"/>
      <c r="K748" s="2"/>
      <c r="L748" s="2"/>
      <c r="M748" s="2"/>
      <c r="N748" s="2"/>
      <c r="O748" s="2"/>
      <c r="P748" s="2"/>
      <c r="Q748" s="2"/>
      <c r="R748" s="2"/>
      <c r="S748" s="2"/>
      <c r="T748" s="2"/>
      <c r="U748" s="2"/>
      <c r="V748" s="2"/>
      <c r="W748" s="2"/>
      <c r="X748" s="2"/>
    </row>
    <row r="749" spans="1:24" ht="14.25" customHeight="1">
      <c r="A749" s="61"/>
      <c r="B749" s="61"/>
      <c r="C749" s="61"/>
      <c r="D749" s="61"/>
      <c r="E749" s="62"/>
      <c r="F749" s="62"/>
      <c r="G749" s="62"/>
      <c r="H749" s="62"/>
      <c r="I749" s="2"/>
      <c r="J749" s="2"/>
      <c r="K749" s="2"/>
      <c r="L749" s="2"/>
      <c r="M749" s="2"/>
      <c r="N749" s="2"/>
      <c r="O749" s="2"/>
      <c r="P749" s="2"/>
      <c r="Q749" s="2"/>
      <c r="R749" s="2"/>
      <c r="S749" s="2"/>
      <c r="T749" s="2"/>
      <c r="U749" s="2"/>
      <c r="V749" s="2"/>
      <c r="W749" s="2"/>
      <c r="X749" s="2"/>
    </row>
    <row r="750" spans="1:24" ht="14.25" customHeight="1">
      <c r="A750" s="61"/>
      <c r="B750" s="61"/>
      <c r="C750" s="61"/>
      <c r="D750" s="61"/>
      <c r="E750" s="62"/>
      <c r="F750" s="62"/>
      <c r="G750" s="62"/>
      <c r="H750" s="62"/>
      <c r="I750" s="2"/>
      <c r="J750" s="2"/>
      <c r="K750" s="2"/>
      <c r="L750" s="2"/>
      <c r="M750" s="2"/>
      <c r="N750" s="2"/>
      <c r="O750" s="2"/>
      <c r="P750" s="2"/>
      <c r="Q750" s="2"/>
      <c r="R750" s="2"/>
      <c r="S750" s="2"/>
      <c r="T750" s="2"/>
      <c r="U750" s="2"/>
      <c r="V750" s="2"/>
      <c r="W750" s="2"/>
      <c r="X750" s="2"/>
    </row>
    <row r="751" spans="1:24" ht="14.25" customHeight="1">
      <c r="A751" s="61"/>
      <c r="B751" s="61"/>
      <c r="C751" s="61"/>
      <c r="D751" s="61"/>
      <c r="E751" s="62"/>
      <c r="F751" s="62"/>
      <c r="G751" s="62"/>
      <c r="H751" s="62"/>
      <c r="I751" s="2"/>
      <c r="J751" s="2"/>
      <c r="K751" s="2"/>
      <c r="L751" s="2"/>
      <c r="M751" s="2"/>
      <c r="N751" s="2"/>
      <c r="O751" s="2"/>
      <c r="P751" s="2"/>
      <c r="Q751" s="2"/>
      <c r="R751" s="2"/>
      <c r="S751" s="2"/>
      <c r="T751" s="2"/>
      <c r="U751" s="2"/>
      <c r="V751" s="2"/>
      <c r="W751" s="2"/>
      <c r="X751" s="2"/>
    </row>
    <row r="752" spans="1:24" ht="14.25" customHeight="1">
      <c r="A752" s="61"/>
      <c r="B752" s="61"/>
      <c r="C752" s="61"/>
      <c r="D752" s="61"/>
      <c r="E752" s="62"/>
      <c r="F752" s="62"/>
      <c r="G752" s="62"/>
      <c r="H752" s="62"/>
      <c r="I752" s="2"/>
      <c r="J752" s="2"/>
      <c r="K752" s="2"/>
      <c r="L752" s="2"/>
      <c r="M752" s="2"/>
      <c r="N752" s="2"/>
      <c r="O752" s="2"/>
      <c r="P752" s="2"/>
      <c r="Q752" s="2"/>
      <c r="R752" s="2"/>
      <c r="S752" s="2"/>
      <c r="T752" s="2"/>
      <c r="U752" s="2"/>
      <c r="V752" s="2"/>
      <c r="W752" s="2"/>
      <c r="X752" s="2"/>
    </row>
    <row r="753" spans="1:24" ht="14.25" customHeight="1">
      <c r="A753" s="61"/>
      <c r="B753" s="61"/>
      <c r="C753" s="61"/>
      <c r="D753" s="61"/>
      <c r="E753" s="62"/>
      <c r="F753" s="62"/>
      <c r="G753" s="62"/>
      <c r="H753" s="62"/>
      <c r="I753" s="2"/>
      <c r="J753" s="2"/>
      <c r="K753" s="2"/>
      <c r="L753" s="2"/>
      <c r="M753" s="2"/>
      <c r="N753" s="2"/>
      <c r="O753" s="2"/>
      <c r="P753" s="2"/>
      <c r="Q753" s="2"/>
      <c r="R753" s="2"/>
      <c r="S753" s="2"/>
      <c r="T753" s="2"/>
      <c r="U753" s="2"/>
      <c r="V753" s="2"/>
      <c r="W753" s="2"/>
      <c r="X753" s="2"/>
    </row>
    <row r="754" spans="1:24" ht="14.25" customHeight="1">
      <c r="A754" s="61"/>
      <c r="B754" s="61"/>
      <c r="C754" s="61"/>
      <c r="D754" s="61"/>
      <c r="E754" s="62"/>
      <c r="F754" s="62"/>
      <c r="G754" s="62"/>
      <c r="H754" s="62"/>
      <c r="I754" s="2"/>
      <c r="J754" s="2"/>
      <c r="K754" s="2"/>
      <c r="L754" s="2"/>
      <c r="M754" s="2"/>
      <c r="N754" s="2"/>
      <c r="O754" s="2"/>
      <c r="P754" s="2"/>
      <c r="Q754" s="2"/>
      <c r="R754" s="2"/>
      <c r="S754" s="2"/>
      <c r="T754" s="2"/>
      <c r="U754" s="2"/>
      <c r="V754" s="2"/>
      <c r="W754" s="2"/>
      <c r="X754" s="2"/>
    </row>
    <row r="755" spans="1:24" ht="14.25" customHeight="1">
      <c r="A755" s="61"/>
      <c r="B755" s="61"/>
      <c r="C755" s="61"/>
      <c r="D755" s="61"/>
      <c r="E755" s="62"/>
      <c r="F755" s="62"/>
      <c r="G755" s="62"/>
      <c r="H755" s="62"/>
      <c r="I755" s="2"/>
      <c r="J755" s="2"/>
      <c r="K755" s="2"/>
      <c r="L755" s="2"/>
      <c r="M755" s="2"/>
      <c r="N755" s="2"/>
      <c r="O755" s="2"/>
      <c r="P755" s="2"/>
      <c r="Q755" s="2"/>
      <c r="R755" s="2"/>
      <c r="S755" s="2"/>
      <c r="T755" s="2"/>
      <c r="U755" s="2"/>
      <c r="V755" s="2"/>
      <c r="W755" s="2"/>
      <c r="X755" s="2"/>
    </row>
    <row r="756" spans="1:24" ht="14.25" customHeight="1">
      <c r="A756" s="61"/>
      <c r="B756" s="61"/>
      <c r="C756" s="61"/>
      <c r="D756" s="61"/>
      <c r="E756" s="62"/>
      <c r="F756" s="62"/>
      <c r="G756" s="62"/>
      <c r="H756" s="62"/>
      <c r="I756" s="2"/>
      <c r="J756" s="2"/>
      <c r="K756" s="2"/>
      <c r="L756" s="2"/>
      <c r="M756" s="2"/>
      <c r="N756" s="2"/>
      <c r="O756" s="2"/>
      <c r="P756" s="2"/>
      <c r="Q756" s="2"/>
      <c r="R756" s="2"/>
      <c r="S756" s="2"/>
      <c r="T756" s="2"/>
      <c r="U756" s="2"/>
      <c r="V756" s="2"/>
      <c r="W756" s="2"/>
      <c r="X756" s="2"/>
    </row>
    <row r="757" spans="1:24" ht="14.25" customHeight="1">
      <c r="A757" s="61"/>
      <c r="B757" s="61"/>
      <c r="C757" s="61"/>
      <c r="D757" s="61"/>
      <c r="E757" s="62"/>
      <c r="F757" s="62"/>
      <c r="G757" s="62"/>
      <c r="H757" s="62"/>
      <c r="I757" s="2"/>
      <c r="J757" s="2"/>
      <c r="K757" s="2"/>
      <c r="L757" s="2"/>
      <c r="M757" s="2"/>
      <c r="N757" s="2"/>
      <c r="O757" s="2"/>
      <c r="P757" s="2"/>
      <c r="Q757" s="2"/>
      <c r="R757" s="2"/>
      <c r="S757" s="2"/>
      <c r="T757" s="2"/>
      <c r="U757" s="2"/>
      <c r="V757" s="2"/>
      <c r="W757" s="2"/>
      <c r="X757" s="2"/>
    </row>
    <row r="758" spans="1:24" ht="14.25" customHeight="1">
      <c r="A758" s="61"/>
      <c r="B758" s="61"/>
      <c r="C758" s="61"/>
      <c r="D758" s="61"/>
      <c r="E758" s="62"/>
      <c r="F758" s="62"/>
      <c r="G758" s="62"/>
      <c r="H758" s="62"/>
      <c r="I758" s="2"/>
      <c r="J758" s="2"/>
      <c r="K758" s="2"/>
      <c r="L758" s="2"/>
      <c r="M758" s="2"/>
      <c r="N758" s="2"/>
      <c r="O758" s="2"/>
      <c r="P758" s="2"/>
      <c r="Q758" s="2"/>
      <c r="R758" s="2"/>
      <c r="S758" s="2"/>
      <c r="T758" s="2"/>
      <c r="U758" s="2"/>
      <c r="V758" s="2"/>
      <c r="W758" s="2"/>
      <c r="X758" s="2"/>
    </row>
    <row r="759" spans="1:24" ht="14.25" customHeight="1">
      <c r="A759" s="61"/>
      <c r="B759" s="61"/>
      <c r="C759" s="61"/>
      <c r="D759" s="61"/>
      <c r="E759" s="62"/>
      <c r="F759" s="62"/>
      <c r="G759" s="62"/>
      <c r="H759" s="62"/>
      <c r="I759" s="2"/>
      <c r="J759" s="2"/>
      <c r="K759" s="2"/>
      <c r="L759" s="2"/>
      <c r="M759" s="2"/>
      <c r="N759" s="2"/>
      <c r="O759" s="2"/>
      <c r="P759" s="2"/>
      <c r="Q759" s="2"/>
      <c r="R759" s="2"/>
      <c r="S759" s="2"/>
      <c r="T759" s="2"/>
      <c r="U759" s="2"/>
      <c r="V759" s="2"/>
      <c r="W759" s="2"/>
      <c r="X759" s="2"/>
    </row>
    <row r="760" spans="1:24" ht="14.25" customHeight="1">
      <c r="A760" s="61"/>
      <c r="B760" s="61"/>
      <c r="C760" s="61"/>
      <c r="D760" s="61"/>
      <c r="E760" s="62"/>
      <c r="F760" s="62"/>
      <c r="G760" s="62"/>
      <c r="H760" s="62"/>
      <c r="I760" s="2"/>
      <c r="J760" s="2"/>
      <c r="K760" s="2"/>
      <c r="L760" s="2"/>
      <c r="M760" s="2"/>
      <c r="N760" s="2"/>
      <c r="O760" s="2"/>
      <c r="P760" s="2"/>
      <c r="Q760" s="2"/>
      <c r="R760" s="2"/>
      <c r="S760" s="2"/>
      <c r="T760" s="2"/>
      <c r="U760" s="2"/>
      <c r="V760" s="2"/>
      <c r="W760" s="2"/>
      <c r="X760" s="2"/>
    </row>
    <row r="761" spans="1:24" ht="14.25" customHeight="1">
      <c r="A761" s="61"/>
      <c r="B761" s="61"/>
      <c r="C761" s="61"/>
      <c r="D761" s="61"/>
      <c r="E761" s="62"/>
      <c r="F761" s="62"/>
      <c r="G761" s="62"/>
      <c r="H761" s="62"/>
      <c r="I761" s="2"/>
      <c r="J761" s="2"/>
      <c r="K761" s="2"/>
      <c r="L761" s="2"/>
      <c r="M761" s="2"/>
      <c r="N761" s="2"/>
      <c r="O761" s="2"/>
      <c r="P761" s="2"/>
      <c r="Q761" s="2"/>
      <c r="R761" s="2"/>
      <c r="S761" s="2"/>
      <c r="T761" s="2"/>
      <c r="U761" s="2"/>
      <c r="V761" s="2"/>
      <c r="W761" s="2"/>
      <c r="X761" s="2"/>
    </row>
    <row r="762" spans="1:24" ht="14.25" customHeight="1">
      <c r="A762" s="61"/>
      <c r="B762" s="61"/>
      <c r="C762" s="61"/>
      <c r="D762" s="61"/>
      <c r="E762" s="62"/>
      <c r="F762" s="62"/>
      <c r="G762" s="62"/>
      <c r="H762" s="62"/>
      <c r="I762" s="2"/>
      <c r="J762" s="2"/>
      <c r="K762" s="2"/>
      <c r="L762" s="2"/>
      <c r="M762" s="2"/>
      <c r="N762" s="2"/>
      <c r="O762" s="2"/>
      <c r="P762" s="2"/>
      <c r="Q762" s="2"/>
      <c r="R762" s="2"/>
      <c r="S762" s="2"/>
      <c r="T762" s="2"/>
      <c r="U762" s="2"/>
      <c r="V762" s="2"/>
      <c r="W762" s="2"/>
      <c r="X762" s="2"/>
    </row>
    <row r="763" spans="1:24" ht="14.25" customHeight="1">
      <c r="A763" s="61"/>
      <c r="B763" s="61"/>
      <c r="C763" s="61"/>
      <c r="D763" s="61"/>
      <c r="E763" s="62"/>
      <c r="F763" s="62"/>
      <c r="G763" s="62"/>
      <c r="H763" s="62"/>
      <c r="I763" s="2"/>
      <c r="J763" s="2"/>
      <c r="K763" s="2"/>
      <c r="L763" s="2"/>
      <c r="M763" s="2"/>
      <c r="N763" s="2"/>
      <c r="O763" s="2"/>
      <c r="P763" s="2"/>
      <c r="Q763" s="2"/>
      <c r="R763" s="2"/>
      <c r="S763" s="2"/>
      <c r="T763" s="2"/>
      <c r="U763" s="2"/>
      <c r="V763" s="2"/>
      <c r="W763" s="2"/>
      <c r="X763" s="2"/>
    </row>
    <row r="764" spans="1:24" ht="14.25" customHeight="1">
      <c r="A764" s="61"/>
      <c r="B764" s="61"/>
      <c r="C764" s="61"/>
      <c r="D764" s="61"/>
      <c r="E764" s="62"/>
      <c r="F764" s="62"/>
      <c r="G764" s="62"/>
      <c r="H764" s="62"/>
      <c r="I764" s="2"/>
      <c r="J764" s="2"/>
      <c r="K764" s="2"/>
      <c r="L764" s="2"/>
      <c r="M764" s="2"/>
      <c r="N764" s="2"/>
      <c r="O764" s="2"/>
      <c r="P764" s="2"/>
      <c r="Q764" s="2"/>
      <c r="R764" s="2"/>
      <c r="S764" s="2"/>
      <c r="T764" s="2"/>
      <c r="U764" s="2"/>
      <c r="V764" s="2"/>
      <c r="W764" s="2"/>
      <c r="X764" s="2"/>
    </row>
    <row r="765" spans="1:24" ht="14.25" customHeight="1">
      <c r="A765" s="61"/>
      <c r="B765" s="61"/>
      <c r="C765" s="61"/>
      <c r="D765" s="61"/>
      <c r="E765" s="62"/>
      <c r="F765" s="62"/>
      <c r="G765" s="62"/>
      <c r="H765" s="62"/>
      <c r="I765" s="2"/>
      <c r="J765" s="2"/>
      <c r="K765" s="2"/>
      <c r="L765" s="2"/>
      <c r="M765" s="2"/>
      <c r="N765" s="2"/>
      <c r="O765" s="2"/>
      <c r="P765" s="2"/>
      <c r="Q765" s="2"/>
      <c r="R765" s="2"/>
      <c r="S765" s="2"/>
      <c r="T765" s="2"/>
      <c r="U765" s="2"/>
      <c r="V765" s="2"/>
      <c r="W765" s="2"/>
      <c r="X765" s="2"/>
    </row>
    <row r="766" spans="1:24" ht="14.25" customHeight="1">
      <c r="A766" s="61"/>
      <c r="B766" s="61"/>
      <c r="C766" s="61"/>
      <c r="D766" s="61"/>
      <c r="E766" s="62"/>
      <c r="F766" s="62"/>
      <c r="G766" s="62"/>
      <c r="H766" s="62"/>
      <c r="I766" s="2"/>
      <c r="J766" s="2"/>
      <c r="K766" s="2"/>
      <c r="L766" s="2"/>
      <c r="M766" s="2"/>
      <c r="N766" s="2"/>
      <c r="O766" s="2"/>
      <c r="P766" s="2"/>
      <c r="Q766" s="2"/>
      <c r="R766" s="2"/>
      <c r="S766" s="2"/>
      <c r="T766" s="2"/>
      <c r="U766" s="2"/>
      <c r="V766" s="2"/>
      <c r="W766" s="2"/>
      <c r="X766" s="2"/>
    </row>
    <row r="767" spans="1:24" ht="14.25" customHeight="1">
      <c r="A767" s="61"/>
      <c r="B767" s="61"/>
      <c r="C767" s="61"/>
      <c r="D767" s="61"/>
      <c r="E767" s="62"/>
      <c r="F767" s="62"/>
      <c r="G767" s="62"/>
      <c r="H767" s="62"/>
      <c r="I767" s="2"/>
      <c r="J767" s="2"/>
      <c r="K767" s="2"/>
      <c r="L767" s="2"/>
      <c r="M767" s="2"/>
      <c r="N767" s="2"/>
      <c r="O767" s="2"/>
      <c r="P767" s="2"/>
      <c r="Q767" s="2"/>
      <c r="R767" s="2"/>
      <c r="S767" s="2"/>
      <c r="T767" s="2"/>
      <c r="U767" s="2"/>
      <c r="V767" s="2"/>
      <c r="W767" s="2"/>
      <c r="X767" s="2"/>
    </row>
    <row r="768" spans="1:24" ht="14.25" customHeight="1">
      <c r="A768" s="61"/>
      <c r="B768" s="61"/>
      <c r="C768" s="61"/>
      <c r="D768" s="61"/>
      <c r="E768" s="62"/>
      <c r="F768" s="62"/>
      <c r="G768" s="62"/>
      <c r="H768" s="62"/>
      <c r="I768" s="2"/>
      <c r="J768" s="2"/>
      <c r="K768" s="2"/>
      <c r="L768" s="2"/>
      <c r="M768" s="2"/>
      <c r="N768" s="2"/>
      <c r="O768" s="2"/>
      <c r="P768" s="2"/>
      <c r="Q768" s="2"/>
      <c r="R768" s="2"/>
      <c r="S768" s="2"/>
      <c r="T768" s="2"/>
      <c r="U768" s="2"/>
      <c r="V768" s="2"/>
      <c r="W768" s="2"/>
      <c r="X768" s="2"/>
    </row>
    <row r="769" spans="1:24" ht="14.25" customHeight="1">
      <c r="A769" s="61"/>
      <c r="B769" s="61"/>
      <c r="C769" s="61"/>
      <c r="D769" s="61"/>
      <c r="E769" s="62"/>
      <c r="F769" s="62"/>
      <c r="G769" s="62"/>
      <c r="H769" s="62"/>
      <c r="I769" s="2"/>
      <c r="J769" s="2"/>
      <c r="K769" s="2"/>
      <c r="L769" s="2"/>
      <c r="M769" s="2"/>
      <c r="N769" s="2"/>
      <c r="O769" s="2"/>
      <c r="P769" s="2"/>
      <c r="Q769" s="2"/>
      <c r="R769" s="2"/>
      <c r="S769" s="2"/>
      <c r="T769" s="2"/>
      <c r="U769" s="2"/>
      <c r="V769" s="2"/>
      <c r="W769" s="2"/>
      <c r="X769" s="2"/>
    </row>
    <row r="770" spans="1:24" ht="14.25" customHeight="1">
      <c r="A770" s="61"/>
      <c r="B770" s="61"/>
      <c r="C770" s="61"/>
      <c r="D770" s="61"/>
      <c r="E770" s="62"/>
      <c r="F770" s="62"/>
      <c r="G770" s="62"/>
      <c r="H770" s="62"/>
      <c r="I770" s="2"/>
      <c r="J770" s="2"/>
      <c r="K770" s="2"/>
      <c r="L770" s="2"/>
      <c r="M770" s="2"/>
      <c r="N770" s="2"/>
      <c r="O770" s="2"/>
      <c r="P770" s="2"/>
      <c r="Q770" s="2"/>
      <c r="R770" s="2"/>
      <c r="S770" s="2"/>
      <c r="T770" s="2"/>
      <c r="U770" s="2"/>
      <c r="V770" s="2"/>
      <c r="W770" s="2"/>
      <c r="X770" s="2"/>
    </row>
    <row r="771" spans="1:24" ht="14.25" customHeight="1">
      <c r="A771" s="61"/>
      <c r="B771" s="61"/>
      <c r="C771" s="61"/>
      <c r="D771" s="61"/>
      <c r="E771" s="62"/>
      <c r="F771" s="62"/>
      <c r="G771" s="62"/>
      <c r="H771" s="62"/>
      <c r="I771" s="2"/>
      <c r="J771" s="2"/>
      <c r="K771" s="2"/>
      <c r="L771" s="2"/>
      <c r="M771" s="2"/>
      <c r="N771" s="2"/>
      <c r="O771" s="2"/>
      <c r="P771" s="2"/>
      <c r="Q771" s="2"/>
      <c r="R771" s="2"/>
      <c r="S771" s="2"/>
      <c r="T771" s="2"/>
      <c r="U771" s="2"/>
      <c r="V771" s="2"/>
      <c r="W771" s="2"/>
      <c r="X771" s="2"/>
    </row>
    <row r="772" spans="1:24" ht="14.25" customHeight="1">
      <c r="A772" s="61"/>
      <c r="B772" s="61"/>
      <c r="C772" s="61"/>
      <c r="D772" s="61"/>
      <c r="E772" s="62"/>
      <c r="F772" s="62"/>
      <c r="G772" s="62"/>
      <c r="H772" s="62"/>
      <c r="I772" s="2"/>
      <c r="J772" s="2"/>
      <c r="K772" s="2"/>
      <c r="L772" s="2"/>
      <c r="M772" s="2"/>
      <c r="N772" s="2"/>
      <c r="O772" s="2"/>
      <c r="P772" s="2"/>
      <c r="Q772" s="2"/>
      <c r="R772" s="2"/>
      <c r="S772" s="2"/>
      <c r="T772" s="2"/>
      <c r="U772" s="2"/>
      <c r="V772" s="2"/>
      <c r="W772" s="2"/>
      <c r="X772" s="2"/>
    </row>
    <row r="773" spans="1:24" ht="14.25" customHeight="1">
      <c r="A773" s="61"/>
      <c r="B773" s="61"/>
      <c r="C773" s="61"/>
      <c r="D773" s="61"/>
      <c r="E773" s="62"/>
      <c r="F773" s="62"/>
      <c r="G773" s="62"/>
      <c r="H773" s="62"/>
      <c r="I773" s="2"/>
      <c r="J773" s="2"/>
      <c r="K773" s="2"/>
      <c r="L773" s="2"/>
      <c r="M773" s="2"/>
      <c r="N773" s="2"/>
      <c r="O773" s="2"/>
      <c r="P773" s="2"/>
      <c r="Q773" s="2"/>
      <c r="R773" s="2"/>
      <c r="S773" s="2"/>
      <c r="T773" s="2"/>
      <c r="U773" s="2"/>
      <c r="V773" s="2"/>
      <c r="W773" s="2"/>
      <c r="X773" s="2"/>
    </row>
    <row r="774" spans="1:24" ht="14.25" customHeight="1">
      <c r="A774" s="61"/>
      <c r="B774" s="61"/>
      <c r="C774" s="61"/>
      <c r="D774" s="61"/>
      <c r="E774" s="62"/>
      <c r="F774" s="62"/>
      <c r="G774" s="62"/>
      <c r="H774" s="62"/>
      <c r="I774" s="2"/>
      <c r="J774" s="2"/>
      <c r="K774" s="2"/>
      <c r="L774" s="2"/>
      <c r="M774" s="2"/>
      <c r="N774" s="2"/>
      <c r="O774" s="2"/>
      <c r="P774" s="2"/>
      <c r="Q774" s="2"/>
      <c r="R774" s="2"/>
      <c r="S774" s="2"/>
      <c r="T774" s="2"/>
      <c r="U774" s="2"/>
      <c r="V774" s="2"/>
      <c r="W774" s="2"/>
      <c r="X774" s="2"/>
    </row>
    <row r="775" spans="1:24" ht="14.25" customHeight="1">
      <c r="A775" s="61"/>
      <c r="B775" s="61"/>
      <c r="C775" s="61"/>
      <c r="D775" s="61"/>
      <c r="E775" s="62"/>
      <c r="F775" s="62"/>
      <c r="G775" s="62"/>
      <c r="H775" s="62"/>
      <c r="I775" s="2"/>
      <c r="J775" s="2"/>
      <c r="K775" s="2"/>
      <c r="L775" s="2"/>
      <c r="M775" s="2"/>
      <c r="N775" s="2"/>
      <c r="O775" s="2"/>
      <c r="P775" s="2"/>
      <c r="Q775" s="2"/>
      <c r="R775" s="2"/>
      <c r="S775" s="2"/>
      <c r="T775" s="2"/>
      <c r="U775" s="2"/>
      <c r="V775" s="2"/>
      <c r="W775" s="2"/>
      <c r="X775" s="2"/>
    </row>
    <row r="776" spans="1:24" ht="14.25" customHeight="1">
      <c r="A776" s="61"/>
      <c r="B776" s="61"/>
      <c r="C776" s="61"/>
      <c r="D776" s="61"/>
      <c r="E776" s="62"/>
      <c r="F776" s="62"/>
      <c r="G776" s="62"/>
      <c r="H776" s="62"/>
      <c r="I776" s="2"/>
      <c r="J776" s="2"/>
      <c r="K776" s="2"/>
      <c r="L776" s="2"/>
      <c r="M776" s="2"/>
      <c r="N776" s="2"/>
      <c r="O776" s="2"/>
      <c r="P776" s="2"/>
      <c r="Q776" s="2"/>
      <c r="R776" s="2"/>
      <c r="S776" s="2"/>
      <c r="T776" s="2"/>
      <c r="U776" s="2"/>
      <c r="V776" s="2"/>
      <c r="W776" s="2"/>
      <c r="X776" s="2"/>
    </row>
    <row r="777" spans="1:24" ht="14.25" customHeight="1">
      <c r="A777" s="61"/>
      <c r="B777" s="61"/>
      <c r="C777" s="61"/>
      <c r="D777" s="61"/>
      <c r="E777" s="62"/>
      <c r="F777" s="62"/>
      <c r="G777" s="62"/>
      <c r="H777" s="62"/>
      <c r="I777" s="2"/>
      <c r="J777" s="2"/>
      <c r="K777" s="2"/>
      <c r="L777" s="2"/>
      <c r="M777" s="2"/>
      <c r="N777" s="2"/>
      <c r="O777" s="2"/>
      <c r="P777" s="2"/>
      <c r="Q777" s="2"/>
      <c r="R777" s="2"/>
      <c r="S777" s="2"/>
      <c r="T777" s="2"/>
      <c r="U777" s="2"/>
      <c r="V777" s="2"/>
      <c r="W777" s="2"/>
      <c r="X777" s="2"/>
    </row>
    <row r="778" spans="1:24" ht="14.25" customHeight="1">
      <c r="A778" s="61"/>
      <c r="B778" s="61"/>
      <c r="C778" s="61"/>
      <c r="D778" s="61"/>
      <c r="E778" s="62"/>
      <c r="F778" s="62"/>
      <c r="G778" s="62"/>
      <c r="H778" s="62"/>
      <c r="I778" s="2"/>
      <c r="J778" s="2"/>
      <c r="K778" s="2"/>
      <c r="L778" s="2"/>
      <c r="M778" s="2"/>
      <c r="N778" s="2"/>
      <c r="O778" s="2"/>
      <c r="P778" s="2"/>
      <c r="Q778" s="2"/>
      <c r="R778" s="2"/>
      <c r="S778" s="2"/>
      <c r="T778" s="2"/>
      <c r="U778" s="2"/>
      <c r="V778" s="2"/>
      <c r="W778" s="2"/>
      <c r="X778" s="2"/>
    </row>
    <row r="779" spans="1:24" ht="14.25" customHeight="1">
      <c r="A779" s="61"/>
      <c r="B779" s="61"/>
      <c r="C779" s="61"/>
      <c r="D779" s="61"/>
      <c r="E779" s="62"/>
      <c r="F779" s="62"/>
      <c r="G779" s="62"/>
      <c r="H779" s="62"/>
      <c r="I779" s="2"/>
      <c r="J779" s="2"/>
      <c r="K779" s="2"/>
      <c r="L779" s="2"/>
      <c r="M779" s="2"/>
      <c r="N779" s="2"/>
      <c r="O779" s="2"/>
      <c r="P779" s="2"/>
      <c r="Q779" s="2"/>
      <c r="R779" s="2"/>
      <c r="S779" s="2"/>
      <c r="T779" s="2"/>
      <c r="U779" s="2"/>
      <c r="V779" s="2"/>
      <c r="W779" s="2"/>
      <c r="X779" s="2"/>
    </row>
    <row r="780" spans="1:24" ht="14.25" customHeight="1">
      <c r="A780" s="61"/>
      <c r="B780" s="61"/>
      <c r="C780" s="61"/>
      <c r="D780" s="61"/>
      <c r="E780" s="62"/>
      <c r="F780" s="62"/>
      <c r="G780" s="62"/>
      <c r="H780" s="62"/>
      <c r="I780" s="2"/>
      <c r="J780" s="2"/>
      <c r="K780" s="2"/>
      <c r="L780" s="2"/>
      <c r="M780" s="2"/>
      <c r="N780" s="2"/>
      <c r="O780" s="2"/>
      <c r="P780" s="2"/>
      <c r="Q780" s="2"/>
      <c r="R780" s="2"/>
      <c r="S780" s="2"/>
      <c r="T780" s="2"/>
      <c r="U780" s="2"/>
      <c r="V780" s="2"/>
      <c r="W780" s="2"/>
      <c r="X780" s="2"/>
    </row>
    <row r="781" spans="1:24" ht="14.25" customHeight="1">
      <c r="A781" s="61"/>
      <c r="B781" s="61"/>
      <c r="C781" s="61"/>
      <c r="D781" s="61"/>
      <c r="E781" s="62"/>
      <c r="F781" s="62"/>
      <c r="G781" s="62"/>
      <c r="H781" s="62"/>
      <c r="I781" s="2"/>
      <c r="J781" s="2"/>
      <c r="K781" s="2"/>
      <c r="L781" s="2"/>
      <c r="M781" s="2"/>
      <c r="N781" s="2"/>
      <c r="O781" s="2"/>
      <c r="P781" s="2"/>
      <c r="Q781" s="2"/>
      <c r="R781" s="2"/>
      <c r="S781" s="2"/>
      <c r="T781" s="2"/>
      <c r="U781" s="2"/>
      <c r="V781" s="2"/>
      <c r="W781" s="2"/>
      <c r="X781" s="2"/>
    </row>
    <row r="782" spans="1:24" ht="14.25" customHeight="1">
      <c r="A782" s="61"/>
      <c r="B782" s="61"/>
      <c r="C782" s="61"/>
      <c r="D782" s="61"/>
      <c r="E782" s="62"/>
      <c r="F782" s="62"/>
      <c r="G782" s="62"/>
      <c r="H782" s="62"/>
      <c r="I782" s="2"/>
      <c r="J782" s="2"/>
      <c r="K782" s="2"/>
      <c r="L782" s="2"/>
      <c r="M782" s="2"/>
      <c r="N782" s="2"/>
      <c r="O782" s="2"/>
      <c r="P782" s="2"/>
      <c r="Q782" s="2"/>
      <c r="R782" s="2"/>
      <c r="S782" s="2"/>
      <c r="T782" s="2"/>
      <c r="U782" s="2"/>
      <c r="V782" s="2"/>
      <c r="W782" s="2"/>
      <c r="X782" s="2"/>
    </row>
    <row r="783" spans="1:24" ht="14.25" customHeight="1">
      <c r="A783" s="61"/>
      <c r="B783" s="61"/>
      <c r="C783" s="61"/>
      <c r="D783" s="61"/>
      <c r="E783" s="62"/>
      <c r="F783" s="62"/>
      <c r="G783" s="62"/>
      <c r="H783" s="62"/>
      <c r="I783" s="2"/>
      <c r="J783" s="2"/>
      <c r="K783" s="2"/>
      <c r="L783" s="2"/>
      <c r="M783" s="2"/>
      <c r="N783" s="2"/>
      <c r="O783" s="2"/>
      <c r="P783" s="2"/>
      <c r="Q783" s="2"/>
      <c r="R783" s="2"/>
      <c r="S783" s="2"/>
      <c r="T783" s="2"/>
      <c r="U783" s="2"/>
      <c r="V783" s="2"/>
      <c r="W783" s="2"/>
      <c r="X783" s="2"/>
    </row>
    <row r="784" spans="1:24" ht="14.25" customHeight="1">
      <c r="A784" s="61"/>
      <c r="B784" s="61"/>
      <c r="C784" s="61"/>
      <c r="D784" s="61"/>
      <c r="E784" s="62"/>
      <c r="F784" s="62"/>
      <c r="G784" s="62"/>
      <c r="H784" s="62"/>
      <c r="I784" s="2"/>
      <c r="J784" s="2"/>
      <c r="K784" s="2"/>
      <c r="L784" s="2"/>
      <c r="M784" s="2"/>
      <c r="N784" s="2"/>
      <c r="O784" s="2"/>
      <c r="P784" s="2"/>
      <c r="Q784" s="2"/>
      <c r="R784" s="2"/>
      <c r="S784" s="2"/>
      <c r="T784" s="2"/>
      <c r="U784" s="2"/>
      <c r="V784" s="2"/>
      <c r="W784" s="2"/>
      <c r="X784" s="2"/>
    </row>
    <row r="785" spans="1:24" ht="14.25" customHeight="1">
      <c r="A785" s="61"/>
      <c r="B785" s="61"/>
      <c r="C785" s="61"/>
      <c r="D785" s="61"/>
      <c r="E785" s="62"/>
      <c r="F785" s="62"/>
      <c r="G785" s="62"/>
      <c r="H785" s="62"/>
      <c r="I785" s="2"/>
      <c r="J785" s="2"/>
      <c r="K785" s="2"/>
      <c r="L785" s="2"/>
      <c r="M785" s="2"/>
      <c r="N785" s="2"/>
      <c r="O785" s="2"/>
      <c r="P785" s="2"/>
      <c r="Q785" s="2"/>
      <c r="R785" s="2"/>
      <c r="S785" s="2"/>
      <c r="T785" s="2"/>
      <c r="U785" s="2"/>
      <c r="V785" s="2"/>
      <c r="W785" s="2"/>
      <c r="X785" s="2"/>
    </row>
    <row r="786" spans="1:24" ht="14.25" customHeight="1">
      <c r="A786" s="61"/>
      <c r="B786" s="61"/>
      <c r="C786" s="61"/>
      <c r="D786" s="61"/>
      <c r="E786" s="62"/>
      <c r="F786" s="62"/>
      <c r="G786" s="62"/>
      <c r="H786" s="62"/>
      <c r="I786" s="2"/>
      <c r="J786" s="2"/>
      <c r="K786" s="2"/>
      <c r="L786" s="2"/>
      <c r="M786" s="2"/>
      <c r="N786" s="2"/>
      <c r="O786" s="2"/>
      <c r="P786" s="2"/>
      <c r="Q786" s="2"/>
      <c r="R786" s="2"/>
      <c r="S786" s="2"/>
      <c r="T786" s="2"/>
      <c r="U786" s="2"/>
      <c r="V786" s="2"/>
      <c r="W786" s="2"/>
      <c r="X786" s="2"/>
    </row>
    <row r="787" spans="1:24" ht="14.25" customHeight="1">
      <c r="A787" s="61"/>
      <c r="B787" s="61"/>
      <c r="C787" s="61"/>
      <c r="D787" s="61"/>
      <c r="E787" s="62"/>
      <c r="F787" s="62"/>
      <c r="G787" s="62"/>
      <c r="H787" s="62"/>
      <c r="I787" s="2"/>
      <c r="J787" s="2"/>
      <c r="K787" s="2"/>
      <c r="L787" s="2"/>
      <c r="M787" s="2"/>
      <c r="N787" s="2"/>
      <c r="O787" s="2"/>
      <c r="P787" s="2"/>
      <c r="Q787" s="2"/>
      <c r="R787" s="2"/>
      <c r="S787" s="2"/>
      <c r="T787" s="2"/>
      <c r="U787" s="2"/>
      <c r="V787" s="2"/>
      <c r="W787" s="2"/>
      <c r="X787" s="2"/>
    </row>
    <row r="788" spans="1:24" ht="14.25" customHeight="1">
      <c r="A788" s="61"/>
      <c r="B788" s="61"/>
      <c r="C788" s="61"/>
      <c r="D788" s="61"/>
      <c r="E788" s="62"/>
      <c r="F788" s="62"/>
      <c r="G788" s="62"/>
      <c r="H788" s="62"/>
      <c r="I788" s="2"/>
      <c r="J788" s="2"/>
      <c r="K788" s="2"/>
      <c r="L788" s="2"/>
      <c r="M788" s="2"/>
      <c r="N788" s="2"/>
      <c r="O788" s="2"/>
      <c r="P788" s="2"/>
      <c r="Q788" s="2"/>
      <c r="R788" s="2"/>
      <c r="S788" s="2"/>
      <c r="T788" s="2"/>
      <c r="U788" s="2"/>
      <c r="V788" s="2"/>
      <c r="W788" s="2"/>
      <c r="X788" s="2"/>
    </row>
    <row r="789" spans="1:24" ht="14.25" customHeight="1">
      <c r="A789" s="61"/>
      <c r="B789" s="61"/>
      <c r="C789" s="61"/>
      <c r="D789" s="61"/>
      <c r="E789" s="62"/>
      <c r="F789" s="62"/>
      <c r="G789" s="62"/>
      <c r="H789" s="62"/>
      <c r="I789" s="2"/>
      <c r="J789" s="2"/>
      <c r="K789" s="2"/>
      <c r="L789" s="2"/>
      <c r="M789" s="2"/>
      <c r="N789" s="2"/>
      <c r="O789" s="2"/>
      <c r="P789" s="2"/>
      <c r="Q789" s="2"/>
      <c r="R789" s="2"/>
      <c r="S789" s="2"/>
      <c r="T789" s="2"/>
      <c r="U789" s="2"/>
      <c r="V789" s="2"/>
      <c r="W789" s="2"/>
      <c r="X789" s="2"/>
    </row>
    <row r="790" spans="1:24" ht="14.25" customHeight="1">
      <c r="A790" s="61"/>
      <c r="B790" s="61"/>
      <c r="C790" s="61"/>
      <c r="D790" s="61"/>
      <c r="E790" s="62"/>
      <c r="F790" s="62"/>
      <c r="G790" s="62"/>
      <c r="H790" s="62"/>
      <c r="I790" s="2"/>
      <c r="J790" s="2"/>
      <c r="K790" s="2"/>
      <c r="L790" s="2"/>
      <c r="M790" s="2"/>
      <c r="N790" s="2"/>
      <c r="O790" s="2"/>
      <c r="P790" s="2"/>
      <c r="Q790" s="2"/>
      <c r="R790" s="2"/>
      <c r="S790" s="2"/>
      <c r="T790" s="2"/>
      <c r="U790" s="2"/>
      <c r="V790" s="2"/>
      <c r="W790" s="2"/>
      <c r="X790" s="2"/>
    </row>
    <row r="791" spans="1:24" ht="14.25" customHeight="1">
      <c r="A791" s="61"/>
      <c r="B791" s="61"/>
      <c r="C791" s="61"/>
      <c r="D791" s="61"/>
      <c r="E791" s="62"/>
      <c r="F791" s="62"/>
      <c r="G791" s="62"/>
      <c r="H791" s="62"/>
      <c r="I791" s="2"/>
      <c r="J791" s="2"/>
      <c r="K791" s="2"/>
      <c r="L791" s="2"/>
      <c r="M791" s="2"/>
      <c r="N791" s="2"/>
      <c r="O791" s="2"/>
      <c r="P791" s="2"/>
      <c r="Q791" s="2"/>
      <c r="R791" s="2"/>
      <c r="S791" s="2"/>
      <c r="T791" s="2"/>
      <c r="U791" s="2"/>
      <c r="V791" s="2"/>
      <c r="W791" s="2"/>
      <c r="X791" s="2"/>
    </row>
    <row r="792" spans="1:24" ht="14.25" customHeight="1">
      <c r="A792" s="61"/>
      <c r="B792" s="61"/>
      <c r="C792" s="61"/>
      <c r="D792" s="61"/>
      <c r="E792" s="62"/>
      <c r="F792" s="62"/>
      <c r="G792" s="62"/>
      <c r="H792" s="62"/>
      <c r="I792" s="2"/>
      <c r="J792" s="2"/>
      <c r="K792" s="2"/>
      <c r="L792" s="2"/>
      <c r="M792" s="2"/>
      <c r="N792" s="2"/>
      <c r="O792" s="2"/>
      <c r="P792" s="2"/>
      <c r="Q792" s="2"/>
      <c r="R792" s="2"/>
      <c r="S792" s="2"/>
      <c r="T792" s="2"/>
      <c r="U792" s="2"/>
      <c r="V792" s="2"/>
      <c r="W792" s="2"/>
      <c r="X792" s="2"/>
    </row>
    <row r="793" spans="1:24" ht="14.25" customHeight="1">
      <c r="A793" s="61"/>
      <c r="B793" s="61"/>
      <c r="C793" s="61"/>
      <c r="D793" s="61"/>
      <c r="E793" s="62"/>
      <c r="F793" s="62"/>
      <c r="G793" s="62"/>
      <c r="H793" s="62"/>
      <c r="I793" s="2"/>
      <c r="J793" s="2"/>
      <c r="K793" s="2"/>
      <c r="L793" s="2"/>
      <c r="M793" s="2"/>
      <c r="N793" s="2"/>
      <c r="O793" s="2"/>
      <c r="P793" s="2"/>
      <c r="Q793" s="2"/>
      <c r="R793" s="2"/>
      <c r="S793" s="2"/>
      <c r="T793" s="2"/>
      <c r="U793" s="2"/>
      <c r="V793" s="2"/>
      <c r="W793" s="2"/>
      <c r="X793" s="2"/>
    </row>
    <row r="794" spans="1:24" ht="14.25" customHeight="1">
      <c r="A794" s="61"/>
      <c r="B794" s="61"/>
      <c r="C794" s="61"/>
      <c r="D794" s="61"/>
      <c r="E794" s="62"/>
      <c r="F794" s="62"/>
      <c r="G794" s="62"/>
      <c r="H794" s="62"/>
      <c r="I794" s="2"/>
      <c r="J794" s="2"/>
      <c r="K794" s="2"/>
      <c r="L794" s="2"/>
      <c r="M794" s="2"/>
      <c r="N794" s="2"/>
      <c r="O794" s="2"/>
      <c r="P794" s="2"/>
      <c r="Q794" s="2"/>
      <c r="R794" s="2"/>
      <c r="S794" s="2"/>
      <c r="T794" s="2"/>
      <c r="U794" s="2"/>
      <c r="V794" s="2"/>
      <c r="W794" s="2"/>
      <c r="X794" s="2"/>
    </row>
    <row r="795" spans="1:24" ht="14.25" customHeight="1">
      <c r="A795" s="61"/>
      <c r="B795" s="61"/>
      <c r="C795" s="61"/>
      <c r="D795" s="61"/>
      <c r="E795" s="62"/>
      <c r="F795" s="62"/>
      <c r="G795" s="62"/>
      <c r="H795" s="62"/>
      <c r="I795" s="2"/>
      <c r="J795" s="2"/>
      <c r="K795" s="2"/>
      <c r="L795" s="2"/>
      <c r="M795" s="2"/>
      <c r="N795" s="2"/>
      <c r="O795" s="2"/>
      <c r="P795" s="2"/>
      <c r="Q795" s="2"/>
      <c r="R795" s="2"/>
      <c r="S795" s="2"/>
      <c r="T795" s="2"/>
      <c r="U795" s="2"/>
      <c r="V795" s="2"/>
      <c r="W795" s="2"/>
      <c r="X795" s="2"/>
    </row>
    <row r="796" spans="1:24" ht="14.25" customHeight="1">
      <c r="A796" s="61"/>
      <c r="B796" s="61"/>
      <c r="C796" s="61"/>
      <c r="D796" s="61"/>
      <c r="E796" s="62"/>
      <c r="F796" s="62"/>
      <c r="G796" s="62"/>
      <c r="H796" s="62"/>
      <c r="I796" s="2"/>
      <c r="J796" s="2"/>
      <c r="K796" s="2"/>
      <c r="L796" s="2"/>
      <c r="M796" s="2"/>
      <c r="N796" s="2"/>
      <c r="O796" s="2"/>
      <c r="P796" s="2"/>
      <c r="Q796" s="2"/>
      <c r="R796" s="2"/>
      <c r="S796" s="2"/>
      <c r="T796" s="2"/>
      <c r="U796" s="2"/>
      <c r="V796" s="2"/>
      <c r="W796" s="2"/>
      <c r="X796" s="2"/>
    </row>
    <row r="797" spans="1:24" ht="14.25" customHeight="1">
      <c r="A797" s="61"/>
      <c r="B797" s="61"/>
      <c r="C797" s="61"/>
      <c r="D797" s="61"/>
      <c r="E797" s="62"/>
      <c r="F797" s="62"/>
      <c r="G797" s="62"/>
      <c r="H797" s="62"/>
      <c r="I797" s="2"/>
      <c r="J797" s="2"/>
      <c r="K797" s="2"/>
      <c r="L797" s="2"/>
      <c r="M797" s="2"/>
      <c r="N797" s="2"/>
      <c r="O797" s="2"/>
      <c r="P797" s="2"/>
      <c r="Q797" s="2"/>
      <c r="R797" s="2"/>
      <c r="S797" s="2"/>
      <c r="T797" s="2"/>
      <c r="U797" s="2"/>
      <c r="V797" s="2"/>
      <c r="W797" s="2"/>
      <c r="X797" s="2"/>
    </row>
    <row r="798" spans="1:24" ht="14.25" customHeight="1">
      <c r="A798" s="61"/>
      <c r="B798" s="61"/>
      <c r="C798" s="61"/>
      <c r="D798" s="61"/>
      <c r="E798" s="62"/>
      <c r="F798" s="62"/>
      <c r="G798" s="62"/>
      <c r="H798" s="62"/>
      <c r="I798" s="2"/>
      <c r="J798" s="2"/>
      <c r="K798" s="2"/>
      <c r="L798" s="2"/>
      <c r="M798" s="2"/>
      <c r="N798" s="2"/>
      <c r="O798" s="2"/>
      <c r="P798" s="2"/>
      <c r="Q798" s="2"/>
      <c r="R798" s="2"/>
      <c r="S798" s="2"/>
      <c r="T798" s="2"/>
      <c r="U798" s="2"/>
      <c r="V798" s="2"/>
      <c r="W798" s="2"/>
      <c r="X798" s="2"/>
    </row>
    <row r="799" spans="1:24" ht="14.25" customHeight="1">
      <c r="A799" s="61"/>
      <c r="B799" s="61"/>
      <c r="C799" s="61"/>
      <c r="D799" s="61"/>
      <c r="E799" s="62"/>
      <c r="F799" s="62"/>
      <c r="G799" s="62"/>
      <c r="H799" s="62"/>
      <c r="I799" s="2"/>
      <c r="J799" s="2"/>
      <c r="K799" s="2"/>
      <c r="L799" s="2"/>
      <c r="M799" s="2"/>
      <c r="N799" s="2"/>
      <c r="O799" s="2"/>
      <c r="P799" s="2"/>
      <c r="Q799" s="2"/>
      <c r="R799" s="2"/>
      <c r="S799" s="2"/>
      <c r="T799" s="2"/>
      <c r="U799" s="2"/>
      <c r="V799" s="2"/>
      <c r="W799" s="2"/>
      <c r="X799" s="2"/>
    </row>
    <row r="800" spans="1:24" ht="14.25" customHeight="1">
      <c r="A800" s="61"/>
      <c r="B800" s="61"/>
      <c r="C800" s="61"/>
      <c r="D800" s="61"/>
      <c r="E800" s="62"/>
      <c r="F800" s="62"/>
      <c r="G800" s="62"/>
      <c r="H800" s="62"/>
      <c r="I800" s="2"/>
      <c r="J800" s="2"/>
      <c r="K800" s="2"/>
      <c r="L800" s="2"/>
      <c r="M800" s="2"/>
      <c r="N800" s="2"/>
      <c r="O800" s="2"/>
      <c r="P800" s="2"/>
      <c r="Q800" s="2"/>
      <c r="R800" s="2"/>
      <c r="S800" s="2"/>
      <c r="T800" s="2"/>
      <c r="U800" s="2"/>
      <c r="V800" s="2"/>
      <c r="W800" s="2"/>
      <c r="X800" s="2"/>
    </row>
    <row r="801" spans="1:24" ht="14.25" customHeight="1">
      <c r="A801" s="61"/>
      <c r="B801" s="61"/>
      <c r="C801" s="61"/>
      <c r="D801" s="61"/>
      <c r="E801" s="62"/>
      <c r="F801" s="62"/>
      <c r="G801" s="62"/>
      <c r="H801" s="62"/>
      <c r="I801" s="2"/>
      <c r="J801" s="2"/>
      <c r="K801" s="2"/>
      <c r="L801" s="2"/>
      <c r="M801" s="2"/>
      <c r="N801" s="2"/>
      <c r="O801" s="2"/>
      <c r="P801" s="2"/>
      <c r="Q801" s="2"/>
      <c r="R801" s="2"/>
      <c r="S801" s="2"/>
      <c r="T801" s="2"/>
      <c r="U801" s="2"/>
      <c r="V801" s="2"/>
      <c r="W801" s="2"/>
      <c r="X801" s="2"/>
    </row>
    <row r="802" spans="1:24" ht="14.25" customHeight="1">
      <c r="A802" s="61"/>
      <c r="B802" s="61"/>
      <c r="C802" s="61"/>
      <c r="D802" s="61"/>
      <c r="E802" s="62"/>
      <c r="F802" s="62"/>
      <c r="G802" s="62"/>
      <c r="H802" s="62"/>
      <c r="I802" s="2"/>
      <c r="J802" s="2"/>
      <c r="K802" s="2"/>
      <c r="L802" s="2"/>
      <c r="M802" s="2"/>
      <c r="N802" s="2"/>
      <c r="O802" s="2"/>
      <c r="P802" s="2"/>
      <c r="Q802" s="2"/>
      <c r="R802" s="2"/>
      <c r="S802" s="2"/>
      <c r="T802" s="2"/>
      <c r="U802" s="2"/>
      <c r="V802" s="2"/>
      <c r="W802" s="2"/>
      <c r="X802" s="2"/>
    </row>
    <row r="803" spans="1:24" ht="14.25" customHeight="1">
      <c r="A803" s="61"/>
      <c r="B803" s="61"/>
      <c r="C803" s="61"/>
      <c r="D803" s="61"/>
      <c r="E803" s="62"/>
      <c r="F803" s="62"/>
      <c r="G803" s="62"/>
      <c r="H803" s="62"/>
      <c r="I803" s="2"/>
      <c r="J803" s="2"/>
      <c r="K803" s="2"/>
      <c r="L803" s="2"/>
      <c r="M803" s="2"/>
      <c r="N803" s="2"/>
      <c r="O803" s="2"/>
      <c r="P803" s="2"/>
      <c r="Q803" s="2"/>
      <c r="R803" s="2"/>
      <c r="S803" s="2"/>
      <c r="T803" s="2"/>
      <c r="U803" s="2"/>
      <c r="V803" s="2"/>
      <c r="W803" s="2"/>
      <c r="X803" s="2"/>
    </row>
    <row r="804" spans="1:24" ht="14.25" customHeight="1">
      <c r="A804" s="61"/>
      <c r="B804" s="61"/>
      <c r="C804" s="61"/>
      <c r="D804" s="61"/>
      <c r="E804" s="62"/>
      <c r="F804" s="62"/>
      <c r="G804" s="62"/>
      <c r="H804" s="62"/>
      <c r="I804" s="2"/>
      <c r="J804" s="2"/>
      <c r="K804" s="2"/>
      <c r="L804" s="2"/>
      <c r="M804" s="2"/>
      <c r="N804" s="2"/>
      <c r="O804" s="2"/>
      <c r="P804" s="2"/>
      <c r="Q804" s="2"/>
      <c r="R804" s="2"/>
      <c r="S804" s="2"/>
      <c r="T804" s="2"/>
      <c r="U804" s="2"/>
      <c r="V804" s="2"/>
      <c r="W804" s="2"/>
      <c r="X804" s="2"/>
    </row>
    <row r="805" spans="1:24" ht="14.25" customHeight="1">
      <c r="A805" s="61"/>
      <c r="B805" s="61"/>
      <c r="C805" s="61"/>
      <c r="D805" s="61"/>
      <c r="E805" s="62"/>
      <c r="F805" s="62"/>
      <c r="G805" s="62"/>
      <c r="H805" s="62"/>
      <c r="I805" s="2"/>
      <c r="J805" s="2"/>
      <c r="K805" s="2"/>
      <c r="L805" s="2"/>
      <c r="M805" s="2"/>
      <c r="N805" s="2"/>
      <c r="O805" s="2"/>
      <c r="P805" s="2"/>
      <c r="Q805" s="2"/>
      <c r="R805" s="2"/>
      <c r="S805" s="2"/>
      <c r="T805" s="2"/>
      <c r="U805" s="2"/>
      <c r="V805" s="2"/>
      <c r="W805" s="2"/>
      <c r="X805" s="2"/>
    </row>
    <row r="806" spans="1:24" ht="14.25" customHeight="1">
      <c r="A806" s="61"/>
      <c r="B806" s="61"/>
      <c r="C806" s="61"/>
      <c r="D806" s="61"/>
      <c r="E806" s="62"/>
      <c r="F806" s="62"/>
      <c r="G806" s="62"/>
      <c r="H806" s="62"/>
      <c r="I806" s="2"/>
      <c r="J806" s="2"/>
      <c r="K806" s="2"/>
      <c r="L806" s="2"/>
      <c r="M806" s="2"/>
      <c r="N806" s="2"/>
      <c r="O806" s="2"/>
      <c r="P806" s="2"/>
      <c r="Q806" s="2"/>
      <c r="R806" s="2"/>
      <c r="S806" s="2"/>
      <c r="T806" s="2"/>
      <c r="U806" s="2"/>
      <c r="V806" s="2"/>
      <c r="W806" s="2"/>
      <c r="X806" s="2"/>
    </row>
    <row r="807" spans="1:24" ht="14.25" customHeight="1">
      <c r="A807" s="61"/>
      <c r="B807" s="61"/>
      <c r="C807" s="61"/>
      <c r="D807" s="61"/>
      <c r="E807" s="62"/>
      <c r="F807" s="62"/>
      <c r="G807" s="62"/>
      <c r="H807" s="62"/>
      <c r="I807" s="2"/>
      <c r="J807" s="2"/>
      <c r="K807" s="2"/>
      <c r="L807" s="2"/>
      <c r="M807" s="2"/>
      <c r="N807" s="2"/>
      <c r="O807" s="2"/>
      <c r="P807" s="2"/>
      <c r="Q807" s="2"/>
      <c r="R807" s="2"/>
      <c r="S807" s="2"/>
      <c r="T807" s="2"/>
      <c r="U807" s="2"/>
      <c r="V807" s="2"/>
      <c r="W807" s="2"/>
      <c r="X807" s="2"/>
    </row>
    <row r="808" spans="1:24" ht="14.25" customHeight="1">
      <c r="A808" s="61"/>
      <c r="B808" s="61"/>
      <c r="C808" s="61"/>
      <c r="D808" s="61"/>
      <c r="E808" s="62"/>
      <c r="F808" s="62"/>
      <c r="G808" s="62"/>
      <c r="H808" s="62"/>
      <c r="I808" s="2"/>
      <c r="J808" s="2"/>
      <c r="K808" s="2"/>
      <c r="L808" s="2"/>
      <c r="M808" s="2"/>
      <c r="N808" s="2"/>
      <c r="O808" s="2"/>
      <c r="P808" s="2"/>
      <c r="Q808" s="2"/>
      <c r="R808" s="2"/>
      <c r="S808" s="2"/>
      <c r="T808" s="2"/>
      <c r="U808" s="2"/>
      <c r="V808" s="2"/>
      <c r="W808" s="2"/>
      <c r="X808" s="2"/>
    </row>
    <row r="809" spans="1:24" ht="14.25" customHeight="1">
      <c r="A809" s="61"/>
      <c r="B809" s="61"/>
      <c r="C809" s="61"/>
      <c r="D809" s="61"/>
      <c r="E809" s="62"/>
      <c r="F809" s="62"/>
      <c r="G809" s="62"/>
      <c r="H809" s="62"/>
      <c r="I809" s="2"/>
      <c r="J809" s="2"/>
      <c r="K809" s="2"/>
      <c r="L809" s="2"/>
      <c r="M809" s="2"/>
      <c r="N809" s="2"/>
      <c r="O809" s="2"/>
      <c r="P809" s="2"/>
      <c r="Q809" s="2"/>
      <c r="R809" s="2"/>
      <c r="S809" s="2"/>
      <c r="T809" s="2"/>
      <c r="U809" s="2"/>
      <c r="V809" s="2"/>
      <c r="W809" s="2"/>
      <c r="X809" s="2"/>
    </row>
    <row r="810" spans="1:24" ht="14.25" customHeight="1">
      <c r="A810" s="61"/>
      <c r="B810" s="61"/>
      <c r="C810" s="61"/>
      <c r="D810" s="61"/>
      <c r="E810" s="62"/>
      <c r="F810" s="62"/>
      <c r="G810" s="62"/>
      <c r="H810" s="62"/>
      <c r="I810" s="2"/>
      <c r="J810" s="2"/>
      <c r="K810" s="2"/>
      <c r="L810" s="2"/>
      <c r="M810" s="2"/>
      <c r="N810" s="2"/>
      <c r="O810" s="2"/>
      <c r="P810" s="2"/>
      <c r="Q810" s="2"/>
      <c r="R810" s="2"/>
      <c r="S810" s="2"/>
      <c r="T810" s="2"/>
      <c r="U810" s="2"/>
      <c r="V810" s="2"/>
      <c r="W810" s="2"/>
      <c r="X810" s="2"/>
    </row>
    <row r="811" spans="1:24" ht="14.25" customHeight="1">
      <c r="A811" s="61"/>
      <c r="B811" s="61"/>
      <c r="C811" s="61"/>
      <c r="D811" s="61"/>
      <c r="E811" s="62"/>
      <c r="F811" s="62"/>
      <c r="G811" s="62"/>
      <c r="H811" s="62"/>
      <c r="I811" s="2"/>
      <c r="J811" s="2"/>
      <c r="K811" s="2"/>
      <c r="L811" s="2"/>
      <c r="M811" s="2"/>
      <c r="N811" s="2"/>
      <c r="O811" s="2"/>
      <c r="P811" s="2"/>
      <c r="Q811" s="2"/>
      <c r="R811" s="2"/>
      <c r="S811" s="2"/>
      <c r="T811" s="2"/>
      <c r="U811" s="2"/>
      <c r="V811" s="2"/>
      <c r="W811" s="2"/>
      <c r="X811" s="2"/>
    </row>
    <row r="812" spans="1:24" ht="14.25" customHeight="1">
      <c r="A812" s="61"/>
      <c r="B812" s="61"/>
      <c r="C812" s="61"/>
      <c r="D812" s="61"/>
      <c r="E812" s="62"/>
      <c r="F812" s="62"/>
      <c r="G812" s="62"/>
      <c r="H812" s="62"/>
      <c r="I812" s="2"/>
      <c r="J812" s="2"/>
      <c r="K812" s="2"/>
      <c r="L812" s="2"/>
      <c r="M812" s="2"/>
      <c r="N812" s="2"/>
      <c r="O812" s="2"/>
      <c r="P812" s="2"/>
      <c r="Q812" s="2"/>
      <c r="R812" s="2"/>
      <c r="S812" s="2"/>
      <c r="T812" s="2"/>
      <c r="U812" s="2"/>
      <c r="V812" s="2"/>
      <c r="W812" s="2"/>
      <c r="X812" s="2"/>
    </row>
    <row r="813" spans="1:24" ht="14.25" customHeight="1">
      <c r="A813" s="61"/>
      <c r="B813" s="61"/>
      <c r="C813" s="61"/>
      <c r="D813" s="61"/>
      <c r="E813" s="62"/>
      <c r="F813" s="62"/>
      <c r="G813" s="62"/>
      <c r="H813" s="62"/>
      <c r="I813" s="2"/>
      <c r="J813" s="2"/>
      <c r="K813" s="2"/>
      <c r="L813" s="2"/>
      <c r="M813" s="2"/>
      <c r="N813" s="2"/>
      <c r="O813" s="2"/>
      <c r="P813" s="2"/>
      <c r="Q813" s="2"/>
      <c r="R813" s="2"/>
      <c r="S813" s="2"/>
      <c r="T813" s="2"/>
      <c r="U813" s="2"/>
      <c r="V813" s="2"/>
      <c r="W813" s="2"/>
      <c r="X813" s="2"/>
    </row>
    <row r="814" spans="1:24" ht="14.25" customHeight="1">
      <c r="A814" s="61"/>
      <c r="B814" s="61"/>
      <c r="C814" s="61"/>
      <c r="D814" s="61"/>
      <c r="E814" s="62"/>
      <c r="F814" s="62"/>
      <c r="G814" s="62"/>
      <c r="H814" s="62"/>
      <c r="I814" s="2"/>
      <c r="J814" s="2"/>
      <c r="K814" s="2"/>
      <c r="L814" s="2"/>
      <c r="M814" s="2"/>
      <c r="N814" s="2"/>
      <c r="O814" s="2"/>
      <c r="P814" s="2"/>
      <c r="Q814" s="2"/>
      <c r="R814" s="2"/>
      <c r="S814" s="2"/>
      <c r="T814" s="2"/>
      <c r="U814" s="2"/>
      <c r="V814" s="2"/>
      <c r="W814" s="2"/>
      <c r="X814" s="2"/>
    </row>
    <row r="815" spans="1:24" ht="14.25" customHeight="1">
      <c r="A815" s="61"/>
      <c r="B815" s="61"/>
      <c r="C815" s="61"/>
      <c r="D815" s="61"/>
      <c r="E815" s="62"/>
      <c r="F815" s="62"/>
      <c r="G815" s="62"/>
      <c r="H815" s="62"/>
      <c r="I815" s="2"/>
      <c r="J815" s="2"/>
      <c r="K815" s="2"/>
      <c r="L815" s="2"/>
      <c r="M815" s="2"/>
      <c r="N815" s="2"/>
      <c r="O815" s="2"/>
      <c r="P815" s="2"/>
      <c r="Q815" s="2"/>
      <c r="R815" s="2"/>
      <c r="S815" s="2"/>
      <c r="T815" s="2"/>
      <c r="U815" s="2"/>
      <c r="V815" s="2"/>
      <c r="W815" s="2"/>
      <c r="X815" s="2"/>
    </row>
    <row r="816" spans="1:24" ht="14.25" customHeight="1">
      <c r="A816" s="61"/>
      <c r="B816" s="61"/>
      <c r="C816" s="61"/>
      <c r="D816" s="61"/>
      <c r="E816" s="62"/>
      <c r="F816" s="62"/>
      <c r="G816" s="62"/>
      <c r="H816" s="62"/>
      <c r="I816" s="2"/>
      <c r="J816" s="2"/>
      <c r="K816" s="2"/>
      <c r="L816" s="2"/>
      <c r="M816" s="2"/>
      <c r="N816" s="2"/>
      <c r="O816" s="2"/>
      <c r="P816" s="2"/>
      <c r="Q816" s="2"/>
      <c r="R816" s="2"/>
      <c r="S816" s="2"/>
      <c r="T816" s="2"/>
      <c r="U816" s="2"/>
      <c r="V816" s="2"/>
      <c r="W816" s="2"/>
      <c r="X816" s="2"/>
    </row>
    <row r="817" spans="1:24" ht="14.25" customHeight="1">
      <c r="A817" s="61"/>
      <c r="B817" s="61"/>
      <c r="C817" s="61"/>
      <c r="D817" s="61"/>
      <c r="E817" s="62"/>
      <c r="F817" s="62"/>
      <c r="G817" s="62"/>
      <c r="H817" s="62"/>
      <c r="I817" s="2"/>
      <c r="J817" s="2"/>
      <c r="K817" s="2"/>
      <c r="L817" s="2"/>
      <c r="M817" s="2"/>
      <c r="N817" s="2"/>
      <c r="O817" s="2"/>
      <c r="P817" s="2"/>
      <c r="Q817" s="2"/>
      <c r="R817" s="2"/>
      <c r="S817" s="2"/>
      <c r="T817" s="2"/>
      <c r="U817" s="2"/>
      <c r="V817" s="2"/>
      <c r="W817" s="2"/>
      <c r="X817" s="2"/>
    </row>
    <row r="818" spans="1:24" ht="14.25" customHeight="1">
      <c r="A818" s="61"/>
      <c r="B818" s="61"/>
      <c r="C818" s="61"/>
      <c r="D818" s="61"/>
      <c r="E818" s="62"/>
      <c r="F818" s="62"/>
      <c r="G818" s="62"/>
      <c r="H818" s="62"/>
      <c r="I818" s="2"/>
      <c r="J818" s="2"/>
      <c r="K818" s="2"/>
      <c r="L818" s="2"/>
      <c r="M818" s="2"/>
      <c r="N818" s="2"/>
      <c r="O818" s="2"/>
      <c r="P818" s="2"/>
      <c r="Q818" s="2"/>
      <c r="R818" s="2"/>
      <c r="S818" s="2"/>
      <c r="T818" s="2"/>
      <c r="U818" s="2"/>
      <c r="V818" s="2"/>
      <c r="W818" s="2"/>
      <c r="X818" s="2"/>
    </row>
    <row r="819" spans="1:24" ht="14.25" customHeight="1">
      <c r="A819" s="61"/>
      <c r="B819" s="61"/>
      <c r="C819" s="61"/>
      <c r="D819" s="61"/>
      <c r="E819" s="62"/>
      <c r="F819" s="62"/>
      <c r="G819" s="62"/>
      <c r="H819" s="62"/>
      <c r="I819" s="2"/>
      <c r="J819" s="2"/>
      <c r="K819" s="2"/>
      <c r="L819" s="2"/>
      <c r="M819" s="2"/>
      <c r="N819" s="2"/>
      <c r="O819" s="2"/>
      <c r="P819" s="2"/>
      <c r="Q819" s="2"/>
      <c r="R819" s="2"/>
      <c r="S819" s="2"/>
      <c r="T819" s="2"/>
      <c r="U819" s="2"/>
      <c r="V819" s="2"/>
      <c r="W819" s="2"/>
      <c r="X819" s="2"/>
    </row>
    <row r="820" spans="1:24" ht="14.25" customHeight="1">
      <c r="A820" s="61"/>
      <c r="B820" s="61"/>
      <c r="C820" s="61"/>
      <c r="D820" s="61"/>
      <c r="E820" s="62"/>
      <c r="F820" s="62"/>
      <c r="G820" s="62"/>
      <c r="H820" s="62"/>
      <c r="I820" s="2"/>
      <c r="J820" s="2"/>
      <c r="K820" s="2"/>
      <c r="L820" s="2"/>
      <c r="M820" s="2"/>
      <c r="N820" s="2"/>
      <c r="O820" s="2"/>
      <c r="P820" s="2"/>
      <c r="Q820" s="2"/>
      <c r="R820" s="2"/>
      <c r="S820" s="2"/>
      <c r="T820" s="2"/>
      <c r="U820" s="2"/>
      <c r="V820" s="2"/>
      <c r="W820" s="2"/>
      <c r="X820" s="2"/>
    </row>
    <row r="821" spans="1:24" ht="14.25" customHeight="1">
      <c r="A821" s="61"/>
      <c r="B821" s="61"/>
      <c r="C821" s="61"/>
      <c r="D821" s="61"/>
      <c r="E821" s="62"/>
      <c r="F821" s="62"/>
      <c r="G821" s="62"/>
      <c r="H821" s="62"/>
      <c r="I821" s="2"/>
      <c r="J821" s="2"/>
      <c r="K821" s="2"/>
      <c r="L821" s="2"/>
      <c r="M821" s="2"/>
      <c r="N821" s="2"/>
      <c r="O821" s="2"/>
      <c r="P821" s="2"/>
      <c r="Q821" s="2"/>
      <c r="R821" s="2"/>
      <c r="S821" s="2"/>
      <c r="T821" s="2"/>
      <c r="U821" s="2"/>
      <c r="V821" s="2"/>
      <c r="W821" s="2"/>
      <c r="X821" s="2"/>
    </row>
    <row r="822" spans="1:24" ht="14.25" customHeight="1">
      <c r="A822" s="61"/>
      <c r="B822" s="61"/>
      <c r="C822" s="61"/>
      <c r="D822" s="61"/>
      <c r="E822" s="62"/>
      <c r="F822" s="62"/>
      <c r="G822" s="62"/>
      <c r="H822" s="62"/>
      <c r="I822" s="2"/>
      <c r="J822" s="2"/>
      <c r="K822" s="2"/>
      <c r="L822" s="2"/>
      <c r="M822" s="2"/>
      <c r="N822" s="2"/>
      <c r="O822" s="2"/>
      <c r="P822" s="2"/>
      <c r="Q822" s="2"/>
      <c r="R822" s="2"/>
      <c r="S822" s="2"/>
      <c r="T822" s="2"/>
      <c r="U822" s="2"/>
      <c r="V822" s="2"/>
      <c r="W822" s="2"/>
      <c r="X822" s="2"/>
    </row>
    <row r="823" spans="1:24" ht="14.25" customHeight="1">
      <c r="A823" s="61"/>
      <c r="B823" s="61"/>
      <c r="C823" s="61"/>
      <c r="D823" s="61"/>
      <c r="E823" s="62"/>
      <c r="F823" s="62"/>
      <c r="G823" s="62"/>
      <c r="H823" s="62"/>
      <c r="I823" s="2"/>
      <c r="J823" s="2"/>
      <c r="K823" s="2"/>
      <c r="L823" s="2"/>
      <c r="M823" s="2"/>
      <c r="N823" s="2"/>
      <c r="O823" s="2"/>
      <c r="P823" s="2"/>
      <c r="Q823" s="2"/>
      <c r="R823" s="2"/>
      <c r="S823" s="2"/>
      <c r="T823" s="2"/>
      <c r="U823" s="2"/>
      <c r="V823" s="2"/>
      <c r="W823" s="2"/>
      <c r="X823" s="2"/>
    </row>
    <row r="824" spans="1:24" ht="14.25" customHeight="1">
      <c r="A824" s="61"/>
      <c r="B824" s="61"/>
      <c r="C824" s="61"/>
      <c r="D824" s="61"/>
      <c r="E824" s="62"/>
      <c r="F824" s="62"/>
      <c r="G824" s="62"/>
      <c r="H824" s="62"/>
      <c r="I824" s="2"/>
      <c r="J824" s="2"/>
      <c r="K824" s="2"/>
      <c r="L824" s="2"/>
      <c r="M824" s="2"/>
      <c r="N824" s="2"/>
      <c r="O824" s="2"/>
      <c r="P824" s="2"/>
      <c r="Q824" s="2"/>
      <c r="R824" s="2"/>
      <c r="S824" s="2"/>
      <c r="T824" s="2"/>
      <c r="U824" s="2"/>
      <c r="V824" s="2"/>
      <c r="W824" s="2"/>
      <c r="X824" s="2"/>
    </row>
    <row r="825" spans="1:24" ht="14.25" customHeight="1">
      <c r="A825" s="61"/>
      <c r="B825" s="61"/>
      <c r="C825" s="61"/>
      <c r="D825" s="61"/>
      <c r="E825" s="62"/>
      <c r="F825" s="62"/>
      <c r="G825" s="62"/>
      <c r="H825" s="62"/>
      <c r="I825" s="2"/>
      <c r="J825" s="2"/>
      <c r="K825" s="2"/>
      <c r="L825" s="2"/>
      <c r="M825" s="2"/>
      <c r="N825" s="2"/>
      <c r="O825" s="2"/>
      <c r="P825" s="2"/>
      <c r="Q825" s="2"/>
      <c r="R825" s="2"/>
      <c r="S825" s="2"/>
      <c r="T825" s="2"/>
      <c r="U825" s="2"/>
      <c r="V825" s="2"/>
      <c r="W825" s="2"/>
      <c r="X825" s="2"/>
    </row>
    <row r="826" spans="1:24" ht="14.25" customHeight="1">
      <c r="A826" s="61"/>
      <c r="B826" s="61"/>
      <c r="C826" s="61"/>
      <c r="D826" s="61"/>
      <c r="E826" s="62"/>
      <c r="F826" s="62"/>
      <c r="G826" s="62"/>
      <c r="H826" s="62"/>
      <c r="I826" s="2"/>
      <c r="J826" s="2"/>
      <c r="K826" s="2"/>
      <c r="L826" s="2"/>
      <c r="M826" s="2"/>
      <c r="N826" s="2"/>
      <c r="O826" s="2"/>
      <c r="P826" s="2"/>
      <c r="Q826" s="2"/>
      <c r="R826" s="2"/>
      <c r="S826" s="2"/>
      <c r="T826" s="2"/>
      <c r="U826" s="2"/>
      <c r="V826" s="2"/>
      <c r="W826" s="2"/>
      <c r="X826" s="2"/>
    </row>
    <row r="827" spans="1:24" ht="14.25" customHeight="1">
      <c r="A827" s="61"/>
      <c r="B827" s="61"/>
      <c r="C827" s="61"/>
      <c r="D827" s="61"/>
      <c r="E827" s="62"/>
      <c r="F827" s="62"/>
      <c r="G827" s="62"/>
      <c r="H827" s="62"/>
      <c r="I827" s="2"/>
      <c r="J827" s="2"/>
      <c r="K827" s="2"/>
      <c r="L827" s="2"/>
      <c r="M827" s="2"/>
      <c r="N827" s="2"/>
      <c r="O827" s="2"/>
      <c r="P827" s="2"/>
      <c r="Q827" s="2"/>
      <c r="R827" s="2"/>
      <c r="S827" s="2"/>
      <c r="T827" s="2"/>
      <c r="U827" s="2"/>
      <c r="V827" s="2"/>
      <c r="W827" s="2"/>
      <c r="X827" s="2"/>
    </row>
    <row r="828" spans="1:24" ht="14.25" customHeight="1">
      <c r="A828" s="61"/>
      <c r="B828" s="61"/>
      <c r="C828" s="61"/>
      <c r="D828" s="61"/>
      <c r="E828" s="62"/>
      <c r="F828" s="62"/>
      <c r="G828" s="62"/>
      <c r="H828" s="62"/>
      <c r="I828" s="2"/>
      <c r="J828" s="2"/>
      <c r="K828" s="2"/>
      <c r="L828" s="2"/>
      <c r="M828" s="2"/>
      <c r="N828" s="2"/>
      <c r="O828" s="2"/>
      <c r="P828" s="2"/>
      <c r="Q828" s="2"/>
      <c r="R828" s="2"/>
      <c r="S828" s="2"/>
      <c r="T828" s="2"/>
      <c r="U828" s="2"/>
      <c r="V828" s="2"/>
      <c r="W828" s="2"/>
      <c r="X828" s="2"/>
    </row>
    <row r="829" spans="1:24" ht="14.25" customHeight="1">
      <c r="A829" s="61"/>
      <c r="B829" s="61"/>
      <c r="C829" s="61"/>
      <c r="D829" s="61"/>
      <c r="E829" s="62"/>
      <c r="F829" s="62"/>
      <c r="G829" s="62"/>
      <c r="H829" s="62"/>
      <c r="I829" s="2"/>
      <c r="J829" s="2"/>
      <c r="K829" s="2"/>
      <c r="L829" s="2"/>
      <c r="M829" s="2"/>
      <c r="N829" s="2"/>
      <c r="O829" s="2"/>
      <c r="P829" s="2"/>
      <c r="Q829" s="2"/>
      <c r="R829" s="2"/>
      <c r="S829" s="2"/>
      <c r="T829" s="2"/>
      <c r="U829" s="2"/>
      <c r="V829" s="2"/>
      <c r="W829" s="2"/>
      <c r="X829" s="2"/>
    </row>
    <row r="830" spans="1:24" ht="14.25" customHeight="1">
      <c r="A830" s="61"/>
      <c r="B830" s="61"/>
      <c r="C830" s="61"/>
      <c r="D830" s="61"/>
      <c r="E830" s="62"/>
      <c r="F830" s="62"/>
      <c r="G830" s="62"/>
      <c r="H830" s="62"/>
      <c r="I830" s="2"/>
      <c r="J830" s="2"/>
      <c r="K830" s="2"/>
      <c r="L830" s="2"/>
      <c r="M830" s="2"/>
      <c r="N830" s="2"/>
      <c r="O830" s="2"/>
      <c r="P830" s="2"/>
      <c r="Q830" s="2"/>
      <c r="R830" s="2"/>
      <c r="S830" s="2"/>
      <c r="T830" s="2"/>
      <c r="U830" s="2"/>
      <c r="V830" s="2"/>
      <c r="W830" s="2"/>
      <c r="X830" s="2"/>
    </row>
    <row r="831" spans="1:24" ht="14.25" customHeight="1">
      <c r="A831" s="61"/>
      <c r="B831" s="61"/>
      <c r="C831" s="61"/>
      <c r="D831" s="61"/>
      <c r="E831" s="62"/>
      <c r="F831" s="62"/>
      <c r="G831" s="62"/>
      <c r="H831" s="62"/>
      <c r="I831" s="2"/>
      <c r="J831" s="2"/>
      <c r="K831" s="2"/>
      <c r="L831" s="2"/>
      <c r="M831" s="2"/>
      <c r="N831" s="2"/>
      <c r="O831" s="2"/>
      <c r="P831" s="2"/>
      <c r="Q831" s="2"/>
      <c r="R831" s="2"/>
      <c r="S831" s="2"/>
      <c r="T831" s="2"/>
      <c r="U831" s="2"/>
      <c r="V831" s="2"/>
      <c r="W831" s="2"/>
      <c r="X831" s="2"/>
    </row>
    <row r="832" spans="1:24" ht="14.25" customHeight="1">
      <c r="A832" s="61"/>
      <c r="B832" s="61"/>
      <c r="C832" s="61"/>
      <c r="D832" s="61"/>
      <c r="E832" s="62"/>
      <c r="F832" s="62"/>
      <c r="G832" s="62"/>
      <c r="H832" s="62"/>
      <c r="I832" s="2"/>
      <c r="J832" s="2"/>
      <c r="K832" s="2"/>
      <c r="L832" s="2"/>
      <c r="M832" s="2"/>
      <c r="N832" s="2"/>
      <c r="O832" s="2"/>
      <c r="P832" s="2"/>
      <c r="Q832" s="2"/>
      <c r="R832" s="2"/>
      <c r="S832" s="2"/>
      <c r="T832" s="2"/>
      <c r="U832" s="2"/>
      <c r="V832" s="2"/>
      <c r="W832" s="2"/>
      <c r="X832" s="2"/>
    </row>
    <row r="833" spans="1:24" ht="14.25" customHeight="1">
      <c r="A833" s="61"/>
      <c r="B833" s="61"/>
      <c r="C833" s="61"/>
      <c r="D833" s="61"/>
      <c r="E833" s="62"/>
      <c r="F833" s="62"/>
      <c r="G833" s="62"/>
      <c r="H833" s="62"/>
      <c r="I833" s="2"/>
      <c r="J833" s="2"/>
      <c r="K833" s="2"/>
      <c r="L833" s="2"/>
      <c r="M833" s="2"/>
      <c r="N833" s="2"/>
      <c r="O833" s="2"/>
      <c r="P833" s="2"/>
      <c r="Q833" s="2"/>
      <c r="R833" s="2"/>
      <c r="S833" s="2"/>
      <c r="T833" s="2"/>
      <c r="U833" s="2"/>
      <c r="V833" s="2"/>
      <c r="W833" s="2"/>
      <c r="X833" s="2"/>
    </row>
    <row r="834" spans="1:24" ht="14.25" customHeight="1">
      <c r="A834" s="61"/>
      <c r="B834" s="61"/>
      <c r="C834" s="61"/>
      <c r="D834" s="61"/>
      <c r="E834" s="62"/>
      <c r="F834" s="62"/>
      <c r="G834" s="62"/>
      <c r="H834" s="62"/>
      <c r="I834" s="2"/>
      <c r="J834" s="2"/>
      <c r="K834" s="2"/>
      <c r="L834" s="2"/>
      <c r="M834" s="2"/>
      <c r="N834" s="2"/>
      <c r="O834" s="2"/>
      <c r="P834" s="2"/>
      <c r="Q834" s="2"/>
      <c r="R834" s="2"/>
      <c r="S834" s="2"/>
      <c r="T834" s="2"/>
      <c r="U834" s="2"/>
      <c r="V834" s="2"/>
      <c r="W834" s="2"/>
      <c r="X834" s="2"/>
    </row>
    <row r="835" spans="1:24" ht="14.25" customHeight="1">
      <c r="A835" s="61"/>
      <c r="B835" s="61"/>
      <c r="C835" s="61"/>
      <c r="D835" s="61"/>
      <c r="E835" s="62"/>
      <c r="F835" s="62"/>
      <c r="G835" s="62"/>
      <c r="H835" s="62"/>
      <c r="I835" s="2"/>
      <c r="J835" s="2"/>
      <c r="K835" s="2"/>
      <c r="L835" s="2"/>
      <c r="M835" s="2"/>
      <c r="N835" s="2"/>
      <c r="O835" s="2"/>
      <c r="P835" s="2"/>
      <c r="Q835" s="2"/>
      <c r="R835" s="2"/>
      <c r="S835" s="2"/>
      <c r="T835" s="2"/>
      <c r="U835" s="2"/>
      <c r="V835" s="2"/>
      <c r="W835" s="2"/>
      <c r="X835" s="2"/>
    </row>
    <row r="836" spans="1:24" ht="14.25" customHeight="1">
      <c r="A836" s="61"/>
      <c r="B836" s="61"/>
      <c r="C836" s="61"/>
      <c r="D836" s="61"/>
      <c r="E836" s="62"/>
      <c r="F836" s="62"/>
      <c r="G836" s="62"/>
      <c r="H836" s="62"/>
      <c r="I836" s="2"/>
      <c r="J836" s="2"/>
      <c r="K836" s="2"/>
      <c r="L836" s="2"/>
      <c r="M836" s="2"/>
      <c r="N836" s="2"/>
      <c r="O836" s="2"/>
      <c r="P836" s="2"/>
      <c r="Q836" s="2"/>
      <c r="R836" s="2"/>
      <c r="S836" s="2"/>
      <c r="T836" s="2"/>
      <c r="U836" s="2"/>
      <c r="V836" s="2"/>
      <c r="W836" s="2"/>
      <c r="X836" s="2"/>
    </row>
    <row r="837" spans="1:24" ht="14.25" customHeight="1">
      <c r="A837" s="61"/>
      <c r="B837" s="61"/>
      <c r="C837" s="61"/>
      <c r="D837" s="61"/>
      <c r="E837" s="62"/>
      <c r="F837" s="62"/>
      <c r="G837" s="62"/>
      <c r="H837" s="62"/>
      <c r="I837" s="2"/>
      <c r="J837" s="2"/>
      <c r="K837" s="2"/>
      <c r="L837" s="2"/>
      <c r="M837" s="2"/>
      <c r="N837" s="2"/>
      <c r="O837" s="2"/>
      <c r="P837" s="2"/>
      <c r="Q837" s="2"/>
      <c r="R837" s="2"/>
      <c r="S837" s="2"/>
      <c r="T837" s="2"/>
      <c r="U837" s="2"/>
      <c r="V837" s="2"/>
      <c r="W837" s="2"/>
      <c r="X837" s="2"/>
    </row>
    <row r="838" spans="1:24" ht="14.25" customHeight="1">
      <c r="A838" s="61"/>
      <c r="B838" s="61"/>
      <c r="C838" s="61"/>
      <c r="D838" s="61"/>
      <c r="E838" s="62"/>
      <c r="F838" s="62"/>
      <c r="G838" s="62"/>
      <c r="H838" s="62"/>
      <c r="I838" s="2"/>
      <c r="J838" s="2"/>
      <c r="K838" s="2"/>
      <c r="L838" s="2"/>
      <c r="M838" s="2"/>
      <c r="N838" s="2"/>
      <c r="O838" s="2"/>
      <c r="P838" s="2"/>
      <c r="Q838" s="2"/>
      <c r="R838" s="2"/>
      <c r="S838" s="2"/>
      <c r="T838" s="2"/>
      <c r="U838" s="2"/>
      <c r="V838" s="2"/>
      <c r="W838" s="2"/>
      <c r="X838" s="2"/>
    </row>
    <row r="839" spans="1:24" ht="14.25" customHeight="1">
      <c r="A839" s="61"/>
      <c r="B839" s="61"/>
      <c r="C839" s="61"/>
      <c r="D839" s="61"/>
      <c r="E839" s="62"/>
      <c r="F839" s="62"/>
      <c r="G839" s="62"/>
      <c r="H839" s="62"/>
      <c r="I839" s="2"/>
      <c r="J839" s="2"/>
      <c r="K839" s="2"/>
      <c r="L839" s="2"/>
      <c r="M839" s="2"/>
      <c r="N839" s="2"/>
      <c r="O839" s="2"/>
      <c r="P839" s="2"/>
      <c r="Q839" s="2"/>
      <c r="R839" s="2"/>
      <c r="S839" s="2"/>
      <c r="T839" s="2"/>
      <c r="U839" s="2"/>
      <c r="V839" s="2"/>
      <c r="W839" s="2"/>
      <c r="X839" s="2"/>
    </row>
    <row r="840" spans="1:24" ht="14.25" customHeight="1">
      <c r="A840" s="61"/>
      <c r="B840" s="61"/>
      <c r="C840" s="61"/>
      <c r="D840" s="61"/>
      <c r="E840" s="62"/>
      <c r="F840" s="62"/>
      <c r="G840" s="62"/>
      <c r="H840" s="62"/>
      <c r="I840" s="2"/>
      <c r="J840" s="2"/>
      <c r="K840" s="2"/>
      <c r="L840" s="2"/>
      <c r="M840" s="2"/>
      <c r="N840" s="2"/>
      <c r="O840" s="2"/>
      <c r="P840" s="2"/>
      <c r="Q840" s="2"/>
      <c r="R840" s="2"/>
      <c r="S840" s="2"/>
      <c r="T840" s="2"/>
      <c r="U840" s="2"/>
      <c r="V840" s="2"/>
      <c r="W840" s="2"/>
      <c r="X840" s="2"/>
    </row>
    <row r="841" spans="1:24" ht="14.25" customHeight="1">
      <c r="A841" s="61"/>
      <c r="B841" s="61"/>
      <c r="C841" s="61"/>
      <c r="D841" s="61"/>
      <c r="E841" s="62"/>
      <c r="F841" s="62"/>
      <c r="G841" s="62"/>
      <c r="H841" s="62"/>
      <c r="I841" s="2"/>
      <c r="J841" s="2"/>
      <c r="K841" s="2"/>
      <c r="L841" s="2"/>
      <c r="M841" s="2"/>
      <c r="N841" s="2"/>
      <c r="O841" s="2"/>
      <c r="P841" s="2"/>
      <c r="Q841" s="2"/>
      <c r="R841" s="2"/>
      <c r="S841" s="2"/>
      <c r="T841" s="2"/>
      <c r="U841" s="2"/>
      <c r="V841" s="2"/>
      <c r="W841" s="2"/>
      <c r="X841" s="2"/>
    </row>
    <row r="842" spans="1:24" ht="14.25" customHeight="1">
      <c r="A842" s="61"/>
      <c r="B842" s="61"/>
      <c r="C842" s="61"/>
      <c r="D842" s="61"/>
      <c r="E842" s="62"/>
      <c r="F842" s="62"/>
      <c r="G842" s="62"/>
      <c r="H842" s="62"/>
      <c r="I842" s="2"/>
      <c r="J842" s="2"/>
      <c r="K842" s="2"/>
      <c r="L842" s="2"/>
      <c r="M842" s="2"/>
      <c r="N842" s="2"/>
      <c r="O842" s="2"/>
      <c r="P842" s="2"/>
      <c r="Q842" s="2"/>
      <c r="R842" s="2"/>
      <c r="S842" s="2"/>
      <c r="T842" s="2"/>
      <c r="U842" s="2"/>
      <c r="V842" s="2"/>
      <c r="W842" s="2"/>
      <c r="X842" s="2"/>
    </row>
    <row r="843" spans="1:24" ht="14.25" customHeight="1">
      <c r="A843" s="61"/>
      <c r="B843" s="61"/>
      <c r="C843" s="61"/>
      <c r="D843" s="61"/>
      <c r="E843" s="62"/>
      <c r="F843" s="62"/>
      <c r="G843" s="62"/>
      <c r="H843" s="62"/>
      <c r="I843" s="2"/>
      <c r="J843" s="2"/>
      <c r="K843" s="2"/>
      <c r="L843" s="2"/>
      <c r="M843" s="2"/>
      <c r="N843" s="2"/>
      <c r="O843" s="2"/>
      <c r="P843" s="2"/>
      <c r="Q843" s="2"/>
      <c r="R843" s="2"/>
      <c r="S843" s="2"/>
      <c r="T843" s="2"/>
      <c r="U843" s="2"/>
      <c r="V843" s="2"/>
      <c r="W843" s="2"/>
      <c r="X843" s="2"/>
    </row>
    <row r="844" spans="1:24" ht="14.25" customHeight="1">
      <c r="A844" s="61"/>
      <c r="B844" s="61"/>
      <c r="C844" s="61"/>
      <c r="D844" s="61"/>
      <c r="E844" s="62"/>
      <c r="F844" s="62"/>
      <c r="G844" s="62"/>
      <c r="H844" s="62"/>
      <c r="I844" s="2"/>
      <c r="J844" s="2"/>
      <c r="K844" s="2"/>
      <c r="L844" s="2"/>
      <c r="M844" s="2"/>
      <c r="N844" s="2"/>
      <c r="O844" s="2"/>
      <c r="P844" s="2"/>
      <c r="Q844" s="2"/>
      <c r="R844" s="2"/>
      <c r="S844" s="2"/>
      <c r="T844" s="2"/>
      <c r="U844" s="2"/>
      <c r="V844" s="2"/>
      <c r="W844" s="2"/>
      <c r="X844" s="2"/>
    </row>
    <row r="845" spans="1:24" ht="14.25" customHeight="1">
      <c r="A845" s="61"/>
      <c r="B845" s="61"/>
      <c r="C845" s="61"/>
      <c r="D845" s="61"/>
      <c r="E845" s="62"/>
      <c r="F845" s="62"/>
      <c r="G845" s="62"/>
      <c r="H845" s="62"/>
      <c r="I845" s="2"/>
      <c r="J845" s="2"/>
      <c r="K845" s="2"/>
      <c r="L845" s="2"/>
      <c r="M845" s="2"/>
      <c r="N845" s="2"/>
      <c r="O845" s="2"/>
      <c r="P845" s="2"/>
      <c r="Q845" s="2"/>
      <c r="R845" s="2"/>
      <c r="S845" s="2"/>
      <c r="T845" s="2"/>
      <c r="U845" s="2"/>
      <c r="V845" s="2"/>
      <c r="W845" s="2"/>
      <c r="X845" s="2"/>
    </row>
    <row r="846" spans="1:24" ht="14.25" customHeight="1">
      <c r="A846" s="61"/>
      <c r="B846" s="61"/>
      <c r="C846" s="61"/>
      <c r="D846" s="61"/>
      <c r="E846" s="62"/>
      <c r="F846" s="62"/>
      <c r="G846" s="62"/>
      <c r="H846" s="62"/>
      <c r="I846" s="2"/>
      <c r="J846" s="2"/>
      <c r="K846" s="2"/>
      <c r="L846" s="2"/>
      <c r="M846" s="2"/>
      <c r="N846" s="2"/>
      <c r="O846" s="2"/>
      <c r="P846" s="2"/>
      <c r="Q846" s="2"/>
      <c r="R846" s="2"/>
      <c r="S846" s="2"/>
      <c r="T846" s="2"/>
      <c r="U846" s="2"/>
      <c r="V846" s="2"/>
      <c r="W846" s="2"/>
      <c r="X846" s="2"/>
    </row>
    <row r="847" spans="1:24" ht="14.25" customHeight="1">
      <c r="A847" s="61"/>
      <c r="B847" s="61"/>
      <c r="C847" s="61"/>
      <c r="D847" s="61"/>
      <c r="E847" s="62"/>
      <c r="F847" s="62"/>
      <c r="G847" s="62"/>
      <c r="H847" s="62"/>
      <c r="I847" s="2"/>
      <c r="J847" s="2"/>
      <c r="K847" s="2"/>
      <c r="L847" s="2"/>
      <c r="M847" s="2"/>
      <c r="N847" s="2"/>
      <c r="O847" s="2"/>
      <c r="P847" s="2"/>
      <c r="Q847" s="2"/>
      <c r="R847" s="2"/>
      <c r="S847" s="2"/>
      <c r="T847" s="2"/>
      <c r="U847" s="2"/>
      <c r="V847" s="2"/>
      <c r="W847" s="2"/>
      <c r="X847" s="2"/>
    </row>
    <row r="848" spans="1:24" ht="14.25" customHeight="1">
      <c r="A848" s="61"/>
      <c r="B848" s="61"/>
      <c r="C848" s="61"/>
      <c r="D848" s="61"/>
      <c r="E848" s="62"/>
      <c r="F848" s="62"/>
      <c r="G848" s="62"/>
      <c r="H848" s="62"/>
      <c r="I848" s="2"/>
      <c r="J848" s="2"/>
      <c r="K848" s="2"/>
      <c r="L848" s="2"/>
      <c r="M848" s="2"/>
      <c r="N848" s="2"/>
      <c r="O848" s="2"/>
      <c r="P848" s="2"/>
      <c r="Q848" s="2"/>
      <c r="R848" s="2"/>
      <c r="S848" s="2"/>
      <c r="T848" s="2"/>
      <c r="U848" s="2"/>
      <c r="V848" s="2"/>
      <c r="W848" s="2"/>
      <c r="X848" s="2"/>
    </row>
    <row r="849" spans="1:24" ht="14.25" customHeight="1">
      <c r="A849" s="61"/>
      <c r="B849" s="61"/>
      <c r="C849" s="61"/>
      <c r="D849" s="61"/>
      <c r="E849" s="62"/>
      <c r="F849" s="62"/>
      <c r="G849" s="62"/>
      <c r="H849" s="62"/>
      <c r="I849" s="2"/>
      <c r="J849" s="2"/>
      <c r="K849" s="2"/>
      <c r="L849" s="2"/>
      <c r="M849" s="2"/>
      <c r="N849" s="2"/>
      <c r="O849" s="2"/>
      <c r="P849" s="2"/>
      <c r="Q849" s="2"/>
      <c r="R849" s="2"/>
      <c r="S849" s="2"/>
      <c r="T849" s="2"/>
      <c r="U849" s="2"/>
      <c r="V849" s="2"/>
      <c r="W849" s="2"/>
      <c r="X849" s="2"/>
    </row>
    <row r="850" spans="1:24" ht="14.25" customHeight="1">
      <c r="A850" s="61"/>
      <c r="B850" s="61"/>
      <c r="C850" s="61"/>
      <c r="D850" s="61"/>
      <c r="E850" s="62"/>
      <c r="F850" s="62"/>
      <c r="G850" s="62"/>
      <c r="H850" s="62"/>
      <c r="I850" s="2"/>
      <c r="J850" s="2"/>
      <c r="K850" s="2"/>
      <c r="L850" s="2"/>
      <c r="M850" s="2"/>
      <c r="N850" s="2"/>
      <c r="O850" s="2"/>
      <c r="P850" s="2"/>
      <c r="Q850" s="2"/>
      <c r="R850" s="2"/>
      <c r="S850" s="2"/>
      <c r="T850" s="2"/>
      <c r="U850" s="2"/>
      <c r="V850" s="2"/>
      <c r="W850" s="2"/>
      <c r="X850" s="2"/>
    </row>
    <row r="851" spans="1:24" ht="14.25" customHeight="1">
      <c r="A851" s="61"/>
      <c r="B851" s="61"/>
      <c r="C851" s="61"/>
      <c r="D851" s="61"/>
      <c r="E851" s="62"/>
      <c r="F851" s="62"/>
      <c r="G851" s="62"/>
      <c r="H851" s="62"/>
      <c r="I851" s="2"/>
      <c r="J851" s="2"/>
      <c r="K851" s="2"/>
      <c r="L851" s="2"/>
      <c r="M851" s="2"/>
      <c r="N851" s="2"/>
      <c r="O851" s="2"/>
      <c r="P851" s="2"/>
      <c r="Q851" s="2"/>
      <c r="R851" s="2"/>
      <c r="S851" s="2"/>
      <c r="T851" s="2"/>
      <c r="U851" s="2"/>
      <c r="V851" s="2"/>
      <c r="W851" s="2"/>
      <c r="X851" s="2"/>
    </row>
    <row r="852" spans="1:24" ht="14.25" customHeight="1">
      <c r="A852" s="61"/>
      <c r="B852" s="61"/>
      <c r="C852" s="61"/>
      <c r="D852" s="61"/>
      <c r="E852" s="62"/>
      <c r="F852" s="62"/>
      <c r="G852" s="62"/>
      <c r="H852" s="62"/>
      <c r="I852" s="2"/>
      <c r="J852" s="2"/>
      <c r="K852" s="2"/>
      <c r="L852" s="2"/>
      <c r="M852" s="2"/>
      <c r="N852" s="2"/>
      <c r="O852" s="2"/>
      <c r="P852" s="2"/>
      <c r="Q852" s="2"/>
      <c r="R852" s="2"/>
      <c r="S852" s="2"/>
      <c r="T852" s="2"/>
      <c r="U852" s="2"/>
      <c r="V852" s="2"/>
      <c r="W852" s="2"/>
      <c r="X852" s="2"/>
    </row>
    <row r="853" spans="1:24" ht="14.25" customHeight="1">
      <c r="A853" s="61"/>
      <c r="B853" s="61"/>
      <c r="C853" s="61"/>
      <c r="D853" s="61"/>
      <c r="E853" s="62"/>
      <c r="F853" s="62"/>
      <c r="G853" s="62"/>
      <c r="H853" s="62"/>
      <c r="I853" s="2"/>
      <c r="J853" s="2"/>
      <c r="K853" s="2"/>
      <c r="L853" s="2"/>
      <c r="M853" s="2"/>
      <c r="N853" s="2"/>
      <c r="O853" s="2"/>
      <c r="P853" s="2"/>
      <c r="Q853" s="2"/>
      <c r="R853" s="2"/>
      <c r="S853" s="2"/>
      <c r="T853" s="2"/>
      <c r="U853" s="2"/>
      <c r="V853" s="2"/>
      <c r="W853" s="2"/>
      <c r="X853" s="2"/>
    </row>
    <row r="854" spans="1:24" ht="14.25" customHeight="1">
      <c r="A854" s="61"/>
      <c r="B854" s="61"/>
      <c r="C854" s="61"/>
      <c r="D854" s="61"/>
      <c r="E854" s="62"/>
      <c r="F854" s="62"/>
      <c r="G854" s="62"/>
      <c r="H854" s="62"/>
      <c r="I854" s="2"/>
      <c r="J854" s="2"/>
      <c r="K854" s="2"/>
      <c r="L854" s="2"/>
      <c r="M854" s="2"/>
      <c r="N854" s="2"/>
      <c r="O854" s="2"/>
      <c r="P854" s="2"/>
      <c r="Q854" s="2"/>
      <c r="R854" s="2"/>
      <c r="S854" s="2"/>
      <c r="T854" s="2"/>
      <c r="U854" s="2"/>
      <c r="V854" s="2"/>
      <c r="W854" s="2"/>
      <c r="X854" s="2"/>
    </row>
    <row r="855" spans="1:24" ht="14.25" customHeight="1">
      <c r="A855" s="61"/>
      <c r="B855" s="61"/>
      <c r="C855" s="61"/>
      <c r="D855" s="61"/>
      <c r="E855" s="62"/>
      <c r="F855" s="62"/>
      <c r="G855" s="62"/>
      <c r="H855" s="62"/>
      <c r="I855" s="2"/>
      <c r="J855" s="2"/>
      <c r="K855" s="2"/>
      <c r="L855" s="2"/>
      <c r="M855" s="2"/>
      <c r="N855" s="2"/>
      <c r="O855" s="2"/>
      <c r="P855" s="2"/>
      <c r="Q855" s="2"/>
      <c r="R855" s="2"/>
      <c r="S855" s="2"/>
      <c r="T855" s="2"/>
      <c r="U855" s="2"/>
      <c r="V855" s="2"/>
      <c r="W855" s="2"/>
      <c r="X855" s="2"/>
    </row>
    <row r="856" spans="1:24" ht="14.25" customHeight="1">
      <c r="A856" s="61"/>
      <c r="B856" s="61"/>
      <c r="C856" s="61"/>
      <c r="D856" s="61"/>
      <c r="E856" s="62"/>
      <c r="F856" s="62"/>
      <c r="G856" s="62"/>
      <c r="H856" s="62"/>
      <c r="I856" s="2"/>
      <c r="J856" s="2"/>
      <c r="K856" s="2"/>
      <c r="L856" s="2"/>
      <c r="M856" s="2"/>
      <c r="N856" s="2"/>
      <c r="O856" s="2"/>
      <c r="P856" s="2"/>
      <c r="Q856" s="2"/>
      <c r="R856" s="2"/>
      <c r="S856" s="2"/>
      <c r="T856" s="2"/>
      <c r="U856" s="2"/>
      <c r="V856" s="2"/>
      <c r="W856" s="2"/>
      <c r="X856" s="2"/>
    </row>
    <row r="857" spans="1:24" ht="14.25" customHeight="1">
      <c r="A857" s="61"/>
      <c r="B857" s="61"/>
      <c r="C857" s="61"/>
      <c r="D857" s="61"/>
      <c r="E857" s="62"/>
      <c r="F857" s="62"/>
      <c r="G857" s="62"/>
      <c r="H857" s="62"/>
      <c r="I857" s="2"/>
      <c r="J857" s="2"/>
      <c r="K857" s="2"/>
      <c r="L857" s="2"/>
      <c r="M857" s="2"/>
      <c r="N857" s="2"/>
      <c r="O857" s="2"/>
      <c r="P857" s="2"/>
      <c r="Q857" s="2"/>
      <c r="R857" s="2"/>
      <c r="S857" s="2"/>
      <c r="T857" s="2"/>
      <c r="U857" s="2"/>
      <c r="V857" s="2"/>
      <c r="W857" s="2"/>
      <c r="X857" s="2"/>
    </row>
    <row r="858" spans="1:24" ht="14.25" customHeight="1">
      <c r="A858" s="61"/>
      <c r="B858" s="61"/>
      <c r="C858" s="61"/>
      <c r="D858" s="61"/>
      <c r="E858" s="62"/>
      <c r="F858" s="62"/>
      <c r="G858" s="62"/>
      <c r="H858" s="62"/>
      <c r="I858" s="2"/>
      <c r="J858" s="2"/>
      <c r="K858" s="2"/>
      <c r="L858" s="2"/>
      <c r="M858" s="2"/>
      <c r="N858" s="2"/>
      <c r="O858" s="2"/>
      <c r="P858" s="2"/>
      <c r="Q858" s="2"/>
      <c r="R858" s="2"/>
      <c r="S858" s="2"/>
      <c r="T858" s="2"/>
      <c r="U858" s="2"/>
      <c r="V858" s="2"/>
      <c r="W858" s="2"/>
      <c r="X858" s="2"/>
    </row>
    <row r="859" spans="1:24" ht="14.25" customHeight="1">
      <c r="A859" s="61"/>
      <c r="B859" s="61"/>
      <c r="C859" s="61"/>
      <c r="D859" s="61"/>
      <c r="E859" s="62"/>
      <c r="F859" s="62"/>
      <c r="G859" s="62"/>
      <c r="H859" s="62"/>
      <c r="I859" s="2"/>
      <c r="J859" s="2"/>
      <c r="K859" s="2"/>
      <c r="L859" s="2"/>
      <c r="M859" s="2"/>
      <c r="N859" s="2"/>
      <c r="O859" s="2"/>
      <c r="P859" s="2"/>
      <c r="Q859" s="2"/>
      <c r="R859" s="2"/>
      <c r="S859" s="2"/>
      <c r="T859" s="2"/>
      <c r="U859" s="2"/>
      <c r="V859" s="2"/>
      <c r="W859" s="2"/>
      <c r="X859" s="2"/>
    </row>
    <row r="860" spans="1:24" ht="14.25" customHeight="1">
      <c r="A860" s="61"/>
      <c r="B860" s="61"/>
      <c r="C860" s="61"/>
      <c r="D860" s="61"/>
      <c r="E860" s="62"/>
      <c r="F860" s="62"/>
      <c r="G860" s="62"/>
      <c r="H860" s="62"/>
      <c r="I860" s="2"/>
      <c r="J860" s="2"/>
      <c r="K860" s="2"/>
      <c r="L860" s="2"/>
      <c r="M860" s="2"/>
      <c r="N860" s="2"/>
      <c r="O860" s="2"/>
      <c r="P860" s="2"/>
      <c r="Q860" s="2"/>
      <c r="R860" s="2"/>
      <c r="S860" s="2"/>
      <c r="T860" s="2"/>
      <c r="U860" s="2"/>
      <c r="V860" s="2"/>
      <c r="W860" s="2"/>
      <c r="X860" s="2"/>
    </row>
    <row r="861" spans="1:24" ht="14.25" customHeight="1">
      <c r="A861" s="61"/>
      <c r="B861" s="61"/>
      <c r="C861" s="61"/>
      <c r="D861" s="61"/>
      <c r="E861" s="62"/>
      <c r="F861" s="62"/>
      <c r="G861" s="62"/>
      <c r="H861" s="62"/>
      <c r="I861" s="2"/>
      <c r="J861" s="2"/>
      <c r="K861" s="2"/>
      <c r="L861" s="2"/>
      <c r="M861" s="2"/>
      <c r="N861" s="2"/>
      <c r="O861" s="2"/>
      <c r="P861" s="2"/>
      <c r="Q861" s="2"/>
      <c r="R861" s="2"/>
      <c r="S861" s="2"/>
      <c r="T861" s="2"/>
      <c r="U861" s="2"/>
      <c r="V861" s="2"/>
      <c r="W861" s="2"/>
      <c r="X861" s="2"/>
    </row>
    <row r="862" spans="1:24" ht="14.25" customHeight="1">
      <c r="A862" s="61"/>
      <c r="B862" s="61"/>
      <c r="C862" s="61"/>
      <c r="D862" s="61"/>
      <c r="E862" s="62"/>
      <c r="F862" s="62"/>
      <c r="G862" s="62"/>
      <c r="H862" s="62"/>
      <c r="I862" s="2"/>
      <c r="J862" s="2"/>
      <c r="K862" s="2"/>
      <c r="L862" s="2"/>
      <c r="M862" s="2"/>
      <c r="N862" s="2"/>
      <c r="O862" s="2"/>
      <c r="P862" s="2"/>
      <c r="Q862" s="2"/>
      <c r="R862" s="2"/>
      <c r="S862" s="2"/>
      <c r="T862" s="2"/>
      <c r="U862" s="2"/>
      <c r="V862" s="2"/>
      <c r="W862" s="2"/>
      <c r="X862" s="2"/>
    </row>
    <row r="863" spans="1:24" ht="14.25" customHeight="1">
      <c r="A863" s="61"/>
      <c r="B863" s="61"/>
      <c r="C863" s="61"/>
      <c r="D863" s="61"/>
      <c r="E863" s="62"/>
      <c r="F863" s="62"/>
      <c r="G863" s="62"/>
      <c r="H863" s="62"/>
      <c r="I863" s="2"/>
      <c r="J863" s="2"/>
      <c r="K863" s="2"/>
      <c r="L863" s="2"/>
      <c r="M863" s="2"/>
      <c r="N863" s="2"/>
      <c r="O863" s="2"/>
      <c r="P863" s="2"/>
      <c r="Q863" s="2"/>
      <c r="R863" s="2"/>
      <c r="S863" s="2"/>
      <c r="T863" s="2"/>
      <c r="U863" s="2"/>
      <c r="V863" s="2"/>
      <c r="W863" s="2"/>
      <c r="X863" s="2"/>
    </row>
    <row r="864" spans="1:24" ht="14.25" customHeight="1">
      <c r="A864" s="61"/>
      <c r="B864" s="61"/>
      <c r="C864" s="61"/>
      <c r="D864" s="61"/>
      <c r="E864" s="62"/>
      <c r="F864" s="62"/>
      <c r="G864" s="62"/>
      <c r="H864" s="62"/>
      <c r="I864" s="2"/>
      <c r="J864" s="2"/>
      <c r="K864" s="2"/>
      <c r="L864" s="2"/>
      <c r="M864" s="2"/>
      <c r="N864" s="2"/>
      <c r="O864" s="2"/>
      <c r="P864" s="2"/>
      <c r="Q864" s="2"/>
      <c r="R864" s="2"/>
      <c r="S864" s="2"/>
      <c r="T864" s="2"/>
      <c r="U864" s="2"/>
      <c r="V864" s="2"/>
      <c r="W864" s="2"/>
      <c r="X864" s="2"/>
    </row>
    <row r="865" spans="1:24" ht="14.25" customHeight="1">
      <c r="A865" s="61"/>
      <c r="B865" s="61"/>
      <c r="C865" s="61"/>
      <c r="D865" s="61"/>
      <c r="E865" s="62"/>
      <c r="F865" s="62"/>
      <c r="G865" s="62"/>
      <c r="H865" s="62"/>
      <c r="I865" s="2"/>
      <c r="J865" s="2"/>
      <c r="K865" s="2"/>
      <c r="L865" s="2"/>
      <c r="M865" s="2"/>
      <c r="N865" s="2"/>
      <c r="O865" s="2"/>
      <c r="P865" s="2"/>
      <c r="Q865" s="2"/>
      <c r="R865" s="2"/>
      <c r="S865" s="2"/>
      <c r="T865" s="2"/>
      <c r="U865" s="2"/>
      <c r="V865" s="2"/>
      <c r="W865" s="2"/>
      <c r="X865" s="2"/>
    </row>
    <row r="866" spans="1:24" ht="14.25" customHeight="1">
      <c r="A866" s="61"/>
      <c r="B866" s="61"/>
      <c r="C866" s="61"/>
      <c r="D866" s="61"/>
      <c r="E866" s="62"/>
      <c r="F866" s="62"/>
      <c r="G866" s="62"/>
      <c r="H866" s="62"/>
      <c r="I866" s="2"/>
      <c r="J866" s="2"/>
      <c r="K866" s="2"/>
      <c r="L866" s="2"/>
      <c r="M866" s="2"/>
      <c r="N866" s="2"/>
      <c r="O866" s="2"/>
      <c r="P866" s="2"/>
      <c r="Q866" s="2"/>
      <c r="R866" s="2"/>
      <c r="S866" s="2"/>
      <c r="T866" s="2"/>
      <c r="U866" s="2"/>
      <c r="V866" s="2"/>
      <c r="W866" s="2"/>
      <c r="X866" s="2"/>
    </row>
    <row r="867" spans="1:24" ht="14.25" customHeight="1">
      <c r="A867" s="61"/>
      <c r="B867" s="61"/>
      <c r="C867" s="61"/>
      <c r="D867" s="61"/>
      <c r="E867" s="62"/>
      <c r="F867" s="62"/>
      <c r="G867" s="62"/>
      <c r="H867" s="62"/>
      <c r="I867" s="2"/>
      <c r="J867" s="2"/>
      <c r="K867" s="2"/>
      <c r="L867" s="2"/>
      <c r="M867" s="2"/>
      <c r="N867" s="2"/>
      <c r="O867" s="2"/>
      <c r="P867" s="2"/>
      <c r="Q867" s="2"/>
      <c r="R867" s="2"/>
      <c r="S867" s="2"/>
      <c r="T867" s="2"/>
      <c r="U867" s="2"/>
      <c r="V867" s="2"/>
      <c r="W867" s="2"/>
      <c r="X867" s="2"/>
    </row>
    <row r="868" spans="1:24" ht="14.25" customHeight="1">
      <c r="A868" s="61"/>
      <c r="B868" s="61"/>
      <c r="C868" s="61"/>
      <c r="D868" s="61"/>
      <c r="E868" s="62"/>
      <c r="F868" s="62"/>
      <c r="G868" s="62"/>
      <c r="H868" s="62"/>
      <c r="I868" s="2"/>
      <c r="J868" s="2"/>
      <c r="K868" s="2"/>
      <c r="L868" s="2"/>
      <c r="M868" s="2"/>
      <c r="N868" s="2"/>
      <c r="O868" s="2"/>
      <c r="P868" s="2"/>
      <c r="Q868" s="2"/>
      <c r="R868" s="2"/>
      <c r="S868" s="2"/>
      <c r="T868" s="2"/>
      <c r="U868" s="2"/>
      <c r="V868" s="2"/>
      <c r="W868" s="2"/>
      <c r="X868" s="2"/>
    </row>
    <row r="869" spans="1:24" ht="14.25" customHeight="1">
      <c r="A869" s="61"/>
      <c r="B869" s="61"/>
      <c r="C869" s="61"/>
      <c r="D869" s="61"/>
      <c r="E869" s="62"/>
      <c r="F869" s="62"/>
      <c r="G869" s="62"/>
      <c r="H869" s="62"/>
      <c r="I869" s="2"/>
      <c r="J869" s="2"/>
      <c r="K869" s="2"/>
      <c r="L869" s="2"/>
      <c r="M869" s="2"/>
      <c r="N869" s="2"/>
      <c r="O869" s="2"/>
      <c r="P869" s="2"/>
      <c r="Q869" s="2"/>
      <c r="R869" s="2"/>
      <c r="S869" s="2"/>
      <c r="T869" s="2"/>
      <c r="U869" s="2"/>
      <c r="V869" s="2"/>
      <c r="W869" s="2"/>
      <c r="X869" s="2"/>
    </row>
    <row r="870" spans="1:24" ht="14.25" customHeight="1">
      <c r="A870" s="61"/>
      <c r="B870" s="61"/>
      <c r="C870" s="61"/>
      <c r="D870" s="61"/>
      <c r="E870" s="62"/>
      <c r="F870" s="62"/>
      <c r="G870" s="62"/>
      <c r="H870" s="62"/>
      <c r="I870" s="2"/>
      <c r="J870" s="2"/>
      <c r="K870" s="2"/>
      <c r="L870" s="2"/>
      <c r="M870" s="2"/>
      <c r="N870" s="2"/>
      <c r="O870" s="2"/>
      <c r="P870" s="2"/>
      <c r="Q870" s="2"/>
      <c r="R870" s="2"/>
      <c r="S870" s="2"/>
      <c r="T870" s="2"/>
      <c r="U870" s="2"/>
      <c r="V870" s="2"/>
      <c r="W870" s="2"/>
      <c r="X870" s="2"/>
    </row>
    <row r="871" spans="1:24" ht="14.25" customHeight="1">
      <c r="A871" s="61"/>
      <c r="B871" s="61"/>
      <c r="C871" s="61"/>
      <c r="D871" s="61"/>
      <c r="E871" s="62"/>
      <c r="F871" s="62"/>
      <c r="G871" s="62"/>
      <c r="H871" s="62"/>
      <c r="I871" s="2"/>
      <c r="J871" s="2"/>
      <c r="K871" s="2"/>
      <c r="L871" s="2"/>
      <c r="M871" s="2"/>
      <c r="N871" s="2"/>
      <c r="O871" s="2"/>
      <c r="P871" s="2"/>
      <c r="Q871" s="2"/>
      <c r="R871" s="2"/>
      <c r="S871" s="2"/>
      <c r="T871" s="2"/>
      <c r="U871" s="2"/>
      <c r="V871" s="2"/>
      <c r="W871" s="2"/>
      <c r="X871" s="2"/>
    </row>
    <row r="872" spans="1:24" ht="14.25" customHeight="1">
      <c r="A872" s="61"/>
      <c r="B872" s="61"/>
      <c r="C872" s="61"/>
      <c r="D872" s="61"/>
      <c r="E872" s="62"/>
      <c r="F872" s="62"/>
      <c r="G872" s="62"/>
      <c r="H872" s="62"/>
      <c r="I872" s="2"/>
      <c r="J872" s="2"/>
      <c r="K872" s="2"/>
      <c r="L872" s="2"/>
      <c r="M872" s="2"/>
      <c r="N872" s="2"/>
      <c r="O872" s="2"/>
      <c r="P872" s="2"/>
      <c r="Q872" s="2"/>
      <c r="R872" s="2"/>
      <c r="S872" s="2"/>
      <c r="T872" s="2"/>
      <c r="U872" s="2"/>
      <c r="V872" s="2"/>
      <c r="W872" s="2"/>
      <c r="X872" s="2"/>
    </row>
    <row r="873" spans="1:24" ht="14.25" customHeight="1">
      <c r="A873" s="61"/>
      <c r="B873" s="61"/>
      <c r="C873" s="61"/>
      <c r="D873" s="61"/>
      <c r="E873" s="62"/>
      <c r="F873" s="62"/>
      <c r="G873" s="62"/>
      <c r="H873" s="62"/>
      <c r="I873" s="2"/>
      <c r="J873" s="2"/>
      <c r="K873" s="2"/>
      <c r="L873" s="2"/>
      <c r="M873" s="2"/>
      <c r="N873" s="2"/>
      <c r="O873" s="2"/>
      <c r="P873" s="2"/>
      <c r="Q873" s="2"/>
      <c r="R873" s="2"/>
      <c r="S873" s="2"/>
      <c r="T873" s="2"/>
      <c r="U873" s="2"/>
      <c r="V873" s="2"/>
      <c r="W873" s="2"/>
      <c r="X873" s="2"/>
    </row>
    <row r="874" spans="1:24" ht="14.25" customHeight="1">
      <c r="A874" s="61"/>
      <c r="B874" s="61"/>
      <c r="C874" s="61"/>
      <c r="D874" s="61"/>
      <c r="E874" s="62"/>
      <c r="F874" s="62"/>
      <c r="G874" s="62"/>
      <c r="H874" s="62"/>
      <c r="I874" s="2"/>
      <c r="J874" s="2"/>
      <c r="K874" s="2"/>
      <c r="L874" s="2"/>
      <c r="M874" s="2"/>
      <c r="N874" s="2"/>
      <c r="O874" s="2"/>
      <c r="P874" s="2"/>
      <c r="Q874" s="2"/>
      <c r="R874" s="2"/>
      <c r="S874" s="2"/>
      <c r="T874" s="2"/>
      <c r="U874" s="2"/>
      <c r="V874" s="2"/>
      <c r="W874" s="2"/>
      <c r="X874" s="2"/>
    </row>
    <row r="875" spans="1:24" ht="14.25" customHeight="1">
      <c r="A875" s="61"/>
      <c r="B875" s="61"/>
      <c r="C875" s="61"/>
      <c r="D875" s="61"/>
      <c r="E875" s="62"/>
      <c r="F875" s="62"/>
      <c r="G875" s="62"/>
      <c r="H875" s="62"/>
      <c r="I875" s="2"/>
      <c r="J875" s="2"/>
      <c r="K875" s="2"/>
      <c r="L875" s="2"/>
      <c r="M875" s="2"/>
      <c r="N875" s="2"/>
      <c r="O875" s="2"/>
      <c r="P875" s="2"/>
      <c r="Q875" s="2"/>
      <c r="R875" s="2"/>
      <c r="S875" s="2"/>
      <c r="T875" s="2"/>
      <c r="U875" s="2"/>
      <c r="V875" s="2"/>
      <c r="W875" s="2"/>
      <c r="X875" s="2"/>
    </row>
    <row r="876" spans="1:24" ht="14.25" customHeight="1">
      <c r="A876" s="61"/>
      <c r="B876" s="61"/>
      <c r="C876" s="61"/>
      <c r="D876" s="61"/>
      <c r="E876" s="62"/>
      <c r="F876" s="62"/>
      <c r="G876" s="62"/>
      <c r="H876" s="62"/>
      <c r="I876" s="2"/>
      <c r="J876" s="2"/>
      <c r="K876" s="2"/>
      <c r="L876" s="2"/>
      <c r="M876" s="2"/>
      <c r="N876" s="2"/>
      <c r="O876" s="2"/>
      <c r="P876" s="2"/>
      <c r="Q876" s="2"/>
      <c r="R876" s="2"/>
      <c r="S876" s="2"/>
      <c r="T876" s="2"/>
      <c r="U876" s="2"/>
      <c r="V876" s="2"/>
      <c r="W876" s="2"/>
      <c r="X876" s="2"/>
    </row>
    <row r="877" spans="1:24" ht="14.25" customHeight="1">
      <c r="A877" s="61"/>
      <c r="B877" s="61"/>
      <c r="C877" s="61"/>
      <c r="D877" s="61"/>
      <c r="E877" s="62"/>
      <c r="F877" s="62"/>
      <c r="G877" s="62"/>
      <c r="H877" s="62"/>
      <c r="I877" s="2"/>
      <c r="J877" s="2"/>
      <c r="K877" s="2"/>
      <c r="L877" s="2"/>
      <c r="M877" s="2"/>
      <c r="N877" s="2"/>
      <c r="O877" s="2"/>
      <c r="P877" s="2"/>
      <c r="Q877" s="2"/>
      <c r="R877" s="2"/>
      <c r="S877" s="2"/>
      <c r="T877" s="2"/>
      <c r="U877" s="2"/>
      <c r="V877" s="2"/>
      <c r="W877" s="2"/>
      <c r="X877" s="2"/>
    </row>
    <row r="878" spans="1:24" ht="14.25" customHeight="1">
      <c r="A878" s="61"/>
      <c r="B878" s="61"/>
      <c r="C878" s="61"/>
      <c r="D878" s="61"/>
      <c r="E878" s="62"/>
      <c r="F878" s="62"/>
      <c r="G878" s="62"/>
      <c r="H878" s="62"/>
      <c r="I878" s="2"/>
      <c r="J878" s="2"/>
      <c r="K878" s="2"/>
      <c r="L878" s="2"/>
      <c r="M878" s="2"/>
      <c r="N878" s="2"/>
      <c r="O878" s="2"/>
      <c r="P878" s="2"/>
      <c r="Q878" s="2"/>
      <c r="R878" s="2"/>
      <c r="S878" s="2"/>
      <c r="T878" s="2"/>
      <c r="U878" s="2"/>
      <c r="V878" s="2"/>
      <c r="W878" s="2"/>
      <c r="X878" s="2"/>
    </row>
    <row r="879" spans="1:24" ht="14.25" customHeight="1">
      <c r="A879" s="61"/>
      <c r="B879" s="61"/>
      <c r="C879" s="61"/>
      <c r="D879" s="61"/>
      <c r="E879" s="62"/>
      <c r="F879" s="62"/>
      <c r="G879" s="62"/>
      <c r="H879" s="62"/>
      <c r="I879" s="2"/>
      <c r="J879" s="2"/>
      <c r="K879" s="2"/>
      <c r="L879" s="2"/>
      <c r="M879" s="2"/>
      <c r="N879" s="2"/>
      <c r="O879" s="2"/>
      <c r="P879" s="2"/>
      <c r="Q879" s="2"/>
      <c r="R879" s="2"/>
      <c r="S879" s="2"/>
      <c r="T879" s="2"/>
      <c r="U879" s="2"/>
      <c r="V879" s="2"/>
      <c r="W879" s="2"/>
      <c r="X879" s="2"/>
    </row>
    <row r="880" spans="1:24" ht="14.25" customHeight="1">
      <c r="A880" s="61"/>
      <c r="B880" s="61"/>
      <c r="C880" s="61"/>
      <c r="D880" s="61"/>
      <c r="E880" s="62"/>
      <c r="F880" s="62"/>
      <c r="G880" s="62"/>
      <c r="H880" s="62"/>
      <c r="I880" s="2"/>
      <c r="J880" s="2"/>
      <c r="K880" s="2"/>
      <c r="L880" s="2"/>
      <c r="M880" s="2"/>
      <c r="N880" s="2"/>
      <c r="O880" s="2"/>
      <c r="P880" s="2"/>
      <c r="Q880" s="2"/>
      <c r="R880" s="2"/>
      <c r="S880" s="2"/>
      <c r="T880" s="2"/>
      <c r="U880" s="2"/>
      <c r="V880" s="2"/>
      <c r="W880" s="2"/>
      <c r="X880" s="2"/>
    </row>
    <row r="881" spans="1:24" ht="14.25" customHeight="1">
      <c r="A881" s="61"/>
      <c r="B881" s="61"/>
      <c r="C881" s="61"/>
      <c r="D881" s="61"/>
      <c r="E881" s="62"/>
      <c r="F881" s="62"/>
      <c r="G881" s="62"/>
      <c r="H881" s="62"/>
      <c r="I881" s="2"/>
      <c r="J881" s="2"/>
      <c r="K881" s="2"/>
      <c r="L881" s="2"/>
      <c r="M881" s="2"/>
      <c r="N881" s="2"/>
      <c r="O881" s="2"/>
      <c r="P881" s="2"/>
      <c r="Q881" s="2"/>
      <c r="R881" s="2"/>
      <c r="S881" s="2"/>
      <c r="T881" s="2"/>
      <c r="U881" s="2"/>
      <c r="V881" s="2"/>
      <c r="W881" s="2"/>
      <c r="X881" s="2"/>
    </row>
    <row r="882" spans="1:24" ht="14.25" customHeight="1">
      <c r="A882" s="61"/>
      <c r="B882" s="61"/>
      <c r="C882" s="61"/>
      <c r="D882" s="61"/>
      <c r="E882" s="62"/>
      <c r="F882" s="62"/>
      <c r="G882" s="62"/>
      <c r="H882" s="62"/>
      <c r="I882" s="2"/>
      <c r="J882" s="2"/>
      <c r="K882" s="2"/>
      <c r="L882" s="2"/>
      <c r="M882" s="2"/>
      <c r="N882" s="2"/>
      <c r="O882" s="2"/>
      <c r="P882" s="2"/>
      <c r="Q882" s="2"/>
      <c r="R882" s="2"/>
      <c r="S882" s="2"/>
      <c r="T882" s="2"/>
      <c r="U882" s="2"/>
      <c r="V882" s="2"/>
      <c r="W882" s="2"/>
      <c r="X882" s="2"/>
    </row>
    <row r="883" spans="1:24" ht="14.25" customHeight="1">
      <c r="A883" s="61"/>
      <c r="B883" s="61"/>
      <c r="C883" s="61"/>
      <c r="D883" s="61"/>
      <c r="E883" s="62"/>
      <c r="F883" s="62"/>
      <c r="G883" s="62"/>
      <c r="H883" s="62"/>
      <c r="I883" s="2"/>
      <c r="J883" s="2"/>
      <c r="K883" s="2"/>
      <c r="L883" s="2"/>
      <c r="M883" s="2"/>
      <c r="N883" s="2"/>
      <c r="O883" s="2"/>
      <c r="P883" s="2"/>
      <c r="Q883" s="2"/>
      <c r="R883" s="2"/>
      <c r="S883" s="2"/>
      <c r="T883" s="2"/>
      <c r="U883" s="2"/>
      <c r="V883" s="2"/>
      <c r="W883" s="2"/>
      <c r="X883" s="2"/>
    </row>
    <row r="884" spans="1:24" ht="14.25" customHeight="1">
      <c r="A884" s="61"/>
      <c r="B884" s="61"/>
      <c r="C884" s="61"/>
      <c r="D884" s="61"/>
      <c r="E884" s="62"/>
      <c r="F884" s="62"/>
      <c r="G884" s="62"/>
      <c r="H884" s="62"/>
      <c r="I884" s="2"/>
      <c r="J884" s="2"/>
      <c r="K884" s="2"/>
      <c r="L884" s="2"/>
      <c r="M884" s="2"/>
      <c r="N884" s="2"/>
      <c r="O884" s="2"/>
      <c r="P884" s="2"/>
      <c r="Q884" s="2"/>
      <c r="R884" s="2"/>
      <c r="S884" s="2"/>
      <c r="T884" s="2"/>
      <c r="U884" s="2"/>
      <c r="V884" s="2"/>
      <c r="W884" s="2"/>
      <c r="X884" s="2"/>
    </row>
    <row r="885" spans="1:24" ht="14.25" customHeight="1">
      <c r="A885" s="61"/>
      <c r="B885" s="61"/>
      <c r="C885" s="61"/>
      <c r="D885" s="61"/>
      <c r="E885" s="62"/>
      <c r="F885" s="62"/>
      <c r="G885" s="62"/>
      <c r="H885" s="62"/>
      <c r="I885" s="2"/>
      <c r="J885" s="2"/>
      <c r="K885" s="2"/>
      <c r="L885" s="2"/>
      <c r="M885" s="2"/>
      <c r="N885" s="2"/>
      <c r="O885" s="2"/>
      <c r="P885" s="2"/>
      <c r="Q885" s="2"/>
      <c r="R885" s="2"/>
      <c r="S885" s="2"/>
      <c r="T885" s="2"/>
      <c r="U885" s="2"/>
      <c r="V885" s="2"/>
      <c r="W885" s="2"/>
      <c r="X885" s="2"/>
    </row>
    <row r="886" spans="1:24" ht="14.25" customHeight="1">
      <c r="A886" s="61"/>
      <c r="B886" s="61"/>
      <c r="C886" s="61"/>
      <c r="D886" s="61"/>
      <c r="E886" s="62"/>
      <c r="F886" s="62"/>
      <c r="G886" s="62"/>
      <c r="H886" s="62"/>
      <c r="I886" s="2"/>
      <c r="J886" s="2"/>
      <c r="K886" s="2"/>
      <c r="L886" s="2"/>
      <c r="M886" s="2"/>
      <c r="N886" s="2"/>
      <c r="O886" s="2"/>
      <c r="P886" s="2"/>
      <c r="Q886" s="2"/>
      <c r="R886" s="2"/>
      <c r="S886" s="2"/>
      <c r="T886" s="2"/>
      <c r="U886" s="2"/>
      <c r="V886" s="2"/>
      <c r="W886" s="2"/>
      <c r="X886" s="2"/>
    </row>
    <row r="887" spans="1:24" ht="14.25" customHeight="1">
      <c r="A887" s="61"/>
      <c r="B887" s="61"/>
      <c r="C887" s="61"/>
      <c r="D887" s="61"/>
      <c r="E887" s="62"/>
      <c r="F887" s="62"/>
      <c r="G887" s="62"/>
      <c r="H887" s="62"/>
      <c r="I887" s="2"/>
      <c r="J887" s="2"/>
      <c r="K887" s="2"/>
      <c r="L887" s="2"/>
      <c r="M887" s="2"/>
      <c r="N887" s="2"/>
      <c r="O887" s="2"/>
      <c r="P887" s="2"/>
      <c r="Q887" s="2"/>
      <c r="R887" s="2"/>
      <c r="S887" s="2"/>
      <c r="T887" s="2"/>
      <c r="U887" s="2"/>
      <c r="V887" s="2"/>
      <c r="W887" s="2"/>
      <c r="X887" s="2"/>
    </row>
    <row r="888" spans="1:24" ht="14.25" customHeight="1">
      <c r="A888" s="61"/>
      <c r="B888" s="61"/>
      <c r="C888" s="61"/>
      <c r="D888" s="61"/>
      <c r="E888" s="62"/>
      <c r="F888" s="62"/>
      <c r="G888" s="62"/>
      <c r="H888" s="62"/>
      <c r="I888" s="2"/>
      <c r="J888" s="2"/>
      <c r="K888" s="2"/>
      <c r="L888" s="2"/>
      <c r="M888" s="2"/>
      <c r="N888" s="2"/>
      <c r="O888" s="2"/>
      <c r="P888" s="2"/>
      <c r="Q888" s="2"/>
      <c r="R888" s="2"/>
      <c r="S888" s="2"/>
      <c r="T888" s="2"/>
      <c r="U888" s="2"/>
      <c r="V888" s="2"/>
      <c r="W888" s="2"/>
      <c r="X888" s="2"/>
    </row>
    <row r="889" spans="1:24" ht="14.25" customHeight="1">
      <c r="A889" s="61"/>
      <c r="B889" s="61"/>
      <c r="C889" s="61"/>
      <c r="D889" s="61"/>
      <c r="E889" s="62"/>
      <c r="F889" s="62"/>
      <c r="G889" s="62"/>
      <c r="H889" s="62"/>
      <c r="I889" s="2"/>
      <c r="J889" s="2"/>
      <c r="K889" s="2"/>
      <c r="L889" s="2"/>
      <c r="M889" s="2"/>
      <c r="N889" s="2"/>
      <c r="O889" s="2"/>
      <c r="P889" s="2"/>
      <c r="Q889" s="2"/>
      <c r="R889" s="2"/>
      <c r="S889" s="2"/>
      <c r="T889" s="2"/>
      <c r="U889" s="2"/>
      <c r="V889" s="2"/>
      <c r="W889" s="2"/>
      <c r="X889" s="2"/>
    </row>
    <row r="890" spans="1:24" ht="14.25" customHeight="1">
      <c r="A890" s="61"/>
      <c r="B890" s="61"/>
      <c r="C890" s="61"/>
      <c r="D890" s="61"/>
      <c r="E890" s="62"/>
      <c r="F890" s="62"/>
      <c r="G890" s="62"/>
      <c r="H890" s="62"/>
      <c r="I890" s="2"/>
      <c r="J890" s="2"/>
      <c r="K890" s="2"/>
      <c r="L890" s="2"/>
      <c r="M890" s="2"/>
      <c r="N890" s="2"/>
      <c r="O890" s="2"/>
      <c r="P890" s="2"/>
      <c r="Q890" s="2"/>
      <c r="R890" s="2"/>
      <c r="S890" s="2"/>
      <c r="T890" s="2"/>
      <c r="U890" s="2"/>
      <c r="V890" s="2"/>
      <c r="W890" s="2"/>
      <c r="X890" s="2"/>
    </row>
    <row r="891" spans="1:24" ht="14.25" customHeight="1">
      <c r="A891" s="61"/>
      <c r="B891" s="61"/>
      <c r="C891" s="61"/>
      <c r="D891" s="61"/>
      <c r="E891" s="62"/>
      <c r="F891" s="62"/>
      <c r="G891" s="62"/>
      <c r="H891" s="62"/>
      <c r="I891" s="2"/>
      <c r="J891" s="2"/>
      <c r="K891" s="2"/>
      <c r="L891" s="2"/>
      <c r="M891" s="2"/>
      <c r="N891" s="2"/>
      <c r="O891" s="2"/>
      <c r="P891" s="2"/>
      <c r="Q891" s="2"/>
      <c r="R891" s="2"/>
      <c r="S891" s="2"/>
      <c r="T891" s="2"/>
      <c r="U891" s="2"/>
      <c r="V891" s="2"/>
      <c r="W891" s="2"/>
      <c r="X891" s="2"/>
    </row>
    <row r="892" spans="1:24" ht="14.25" customHeight="1">
      <c r="A892" s="61"/>
      <c r="B892" s="61"/>
      <c r="C892" s="61"/>
      <c r="D892" s="61"/>
      <c r="E892" s="62"/>
      <c r="F892" s="62"/>
      <c r="G892" s="62"/>
      <c r="H892" s="62"/>
      <c r="I892" s="2"/>
      <c r="J892" s="2"/>
      <c r="K892" s="2"/>
      <c r="L892" s="2"/>
      <c r="M892" s="2"/>
      <c r="N892" s="2"/>
      <c r="O892" s="2"/>
      <c r="P892" s="2"/>
      <c r="Q892" s="2"/>
      <c r="R892" s="2"/>
      <c r="S892" s="2"/>
      <c r="T892" s="2"/>
      <c r="U892" s="2"/>
      <c r="V892" s="2"/>
      <c r="W892" s="2"/>
      <c r="X892" s="2"/>
    </row>
    <row r="893" spans="1:24" ht="14.25" customHeight="1">
      <c r="A893" s="61"/>
      <c r="B893" s="61"/>
      <c r="C893" s="61"/>
      <c r="D893" s="61"/>
      <c r="E893" s="62"/>
      <c r="F893" s="62"/>
      <c r="G893" s="62"/>
      <c r="H893" s="62"/>
      <c r="I893" s="2"/>
      <c r="J893" s="2"/>
      <c r="K893" s="2"/>
      <c r="L893" s="2"/>
      <c r="M893" s="2"/>
      <c r="N893" s="2"/>
      <c r="O893" s="2"/>
      <c r="P893" s="2"/>
      <c r="Q893" s="2"/>
      <c r="R893" s="2"/>
      <c r="S893" s="2"/>
      <c r="T893" s="2"/>
      <c r="U893" s="2"/>
      <c r="V893" s="2"/>
      <c r="W893" s="2"/>
      <c r="X893" s="2"/>
    </row>
    <row r="894" spans="1:24" ht="14.25" customHeight="1">
      <c r="A894" s="61"/>
      <c r="B894" s="61"/>
      <c r="C894" s="61"/>
      <c r="D894" s="61"/>
      <c r="E894" s="62"/>
      <c r="F894" s="62"/>
      <c r="G894" s="62"/>
      <c r="H894" s="62"/>
      <c r="I894" s="2"/>
      <c r="J894" s="2"/>
      <c r="K894" s="2"/>
      <c r="L894" s="2"/>
      <c r="M894" s="2"/>
      <c r="N894" s="2"/>
      <c r="O894" s="2"/>
      <c r="P894" s="2"/>
      <c r="Q894" s="2"/>
      <c r="R894" s="2"/>
      <c r="S894" s="2"/>
      <c r="T894" s="2"/>
      <c r="U894" s="2"/>
      <c r="V894" s="2"/>
      <c r="W894" s="2"/>
      <c r="X894" s="2"/>
    </row>
    <row r="895" spans="1:24" ht="14.25" customHeight="1">
      <c r="A895" s="61"/>
      <c r="B895" s="61"/>
      <c r="C895" s="61"/>
      <c r="D895" s="61"/>
      <c r="E895" s="62"/>
      <c r="F895" s="62"/>
      <c r="G895" s="62"/>
      <c r="H895" s="62"/>
      <c r="I895" s="2"/>
      <c r="J895" s="2"/>
      <c r="K895" s="2"/>
      <c r="L895" s="2"/>
      <c r="M895" s="2"/>
      <c r="N895" s="2"/>
      <c r="O895" s="2"/>
      <c r="P895" s="2"/>
      <c r="Q895" s="2"/>
      <c r="R895" s="2"/>
      <c r="S895" s="2"/>
      <c r="T895" s="2"/>
      <c r="U895" s="2"/>
      <c r="V895" s="2"/>
      <c r="W895" s="2"/>
      <c r="X895" s="2"/>
    </row>
    <row r="896" spans="1:24" ht="14.25" customHeight="1">
      <c r="A896" s="61"/>
      <c r="B896" s="61"/>
      <c r="C896" s="61"/>
      <c r="D896" s="61"/>
      <c r="E896" s="62"/>
      <c r="F896" s="62"/>
      <c r="G896" s="62"/>
      <c r="H896" s="62"/>
      <c r="I896" s="2"/>
      <c r="J896" s="2"/>
      <c r="K896" s="2"/>
      <c r="L896" s="2"/>
      <c r="M896" s="2"/>
      <c r="N896" s="2"/>
      <c r="O896" s="2"/>
      <c r="P896" s="2"/>
      <c r="Q896" s="2"/>
      <c r="R896" s="2"/>
      <c r="S896" s="2"/>
      <c r="T896" s="2"/>
      <c r="U896" s="2"/>
      <c r="V896" s="2"/>
      <c r="W896" s="2"/>
      <c r="X896" s="2"/>
    </row>
    <row r="897" spans="1:24" ht="14.25" customHeight="1">
      <c r="A897" s="61"/>
      <c r="B897" s="61"/>
      <c r="C897" s="61"/>
      <c r="D897" s="61"/>
      <c r="E897" s="62"/>
      <c r="F897" s="62"/>
      <c r="G897" s="62"/>
      <c r="H897" s="62"/>
      <c r="I897" s="2"/>
      <c r="J897" s="2"/>
      <c r="K897" s="2"/>
      <c r="L897" s="2"/>
      <c r="M897" s="2"/>
      <c r="N897" s="2"/>
      <c r="O897" s="2"/>
      <c r="P897" s="2"/>
      <c r="Q897" s="2"/>
      <c r="R897" s="2"/>
      <c r="S897" s="2"/>
      <c r="T897" s="2"/>
      <c r="U897" s="2"/>
      <c r="V897" s="2"/>
      <c r="W897" s="2"/>
      <c r="X897" s="2"/>
    </row>
    <row r="898" spans="1:24" ht="14.25" customHeight="1">
      <c r="A898" s="61"/>
      <c r="B898" s="61"/>
      <c r="C898" s="61"/>
      <c r="D898" s="61"/>
      <c r="E898" s="62"/>
      <c r="F898" s="62"/>
      <c r="G898" s="62"/>
      <c r="H898" s="62"/>
      <c r="I898" s="2"/>
      <c r="J898" s="2"/>
      <c r="K898" s="2"/>
      <c r="L898" s="2"/>
      <c r="M898" s="2"/>
      <c r="N898" s="2"/>
      <c r="O898" s="2"/>
      <c r="P898" s="2"/>
      <c r="Q898" s="2"/>
      <c r="R898" s="2"/>
      <c r="S898" s="2"/>
      <c r="T898" s="2"/>
      <c r="U898" s="2"/>
      <c r="V898" s="2"/>
      <c r="W898" s="2"/>
      <c r="X898" s="2"/>
    </row>
    <row r="899" spans="1:24" ht="14.25" customHeight="1">
      <c r="A899" s="61"/>
      <c r="B899" s="61"/>
      <c r="C899" s="61"/>
      <c r="D899" s="61"/>
      <c r="E899" s="62"/>
      <c r="F899" s="62"/>
      <c r="G899" s="62"/>
      <c r="H899" s="62"/>
      <c r="I899" s="2"/>
      <c r="J899" s="2"/>
      <c r="K899" s="2"/>
      <c r="L899" s="2"/>
      <c r="M899" s="2"/>
      <c r="N899" s="2"/>
      <c r="O899" s="2"/>
      <c r="P899" s="2"/>
      <c r="Q899" s="2"/>
      <c r="R899" s="2"/>
      <c r="S899" s="2"/>
      <c r="T899" s="2"/>
      <c r="U899" s="2"/>
      <c r="V899" s="2"/>
      <c r="W899" s="2"/>
      <c r="X899" s="2"/>
    </row>
    <row r="900" spans="1:24" ht="14.25" customHeight="1">
      <c r="A900" s="61"/>
      <c r="B900" s="61"/>
      <c r="C900" s="61"/>
      <c r="D900" s="61"/>
      <c r="E900" s="62"/>
      <c r="F900" s="62"/>
      <c r="G900" s="62"/>
      <c r="H900" s="62"/>
      <c r="I900" s="2"/>
      <c r="J900" s="2"/>
      <c r="K900" s="2"/>
      <c r="L900" s="2"/>
      <c r="M900" s="2"/>
      <c r="N900" s="2"/>
      <c r="O900" s="2"/>
      <c r="P900" s="2"/>
      <c r="Q900" s="2"/>
      <c r="R900" s="2"/>
      <c r="S900" s="2"/>
      <c r="T900" s="2"/>
      <c r="U900" s="2"/>
      <c r="V900" s="2"/>
      <c r="W900" s="2"/>
      <c r="X900" s="2"/>
    </row>
    <row r="901" spans="1:24" ht="14.25" customHeight="1">
      <c r="A901" s="61"/>
      <c r="B901" s="61"/>
      <c r="C901" s="61"/>
      <c r="D901" s="61"/>
      <c r="E901" s="62"/>
      <c r="F901" s="62"/>
      <c r="G901" s="62"/>
      <c r="H901" s="62"/>
      <c r="I901" s="2"/>
      <c r="J901" s="2"/>
      <c r="K901" s="2"/>
      <c r="L901" s="2"/>
      <c r="M901" s="2"/>
      <c r="N901" s="2"/>
      <c r="O901" s="2"/>
      <c r="P901" s="2"/>
      <c r="Q901" s="2"/>
      <c r="R901" s="2"/>
      <c r="S901" s="2"/>
      <c r="T901" s="2"/>
      <c r="U901" s="2"/>
      <c r="V901" s="2"/>
      <c r="W901" s="2"/>
      <c r="X901" s="2"/>
    </row>
    <row r="902" spans="1:24" ht="14.25" customHeight="1">
      <c r="A902" s="61"/>
      <c r="B902" s="61"/>
      <c r="C902" s="61"/>
      <c r="D902" s="61"/>
      <c r="E902" s="62"/>
      <c r="F902" s="62"/>
      <c r="G902" s="62"/>
      <c r="H902" s="62"/>
      <c r="I902" s="2"/>
      <c r="J902" s="2"/>
      <c r="K902" s="2"/>
      <c r="L902" s="2"/>
      <c r="M902" s="2"/>
      <c r="N902" s="2"/>
      <c r="O902" s="2"/>
      <c r="P902" s="2"/>
      <c r="Q902" s="2"/>
      <c r="R902" s="2"/>
      <c r="S902" s="2"/>
      <c r="T902" s="2"/>
      <c r="U902" s="2"/>
      <c r="V902" s="2"/>
      <c r="W902" s="2"/>
      <c r="X902" s="2"/>
    </row>
    <row r="903" spans="1:24" ht="14.25" customHeight="1">
      <c r="A903" s="61"/>
      <c r="B903" s="61"/>
      <c r="C903" s="61"/>
      <c r="D903" s="61"/>
      <c r="E903" s="62"/>
      <c r="F903" s="62"/>
      <c r="G903" s="62"/>
      <c r="H903" s="62"/>
      <c r="I903" s="2"/>
      <c r="J903" s="2"/>
      <c r="K903" s="2"/>
      <c r="L903" s="2"/>
      <c r="M903" s="2"/>
      <c r="N903" s="2"/>
      <c r="O903" s="2"/>
      <c r="P903" s="2"/>
      <c r="Q903" s="2"/>
      <c r="R903" s="2"/>
      <c r="S903" s="2"/>
      <c r="T903" s="2"/>
      <c r="U903" s="2"/>
      <c r="V903" s="2"/>
      <c r="W903" s="2"/>
      <c r="X903" s="2"/>
    </row>
    <row r="904" spans="1:24" ht="14.25" customHeight="1">
      <c r="A904" s="61"/>
      <c r="B904" s="61"/>
      <c r="C904" s="61"/>
      <c r="D904" s="61"/>
      <c r="E904" s="62"/>
      <c r="F904" s="62"/>
      <c r="G904" s="62"/>
      <c r="H904" s="62"/>
      <c r="I904" s="2"/>
      <c r="J904" s="2"/>
      <c r="K904" s="2"/>
      <c r="L904" s="2"/>
      <c r="M904" s="2"/>
      <c r="N904" s="2"/>
      <c r="O904" s="2"/>
      <c r="P904" s="2"/>
      <c r="Q904" s="2"/>
      <c r="R904" s="2"/>
      <c r="S904" s="2"/>
      <c r="T904" s="2"/>
      <c r="U904" s="2"/>
      <c r="V904" s="2"/>
      <c r="W904" s="2"/>
      <c r="X904" s="2"/>
    </row>
    <row r="905" spans="1:24" ht="14.25" customHeight="1">
      <c r="A905" s="61"/>
      <c r="B905" s="61"/>
      <c r="C905" s="61"/>
      <c r="D905" s="61"/>
      <c r="E905" s="62"/>
      <c r="F905" s="62"/>
      <c r="G905" s="62"/>
      <c r="H905" s="62"/>
      <c r="I905" s="2"/>
      <c r="J905" s="2"/>
      <c r="K905" s="2"/>
      <c r="L905" s="2"/>
      <c r="M905" s="2"/>
      <c r="N905" s="2"/>
      <c r="O905" s="2"/>
      <c r="P905" s="2"/>
      <c r="Q905" s="2"/>
      <c r="R905" s="2"/>
      <c r="S905" s="2"/>
      <c r="T905" s="2"/>
      <c r="U905" s="2"/>
      <c r="V905" s="2"/>
      <c r="W905" s="2"/>
      <c r="X905" s="2"/>
    </row>
    <row r="906" spans="1:24" ht="14.25" customHeight="1">
      <c r="A906" s="61"/>
      <c r="B906" s="61"/>
      <c r="C906" s="61"/>
      <c r="D906" s="61"/>
      <c r="E906" s="62"/>
      <c r="F906" s="62"/>
      <c r="G906" s="62"/>
      <c r="H906" s="62"/>
      <c r="I906" s="2"/>
      <c r="J906" s="2"/>
      <c r="K906" s="2"/>
      <c r="L906" s="2"/>
      <c r="M906" s="2"/>
      <c r="N906" s="2"/>
      <c r="O906" s="2"/>
      <c r="P906" s="2"/>
      <c r="Q906" s="2"/>
      <c r="R906" s="2"/>
      <c r="S906" s="2"/>
      <c r="T906" s="2"/>
      <c r="U906" s="2"/>
      <c r="V906" s="2"/>
      <c r="W906" s="2"/>
      <c r="X906" s="2"/>
    </row>
    <row r="907" spans="1:24" ht="14.25" customHeight="1">
      <c r="A907" s="61"/>
      <c r="B907" s="61"/>
      <c r="C907" s="61"/>
      <c r="D907" s="61"/>
      <c r="E907" s="62"/>
      <c r="F907" s="62"/>
      <c r="G907" s="62"/>
      <c r="H907" s="62"/>
      <c r="I907" s="2"/>
      <c r="J907" s="2"/>
      <c r="K907" s="2"/>
      <c r="L907" s="2"/>
      <c r="M907" s="2"/>
      <c r="N907" s="2"/>
      <c r="O907" s="2"/>
      <c r="P907" s="2"/>
      <c r="Q907" s="2"/>
      <c r="R907" s="2"/>
      <c r="S907" s="2"/>
      <c r="T907" s="2"/>
      <c r="U907" s="2"/>
      <c r="V907" s="2"/>
      <c r="W907" s="2"/>
      <c r="X907" s="2"/>
    </row>
    <row r="908" spans="1:24" ht="14.25" customHeight="1">
      <c r="A908" s="61"/>
      <c r="B908" s="61"/>
      <c r="C908" s="61"/>
      <c r="D908" s="61"/>
      <c r="E908" s="62"/>
      <c r="F908" s="62"/>
      <c r="G908" s="62"/>
      <c r="H908" s="62"/>
      <c r="I908" s="2"/>
      <c r="J908" s="2"/>
      <c r="K908" s="2"/>
      <c r="L908" s="2"/>
      <c r="M908" s="2"/>
      <c r="N908" s="2"/>
      <c r="O908" s="2"/>
      <c r="P908" s="2"/>
      <c r="Q908" s="2"/>
      <c r="R908" s="2"/>
      <c r="S908" s="2"/>
      <c r="T908" s="2"/>
      <c r="U908" s="2"/>
      <c r="V908" s="2"/>
      <c r="W908" s="2"/>
      <c r="X908" s="2"/>
    </row>
    <row r="909" spans="1:24" ht="14.25" customHeight="1">
      <c r="A909" s="61"/>
      <c r="B909" s="61"/>
      <c r="C909" s="61"/>
      <c r="D909" s="61"/>
      <c r="E909" s="62"/>
      <c r="F909" s="62"/>
      <c r="G909" s="62"/>
      <c r="H909" s="62"/>
      <c r="I909" s="2"/>
      <c r="J909" s="2"/>
      <c r="K909" s="2"/>
      <c r="L909" s="2"/>
      <c r="M909" s="2"/>
      <c r="N909" s="2"/>
      <c r="O909" s="2"/>
      <c r="P909" s="2"/>
      <c r="Q909" s="2"/>
      <c r="R909" s="2"/>
      <c r="S909" s="2"/>
      <c r="T909" s="2"/>
      <c r="U909" s="2"/>
      <c r="V909" s="2"/>
      <c r="W909" s="2"/>
      <c r="X909" s="2"/>
    </row>
    <row r="910" spans="1:24" ht="14.25" customHeight="1">
      <c r="A910" s="61"/>
      <c r="B910" s="61"/>
      <c r="C910" s="61"/>
      <c r="D910" s="61"/>
      <c r="E910" s="62"/>
      <c r="F910" s="62"/>
      <c r="G910" s="62"/>
      <c r="H910" s="62"/>
      <c r="I910" s="2"/>
      <c r="J910" s="2"/>
      <c r="K910" s="2"/>
      <c r="L910" s="2"/>
      <c r="M910" s="2"/>
      <c r="N910" s="2"/>
      <c r="O910" s="2"/>
      <c r="P910" s="2"/>
      <c r="Q910" s="2"/>
      <c r="R910" s="2"/>
      <c r="S910" s="2"/>
      <c r="T910" s="2"/>
      <c r="U910" s="2"/>
      <c r="V910" s="2"/>
      <c r="W910" s="2"/>
      <c r="X910" s="2"/>
    </row>
    <row r="911" spans="1:24" ht="14.25" customHeight="1">
      <c r="A911" s="61"/>
      <c r="B911" s="61"/>
      <c r="C911" s="61"/>
      <c r="D911" s="61"/>
      <c r="E911" s="62"/>
      <c r="F911" s="62"/>
      <c r="G911" s="62"/>
      <c r="H911" s="62"/>
      <c r="I911" s="2"/>
      <c r="J911" s="2"/>
      <c r="K911" s="2"/>
      <c r="L911" s="2"/>
      <c r="M911" s="2"/>
      <c r="N911" s="2"/>
      <c r="O911" s="2"/>
      <c r="P911" s="2"/>
      <c r="Q911" s="2"/>
      <c r="R911" s="2"/>
      <c r="S911" s="2"/>
      <c r="T911" s="2"/>
      <c r="U911" s="2"/>
      <c r="V911" s="2"/>
      <c r="W911" s="2"/>
      <c r="X911" s="2"/>
    </row>
    <row r="912" spans="1:24" ht="14.25" customHeight="1">
      <c r="A912" s="61"/>
      <c r="B912" s="61"/>
      <c r="C912" s="61"/>
      <c r="D912" s="61"/>
      <c r="E912" s="62"/>
      <c r="F912" s="62"/>
      <c r="G912" s="62"/>
      <c r="H912" s="62"/>
      <c r="I912" s="2"/>
      <c r="J912" s="2"/>
      <c r="K912" s="2"/>
      <c r="L912" s="2"/>
      <c r="M912" s="2"/>
      <c r="N912" s="2"/>
      <c r="O912" s="2"/>
      <c r="P912" s="2"/>
      <c r="Q912" s="2"/>
      <c r="R912" s="2"/>
      <c r="S912" s="2"/>
      <c r="T912" s="2"/>
      <c r="U912" s="2"/>
      <c r="V912" s="2"/>
      <c r="W912" s="2"/>
      <c r="X912" s="2"/>
    </row>
    <row r="913" spans="1:24" ht="14.25" customHeight="1">
      <c r="A913" s="61"/>
      <c r="B913" s="61"/>
      <c r="C913" s="61"/>
      <c r="D913" s="61"/>
      <c r="E913" s="62"/>
      <c r="F913" s="62"/>
      <c r="G913" s="62"/>
      <c r="H913" s="62"/>
      <c r="I913" s="2"/>
      <c r="J913" s="2"/>
      <c r="K913" s="2"/>
      <c r="L913" s="2"/>
      <c r="M913" s="2"/>
      <c r="N913" s="2"/>
      <c r="O913" s="2"/>
      <c r="P913" s="2"/>
      <c r="Q913" s="2"/>
      <c r="R913" s="2"/>
      <c r="S913" s="2"/>
      <c r="T913" s="2"/>
      <c r="U913" s="2"/>
      <c r="V913" s="2"/>
      <c r="W913" s="2"/>
      <c r="X913" s="2"/>
    </row>
    <row r="914" spans="1:24" ht="14.25" customHeight="1">
      <c r="A914" s="61"/>
      <c r="B914" s="61"/>
      <c r="C914" s="61"/>
      <c r="D914" s="61"/>
      <c r="E914" s="62"/>
      <c r="F914" s="62"/>
      <c r="G914" s="62"/>
      <c r="H914" s="62"/>
      <c r="I914" s="2"/>
      <c r="J914" s="2"/>
      <c r="K914" s="2"/>
      <c r="L914" s="2"/>
      <c r="M914" s="2"/>
      <c r="N914" s="2"/>
      <c r="O914" s="2"/>
      <c r="P914" s="2"/>
      <c r="Q914" s="2"/>
      <c r="R914" s="2"/>
      <c r="S914" s="2"/>
      <c r="T914" s="2"/>
      <c r="U914" s="2"/>
      <c r="V914" s="2"/>
      <c r="W914" s="2"/>
      <c r="X914" s="2"/>
    </row>
    <row r="915" spans="1:24" ht="14.25" customHeight="1">
      <c r="A915" s="61"/>
      <c r="B915" s="61"/>
      <c r="C915" s="61"/>
      <c r="D915" s="61"/>
      <c r="E915" s="62"/>
      <c r="F915" s="62"/>
      <c r="G915" s="62"/>
      <c r="H915" s="62"/>
      <c r="I915" s="2"/>
      <c r="J915" s="2"/>
      <c r="K915" s="2"/>
      <c r="L915" s="2"/>
      <c r="M915" s="2"/>
      <c r="N915" s="2"/>
      <c r="O915" s="2"/>
      <c r="P915" s="2"/>
      <c r="Q915" s="2"/>
      <c r="R915" s="2"/>
      <c r="S915" s="2"/>
      <c r="T915" s="2"/>
      <c r="U915" s="2"/>
      <c r="V915" s="2"/>
      <c r="W915" s="2"/>
      <c r="X915" s="2"/>
    </row>
    <row r="916" spans="1:24" ht="14.25" customHeight="1">
      <c r="A916" s="61"/>
      <c r="B916" s="61"/>
      <c r="C916" s="61"/>
      <c r="D916" s="61"/>
      <c r="E916" s="62"/>
      <c r="F916" s="62"/>
      <c r="G916" s="62"/>
      <c r="H916" s="62"/>
      <c r="I916" s="2"/>
      <c r="J916" s="2"/>
      <c r="K916" s="2"/>
      <c r="L916" s="2"/>
      <c r="M916" s="2"/>
      <c r="N916" s="2"/>
      <c r="O916" s="2"/>
      <c r="P916" s="2"/>
      <c r="Q916" s="2"/>
      <c r="R916" s="2"/>
      <c r="S916" s="2"/>
      <c r="T916" s="2"/>
      <c r="U916" s="2"/>
      <c r="V916" s="2"/>
      <c r="W916" s="2"/>
      <c r="X916" s="2"/>
    </row>
    <row r="917" spans="1:24" ht="14.25" customHeight="1">
      <c r="A917" s="61"/>
      <c r="B917" s="61"/>
      <c r="C917" s="61"/>
      <c r="D917" s="61"/>
      <c r="E917" s="62"/>
      <c r="F917" s="62"/>
      <c r="G917" s="62"/>
      <c r="H917" s="62"/>
      <c r="I917" s="2"/>
      <c r="J917" s="2"/>
      <c r="K917" s="2"/>
      <c r="L917" s="2"/>
      <c r="M917" s="2"/>
      <c r="N917" s="2"/>
      <c r="O917" s="2"/>
      <c r="P917" s="2"/>
      <c r="Q917" s="2"/>
      <c r="R917" s="2"/>
      <c r="S917" s="2"/>
      <c r="T917" s="2"/>
      <c r="U917" s="2"/>
      <c r="V917" s="2"/>
      <c r="W917" s="2"/>
      <c r="X917" s="2"/>
    </row>
    <row r="918" spans="1:24" ht="14.25" customHeight="1">
      <c r="A918" s="61"/>
      <c r="B918" s="61"/>
      <c r="C918" s="61"/>
      <c r="D918" s="61"/>
      <c r="E918" s="62"/>
      <c r="F918" s="62"/>
      <c r="G918" s="62"/>
      <c r="H918" s="62"/>
      <c r="I918" s="2"/>
      <c r="J918" s="2"/>
      <c r="K918" s="2"/>
      <c r="L918" s="2"/>
      <c r="M918" s="2"/>
      <c r="N918" s="2"/>
      <c r="O918" s="2"/>
      <c r="P918" s="2"/>
      <c r="Q918" s="2"/>
      <c r="R918" s="2"/>
      <c r="S918" s="2"/>
      <c r="T918" s="2"/>
      <c r="U918" s="2"/>
      <c r="V918" s="2"/>
      <c r="W918" s="2"/>
      <c r="X918" s="2"/>
    </row>
    <row r="919" spans="1:24" ht="14.25" customHeight="1">
      <c r="A919" s="61"/>
      <c r="B919" s="61"/>
      <c r="C919" s="61"/>
      <c r="D919" s="61"/>
      <c r="E919" s="62"/>
      <c r="F919" s="62"/>
      <c r="G919" s="62"/>
      <c r="H919" s="62"/>
      <c r="I919" s="2"/>
      <c r="J919" s="2"/>
      <c r="K919" s="2"/>
      <c r="L919" s="2"/>
      <c r="M919" s="2"/>
      <c r="N919" s="2"/>
      <c r="O919" s="2"/>
      <c r="P919" s="2"/>
      <c r="Q919" s="2"/>
      <c r="R919" s="2"/>
      <c r="S919" s="2"/>
      <c r="T919" s="2"/>
      <c r="U919" s="2"/>
      <c r="V919" s="2"/>
      <c r="W919" s="2"/>
      <c r="X919" s="2"/>
    </row>
    <row r="920" spans="1:24" ht="14.25" customHeight="1">
      <c r="A920" s="61"/>
      <c r="B920" s="61"/>
      <c r="C920" s="61"/>
      <c r="D920" s="61"/>
      <c r="E920" s="62"/>
      <c r="F920" s="62"/>
      <c r="G920" s="62"/>
      <c r="H920" s="62"/>
      <c r="I920" s="2"/>
      <c r="J920" s="2"/>
      <c r="K920" s="2"/>
      <c r="L920" s="2"/>
      <c r="M920" s="2"/>
      <c r="N920" s="2"/>
      <c r="O920" s="2"/>
      <c r="P920" s="2"/>
      <c r="Q920" s="2"/>
      <c r="R920" s="2"/>
      <c r="S920" s="2"/>
      <c r="T920" s="2"/>
      <c r="U920" s="2"/>
      <c r="V920" s="2"/>
      <c r="W920" s="2"/>
      <c r="X920" s="2"/>
    </row>
    <row r="921" spans="1:24" ht="14.25" customHeight="1">
      <c r="A921" s="61"/>
      <c r="B921" s="61"/>
      <c r="C921" s="61"/>
      <c r="D921" s="61"/>
      <c r="E921" s="62"/>
      <c r="F921" s="62"/>
      <c r="G921" s="62"/>
      <c r="H921" s="62"/>
      <c r="I921" s="2"/>
      <c r="J921" s="2"/>
      <c r="K921" s="2"/>
      <c r="L921" s="2"/>
      <c r="M921" s="2"/>
      <c r="N921" s="2"/>
      <c r="O921" s="2"/>
      <c r="P921" s="2"/>
      <c r="Q921" s="2"/>
      <c r="R921" s="2"/>
      <c r="S921" s="2"/>
      <c r="T921" s="2"/>
      <c r="U921" s="2"/>
      <c r="V921" s="2"/>
      <c r="W921" s="2"/>
      <c r="X921" s="2"/>
    </row>
    <row r="922" spans="1:24" ht="14.25" customHeight="1">
      <c r="A922" s="61"/>
      <c r="B922" s="61"/>
      <c r="C922" s="61"/>
      <c r="D922" s="61"/>
      <c r="E922" s="62"/>
      <c r="F922" s="62"/>
      <c r="G922" s="62"/>
      <c r="H922" s="62"/>
      <c r="I922" s="2"/>
      <c r="J922" s="2"/>
      <c r="K922" s="2"/>
      <c r="L922" s="2"/>
      <c r="M922" s="2"/>
      <c r="N922" s="2"/>
      <c r="O922" s="2"/>
      <c r="P922" s="2"/>
      <c r="Q922" s="2"/>
      <c r="R922" s="2"/>
      <c r="S922" s="2"/>
      <c r="T922" s="2"/>
      <c r="U922" s="2"/>
      <c r="V922" s="2"/>
      <c r="W922" s="2"/>
      <c r="X922" s="2"/>
    </row>
    <row r="923" spans="1:24" ht="14.25" customHeight="1">
      <c r="A923" s="61"/>
      <c r="B923" s="61"/>
      <c r="C923" s="61"/>
      <c r="D923" s="61"/>
      <c r="E923" s="62"/>
      <c r="F923" s="62"/>
      <c r="G923" s="62"/>
      <c r="H923" s="62"/>
      <c r="I923" s="2"/>
      <c r="J923" s="2"/>
      <c r="K923" s="2"/>
      <c r="L923" s="2"/>
      <c r="M923" s="2"/>
      <c r="N923" s="2"/>
      <c r="O923" s="2"/>
      <c r="P923" s="2"/>
      <c r="Q923" s="2"/>
      <c r="R923" s="2"/>
      <c r="S923" s="2"/>
      <c r="T923" s="2"/>
      <c r="U923" s="2"/>
      <c r="V923" s="2"/>
      <c r="W923" s="2"/>
      <c r="X923" s="2"/>
    </row>
    <row r="924" spans="1:24" ht="14.25" customHeight="1">
      <c r="A924" s="61"/>
      <c r="B924" s="61"/>
      <c r="C924" s="61"/>
      <c r="D924" s="61"/>
      <c r="E924" s="62"/>
      <c r="F924" s="62"/>
      <c r="G924" s="62"/>
      <c r="H924" s="62"/>
      <c r="I924" s="2"/>
      <c r="J924" s="2"/>
      <c r="K924" s="2"/>
      <c r="L924" s="2"/>
      <c r="M924" s="2"/>
      <c r="N924" s="2"/>
      <c r="O924" s="2"/>
      <c r="P924" s="2"/>
      <c r="Q924" s="2"/>
      <c r="R924" s="2"/>
      <c r="S924" s="2"/>
      <c r="T924" s="2"/>
      <c r="U924" s="2"/>
      <c r="V924" s="2"/>
      <c r="W924" s="2"/>
      <c r="X924" s="2"/>
    </row>
    <row r="925" spans="1:24" ht="14.25" customHeight="1">
      <c r="A925" s="61"/>
      <c r="B925" s="61"/>
      <c r="C925" s="61"/>
      <c r="D925" s="61"/>
      <c r="E925" s="62"/>
      <c r="F925" s="62"/>
      <c r="G925" s="62"/>
      <c r="H925" s="62"/>
      <c r="I925" s="2"/>
      <c r="J925" s="2"/>
      <c r="K925" s="2"/>
      <c r="L925" s="2"/>
      <c r="M925" s="2"/>
      <c r="N925" s="2"/>
      <c r="O925" s="2"/>
      <c r="P925" s="2"/>
      <c r="Q925" s="2"/>
      <c r="R925" s="2"/>
      <c r="S925" s="2"/>
      <c r="T925" s="2"/>
      <c r="U925" s="2"/>
      <c r="V925" s="2"/>
      <c r="W925" s="2"/>
      <c r="X925" s="2"/>
    </row>
    <row r="926" spans="1:24" ht="14.25" customHeight="1">
      <c r="A926" s="61"/>
      <c r="B926" s="61"/>
      <c r="C926" s="61"/>
      <c r="D926" s="61"/>
      <c r="E926" s="62"/>
      <c r="F926" s="62"/>
      <c r="G926" s="62"/>
      <c r="H926" s="62"/>
      <c r="I926" s="2"/>
      <c r="J926" s="2"/>
      <c r="K926" s="2"/>
      <c r="L926" s="2"/>
      <c r="M926" s="2"/>
      <c r="N926" s="2"/>
      <c r="O926" s="2"/>
      <c r="P926" s="2"/>
      <c r="Q926" s="2"/>
      <c r="R926" s="2"/>
      <c r="S926" s="2"/>
      <c r="T926" s="2"/>
      <c r="U926" s="2"/>
      <c r="V926" s="2"/>
      <c r="W926" s="2"/>
      <c r="X926" s="2"/>
    </row>
    <row r="927" spans="1:24" ht="14.25" customHeight="1">
      <c r="A927" s="61"/>
      <c r="B927" s="61"/>
      <c r="C927" s="61"/>
      <c r="D927" s="61"/>
      <c r="E927" s="62"/>
      <c r="F927" s="62"/>
      <c r="G927" s="62"/>
      <c r="H927" s="62"/>
      <c r="I927" s="2"/>
      <c r="J927" s="2"/>
      <c r="K927" s="2"/>
      <c r="L927" s="2"/>
      <c r="M927" s="2"/>
      <c r="N927" s="2"/>
      <c r="O927" s="2"/>
      <c r="P927" s="2"/>
      <c r="Q927" s="2"/>
      <c r="R927" s="2"/>
      <c r="S927" s="2"/>
      <c r="T927" s="2"/>
      <c r="U927" s="2"/>
      <c r="V927" s="2"/>
      <c r="W927" s="2"/>
      <c r="X927" s="2"/>
    </row>
    <row r="928" spans="1:24" ht="14.25" customHeight="1">
      <c r="A928" s="61"/>
      <c r="B928" s="61"/>
      <c r="C928" s="61"/>
      <c r="D928" s="61"/>
      <c r="E928" s="62"/>
      <c r="F928" s="62"/>
      <c r="G928" s="62"/>
      <c r="H928" s="62"/>
      <c r="I928" s="2"/>
      <c r="J928" s="2"/>
      <c r="K928" s="2"/>
      <c r="L928" s="2"/>
      <c r="M928" s="2"/>
      <c r="N928" s="2"/>
      <c r="O928" s="2"/>
      <c r="P928" s="2"/>
      <c r="Q928" s="2"/>
      <c r="R928" s="2"/>
      <c r="S928" s="2"/>
      <c r="T928" s="2"/>
      <c r="U928" s="2"/>
      <c r="V928" s="2"/>
      <c r="W928" s="2"/>
      <c r="X928" s="2"/>
    </row>
    <row r="929" spans="1:24" ht="14.25" customHeight="1">
      <c r="A929" s="61"/>
      <c r="B929" s="61"/>
      <c r="C929" s="61"/>
      <c r="D929" s="61"/>
      <c r="E929" s="62"/>
      <c r="F929" s="62"/>
      <c r="G929" s="62"/>
      <c r="H929" s="62"/>
      <c r="I929" s="2"/>
      <c r="J929" s="2"/>
      <c r="K929" s="2"/>
      <c r="L929" s="2"/>
      <c r="M929" s="2"/>
      <c r="N929" s="2"/>
      <c r="O929" s="2"/>
      <c r="P929" s="2"/>
      <c r="Q929" s="2"/>
      <c r="R929" s="2"/>
      <c r="S929" s="2"/>
      <c r="T929" s="2"/>
      <c r="U929" s="2"/>
      <c r="V929" s="2"/>
      <c r="W929" s="2"/>
      <c r="X929" s="2"/>
    </row>
    <row r="930" spans="1:24" ht="14.25" customHeight="1">
      <c r="A930" s="61"/>
      <c r="B930" s="61"/>
      <c r="C930" s="61"/>
      <c r="D930" s="61"/>
      <c r="E930" s="62"/>
      <c r="F930" s="62"/>
      <c r="G930" s="62"/>
      <c r="H930" s="62"/>
      <c r="I930" s="2"/>
      <c r="J930" s="2"/>
      <c r="K930" s="2"/>
      <c r="L930" s="2"/>
      <c r="M930" s="2"/>
      <c r="N930" s="2"/>
      <c r="O930" s="2"/>
      <c r="P930" s="2"/>
      <c r="Q930" s="2"/>
      <c r="R930" s="2"/>
      <c r="S930" s="2"/>
      <c r="T930" s="2"/>
      <c r="U930" s="2"/>
      <c r="V930" s="2"/>
      <c r="W930" s="2"/>
      <c r="X930" s="2"/>
    </row>
    <row r="931" spans="1:24" ht="14.25" customHeight="1">
      <c r="A931" s="61"/>
      <c r="B931" s="61"/>
      <c r="C931" s="61"/>
      <c r="D931" s="61"/>
      <c r="E931" s="62"/>
      <c r="F931" s="62"/>
      <c r="G931" s="62"/>
      <c r="H931" s="62"/>
      <c r="I931" s="2"/>
      <c r="J931" s="2"/>
      <c r="K931" s="2"/>
      <c r="L931" s="2"/>
      <c r="M931" s="2"/>
      <c r="N931" s="2"/>
      <c r="O931" s="2"/>
      <c r="P931" s="2"/>
      <c r="Q931" s="2"/>
      <c r="R931" s="2"/>
      <c r="S931" s="2"/>
      <c r="T931" s="2"/>
      <c r="U931" s="2"/>
      <c r="V931" s="2"/>
      <c r="W931" s="2"/>
      <c r="X931" s="2"/>
    </row>
    <row r="932" spans="1:24" ht="14.25" customHeight="1">
      <c r="A932" s="61"/>
      <c r="B932" s="61"/>
      <c r="C932" s="61"/>
      <c r="D932" s="61"/>
      <c r="E932" s="62"/>
      <c r="F932" s="62"/>
      <c r="G932" s="62"/>
      <c r="H932" s="62"/>
      <c r="I932" s="2"/>
      <c r="J932" s="2"/>
      <c r="K932" s="2"/>
      <c r="L932" s="2"/>
      <c r="M932" s="2"/>
      <c r="N932" s="2"/>
      <c r="O932" s="2"/>
      <c r="P932" s="2"/>
      <c r="Q932" s="2"/>
      <c r="R932" s="2"/>
      <c r="S932" s="2"/>
      <c r="T932" s="2"/>
      <c r="U932" s="2"/>
      <c r="V932" s="2"/>
      <c r="W932" s="2"/>
      <c r="X932" s="2"/>
    </row>
    <row r="933" spans="1:24" ht="14.25" customHeight="1">
      <c r="A933" s="61"/>
      <c r="B933" s="61"/>
      <c r="C933" s="61"/>
      <c r="D933" s="61"/>
      <c r="E933" s="62"/>
      <c r="F933" s="62"/>
      <c r="G933" s="62"/>
      <c r="H933" s="62"/>
      <c r="I933" s="2"/>
      <c r="J933" s="2"/>
      <c r="K933" s="2"/>
      <c r="L933" s="2"/>
      <c r="M933" s="2"/>
      <c r="N933" s="2"/>
      <c r="O933" s="2"/>
      <c r="P933" s="2"/>
      <c r="Q933" s="2"/>
      <c r="R933" s="2"/>
      <c r="S933" s="2"/>
      <c r="T933" s="2"/>
      <c r="U933" s="2"/>
      <c r="V933" s="2"/>
      <c r="W933" s="2"/>
      <c r="X933" s="2"/>
    </row>
    <row r="934" spans="1:24" ht="14.25" customHeight="1">
      <c r="A934" s="61"/>
      <c r="B934" s="61"/>
      <c r="C934" s="61"/>
      <c r="D934" s="61"/>
      <c r="E934" s="62"/>
      <c r="F934" s="62"/>
      <c r="G934" s="62"/>
      <c r="H934" s="62"/>
      <c r="I934" s="2"/>
      <c r="J934" s="2"/>
      <c r="K934" s="2"/>
      <c r="L934" s="2"/>
      <c r="M934" s="2"/>
      <c r="N934" s="2"/>
      <c r="O934" s="2"/>
      <c r="P934" s="2"/>
      <c r="Q934" s="2"/>
      <c r="R934" s="2"/>
      <c r="S934" s="2"/>
      <c r="T934" s="2"/>
      <c r="U934" s="2"/>
      <c r="V934" s="2"/>
      <c r="W934" s="2"/>
      <c r="X934" s="2"/>
    </row>
    <row r="935" spans="1:24" ht="14.25" customHeight="1">
      <c r="A935" s="61"/>
      <c r="B935" s="61"/>
      <c r="C935" s="61"/>
      <c r="D935" s="61"/>
      <c r="E935" s="62"/>
      <c r="F935" s="62"/>
      <c r="G935" s="62"/>
      <c r="H935" s="62"/>
      <c r="I935" s="2"/>
      <c r="J935" s="2"/>
      <c r="K935" s="2"/>
      <c r="L935" s="2"/>
      <c r="M935" s="2"/>
      <c r="N935" s="2"/>
      <c r="O935" s="2"/>
      <c r="P935" s="2"/>
      <c r="Q935" s="2"/>
      <c r="R935" s="2"/>
      <c r="S935" s="2"/>
      <c r="T935" s="2"/>
      <c r="U935" s="2"/>
      <c r="V935" s="2"/>
      <c r="W935" s="2"/>
      <c r="X935" s="2"/>
    </row>
    <row r="936" spans="1:24" ht="14.25" customHeight="1">
      <c r="A936" s="61"/>
      <c r="B936" s="61"/>
      <c r="C936" s="61"/>
      <c r="D936" s="61"/>
      <c r="E936" s="62"/>
      <c r="F936" s="62"/>
      <c r="G936" s="62"/>
      <c r="H936" s="62"/>
      <c r="I936" s="2"/>
      <c r="J936" s="2"/>
      <c r="K936" s="2"/>
      <c r="L936" s="2"/>
      <c r="M936" s="2"/>
      <c r="N936" s="2"/>
      <c r="O936" s="2"/>
      <c r="P936" s="2"/>
      <c r="Q936" s="2"/>
      <c r="R936" s="2"/>
      <c r="S936" s="2"/>
      <c r="T936" s="2"/>
      <c r="U936" s="2"/>
      <c r="V936" s="2"/>
      <c r="W936" s="2"/>
      <c r="X936" s="2"/>
    </row>
    <row r="937" spans="1:24" ht="14.25" customHeight="1">
      <c r="A937" s="61"/>
      <c r="B937" s="61"/>
      <c r="C937" s="61"/>
      <c r="D937" s="61"/>
      <c r="E937" s="62"/>
      <c r="F937" s="62"/>
      <c r="G937" s="62"/>
      <c r="H937" s="62"/>
      <c r="I937" s="2"/>
      <c r="J937" s="2"/>
      <c r="K937" s="2"/>
      <c r="L937" s="2"/>
      <c r="M937" s="2"/>
      <c r="N937" s="2"/>
      <c r="O937" s="2"/>
      <c r="P937" s="2"/>
      <c r="Q937" s="2"/>
      <c r="R937" s="2"/>
      <c r="S937" s="2"/>
      <c r="T937" s="2"/>
      <c r="U937" s="2"/>
      <c r="V937" s="2"/>
      <c r="W937" s="2"/>
      <c r="X937" s="2"/>
    </row>
    <row r="938" spans="1:24" ht="14.25" customHeight="1">
      <c r="A938" s="61"/>
      <c r="B938" s="61"/>
      <c r="C938" s="61"/>
      <c r="D938" s="61"/>
      <c r="E938" s="62"/>
      <c r="F938" s="62"/>
      <c r="G938" s="62"/>
      <c r="H938" s="62"/>
      <c r="I938" s="2"/>
      <c r="J938" s="2"/>
      <c r="K938" s="2"/>
      <c r="L938" s="2"/>
      <c r="M938" s="2"/>
      <c r="N938" s="2"/>
      <c r="O938" s="2"/>
      <c r="P938" s="2"/>
      <c r="Q938" s="2"/>
      <c r="R938" s="2"/>
      <c r="S938" s="2"/>
      <c r="T938" s="2"/>
      <c r="U938" s="2"/>
      <c r="V938" s="2"/>
      <c r="W938" s="2"/>
      <c r="X938" s="2"/>
    </row>
    <row r="939" spans="1:24" ht="14.25" customHeight="1">
      <c r="A939" s="61"/>
      <c r="B939" s="61"/>
      <c r="C939" s="61"/>
      <c r="D939" s="61"/>
      <c r="E939" s="62"/>
      <c r="F939" s="62"/>
      <c r="G939" s="62"/>
      <c r="H939" s="62"/>
      <c r="I939" s="2"/>
      <c r="J939" s="2"/>
      <c r="K939" s="2"/>
      <c r="L939" s="2"/>
      <c r="M939" s="2"/>
      <c r="N939" s="2"/>
      <c r="O939" s="2"/>
      <c r="P939" s="2"/>
      <c r="Q939" s="2"/>
      <c r="R939" s="2"/>
      <c r="S939" s="2"/>
      <c r="T939" s="2"/>
      <c r="U939" s="2"/>
      <c r="V939" s="2"/>
      <c r="W939" s="2"/>
      <c r="X939" s="2"/>
    </row>
    <row r="940" spans="1:24" ht="14.25" customHeight="1">
      <c r="A940" s="61"/>
      <c r="B940" s="61"/>
      <c r="C940" s="61"/>
      <c r="D940" s="61"/>
      <c r="E940" s="62"/>
      <c r="F940" s="62"/>
      <c r="G940" s="62"/>
      <c r="H940" s="62"/>
      <c r="I940" s="2"/>
      <c r="J940" s="2"/>
      <c r="K940" s="2"/>
      <c r="L940" s="2"/>
      <c r="M940" s="2"/>
      <c r="N940" s="2"/>
      <c r="O940" s="2"/>
      <c r="P940" s="2"/>
      <c r="Q940" s="2"/>
      <c r="R940" s="2"/>
      <c r="S940" s="2"/>
      <c r="T940" s="2"/>
      <c r="U940" s="2"/>
      <c r="V940" s="2"/>
      <c r="W940" s="2"/>
      <c r="X940" s="2"/>
    </row>
    <row r="941" spans="1:24" ht="14.25" customHeight="1">
      <c r="A941" s="61"/>
      <c r="B941" s="61"/>
      <c r="C941" s="61"/>
      <c r="D941" s="61"/>
      <c r="E941" s="62"/>
      <c r="F941" s="62"/>
      <c r="G941" s="62"/>
      <c r="H941" s="62"/>
      <c r="I941" s="2"/>
      <c r="J941" s="2"/>
      <c r="K941" s="2"/>
      <c r="L941" s="2"/>
      <c r="M941" s="2"/>
      <c r="N941" s="2"/>
      <c r="O941" s="2"/>
      <c r="P941" s="2"/>
      <c r="Q941" s="2"/>
      <c r="R941" s="2"/>
      <c r="S941" s="2"/>
      <c r="T941" s="2"/>
      <c r="U941" s="2"/>
      <c r="V941" s="2"/>
      <c r="W941" s="2"/>
      <c r="X941" s="2"/>
    </row>
    <row r="942" spans="1:24" ht="14.25" customHeight="1">
      <c r="A942" s="61"/>
      <c r="B942" s="61"/>
      <c r="C942" s="61"/>
      <c r="D942" s="61"/>
      <c r="E942" s="62"/>
      <c r="F942" s="62"/>
      <c r="G942" s="62"/>
      <c r="H942" s="62"/>
      <c r="I942" s="2"/>
      <c r="J942" s="2"/>
      <c r="K942" s="2"/>
      <c r="L942" s="2"/>
      <c r="M942" s="2"/>
      <c r="N942" s="2"/>
      <c r="O942" s="2"/>
      <c r="P942" s="2"/>
      <c r="Q942" s="2"/>
      <c r="R942" s="2"/>
      <c r="S942" s="2"/>
      <c r="T942" s="2"/>
      <c r="U942" s="2"/>
      <c r="V942" s="2"/>
      <c r="W942" s="2"/>
      <c r="X942" s="2"/>
    </row>
    <row r="943" spans="1:24" ht="14.25" customHeight="1">
      <c r="A943" s="61"/>
      <c r="B943" s="61"/>
      <c r="C943" s="61"/>
      <c r="D943" s="61"/>
      <c r="E943" s="62"/>
      <c r="F943" s="62"/>
      <c r="G943" s="62"/>
      <c r="H943" s="62"/>
      <c r="I943" s="2"/>
      <c r="J943" s="2"/>
      <c r="K943" s="2"/>
      <c r="L943" s="2"/>
      <c r="M943" s="2"/>
      <c r="N943" s="2"/>
      <c r="O943" s="2"/>
      <c r="P943" s="2"/>
      <c r="Q943" s="2"/>
      <c r="R943" s="2"/>
      <c r="S943" s="2"/>
      <c r="T943" s="2"/>
      <c r="U943" s="2"/>
      <c r="V943" s="2"/>
      <c r="W943" s="2"/>
      <c r="X943" s="2"/>
    </row>
    <row r="944" spans="1:24" ht="14.25" customHeight="1">
      <c r="A944" s="61"/>
      <c r="B944" s="61"/>
      <c r="C944" s="61"/>
      <c r="D944" s="61"/>
      <c r="E944" s="62"/>
      <c r="F944" s="62"/>
      <c r="G944" s="62"/>
      <c r="H944" s="62"/>
      <c r="I944" s="2"/>
      <c r="J944" s="2"/>
      <c r="K944" s="2"/>
      <c r="L944" s="2"/>
      <c r="M944" s="2"/>
      <c r="N944" s="2"/>
      <c r="O944" s="2"/>
      <c r="P944" s="2"/>
      <c r="Q944" s="2"/>
      <c r="R944" s="2"/>
      <c r="S944" s="2"/>
      <c r="T944" s="2"/>
      <c r="U944" s="2"/>
      <c r="V944" s="2"/>
      <c r="W944" s="2"/>
      <c r="X944" s="2"/>
    </row>
    <row r="945" spans="1:24" ht="14.25" customHeight="1">
      <c r="A945" s="61"/>
      <c r="B945" s="61"/>
      <c r="C945" s="61"/>
      <c r="D945" s="61"/>
      <c r="E945" s="62"/>
      <c r="F945" s="62"/>
      <c r="G945" s="62"/>
      <c r="H945" s="62"/>
      <c r="I945" s="2"/>
      <c r="J945" s="2"/>
      <c r="K945" s="2"/>
      <c r="L945" s="2"/>
      <c r="M945" s="2"/>
      <c r="N945" s="2"/>
      <c r="O945" s="2"/>
      <c r="P945" s="2"/>
      <c r="Q945" s="2"/>
      <c r="R945" s="2"/>
      <c r="S945" s="2"/>
      <c r="T945" s="2"/>
      <c r="U945" s="2"/>
      <c r="V945" s="2"/>
      <c r="W945" s="2"/>
      <c r="X945" s="2"/>
    </row>
    <row r="946" spans="1:24" ht="14.25" customHeight="1">
      <c r="A946" s="61"/>
      <c r="B946" s="61"/>
      <c r="C946" s="61"/>
      <c r="D946" s="61"/>
      <c r="E946" s="62"/>
      <c r="F946" s="62"/>
      <c r="G946" s="62"/>
      <c r="H946" s="62"/>
      <c r="I946" s="2"/>
      <c r="J946" s="2"/>
      <c r="K946" s="2"/>
      <c r="L946" s="2"/>
      <c r="M946" s="2"/>
      <c r="N946" s="2"/>
      <c r="O946" s="2"/>
      <c r="P946" s="2"/>
      <c r="Q946" s="2"/>
      <c r="R946" s="2"/>
      <c r="S946" s="2"/>
      <c r="T946" s="2"/>
      <c r="U946" s="2"/>
      <c r="V946" s="2"/>
      <c r="W946" s="2"/>
      <c r="X946" s="2"/>
    </row>
    <row r="947" spans="1:24" ht="14.25" customHeight="1">
      <c r="A947" s="61"/>
      <c r="B947" s="61"/>
      <c r="C947" s="61"/>
      <c r="D947" s="61"/>
      <c r="E947" s="62"/>
      <c r="F947" s="62"/>
      <c r="G947" s="62"/>
      <c r="H947" s="62"/>
      <c r="I947" s="2"/>
      <c r="J947" s="2"/>
      <c r="K947" s="2"/>
      <c r="L947" s="2"/>
      <c r="M947" s="2"/>
      <c r="N947" s="2"/>
      <c r="O947" s="2"/>
      <c r="P947" s="2"/>
      <c r="Q947" s="2"/>
      <c r="R947" s="2"/>
      <c r="S947" s="2"/>
      <c r="T947" s="2"/>
      <c r="U947" s="2"/>
      <c r="V947" s="2"/>
      <c r="W947" s="2"/>
      <c r="X947" s="2"/>
    </row>
    <row r="948" spans="1:24" ht="14.25" customHeight="1">
      <c r="A948" s="61"/>
      <c r="B948" s="61"/>
      <c r="C948" s="61"/>
      <c r="D948" s="61"/>
      <c r="E948" s="62"/>
      <c r="F948" s="62"/>
      <c r="G948" s="62"/>
      <c r="H948" s="62"/>
      <c r="I948" s="2"/>
      <c r="J948" s="2"/>
      <c r="K948" s="2"/>
      <c r="L948" s="2"/>
      <c r="M948" s="2"/>
      <c r="N948" s="2"/>
      <c r="O948" s="2"/>
      <c r="P948" s="2"/>
      <c r="Q948" s="2"/>
      <c r="R948" s="2"/>
      <c r="S948" s="2"/>
      <c r="T948" s="2"/>
      <c r="U948" s="2"/>
      <c r="V948" s="2"/>
      <c r="W948" s="2"/>
      <c r="X948" s="2"/>
    </row>
    <row r="949" spans="1:24" ht="14.25" customHeight="1">
      <c r="A949" s="61"/>
      <c r="B949" s="61"/>
      <c r="C949" s="61"/>
      <c r="D949" s="61"/>
      <c r="E949" s="62"/>
      <c r="F949" s="62"/>
      <c r="G949" s="62"/>
      <c r="H949" s="62"/>
      <c r="I949" s="2"/>
      <c r="J949" s="2"/>
      <c r="K949" s="2"/>
      <c r="L949" s="2"/>
      <c r="M949" s="2"/>
      <c r="N949" s="2"/>
      <c r="O949" s="2"/>
      <c r="P949" s="2"/>
      <c r="Q949" s="2"/>
      <c r="R949" s="2"/>
      <c r="S949" s="2"/>
      <c r="T949" s="2"/>
      <c r="U949" s="2"/>
      <c r="V949" s="2"/>
      <c r="W949" s="2"/>
      <c r="X949" s="2"/>
    </row>
    <row r="950" spans="1:24" ht="14.25" customHeight="1">
      <c r="A950" s="61"/>
      <c r="B950" s="61"/>
      <c r="C950" s="61"/>
      <c r="D950" s="61"/>
      <c r="E950" s="62"/>
      <c r="F950" s="62"/>
      <c r="G950" s="62"/>
      <c r="H950" s="62"/>
      <c r="I950" s="2"/>
      <c r="J950" s="2"/>
      <c r="K950" s="2"/>
      <c r="L950" s="2"/>
      <c r="M950" s="2"/>
      <c r="N950" s="2"/>
      <c r="O950" s="2"/>
      <c r="P950" s="2"/>
      <c r="Q950" s="2"/>
      <c r="R950" s="2"/>
      <c r="S950" s="2"/>
      <c r="T950" s="2"/>
      <c r="U950" s="2"/>
      <c r="V950" s="2"/>
      <c r="W950" s="2"/>
      <c r="X950" s="2"/>
    </row>
    <row r="951" spans="1:24" ht="14.25" customHeight="1">
      <c r="A951" s="61"/>
      <c r="B951" s="61"/>
      <c r="C951" s="61"/>
      <c r="D951" s="61"/>
      <c r="E951" s="62"/>
      <c r="F951" s="62"/>
      <c r="G951" s="62"/>
      <c r="H951" s="62"/>
      <c r="I951" s="2"/>
      <c r="J951" s="2"/>
      <c r="K951" s="2"/>
      <c r="L951" s="2"/>
      <c r="M951" s="2"/>
      <c r="N951" s="2"/>
      <c r="O951" s="2"/>
      <c r="P951" s="2"/>
      <c r="Q951" s="2"/>
      <c r="R951" s="2"/>
      <c r="S951" s="2"/>
      <c r="T951" s="2"/>
      <c r="U951" s="2"/>
      <c r="V951" s="2"/>
      <c r="W951" s="2"/>
      <c r="X951" s="2"/>
    </row>
    <row r="952" spans="1:24" ht="14.25" customHeight="1">
      <c r="A952" s="61"/>
      <c r="B952" s="61"/>
      <c r="C952" s="61"/>
      <c r="D952" s="61"/>
      <c r="E952" s="62"/>
      <c r="F952" s="62"/>
      <c r="G952" s="62"/>
      <c r="H952" s="62"/>
      <c r="I952" s="2"/>
      <c r="J952" s="2"/>
      <c r="K952" s="2"/>
      <c r="L952" s="2"/>
      <c r="M952" s="2"/>
      <c r="N952" s="2"/>
      <c r="O952" s="2"/>
      <c r="P952" s="2"/>
      <c r="Q952" s="2"/>
      <c r="R952" s="2"/>
      <c r="S952" s="2"/>
      <c r="T952" s="2"/>
      <c r="U952" s="2"/>
      <c r="V952" s="2"/>
      <c r="W952" s="2"/>
      <c r="X952" s="2"/>
    </row>
    <row r="953" spans="1:24" ht="14.25" customHeight="1">
      <c r="A953" s="61"/>
      <c r="B953" s="61"/>
      <c r="C953" s="61"/>
      <c r="D953" s="61"/>
      <c r="E953" s="62"/>
      <c r="F953" s="62"/>
      <c r="G953" s="62"/>
      <c r="H953" s="62"/>
      <c r="I953" s="2"/>
      <c r="J953" s="2"/>
      <c r="K953" s="2"/>
      <c r="L953" s="2"/>
      <c r="M953" s="2"/>
      <c r="N953" s="2"/>
      <c r="O953" s="2"/>
      <c r="P953" s="2"/>
      <c r="Q953" s="2"/>
      <c r="R953" s="2"/>
      <c r="S953" s="2"/>
      <c r="T953" s="2"/>
      <c r="U953" s="2"/>
      <c r="V953" s="2"/>
      <c r="W953" s="2"/>
      <c r="X953" s="2"/>
    </row>
    <row r="954" spans="1:24" ht="14.25" customHeight="1">
      <c r="A954" s="61"/>
      <c r="B954" s="61"/>
      <c r="C954" s="61"/>
      <c r="D954" s="61"/>
      <c r="E954" s="62"/>
      <c r="F954" s="62"/>
      <c r="G954" s="62"/>
      <c r="H954" s="62"/>
      <c r="I954" s="2"/>
      <c r="J954" s="2"/>
      <c r="K954" s="2"/>
      <c r="L954" s="2"/>
      <c r="M954" s="2"/>
      <c r="N954" s="2"/>
      <c r="O954" s="2"/>
      <c r="P954" s="2"/>
      <c r="Q954" s="2"/>
      <c r="R954" s="2"/>
      <c r="S954" s="2"/>
      <c r="T954" s="2"/>
      <c r="U954" s="2"/>
      <c r="V954" s="2"/>
      <c r="W954" s="2"/>
      <c r="X954" s="2"/>
    </row>
    <row r="955" spans="1:24" ht="14.25" customHeight="1">
      <c r="A955" s="61"/>
      <c r="B955" s="61"/>
      <c r="C955" s="61"/>
      <c r="D955" s="61"/>
      <c r="E955" s="62"/>
      <c r="F955" s="62"/>
      <c r="G955" s="62"/>
      <c r="H955" s="62"/>
      <c r="I955" s="2"/>
      <c r="J955" s="2"/>
      <c r="K955" s="2"/>
      <c r="L955" s="2"/>
      <c r="M955" s="2"/>
      <c r="N955" s="2"/>
      <c r="O955" s="2"/>
      <c r="P955" s="2"/>
      <c r="Q955" s="2"/>
      <c r="R955" s="2"/>
      <c r="S955" s="2"/>
      <c r="T955" s="2"/>
      <c r="U955" s="2"/>
      <c r="V955" s="2"/>
      <c r="W955" s="2"/>
      <c r="X955" s="2"/>
    </row>
    <row r="956" spans="1:24" ht="14.25" customHeight="1">
      <c r="A956" s="61"/>
      <c r="B956" s="61"/>
      <c r="C956" s="61"/>
      <c r="D956" s="61"/>
      <c r="E956" s="62"/>
      <c r="F956" s="62"/>
      <c r="G956" s="62"/>
      <c r="H956" s="62"/>
      <c r="I956" s="2"/>
      <c r="J956" s="2"/>
      <c r="K956" s="2"/>
      <c r="L956" s="2"/>
      <c r="M956" s="2"/>
      <c r="N956" s="2"/>
      <c r="O956" s="2"/>
      <c r="P956" s="2"/>
      <c r="Q956" s="2"/>
      <c r="R956" s="2"/>
      <c r="S956" s="2"/>
      <c r="T956" s="2"/>
      <c r="U956" s="2"/>
      <c r="V956" s="2"/>
      <c r="W956" s="2"/>
      <c r="X956" s="2"/>
    </row>
    <row r="957" spans="1:24" ht="14.25" customHeight="1">
      <c r="A957" s="61"/>
      <c r="B957" s="61"/>
      <c r="C957" s="61"/>
      <c r="D957" s="61"/>
      <c r="E957" s="62"/>
      <c r="F957" s="62"/>
      <c r="G957" s="62"/>
      <c r="H957" s="62"/>
      <c r="I957" s="2"/>
      <c r="J957" s="2"/>
      <c r="K957" s="2"/>
      <c r="L957" s="2"/>
      <c r="M957" s="2"/>
      <c r="N957" s="2"/>
      <c r="O957" s="2"/>
      <c r="P957" s="2"/>
      <c r="Q957" s="2"/>
      <c r="R957" s="2"/>
      <c r="S957" s="2"/>
      <c r="T957" s="2"/>
      <c r="U957" s="2"/>
      <c r="V957" s="2"/>
      <c r="W957" s="2"/>
      <c r="X957" s="2"/>
    </row>
    <row r="958" spans="1:24" ht="14.25" customHeight="1">
      <c r="A958" s="61"/>
      <c r="B958" s="61"/>
      <c r="C958" s="61"/>
      <c r="D958" s="61"/>
      <c r="E958" s="62"/>
      <c r="F958" s="62"/>
      <c r="G958" s="62"/>
      <c r="H958" s="62"/>
      <c r="I958" s="2"/>
      <c r="J958" s="2"/>
      <c r="K958" s="2"/>
      <c r="L958" s="2"/>
      <c r="M958" s="2"/>
      <c r="N958" s="2"/>
      <c r="O958" s="2"/>
      <c r="P958" s="2"/>
      <c r="Q958" s="2"/>
      <c r="R958" s="2"/>
      <c r="S958" s="2"/>
      <c r="T958" s="2"/>
      <c r="U958" s="2"/>
      <c r="V958" s="2"/>
      <c r="W958" s="2"/>
      <c r="X958" s="2"/>
    </row>
    <row r="959" spans="1:24" ht="14.25" customHeight="1">
      <c r="A959" s="61"/>
      <c r="B959" s="61"/>
      <c r="C959" s="61"/>
      <c r="D959" s="61"/>
      <c r="E959" s="62"/>
      <c r="F959" s="62"/>
      <c r="G959" s="62"/>
      <c r="H959" s="62"/>
      <c r="I959" s="2"/>
      <c r="J959" s="2"/>
      <c r="K959" s="2"/>
      <c r="L959" s="2"/>
      <c r="M959" s="2"/>
      <c r="N959" s="2"/>
      <c r="O959" s="2"/>
      <c r="P959" s="2"/>
      <c r="Q959" s="2"/>
      <c r="R959" s="2"/>
      <c r="S959" s="2"/>
      <c r="T959" s="2"/>
      <c r="U959" s="2"/>
      <c r="V959" s="2"/>
      <c r="W959" s="2"/>
      <c r="X959" s="2"/>
    </row>
    <row r="960" spans="1:24" ht="14.25" customHeight="1">
      <c r="A960" s="61"/>
      <c r="B960" s="61"/>
      <c r="C960" s="61"/>
      <c r="D960" s="61"/>
      <c r="E960" s="62"/>
      <c r="F960" s="62"/>
      <c r="G960" s="62"/>
      <c r="H960" s="62"/>
      <c r="I960" s="2"/>
      <c r="J960" s="2"/>
      <c r="K960" s="2"/>
      <c r="L960" s="2"/>
      <c r="M960" s="2"/>
      <c r="N960" s="2"/>
      <c r="O960" s="2"/>
      <c r="P960" s="2"/>
      <c r="Q960" s="2"/>
      <c r="R960" s="2"/>
      <c r="S960" s="2"/>
      <c r="T960" s="2"/>
      <c r="U960" s="2"/>
      <c r="V960" s="2"/>
      <c r="W960" s="2"/>
      <c r="X960" s="2"/>
    </row>
    <row r="961" spans="1:24" ht="14.25" customHeight="1">
      <c r="A961" s="61"/>
      <c r="B961" s="61"/>
      <c r="C961" s="61"/>
      <c r="D961" s="61"/>
      <c r="E961" s="62"/>
      <c r="F961" s="62"/>
      <c r="G961" s="62"/>
      <c r="H961" s="62"/>
      <c r="I961" s="2"/>
      <c r="J961" s="2"/>
      <c r="K961" s="2"/>
      <c r="L961" s="2"/>
      <c r="M961" s="2"/>
      <c r="N961" s="2"/>
      <c r="O961" s="2"/>
      <c r="P961" s="2"/>
      <c r="Q961" s="2"/>
      <c r="R961" s="2"/>
      <c r="S961" s="2"/>
      <c r="T961" s="2"/>
      <c r="U961" s="2"/>
      <c r="V961" s="2"/>
      <c r="W961" s="2"/>
      <c r="X961" s="2"/>
    </row>
    <row r="962" spans="1:24" ht="14.25" customHeight="1">
      <c r="A962" s="61"/>
      <c r="B962" s="61"/>
      <c r="C962" s="61"/>
      <c r="D962" s="61"/>
      <c r="E962" s="62"/>
      <c r="F962" s="62"/>
      <c r="G962" s="62"/>
      <c r="H962" s="62"/>
      <c r="I962" s="2"/>
      <c r="J962" s="2"/>
      <c r="K962" s="2"/>
      <c r="L962" s="2"/>
      <c r="M962" s="2"/>
      <c r="N962" s="2"/>
      <c r="O962" s="2"/>
      <c r="P962" s="2"/>
      <c r="Q962" s="2"/>
      <c r="R962" s="2"/>
      <c r="S962" s="2"/>
      <c r="T962" s="2"/>
      <c r="U962" s="2"/>
      <c r="V962" s="2"/>
      <c r="W962" s="2"/>
      <c r="X962" s="2"/>
    </row>
    <row r="963" spans="1:24" ht="14.25" customHeight="1">
      <c r="A963" s="61"/>
      <c r="B963" s="61"/>
      <c r="C963" s="61"/>
      <c r="D963" s="61"/>
      <c r="E963" s="62"/>
      <c r="F963" s="62"/>
      <c r="G963" s="62"/>
      <c r="H963" s="62"/>
      <c r="I963" s="2"/>
      <c r="J963" s="2"/>
      <c r="K963" s="2"/>
      <c r="L963" s="2"/>
      <c r="M963" s="2"/>
      <c r="N963" s="2"/>
      <c r="O963" s="2"/>
      <c r="P963" s="2"/>
      <c r="Q963" s="2"/>
      <c r="R963" s="2"/>
      <c r="S963" s="2"/>
      <c r="T963" s="2"/>
      <c r="U963" s="2"/>
      <c r="V963" s="2"/>
      <c r="W963" s="2"/>
      <c r="X963" s="2"/>
    </row>
    <row r="964" spans="1:24" ht="14.25" customHeight="1">
      <c r="A964" s="61"/>
      <c r="B964" s="61"/>
      <c r="C964" s="61"/>
      <c r="D964" s="61"/>
      <c r="E964" s="62"/>
      <c r="F964" s="62"/>
      <c r="G964" s="62"/>
      <c r="H964" s="62"/>
      <c r="I964" s="2"/>
      <c r="J964" s="2"/>
      <c r="K964" s="2"/>
      <c r="L964" s="2"/>
      <c r="M964" s="2"/>
      <c r="N964" s="2"/>
      <c r="O964" s="2"/>
      <c r="P964" s="2"/>
      <c r="Q964" s="2"/>
      <c r="R964" s="2"/>
      <c r="S964" s="2"/>
      <c r="T964" s="2"/>
      <c r="U964" s="2"/>
      <c r="V964" s="2"/>
      <c r="W964" s="2"/>
      <c r="X964" s="2"/>
    </row>
    <row r="965" spans="1:24" ht="14.25" customHeight="1">
      <c r="A965" s="61"/>
      <c r="B965" s="61"/>
      <c r="C965" s="61"/>
      <c r="D965" s="61"/>
      <c r="E965" s="62"/>
      <c r="F965" s="62"/>
      <c r="G965" s="62"/>
      <c r="H965" s="62"/>
      <c r="I965" s="2"/>
      <c r="J965" s="2"/>
      <c r="K965" s="2"/>
      <c r="L965" s="2"/>
      <c r="M965" s="2"/>
      <c r="N965" s="2"/>
      <c r="O965" s="2"/>
      <c r="P965" s="2"/>
      <c r="Q965" s="2"/>
      <c r="R965" s="2"/>
      <c r="S965" s="2"/>
      <c r="T965" s="2"/>
      <c r="U965" s="2"/>
      <c r="V965" s="2"/>
      <c r="W965" s="2"/>
      <c r="X965" s="2"/>
    </row>
    <row r="966" spans="1:24" ht="14.25" customHeight="1">
      <c r="A966" s="61"/>
      <c r="B966" s="61"/>
      <c r="C966" s="61"/>
      <c r="D966" s="61"/>
      <c r="E966" s="62"/>
      <c r="F966" s="62"/>
      <c r="G966" s="62"/>
      <c r="H966" s="62"/>
      <c r="I966" s="2"/>
      <c r="J966" s="2"/>
      <c r="K966" s="2"/>
      <c r="L966" s="2"/>
      <c r="M966" s="2"/>
      <c r="N966" s="2"/>
      <c r="O966" s="2"/>
      <c r="P966" s="2"/>
      <c r="Q966" s="2"/>
      <c r="R966" s="2"/>
      <c r="S966" s="2"/>
      <c r="T966" s="2"/>
      <c r="U966" s="2"/>
      <c r="V966" s="2"/>
      <c r="W966" s="2"/>
      <c r="X966" s="2"/>
    </row>
    <row r="967" spans="1:24" ht="14.25" customHeight="1">
      <c r="A967" s="61"/>
      <c r="B967" s="61"/>
      <c r="C967" s="61"/>
      <c r="D967" s="61"/>
      <c r="E967" s="62"/>
      <c r="F967" s="62"/>
      <c r="G967" s="62"/>
      <c r="H967" s="62"/>
      <c r="I967" s="2"/>
      <c r="J967" s="2"/>
      <c r="K967" s="2"/>
      <c r="L967" s="2"/>
      <c r="M967" s="2"/>
      <c r="N967" s="2"/>
      <c r="O967" s="2"/>
      <c r="P967" s="2"/>
      <c r="Q967" s="2"/>
      <c r="R967" s="2"/>
      <c r="S967" s="2"/>
      <c r="T967" s="2"/>
      <c r="U967" s="2"/>
      <c r="V967" s="2"/>
      <c r="W967" s="2"/>
      <c r="X967" s="2"/>
    </row>
    <row r="968" spans="1:24" ht="14.25" customHeight="1">
      <c r="A968" s="61"/>
      <c r="B968" s="61"/>
      <c r="C968" s="61"/>
      <c r="D968" s="61"/>
      <c r="E968" s="62"/>
      <c r="F968" s="62"/>
      <c r="G968" s="62"/>
      <c r="H968" s="62"/>
      <c r="I968" s="2"/>
      <c r="J968" s="2"/>
      <c r="K968" s="2"/>
      <c r="L968" s="2"/>
      <c r="M968" s="2"/>
      <c r="N968" s="2"/>
      <c r="O968" s="2"/>
      <c r="P968" s="2"/>
      <c r="Q968" s="2"/>
      <c r="R968" s="2"/>
      <c r="S968" s="2"/>
      <c r="T968" s="2"/>
      <c r="U968" s="2"/>
      <c r="V968" s="2"/>
      <c r="W968" s="2"/>
      <c r="X968" s="2"/>
    </row>
    <row r="969" spans="1:24" ht="14.25" customHeight="1">
      <c r="A969" s="61"/>
      <c r="B969" s="61"/>
      <c r="C969" s="61"/>
      <c r="D969" s="61"/>
      <c r="E969" s="62"/>
      <c r="F969" s="62"/>
      <c r="G969" s="62"/>
      <c r="H969" s="62"/>
      <c r="I969" s="2"/>
      <c r="J969" s="2"/>
      <c r="K969" s="2"/>
      <c r="L969" s="2"/>
      <c r="M969" s="2"/>
      <c r="N969" s="2"/>
      <c r="O969" s="2"/>
      <c r="P969" s="2"/>
      <c r="Q969" s="2"/>
      <c r="R969" s="2"/>
      <c r="S969" s="2"/>
      <c r="T969" s="2"/>
      <c r="U969" s="2"/>
      <c r="V969" s="2"/>
      <c r="W969" s="2"/>
      <c r="X969" s="2"/>
    </row>
    <row r="970" spans="1:24" ht="14.25" customHeight="1">
      <c r="A970" s="61"/>
      <c r="B970" s="61"/>
      <c r="C970" s="61"/>
      <c r="D970" s="61"/>
      <c r="E970" s="62"/>
      <c r="F970" s="62"/>
      <c r="G970" s="62"/>
      <c r="H970" s="62"/>
      <c r="I970" s="2"/>
      <c r="J970" s="2"/>
      <c r="K970" s="2"/>
      <c r="L970" s="2"/>
      <c r="M970" s="2"/>
      <c r="N970" s="2"/>
      <c r="O970" s="2"/>
      <c r="P970" s="2"/>
      <c r="Q970" s="2"/>
      <c r="R970" s="2"/>
      <c r="S970" s="2"/>
      <c r="T970" s="2"/>
      <c r="U970" s="2"/>
      <c r="V970" s="2"/>
      <c r="W970" s="2"/>
      <c r="X970" s="2"/>
    </row>
    <row r="971" spans="1:24" ht="14.25" customHeight="1">
      <c r="A971" s="61"/>
      <c r="B971" s="61"/>
      <c r="C971" s="61"/>
      <c r="D971" s="61"/>
      <c r="E971" s="62"/>
      <c r="F971" s="62"/>
      <c r="G971" s="62"/>
      <c r="H971" s="62"/>
      <c r="I971" s="2"/>
      <c r="J971" s="2"/>
      <c r="K971" s="2"/>
      <c r="L971" s="2"/>
      <c r="M971" s="2"/>
      <c r="N971" s="2"/>
      <c r="O971" s="2"/>
      <c r="P971" s="2"/>
      <c r="Q971" s="2"/>
      <c r="R971" s="2"/>
      <c r="S971" s="2"/>
      <c r="T971" s="2"/>
      <c r="U971" s="2"/>
      <c r="V971" s="2"/>
      <c r="W971" s="2"/>
      <c r="X971" s="2"/>
    </row>
    <row r="972" spans="1:24" ht="14.25" customHeight="1">
      <c r="A972" s="61"/>
      <c r="B972" s="61"/>
      <c r="C972" s="61"/>
      <c r="D972" s="61"/>
      <c r="E972" s="62"/>
      <c r="F972" s="62"/>
      <c r="G972" s="62"/>
      <c r="H972" s="62"/>
      <c r="I972" s="2"/>
      <c r="J972" s="2"/>
      <c r="K972" s="2"/>
      <c r="L972" s="2"/>
      <c r="M972" s="2"/>
      <c r="N972" s="2"/>
      <c r="O972" s="2"/>
      <c r="P972" s="2"/>
      <c r="Q972" s="2"/>
      <c r="R972" s="2"/>
      <c r="S972" s="2"/>
      <c r="T972" s="2"/>
      <c r="U972" s="2"/>
      <c r="V972" s="2"/>
      <c r="W972" s="2"/>
      <c r="X972" s="2"/>
    </row>
    <row r="973" spans="1:24" ht="14.25" customHeight="1">
      <c r="A973" s="61"/>
      <c r="B973" s="61"/>
      <c r="C973" s="61"/>
      <c r="D973" s="61"/>
      <c r="E973" s="62"/>
      <c r="F973" s="62"/>
      <c r="G973" s="62"/>
      <c r="H973" s="62"/>
      <c r="I973" s="2"/>
      <c r="J973" s="2"/>
      <c r="K973" s="2"/>
      <c r="L973" s="2"/>
      <c r="M973" s="2"/>
      <c r="N973" s="2"/>
      <c r="O973" s="2"/>
      <c r="P973" s="2"/>
      <c r="Q973" s="2"/>
      <c r="R973" s="2"/>
      <c r="S973" s="2"/>
      <c r="T973" s="2"/>
      <c r="U973" s="2"/>
      <c r="V973" s="2"/>
      <c r="W973" s="2"/>
      <c r="X973" s="2"/>
    </row>
    <row r="974" spans="1:24" ht="14.25" customHeight="1">
      <c r="A974" s="61"/>
      <c r="B974" s="61"/>
      <c r="C974" s="61"/>
      <c r="D974" s="61"/>
      <c r="E974" s="62"/>
      <c r="F974" s="62"/>
      <c r="G974" s="62"/>
      <c r="H974" s="62"/>
      <c r="I974" s="2"/>
      <c r="J974" s="2"/>
      <c r="K974" s="2"/>
      <c r="L974" s="2"/>
      <c r="M974" s="2"/>
      <c r="N974" s="2"/>
      <c r="O974" s="2"/>
      <c r="P974" s="2"/>
      <c r="Q974" s="2"/>
      <c r="R974" s="2"/>
      <c r="S974" s="2"/>
      <c r="T974" s="2"/>
      <c r="U974" s="2"/>
      <c r="V974" s="2"/>
      <c r="W974" s="2"/>
      <c r="X974" s="2"/>
    </row>
    <row r="975" spans="1:24" ht="14.25" customHeight="1">
      <c r="A975" s="61"/>
      <c r="B975" s="61"/>
      <c r="C975" s="61"/>
      <c r="D975" s="61"/>
      <c r="E975" s="62"/>
      <c r="F975" s="62"/>
      <c r="G975" s="62"/>
      <c r="H975" s="62"/>
      <c r="I975" s="2"/>
      <c r="J975" s="2"/>
      <c r="K975" s="2"/>
      <c r="L975" s="2"/>
      <c r="M975" s="2"/>
      <c r="N975" s="2"/>
      <c r="O975" s="2"/>
      <c r="P975" s="2"/>
      <c r="Q975" s="2"/>
      <c r="R975" s="2"/>
      <c r="S975" s="2"/>
      <c r="T975" s="2"/>
      <c r="U975" s="2"/>
      <c r="V975" s="2"/>
      <c r="W975" s="2"/>
      <c r="X975" s="2"/>
    </row>
    <row r="976" spans="1:24" ht="14.25" customHeight="1">
      <c r="A976" s="61"/>
      <c r="B976" s="61"/>
      <c r="C976" s="61"/>
      <c r="D976" s="61"/>
      <c r="E976" s="62"/>
      <c r="F976" s="62"/>
      <c r="G976" s="62"/>
      <c r="H976" s="62"/>
      <c r="I976" s="2"/>
      <c r="J976" s="2"/>
      <c r="K976" s="2"/>
      <c r="L976" s="2"/>
      <c r="M976" s="2"/>
      <c r="N976" s="2"/>
      <c r="O976" s="2"/>
      <c r="P976" s="2"/>
      <c r="Q976" s="2"/>
      <c r="R976" s="2"/>
      <c r="S976" s="2"/>
      <c r="T976" s="2"/>
      <c r="U976" s="2"/>
      <c r="V976" s="2"/>
      <c r="W976" s="2"/>
      <c r="X976" s="2"/>
    </row>
    <row r="977" spans="1:24" ht="14.25" customHeight="1">
      <c r="A977" s="61"/>
      <c r="B977" s="61"/>
      <c r="C977" s="61"/>
      <c r="D977" s="61"/>
      <c r="E977" s="62"/>
      <c r="F977" s="62"/>
      <c r="G977" s="62"/>
      <c r="H977" s="62"/>
      <c r="I977" s="2"/>
      <c r="J977" s="2"/>
      <c r="K977" s="2"/>
      <c r="L977" s="2"/>
      <c r="M977" s="2"/>
      <c r="N977" s="2"/>
      <c r="O977" s="2"/>
      <c r="P977" s="2"/>
      <c r="Q977" s="2"/>
      <c r="R977" s="2"/>
      <c r="S977" s="2"/>
      <c r="T977" s="2"/>
      <c r="U977" s="2"/>
      <c r="V977" s="2"/>
      <c r="W977" s="2"/>
      <c r="X977" s="2"/>
    </row>
    <row r="978" spans="1:24" ht="14.25" customHeight="1">
      <c r="A978" s="61"/>
      <c r="B978" s="61"/>
      <c r="C978" s="61"/>
      <c r="D978" s="61"/>
      <c r="E978" s="62"/>
      <c r="F978" s="62"/>
      <c r="G978" s="62"/>
      <c r="H978" s="62"/>
      <c r="I978" s="2"/>
      <c r="J978" s="2"/>
      <c r="K978" s="2"/>
      <c r="L978" s="2"/>
      <c r="M978" s="2"/>
      <c r="N978" s="2"/>
      <c r="O978" s="2"/>
      <c r="P978" s="2"/>
      <c r="Q978" s="2"/>
      <c r="R978" s="2"/>
      <c r="S978" s="2"/>
      <c r="T978" s="2"/>
      <c r="U978" s="2"/>
      <c r="V978" s="2"/>
      <c r="W978" s="2"/>
      <c r="X978" s="2"/>
    </row>
    <row r="979" spans="1:24" ht="14.25" customHeight="1">
      <c r="A979" s="61"/>
      <c r="B979" s="61"/>
      <c r="C979" s="61"/>
      <c r="D979" s="61"/>
      <c r="E979" s="62"/>
      <c r="F979" s="62"/>
      <c r="G979" s="62"/>
      <c r="H979" s="62"/>
      <c r="I979" s="2"/>
      <c r="J979" s="2"/>
      <c r="K979" s="2"/>
      <c r="L979" s="2"/>
      <c r="M979" s="2"/>
      <c r="N979" s="2"/>
      <c r="O979" s="2"/>
      <c r="P979" s="2"/>
      <c r="Q979" s="2"/>
      <c r="R979" s="2"/>
      <c r="S979" s="2"/>
      <c r="T979" s="2"/>
      <c r="U979" s="2"/>
      <c r="V979" s="2"/>
      <c r="W979" s="2"/>
      <c r="X979" s="2"/>
    </row>
    <row r="980" spans="1:24" ht="14.25" customHeight="1">
      <c r="A980" s="61"/>
      <c r="B980" s="61"/>
      <c r="C980" s="61"/>
      <c r="D980" s="61"/>
      <c r="E980" s="62"/>
      <c r="F980" s="62"/>
      <c r="G980" s="62"/>
      <c r="H980" s="62"/>
      <c r="I980" s="2"/>
      <c r="J980" s="2"/>
      <c r="K980" s="2"/>
      <c r="L980" s="2"/>
      <c r="M980" s="2"/>
      <c r="N980" s="2"/>
      <c r="O980" s="2"/>
      <c r="P980" s="2"/>
      <c r="Q980" s="2"/>
      <c r="R980" s="2"/>
      <c r="S980" s="2"/>
      <c r="T980" s="2"/>
      <c r="U980" s="2"/>
      <c r="V980" s="2"/>
      <c r="W980" s="2"/>
      <c r="X980" s="2"/>
    </row>
    <row r="981" spans="1:24" ht="14.25" customHeight="1">
      <c r="A981" s="61"/>
      <c r="B981" s="61"/>
      <c r="C981" s="61"/>
      <c r="D981" s="61"/>
      <c r="E981" s="62"/>
      <c r="F981" s="62"/>
      <c r="G981" s="62"/>
      <c r="H981" s="62"/>
      <c r="I981" s="2"/>
      <c r="J981" s="2"/>
      <c r="K981" s="2"/>
      <c r="L981" s="2"/>
      <c r="M981" s="2"/>
      <c r="N981" s="2"/>
      <c r="O981" s="2"/>
      <c r="P981" s="2"/>
      <c r="Q981" s="2"/>
      <c r="R981" s="2"/>
      <c r="S981" s="2"/>
      <c r="T981" s="2"/>
      <c r="U981" s="2"/>
      <c r="V981" s="2"/>
      <c r="W981" s="2"/>
      <c r="X981" s="2"/>
    </row>
    <row r="982" spans="1:24" ht="14.25" customHeight="1">
      <c r="A982" s="61"/>
      <c r="B982" s="61"/>
      <c r="C982" s="61"/>
      <c r="D982" s="61"/>
      <c r="E982" s="62"/>
      <c r="F982" s="62"/>
      <c r="G982" s="62"/>
      <c r="H982" s="62"/>
      <c r="I982" s="2"/>
      <c r="J982" s="2"/>
      <c r="K982" s="2"/>
      <c r="L982" s="2"/>
      <c r="M982" s="2"/>
      <c r="N982" s="2"/>
      <c r="O982" s="2"/>
      <c r="P982" s="2"/>
      <c r="Q982" s="2"/>
      <c r="R982" s="2"/>
      <c r="S982" s="2"/>
      <c r="T982" s="2"/>
      <c r="U982" s="2"/>
      <c r="V982" s="2"/>
      <c r="W982" s="2"/>
      <c r="X982" s="2"/>
    </row>
    <row r="983" spans="1:24" ht="14.25" customHeight="1">
      <c r="A983" s="61"/>
      <c r="B983" s="61"/>
      <c r="C983" s="61"/>
      <c r="D983" s="61"/>
      <c r="E983" s="62"/>
      <c r="F983" s="62"/>
      <c r="G983" s="62"/>
      <c r="H983" s="62"/>
      <c r="I983" s="2"/>
      <c r="J983" s="2"/>
      <c r="K983" s="2"/>
      <c r="L983" s="2"/>
      <c r="M983" s="2"/>
      <c r="N983" s="2"/>
      <c r="O983" s="2"/>
      <c r="P983" s="2"/>
      <c r="Q983" s="2"/>
      <c r="R983" s="2"/>
      <c r="S983" s="2"/>
      <c r="T983" s="2"/>
      <c r="U983" s="2"/>
      <c r="V983" s="2"/>
      <c r="W983" s="2"/>
      <c r="X983" s="2"/>
    </row>
    <row r="984" spans="1:24" ht="14.25" customHeight="1">
      <c r="A984" s="61"/>
      <c r="B984" s="61"/>
      <c r="C984" s="61"/>
      <c r="D984" s="61"/>
      <c r="E984" s="62"/>
      <c r="F984" s="62"/>
      <c r="G984" s="62"/>
      <c r="H984" s="62"/>
      <c r="I984" s="2"/>
      <c r="J984" s="2"/>
      <c r="K984" s="2"/>
      <c r="L984" s="2"/>
      <c r="M984" s="2"/>
      <c r="N984" s="2"/>
      <c r="O984" s="2"/>
      <c r="P984" s="2"/>
      <c r="Q984" s="2"/>
      <c r="R984" s="2"/>
      <c r="S984" s="2"/>
      <c r="T984" s="2"/>
      <c r="U984" s="2"/>
      <c r="V984" s="2"/>
      <c r="W984" s="2"/>
      <c r="X984" s="2"/>
    </row>
    <row r="985" spans="1:24" ht="14.25" customHeight="1">
      <c r="A985" s="61"/>
      <c r="B985" s="61"/>
      <c r="C985" s="61"/>
      <c r="D985" s="61"/>
      <c r="E985" s="62"/>
      <c r="F985" s="62"/>
      <c r="G985" s="62"/>
      <c r="H985" s="62"/>
      <c r="I985" s="2"/>
      <c r="J985" s="2"/>
      <c r="K985" s="2"/>
      <c r="L985" s="2"/>
      <c r="M985" s="2"/>
      <c r="N985" s="2"/>
      <c r="O985" s="2"/>
      <c r="P985" s="2"/>
      <c r="Q985" s="2"/>
      <c r="R985" s="2"/>
      <c r="S985" s="2"/>
      <c r="T985" s="2"/>
      <c r="U985" s="2"/>
      <c r="V985" s="2"/>
      <c r="W985" s="2"/>
      <c r="X985" s="2"/>
    </row>
    <row r="986" spans="1:24" ht="14.25" customHeight="1">
      <c r="A986" s="61"/>
      <c r="B986" s="61"/>
      <c r="C986" s="61"/>
      <c r="D986" s="61"/>
      <c r="E986" s="62"/>
      <c r="F986" s="62"/>
      <c r="G986" s="62"/>
      <c r="H986" s="62"/>
      <c r="I986" s="2"/>
      <c r="J986" s="2"/>
      <c r="K986" s="2"/>
      <c r="L986" s="2"/>
      <c r="M986" s="2"/>
      <c r="N986" s="2"/>
      <c r="O986" s="2"/>
      <c r="P986" s="2"/>
      <c r="Q986" s="2"/>
      <c r="R986" s="2"/>
      <c r="S986" s="2"/>
      <c r="T986" s="2"/>
      <c r="U986" s="2"/>
      <c r="V986" s="2"/>
      <c r="W986" s="2"/>
      <c r="X986" s="2"/>
    </row>
    <row r="987" spans="1:24" ht="14.25" customHeight="1">
      <c r="A987" s="61"/>
      <c r="B987" s="61"/>
      <c r="C987" s="61"/>
      <c r="D987" s="61"/>
      <c r="E987" s="62"/>
      <c r="F987" s="62"/>
      <c r="G987" s="62"/>
      <c r="H987" s="62"/>
      <c r="I987" s="2"/>
      <c r="J987" s="2"/>
      <c r="K987" s="2"/>
      <c r="L987" s="2"/>
      <c r="M987" s="2"/>
      <c r="N987" s="2"/>
      <c r="O987" s="2"/>
      <c r="P987" s="2"/>
      <c r="Q987" s="2"/>
      <c r="R987" s="2"/>
      <c r="S987" s="2"/>
      <c r="T987" s="2"/>
      <c r="U987" s="2"/>
      <c r="V987" s="2"/>
      <c r="W987" s="2"/>
      <c r="X987" s="2"/>
    </row>
    <row r="988" spans="1:24" ht="14.25" customHeight="1">
      <c r="A988" s="61"/>
      <c r="B988" s="61"/>
      <c r="C988" s="61"/>
      <c r="D988" s="61"/>
      <c r="E988" s="62"/>
      <c r="F988" s="62"/>
      <c r="G988" s="62"/>
      <c r="H988" s="62"/>
      <c r="I988" s="2"/>
      <c r="J988" s="2"/>
      <c r="K988" s="2"/>
      <c r="L988" s="2"/>
      <c r="M988" s="2"/>
      <c r="N988" s="2"/>
      <c r="O988" s="2"/>
      <c r="P988" s="2"/>
      <c r="Q988" s="2"/>
      <c r="R988" s="2"/>
      <c r="S988" s="2"/>
      <c r="T988" s="2"/>
      <c r="U988" s="2"/>
      <c r="V988" s="2"/>
      <c r="W988" s="2"/>
      <c r="X988" s="2"/>
    </row>
    <row r="989" spans="1:24" ht="14.25" customHeight="1">
      <c r="A989" s="61"/>
      <c r="B989" s="61"/>
      <c r="C989" s="61"/>
      <c r="D989" s="61"/>
      <c r="E989" s="62"/>
      <c r="F989" s="62"/>
      <c r="G989" s="62"/>
      <c r="H989" s="62"/>
      <c r="I989" s="2"/>
      <c r="J989" s="2"/>
      <c r="K989" s="2"/>
      <c r="L989" s="2"/>
      <c r="M989" s="2"/>
      <c r="N989" s="2"/>
      <c r="O989" s="2"/>
      <c r="P989" s="2"/>
      <c r="Q989" s="2"/>
      <c r="R989" s="2"/>
      <c r="S989" s="2"/>
      <c r="T989" s="2"/>
      <c r="U989" s="2"/>
      <c r="V989" s="2"/>
      <c r="W989" s="2"/>
      <c r="X989" s="2"/>
    </row>
    <row r="990" spans="1:24" ht="14.25" customHeight="1">
      <c r="A990" s="61"/>
      <c r="B990" s="61"/>
      <c r="C990" s="61"/>
      <c r="D990" s="61"/>
      <c r="E990" s="62"/>
      <c r="F990" s="62"/>
      <c r="G990" s="62"/>
      <c r="H990" s="62"/>
      <c r="I990" s="2"/>
      <c r="J990" s="2"/>
      <c r="K990" s="2"/>
      <c r="L990" s="2"/>
      <c r="M990" s="2"/>
      <c r="N990" s="2"/>
      <c r="O990" s="2"/>
      <c r="P990" s="2"/>
      <c r="Q990" s="2"/>
      <c r="R990" s="2"/>
      <c r="S990" s="2"/>
      <c r="T990" s="2"/>
      <c r="U990" s="2"/>
      <c r="V990" s="2"/>
      <c r="W990" s="2"/>
      <c r="X990" s="2"/>
    </row>
    <row r="991" spans="1:24" ht="14.25" customHeight="1">
      <c r="A991" s="61"/>
      <c r="B991" s="61"/>
      <c r="C991" s="61"/>
      <c r="D991" s="61"/>
      <c r="E991" s="62"/>
      <c r="F991" s="62"/>
      <c r="G991" s="62"/>
      <c r="H991" s="62"/>
      <c r="I991" s="2"/>
      <c r="J991" s="2"/>
      <c r="K991" s="2"/>
      <c r="L991" s="2"/>
      <c r="M991" s="2"/>
      <c r="N991" s="2"/>
      <c r="O991" s="2"/>
      <c r="P991" s="2"/>
      <c r="Q991" s="2"/>
      <c r="R991" s="2"/>
      <c r="S991" s="2"/>
      <c r="T991" s="2"/>
      <c r="U991" s="2"/>
      <c r="V991" s="2"/>
      <c r="W991" s="2"/>
      <c r="X991" s="2"/>
    </row>
    <row r="992" spans="1:24" ht="14.25" customHeight="1">
      <c r="A992" s="61"/>
      <c r="B992" s="61"/>
      <c r="C992" s="61"/>
      <c r="D992" s="61"/>
      <c r="E992" s="62"/>
      <c r="F992" s="62"/>
      <c r="G992" s="62"/>
      <c r="H992" s="62"/>
      <c r="I992" s="2"/>
      <c r="J992" s="2"/>
      <c r="K992" s="2"/>
      <c r="L992" s="2"/>
      <c r="M992" s="2"/>
      <c r="N992" s="2"/>
      <c r="O992" s="2"/>
      <c r="P992" s="2"/>
      <c r="Q992" s="2"/>
      <c r="R992" s="2"/>
      <c r="S992" s="2"/>
      <c r="T992" s="2"/>
      <c r="U992" s="2"/>
      <c r="V992" s="2"/>
      <c r="W992" s="2"/>
      <c r="X992" s="2"/>
    </row>
    <row r="993" spans="1:24" ht="14.25" customHeight="1">
      <c r="A993" s="61"/>
      <c r="B993" s="61"/>
      <c r="C993" s="61"/>
      <c r="D993" s="61"/>
      <c r="E993" s="62"/>
      <c r="F993" s="62"/>
      <c r="G993" s="62"/>
      <c r="H993" s="62"/>
      <c r="I993" s="2"/>
      <c r="J993" s="2"/>
      <c r="K993" s="2"/>
      <c r="L993" s="2"/>
      <c r="M993" s="2"/>
      <c r="N993" s="2"/>
      <c r="O993" s="2"/>
      <c r="P993" s="2"/>
      <c r="Q993" s="2"/>
      <c r="R993" s="2"/>
      <c r="S993" s="2"/>
      <c r="T993" s="2"/>
      <c r="U993" s="2"/>
      <c r="V993" s="2"/>
      <c r="W993" s="2"/>
      <c r="X993" s="2"/>
    </row>
    <row r="994" spans="1:24" ht="14.25" customHeight="1">
      <c r="A994" s="61"/>
      <c r="B994" s="61"/>
      <c r="C994" s="61"/>
      <c r="D994" s="61"/>
      <c r="E994" s="62"/>
      <c r="F994" s="62"/>
      <c r="G994" s="62"/>
      <c r="H994" s="62"/>
      <c r="I994" s="2"/>
      <c r="J994" s="2"/>
      <c r="K994" s="2"/>
      <c r="L994" s="2"/>
      <c r="M994" s="2"/>
      <c r="N994" s="2"/>
      <c r="O994" s="2"/>
      <c r="P994" s="2"/>
      <c r="Q994" s="2"/>
      <c r="R994" s="2"/>
      <c r="S994" s="2"/>
      <c r="T994" s="2"/>
      <c r="U994" s="2"/>
      <c r="V994" s="2"/>
      <c r="W994" s="2"/>
      <c r="X994" s="2"/>
    </row>
    <row r="995" spans="1:24" ht="14.25" customHeight="1">
      <c r="A995" s="61"/>
      <c r="B995" s="61"/>
      <c r="C995" s="61"/>
      <c r="D995" s="61"/>
      <c r="E995" s="62"/>
      <c r="F995" s="62"/>
      <c r="G995" s="62"/>
      <c r="H995" s="62"/>
      <c r="I995" s="2"/>
      <c r="J995" s="2"/>
      <c r="K995" s="2"/>
      <c r="L995" s="2"/>
      <c r="M995" s="2"/>
      <c r="N995" s="2"/>
      <c r="O995" s="2"/>
      <c r="P995" s="2"/>
      <c r="Q995" s="2"/>
      <c r="R995" s="2"/>
      <c r="S995" s="2"/>
      <c r="T995" s="2"/>
      <c r="U995" s="2"/>
      <c r="V995" s="2"/>
      <c r="W995" s="2"/>
      <c r="X995" s="2"/>
    </row>
  </sheetData>
  <autoFilter ref="A7:I115"/>
  <mergeCells count="525">
    <mergeCell ref="C3:L3"/>
    <mergeCell ref="C2:L2"/>
    <mergeCell ref="C1:L1"/>
    <mergeCell ref="A1:B3"/>
    <mergeCell ref="L183:L184"/>
    <mergeCell ref="M183:M184"/>
    <mergeCell ref="N183:N184"/>
    <mergeCell ref="I189:I190"/>
    <mergeCell ref="J189:J190"/>
    <mergeCell ref="K189:K190"/>
    <mergeCell ref="L189:L190"/>
    <mergeCell ref="M189:M190"/>
    <mergeCell ref="N189:N190"/>
    <mergeCell ref="A186:N186"/>
    <mergeCell ref="A187:N187"/>
    <mergeCell ref="A188:N188"/>
    <mergeCell ref="A189:A190"/>
    <mergeCell ref="B189:B190"/>
    <mergeCell ref="C189:C190"/>
    <mergeCell ref="D189:D190"/>
    <mergeCell ref="J180:J181"/>
    <mergeCell ref="K180:K181"/>
    <mergeCell ref="L180:L181"/>
    <mergeCell ref="M180:M181"/>
    <mergeCell ref="P186:X186"/>
    <mergeCell ref="A178:N178"/>
    <mergeCell ref="A179:N179"/>
    <mergeCell ref="A180:A181"/>
    <mergeCell ref="B180:B181"/>
    <mergeCell ref="C180:C181"/>
    <mergeCell ref="D180:D181"/>
    <mergeCell ref="G180:G181"/>
    <mergeCell ref="N180:N181"/>
    <mergeCell ref="H180:H181"/>
    <mergeCell ref="I180:I181"/>
    <mergeCell ref="A183:A184"/>
    <mergeCell ref="B183:B184"/>
    <mergeCell ref="C183:C184"/>
    <mergeCell ref="D183:D184"/>
    <mergeCell ref="G183:G184"/>
    <mergeCell ref="H183:H184"/>
    <mergeCell ref="I183:I184"/>
    <mergeCell ref="J183:J184"/>
    <mergeCell ref="K183:K184"/>
    <mergeCell ref="J175:J176"/>
    <mergeCell ref="K175:K176"/>
    <mergeCell ref="L175:L176"/>
    <mergeCell ref="M175:M176"/>
    <mergeCell ref="N175:N176"/>
    <mergeCell ref="A175:A176"/>
    <mergeCell ref="B175:B176"/>
    <mergeCell ref="C175:C176"/>
    <mergeCell ref="D175:D176"/>
    <mergeCell ref="G175:G176"/>
    <mergeCell ref="H175:H176"/>
    <mergeCell ref="I175:I176"/>
    <mergeCell ref="J172:J173"/>
    <mergeCell ref="K172:K173"/>
    <mergeCell ref="L172:L173"/>
    <mergeCell ref="M172:M173"/>
    <mergeCell ref="N172:N173"/>
    <mergeCell ref="A172:A173"/>
    <mergeCell ref="B172:B173"/>
    <mergeCell ref="C172:C173"/>
    <mergeCell ref="D172:D173"/>
    <mergeCell ref="G172:G173"/>
    <mergeCell ref="H172:H173"/>
    <mergeCell ref="I172:I173"/>
    <mergeCell ref="J169:J170"/>
    <mergeCell ref="K169:K170"/>
    <mergeCell ref="L169:L170"/>
    <mergeCell ref="M169:M170"/>
    <mergeCell ref="N169:N170"/>
    <mergeCell ref="A169:A170"/>
    <mergeCell ref="B169:B170"/>
    <mergeCell ref="C169:C170"/>
    <mergeCell ref="D169:D170"/>
    <mergeCell ref="G169:G170"/>
    <mergeCell ref="H169:H170"/>
    <mergeCell ref="I169:I170"/>
    <mergeCell ref="J166:J167"/>
    <mergeCell ref="K166:K167"/>
    <mergeCell ref="L166:L167"/>
    <mergeCell ref="M166:M167"/>
    <mergeCell ref="N166:N167"/>
    <mergeCell ref="A166:A167"/>
    <mergeCell ref="B166:B167"/>
    <mergeCell ref="C166:C167"/>
    <mergeCell ref="D166:D167"/>
    <mergeCell ref="G166:G167"/>
    <mergeCell ref="H166:H167"/>
    <mergeCell ref="I166:I167"/>
    <mergeCell ref="J213:J214"/>
    <mergeCell ref="K213:K214"/>
    <mergeCell ref="L213:L214"/>
    <mergeCell ref="M213:M214"/>
    <mergeCell ref="N213:N214"/>
    <mergeCell ref="A213:A214"/>
    <mergeCell ref="B213:B214"/>
    <mergeCell ref="C213:C214"/>
    <mergeCell ref="D213:D214"/>
    <mergeCell ref="G213:G214"/>
    <mergeCell ref="H213:H214"/>
    <mergeCell ref="I213:I214"/>
    <mergeCell ref="J163:J164"/>
    <mergeCell ref="K163:K164"/>
    <mergeCell ref="L163:L164"/>
    <mergeCell ref="M163:M164"/>
    <mergeCell ref="N163:N164"/>
    <mergeCell ref="A163:A164"/>
    <mergeCell ref="B163:B164"/>
    <mergeCell ref="C163:C164"/>
    <mergeCell ref="D163:D164"/>
    <mergeCell ref="G163:G164"/>
    <mergeCell ref="H163:H164"/>
    <mergeCell ref="I163:I164"/>
    <mergeCell ref="N210:N211"/>
    <mergeCell ref="A210:A211"/>
    <mergeCell ref="B210:B211"/>
    <mergeCell ref="C210:C211"/>
    <mergeCell ref="D210:D211"/>
    <mergeCell ref="G210:G211"/>
    <mergeCell ref="H210:H211"/>
    <mergeCell ref="I210:I211"/>
    <mergeCell ref="J156:J157"/>
    <mergeCell ref="K156:K157"/>
    <mergeCell ref="L156:L157"/>
    <mergeCell ref="M156:M157"/>
    <mergeCell ref="N156:N157"/>
    <mergeCell ref="B156:B157"/>
    <mergeCell ref="C156:C157"/>
    <mergeCell ref="D156:D157"/>
    <mergeCell ref="G156:G157"/>
    <mergeCell ref="H156:H157"/>
    <mergeCell ref="I156:I157"/>
    <mergeCell ref="A159:N159"/>
    <mergeCell ref="I160:I161"/>
    <mergeCell ref="J160:J161"/>
    <mergeCell ref="K160:K161"/>
    <mergeCell ref="L160:L161"/>
    <mergeCell ref="A207:A208"/>
    <mergeCell ref="B207:B208"/>
    <mergeCell ref="C207:C208"/>
    <mergeCell ref="D207:D208"/>
    <mergeCell ref="G207:G208"/>
    <mergeCell ref="J210:J211"/>
    <mergeCell ref="K210:K211"/>
    <mergeCell ref="L210:L211"/>
    <mergeCell ref="M210:M211"/>
    <mergeCell ref="H207:H208"/>
    <mergeCell ref="I207:I208"/>
    <mergeCell ref="J207:J208"/>
    <mergeCell ref="K207:K208"/>
    <mergeCell ref="L207:L208"/>
    <mergeCell ref="M207:M208"/>
    <mergeCell ref="N207:N208"/>
    <mergeCell ref="G204:G205"/>
    <mergeCell ref="H204:H205"/>
    <mergeCell ref="I204:I205"/>
    <mergeCell ref="J204:J205"/>
    <mergeCell ref="K204:K205"/>
    <mergeCell ref="L204:L205"/>
    <mergeCell ref="M204:M205"/>
    <mergeCell ref="N204:N205"/>
    <mergeCell ref="A201:N201"/>
    <mergeCell ref="A202:N202"/>
    <mergeCell ref="A203:N203"/>
    <mergeCell ref="A204:A205"/>
    <mergeCell ref="B204:B205"/>
    <mergeCell ref="C204:C205"/>
    <mergeCell ref="D204:D205"/>
    <mergeCell ref="N195:N196"/>
    <mergeCell ref="A195:A196"/>
    <mergeCell ref="B195:B196"/>
    <mergeCell ref="C195:C196"/>
    <mergeCell ref="D195:D196"/>
    <mergeCell ref="G195:G196"/>
    <mergeCell ref="H195:H196"/>
    <mergeCell ref="I195:I196"/>
    <mergeCell ref="J198:J199"/>
    <mergeCell ref="K198:K199"/>
    <mergeCell ref="L198:L199"/>
    <mergeCell ref="M198:M199"/>
    <mergeCell ref="N198:N199"/>
    <mergeCell ref="A198:A199"/>
    <mergeCell ref="B198:B199"/>
    <mergeCell ref="C198:C199"/>
    <mergeCell ref="D198:D199"/>
    <mergeCell ref="G198:G199"/>
    <mergeCell ref="H198:H199"/>
    <mergeCell ref="I198:I199"/>
    <mergeCell ref="A192:A193"/>
    <mergeCell ref="B192:B193"/>
    <mergeCell ref="C192:C193"/>
    <mergeCell ref="D192:D193"/>
    <mergeCell ref="G192:G193"/>
    <mergeCell ref="J195:J196"/>
    <mergeCell ref="K195:K196"/>
    <mergeCell ref="L195:L196"/>
    <mergeCell ref="M195:M196"/>
    <mergeCell ref="H192:H193"/>
    <mergeCell ref="I192:I193"/>
    <mergeCell ref="J192:J193"/>
    <mergeCell ref="K192:K193"/>
    <mergeCell ref="L192:L193"/>
    <mergeCell ref="M192:M193"/>
    <mergeCell ref="N192:N193"/>
    <mergeCell ref="G189:G190"/>
    <mergeCell ref="H189:H190"/>
    <mergeCell ref="J153:J154"/>
    <mergeCell ref="K153:K154"/>
    <mergeCell ref="L153:L154"/>
    <mergeCell ref="M153:M154"/>
    <mergeCell ref="N153:N154"/>
    <mergeCell ref="A153:A154"/>
    <mergeCell ref="B153:B154"/>
    <mergeCell ref="C153:C154"/>
    <mergeCell ref="D153:D154"/>
    <mergeCell ref="G153:G154"/>
    <mergeCell ref="H153:H154"/>
    <mergeCell ref="I153:I154"/>
    <mergeCell ref="M160:M161"/>
    <mergeCell ref="N160:N161"/>
    <mergeCell ref="A156:A157"/>
    <mergeCell ref="A160:A161"/>
    <mergeCell ref="B160:B161"/>
    <mergeCell ref="C160:C161"/>
    <mergeCell ref="D160:D161"/>
    <mergeCell ref="G160:G161"/>
    <mergeCell ref="H160:H161"/>
    <mergeCell ref="I150:I151"/>
    <mergeCell ref="J150:J151"/>
    <mergeCell ref="K150:K151"/>
    <mergeCell ref="L150:L151"/>
    <mergeCell ref="M150:M151"/>
    <mergeCell ref="N150:N151"/>
    <mergeCell ref="A147:A148"/>
    <mergeCell ref="A150:A151"/>
    <mergeCell ref="B150:B151"/>
    <mergeCell ref="C150:C151"/>
    <mergeCell ref="D150:D151"/>
    <mergeCell ref="G150:G151"/>
    <mergeCell ref="H150:H151"/>
    <mergeCell ref="H147:H148"/>
    <mergeCell ref="I147:I148"/>
    <mergeCell ref="J147:J148"/>
    <mergeCell ref="K147:K148"/>
    <mergeCell ref="L147:L148"/>
    <mergeCell ref="M147:M148"/>
    <mergeCell ref="A145:N145"/>
    <mergeCell ref="A146:N146"/>
    <mergeCell ref="B147:B148"/>
    <mergeCell ref="C147:C148"/>
    <mergeCell ref="D147:D148"/>
    <mergeCell ref="G147:G148"/>
    <mergeCell ref="N147:N148"/>
    <mergeCell ref="J110:J111"/>
    <mergeCell ref="I117:I118"/>
    <mergeCell ref="J117:J118"/>
    <mergeCell ref="K117:K118"/>
    <mergeCell ref="L117:L118"/>
    <mergeCell ref="M117:M118"/>
    <mergeCell ref="N117:N118"/>
    <mergeCell ref="H120:H121"/>
    <mergeCell ref="I120:I121"/>
    <mergeCell ref="J120:J121"/>
    <mergeCell ref="K120:K121"/>
    <mergeCell ref="L120:L121"/>
    <mergeCell ref="M120:M121"/>
    <mergeCell ref="N120:N121"/>
    <mergeCell ref="J142:J143"/>
    <mergeCell ref="K142:K143"/>
    <mergeCell ref="L142:L143"/>
    <mergeCell ref="M142:M143"/>
    <mergeCell ref="N142:N143"/>
    <mergeCell ref="A142:A143"/>
    <mergeCell ref="B142:B143"/>
    <mergeCell ref="C142:C143"/>
    <mergeCell ref="D142:D143"/>
    <mergeCell ref="G142:G143"/>
    <mergeCell ref="H142:H143"/>
    <mergeCell ref="I142:I143"/>
    <mergeCell ref="J139:J140"/>
    <mergeCell ref="K139:K140"/>
    <mergeCell ref="L139:L140"/>
    <mergeCell ref="M139:M140"/>
    <mergeCell ref="N139:N140"/>
    <mergeCell ref="A139:A140"/>
    <mergeCell ref="B139:B140"/>
    <mergeCell ref="C139:C140"/>
    <mergeCell ref="D139:D140"/>
    <mergeCell ref="G139:G140"/>
    <mergeCell ref="H139:H140"/>
    <mergeCell ref="I139:I140"/>
    <mergeCell ref="J136:J137"/>
    <mergeCell ref="K136:K137"/>
    <mergeCell ref="L136:L137"/>
    <mergeCell ref="M136:M137"/>
    <mergeCell ref="N136:N137"/>
    <mergeCell ref="A136:A137"/>
    <mergeCell ref="B136:B137"/>
    <mergeCell ref="C136:C137"/>
    <mergeCell ref="D136:D137"/>
    <mergeCell ref="G136:G137"/>
    <mergeCell ref="H136:H137"/>
    <mergeCell ref="I136:I137"/>
    <mergeCell ref="J133:J134"/>
    <mergeCell ref="K133:K134"/>
    <mergeCell ref="L133:L134"/>
    <mergeCell ref="M133:M134"/>
    <mergeCell ref="N133:N134"/>
    <mergeCell ref="A133:A134"/>
    <mergeCell ref="B133:B134"/>
    <mergeCell ref="C133:C134"/>
    <mergeCell ref="D133:D134"/>
    <mergeCell ref="G133:G134"/>
    <mergeCell ref="H133:H134"/>
    <mergeCell ref="I133:I134"/>
    <mergeCell ref="J13:J14"/>
    <mergeCell ref="K13:K14"/>
    <mergeCell ref="L13:L14"/>
    <mergeCell ref="M13:M14"/>
    <mergeCell ref="N13:N14"/>
    <mergeCell ref="N16:N17"/>
    <mergeCell ref="L22:L23"/>
    <mergeCell ref="M22:M23"/>
    <mergeCell ref="K28:K29"/>
    <mergeCell ref="L28:L29"/>
    <mergeCell ref="M28:M29"/>
    <mergeCell ref="N28:N29"/>
    <mergeCell ref="J28:J29"/>
    <mergeCell ref="L10:L11"/>
    <mergeCell ref="M10:M11"/>
    <mergeCell ref="J7:J8"/>
    <mergeCell ref="K7:K8"/>
    <mergeCell ref="L7:L8"/>
    <mergeCell ref="M7:M8"/>
    <mergeCell ref="N7:N8"/>
    <mergeCell ref="K10:K11"/>
    <mergeCell ref="N10:N11"/>
    <mergeCell ref="J10:J11"/>
    <mergeCell ref="A4:I4"/>
    <mergeCell ref="M1:N1"/>
    <mergeCell ref="M2:N2"/>
    <mergeCell ref="M3:N3"/>
    <mergeCell ref="A5:I5"/>
    <mergeCell ref="A6:I6"/>
    <mergeCell ref="J6:N6"/>
    <mergeCell ref="J130:J131"/>
    <mergeCell ref="K130:K131"/>
    <mergeCell ref="L130:L131"/>
    <mergeCell ref="M130:M131"/>
    <mergeCell ref="N130:N131"/>
    <mergeCell ref="A130:A131"/>
    <mergeCell ref="B130:B131"/>
    <mergeCell ref="C130:C131"/>
    <mergeCell ref="D130:D131"/>
    <mergeCell ref="G130:G131"/>
    <mergeCell ref="H130:H131"/>
    <mergeCell ref="I130:I131"/>
    <mergeCell ref="B123:B124"/>
    <mergeCell ref="C123:C124"/>
    <mergeCell ref="D123:D124"/>
    <mergeCell ref="G123:G124"/>
    <mergeCell ref="A126:N126"/>
    <mergeCell ref="J127:J128"/>
    <mergeCell ref="K127:K128"/>
    <mergeCell ref="L127:L128"/>
    <mergeCell ref="M127:M128"/>
    <mergeCell ref="N127:N128"/>
    <mergeCell ref="A123:A124"/>
    <mergeCell ref="A127:A128"/>
    <mergeCell ref="B127:B128"/>
    <mergeCell ref="C127:C128"/>
    <mergeCell ref="D127:D128"/>
    <mergeCell ref="H127:H128"/>
    <mergeCell ref="I127:I128"/>
    <mergeCell ref="J113:J114"/>
    <mergeCell ref="K113:K114"/>
    <mergeCell ref="L113:L114"/>
    <mergeCell ref="M113:M114"/>
    <mergeCell ref="N113:N114"/>
    <mergeCell ref="J123:J124"/>
    <mergeCell ref="K123:K124"/>
    <mergeCell ref="L123:L124"/>
    <mergeCell ref="M123:M124"/>
    <mergeCell ref="N123:N124"/>
    <mergeCell ref="A116:N116"/>
    <mergeCell ref="A117:A118"/>
    <mergeCell ref="B117:B118"/>
    <mergeCell ref="C117:C118"/>
    <mergeCell ref="D117:D118"/>
    <mergeCell ref="G117:G118"/>
    <mergeCell ref="H117:H118"/>
    <mergeCell ref="A120:A121"/>
    <mergeCell ref="B120:B121"/>
    <mergeCell ref="C120:C121"/>
    <mergeCell ref="D120:D121"/>
    <mergeCell ref="G120:G121"/>
    <mergeCell ref="H123:H124"/>
    <mergeCell ref="I123:I124"/>
    <mergeCell ref="J98:J99"/>
    <mergeCell ref="K98:K99"/>
    <mergeCell ref="L98:L99"/>
    <mergeCell ref="M98:M99"/>
    <mergeCell ref="N98:N99"/>
    <mergeCell ref="L104:L105"/>
    <mergeCell ref="M104:M105"/>
    <mergeCell ref="K110:K111"/>
    <mergeCell ref="L110:L111"/>
    <mergeCell ref="M110:M111"/>
    <mergeCell ref="N110:N111"/>
    <mergeCell ref="J101:J102"/>
    <mergeCell ref="K101:K102"/>
    <mergeCell ref="L101:L102"/>
    <mergeCell ref="M101:M102"/>
    <mergeCell ref="N101:N102"/>
    <mergeCell ref="K104:K105"/>
    <mergeCell ref="N104:N105"/>
    <mergeCell ref="J104:J105"/>
    <mergeCell ref="J107:J108"/>
    <mergeCell ref="K107:K108"/>
    <mergeCell ref="L107:L108"/>
    <mergeCell ref="M107:M108"/>
    <mergeCell ref="N107:N108"/>
    <mergeCell ref="M95:M96"/>
    <mergeCell ref="N95:N96"/>
    <mergeCell ref="J89:J90"/>
    <mergeCell ref="J92:J93"/>
    <mergeCell ref="K92:K93"/>
    <mergeCell ref="L92:L93"/>
    <mergeCell ref="M92:M93"/>
    <mergeCell ref="N92:N93"/>
    <mergeCell ref="J95:J96"/>
    <mergeCell ref="K95:K96"/>
    <mergeCell ref="L95:L96"/>
    <mergeCell ref="J79:J80"/>
    <mergeCell ref="K79:K80"/>
    <mergeCell ref="L79:L80"/>
    <mergeCell ref="M79:M80"/>
    <mergeCell ref="N79:N80"/>
    <mergeCell ref="L89:L90"/>
    <mergeCell ref="M89:M90"/>
    <mergeCell ref="J83:J84"/>
    <mergeCell ref="K83:K84"/>
    <mergeCell ref="L83:L84"/>
    <mergeCell ref="M83:M84"/>
    <mergeCell ref="N83:N84"/>
    <mergeCell ref="K89:K90"/>
    <mergeCell ref="N89:N90"/>
    <mergeCell ref="M75:M76"/>
    <mergeCell ref="N75:N76"/>
    <mergeCell ref="J67:J68"/>
    <mergeCell ref="J71:J72"/>
    <mergeCell ref="K71:K72"/>
    <mergeCell ref="L71:L72"/>
    <mergeCell ref="M71:M72"/>
    <mergeCell ref="N71:N72"/>
    <mergeCell ref="J75:J76"/>
    <mergeCell ref="K75:K76"/>
    <mergeCell ref="L75:L76"/>
    <mergeCell ref="J59:J60"/>
    <mergeCell ref="K59:K60"/>
    <mergeCell ref="L59:L60"/>
    <mergeCell ref="M59:M60"/>
    <mergeCell ref="N59:N60"/>
    <mergeCell ref="L67:L68"/>
    <mergeCell ref="M67:M68"/>
    <mergeCell ref="J63:J64"/>
    <mergeCell ref="K63:K64"/>
    <mergeCell ref="L63:L64"/>
    <mergeCell ref="M63:M64"/>
    <mergeCell ref="N63:N64"/>
    <mergeCell ref="K67:K68"/>
    <mergeCell ref="N67:N68"/>
    <mergeCell ref="J51:J52"/>
    <mergeCell ref="J55:J56"/>
    <mergeCell ref="K55:K56"/>
    <mergeCell ref="L55:L56"/>
    <mergeCell ref="M55:M56"/>
    <mergeCell ref="N55:N56"/>
    <mergeCell ref="P42:X42"/>
    <mergeCell ref="J47:J48"/>
    <mergeCell ref="K47:K48"/>
    <mergeCell ref="L47:L48"/>
    <mergeCell ref="M47:M48"/>
    <mergeCell ref="N47:N48"/>
    <mergeCell ref="K51:K52"/>
    <mergeCell ref="N51:N52"/>
    <mergeCell ref="L51:L52"/>
    <mergeCell ref="M51:M52"/>
    <mergeCell ref="J38:J39"/>
    <mergeCell ref="K38:K39"/>
    <mergeCell ref="L38:L39"/>
    <mergeCell ref="M38:M39"/>
    <mergeCell ref="N38:N39"/>
    <mergeCell ref="P41:X41"/>
    <mergeCell ref="L35:L36"/>
    <mergeCell ref="M35:M36"/>
    <mergeCell ref="J43:J44"/>
    <mergeCell ref="K43:K44"/>
    <mergeCell ref="L43:L44"/>
    <mergeCell ref="M43:M44"/>
    <mergeCell ref="N43:N44"/>
    <mergeCell ref="J32:J33"/>
    <mergeCell ref="K32:K33"/>
    <mergeCell ref="L32:L33"/>
    <mergeCell ref="M32:M33"/>
    <mergeCell ref="N32:N33"/>
    <mergeCell ref="K35:K36"/>
    <mergeCell ref="N35:N36"/>
    <mergeCell ref="J35:J36"/>
    <mergeCell ref="J19:J20"/>
    <mergeCell ref="K19:K20"/>
    <mergeCell ref="L19:L20"/>
    <mergeCell ref="M19:M20"/>
    <mergeCell ref="N19:N20"/>
    <mergeCell ref="K22:K23"/>
    <mergeCell ref="N22:N23"/>
    <mergeCell ref="J22:J23"/>
    <mergeCell ref="J25:J26"/>
    <mergeCell ref="K25:K26"/>
    <mergeCell ref="L25:L26"/>
    <mergeCell ref="M25:M26"/>
    <mergeCell ref="N25:N26"/>
  </mergeCells>
  <pageMargins left="0" right="0" top="0.75" bottom="0.75" header="0" footer="0"/>
  <pageSetup scale="60" orientation="portrait"/>
  <drawing r:id="rId1"/>
  <extLst>
    <ext xmlns:x14="http://schemas.microsoft.com/office/spreadsheetml/2009/9/main" uri="{CCE6A557-97BC-4b89-ADB6-D9C93CAAB3DF}">
      <x14:dataValidations xmlns:xm="http://schemas.microsoft.com/office/excel/2006/main" count="10">
        <x14:dataValidation type="list" allowBlank="1" showErrorMessage="1">
          <x14:formula1>
            <xm:f>Datos!$A$6</xm:f>
          </x14:formula1>
          <xm:sqref>E34 E37 E40 E57 E61 E69 E81 E119 E122</xm:sqref>
        </x14:dataValidation>
        <x14:dataValidation type="list" allowBlank="1" showErrorMessage="1">
          <x14:formula1>
            <xm:f>Datos!$A$11</xm:f>
          </x14:formula1>
          <xm:sqref>F9 F12 F15 F18 F21 F24 F27 F30 F34 F37 F40 F45 F49 F53 F57 F61 F65 F69 F73 F77 F81 F85 F91 F94 F97 F100 F103 F106 F109 F112 F115 F119 F122 F125 F129 F132 F135 F138 F141 F144 F149 F152 F155 F158 F162 F165 F168 F171 F174 F177 F182 F185 F191 F194 F197 F200 F206 F209 F212 F215</xm:sqref>
        </x14:dataValidation>
        <x14:dataValidation type="list" allowBlank="1" showErrorMessage="1">
          <x14:formula1>
            <xm:f>Datos!$A$7</xm:f>
          </x14:formula1>
          <xm:sqref>E162 E165 E168 E171 E174 E177 E206 E209 E212 E215</xm:sqref>
        </x14:dataValidation>
        <x14:dataValidation type="list" allowBlank="1" showErrorMessage="1">
          <x14:formula1>
            <xm:f>Datos!$A$4</xm:f>
          </x14:formula1>
          <xm:sqref>E191 E194 E197 E200</xm:sqref>
        </x14:dataValidation>
        <x14:dataValidation type="list" allowBlank="1" showErrorMessage="1">
          <x14:formula1>
            <xm:f>Datos!$A$8</xm:f>
          </x14:formula1>
          <xm:sqref>E155</xm:sqref>
        </x14:dataValidation>
        <x14:dataValidation type="list" allowBlank="1" showErrorMessage="1">
          <x14:formula1>
            <xm:f>Datos!$A$10</xm:f>
          </x14:formula1>
          <xm:sqref>E182 E185</xm:sqref>
        </x14:dataValidation>
        <x14:dataValidation type="list" allowBlank="1" showErrorMessage="1">
          <x14:formula1>
            <xm:f>Datos!$A$3</xm:f>
          </x14:formula1>
          <xm:sqref>E45 E49 E53 E65 E73 E77 E85 E91 E94 E97 E100 E103 E106 E109 E112 E115 E125 E129 E132 E135 E138 E141 E144</xm:sqref>
        </x14:dataValidation>
        <x14:dataValidation type="list" allowBlank="1" showErrorMessage="1">
          <x14:formula1>
            <xm:f>Datos!$A$2</xm:f>
          </x14:formula1>
          <xm:sqref>E9 E12 E15 E18 E21 E24 E27 E30</xm:sqref>
        </x14:dataValidation>
        <x14:dataValidation type="list" allowBlank="1" showErrorMessage="1">
          <x14:formula1>
            <xm:f>Datos!$A$9</xm:f>
          </x14:formula1>
          <xm:sqref>E149 E152 E158</xm:sqref>
        </x14:dataValidation>
        <x14:dataValidation type="list" allowBlank="1" showErrorMessage="1">
          <x14:formula1>
            <xm:f>Datos!$A$13</xm:f>
          </x14:formula1>
          <xm:sqref>G9 G12 G15 G18 G21 G24 G27 G30 G34 G37 G40 G45 G49 G53 G57 G61 G65 G69 G73 G77 G81 G85 G91 G94 G97 G100 G103 G106 G109 G112 G115 G119 G122 G125 G129 G132 G135 G138 G141 G144 G149 G152 G155 G158 G162 G165 G168 G171 G174 G177 G182 G185 G191 G194 G197 G200 G206 G209 G212 G215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F7F7F"/>
  </sheetPr>
  <dimension ref="B1:S1000"/>
  <sheetViews>
    <sheetView showGridLines="0" workbookViewId="0"/>
  </sheetViews>
  <sheetFormatPr baseColWidth="10" defaultColWidth="14.42578125" defaultRowHeight="15" customHeight="1"/>
  <cols>
    <col min="1" max="1" width="3.42578125" customWidth="1"/>
    <col min="2" max="2" width="10.7109375" customWidth="1"/>
    <col min="3" max="3" width="31.5703125" customWidth="1"/>
    <col min="4" max="12" width="10.7109375" customWidth="1"/>
    <col min="13" max="13" width="42" customWidth="1"/>
    <col min="14" max="14" width="8.85546875" customWidth="1"/>
    <col min="15" max="15" width="10" customWidth="1"/>
    <col min="16" max="16" width="5.7109375" customWidth="1"/>
    <col min="17" max="17" width="32" customWidth="1"/>
    <col min="18" max="18" width="10.7109375" customWidth="1"/>
    <col min="19" max="19" width="11.42578125" customWidth="1"/>
    <col min="20" max="26" width="10.7109375" customWidth="1"/>
  </cols>
  <sheetData>
    <row r="1" spans="2:19" ht="4.5" customHeight="1">
      <c r="M1" s="165"/>
      <c r="N1" s="166"/>
      <c r="O1" s="166"/>
      <c r="Q1" s="168"/>
      <c r="S1" s="162"/>
    </row>
    <row r="2" spans="2:19" ht="11.25" customHeight="1">
      <c r="B2" s="324"/>
      <c r="C2" s="266"/>
      <c r="D2" s="266"/>
      <c r="E2" s="266"/>
      <c r="F2" s="325" t="s">
        <v>488</v>
      </c>
      <c r="G2" s="266"/>
      <c r="H2" s="266"/>
      <c r="I2" s="266"/>
      <c r="J2" s="266"/>
      <c r="K2" s="267"/>
      <c r="M2" s="165"/>
      <c r="N2" s="166"/>
      <c r="O2" s="166"/>
      <c r="Q2" s="168"/>
      <c r="S2" s="162"/>
    </row>
    <row r="3" spans="2:19" ht="15" customHeight="1">
      <c r="B3" s="268"/>
      <c r="C3" s="269"/>
      <c r="D3" s="269"/>
      <c r="E3" s="269"/>
      <c r="F3" s="268"/>
      <c r="G3" s="269"/>
      <c r="H3" s="269"/>
      <c r="I3" s="269"/>
      <c r="J3" s="269"/>
      <c r="K3" s="270"/>
      <c r="M3" s="165"/>
      <c r="N3" s="166"/>
      <c r="O3" s="166"/>
      <c r="Q3" s="168"/>
      <c r="S3" s="162"/>
    </row>
    <row r="4" spans="2:19" ht="15" customHeight="1">
      <c r="B4" s="268"/>
      <c r="C4" s="269"/>
      <c r="D4" s="269"/>
      <c r="E4" s="269"/>
      <c r="F4" s="268"/>
      <c r="G4" s="269"/>
      <c r="H4" s="269"/>
      <c r="I4" s="269"/>
      <c r="J4" s="269"/>
      <c r="K4" s="270"/>
      <c r="M4" s="165"/>
      <c r="N4" s="166"/>
      <c r="O4" s="166"/>
      <c r="Q4" s="168"/>
      <c r="S4" s="162"/>
    </row>
    <row r="5" spans="2:19" ht="15" customHeight="1">
      <c r="B5" s="268"/>
      <c r="C5" s="269"/>
      <c r="D5" s="269"/>
      <c r="E5" s="269"/>
      <c r="F5" s="268"/>
      <c r="G5" s="269"/>
      <c r="H5" s="269"/>
      <c r="I5" s="269"/>
      <c r="J5" s="269"/>
      <c r="K5" s="270"/>
      <c r="M5" s="165"/>
      <c r="N5" s="166"/>
      <c r="O5" s="166"/>
      <c r="Q5" s="168"/>
      <c r="S5" s="162"/>
    </row>
    <row r="6" spans="2:19" ht="15" customHeight="1">
      <c r="B6" s="268"/>
      <c r="C6" s="269"/>
      <c r="D6" s="269"/>
      <c r="E6" s="269"/>
      <c r="F6" s="268"/>
      <c r="G6" s="269"/>
      <c r="H6" s="269"/>
      <c r="I6" s="269"/>
      <c r="J6" s="269"/>
      <c r="K6" s="270"/>
      <c r="M6" s="165"/>
      <c r="N6" s="166"/>
      <c r="O6" s="166"/>
      <c r="Q6" s="168"/>
      <c r="S6" s="162"/>
    </row>
    <row r="7" spans="2:19" ht="15" customHeight="1">
      <c r="B7" s="268"/>
      <c r="C7" s="269"/>
      <c r="D7" s="269"/>
      <c r="E7" s="269"/>
      <c r="F7" s="268"/>
      <c r="G7" s="269"/>
      <c r="H7" s="269"/>
      <c r="I7" s="269"/>
      <c r="J7" s="269"/>
      <c r="K7" s="270"/>
      <c r="M7" s="165"/>
      <c r="N7" s="166"/>
      <c r="O7" s="166"/>
      <c r="Q7" s="168"/>
      <c r="S7" s="162"/>
    </row>
    <row r="8" spans="2:19" ht="28.5" customHeight="1">
      <c r="B8" s="271"/>
      <c r="C8" s="263"/>
      <c r="D8" s="263"/>
      <c r="E8" s="263"/>
      <c r="F8" s="271"/>
      <c r="G8" s="263"/>
      <c r="H8" s="263"/>
      <c r="I8" s="263"/>
      <c r="J8" s="263"/>
      <c r="K8" s="264"/>
      <c r="M8" s="165"/>
      <c r="N8" s="166"/>
      <c r="O8" s="166"/>
      <c r="Q8" s="168"/>
      <c r="S8" s="162"/>
    </row>
    <row r="9" spans="2:19">
      <c r="B9" s="169"/>
      <c r="C9" s="170"/>
      <c r="D9" s="170"/>
      <c r="E9" s="170"/>
      <c r="F9" s="170"/>
      <c r="G9" s="170"/>
      <c r="H9" s="170"/>
      <c r="I9" s="170"/>
      <c r="J9" s="170"/>
      <c r="K9" s="171"/>
      <c r="M9" s="165"/>
      <c r="N9" s="166"/>
      <c r="O9" s="166"/>
      <c r="Q9" s="168"/>
      <c r="S9" s="162"/>
    </row>
    <row r="10" spans="2:19">
      <c r="B10" s="172"/>
      <c r="C10" s="199"/>
      <c r="D10" s="199"/>
      <c r="E10" s="199"/>
      <c r="F10" s="199"/>
      <c r="G10" s="199"/>
      <c r="H10" s="199"/>
      <c r="I10" s="199"/>
      <c r="J10" s="199"/>
      <c r="K10" s="203"/>
      <c r="M10" s="165"/>
      <c r="N10" s="166"/>
      <c r="O10" s="166"/>
      <c r="Q10" s="168"/>
      <c r="S10" s="162"/>
    </row>
    <row r="11" spans="2:19">
      <c r="B11" s="172"/>
      <c r="C11" s="199"/>
      <c r="D11" s="199"/>
      <c r="E11" s="199"/>
      <c r="F11" s="199"/>
      <c r="G11" s="199"/>
      <c r="H11" s="199"/>
      <c r="I11" s="199"/>
      <c r="J11" s="199"/>
      <c r="K11" s="203"/>
      <c r="M11" s="165"/>
      <c r="N11" s="166"/>
      <c r="O11" s="166"/>
      <c r="Q11" s="168"/>
      <c r="S11" s="162"/>
    </row>
    <row r="12" spans="2:19">
      <c r="B12" s="172"/>
      <c r="C12" s="176"/>
      <c r="D12" s="176"/>
      <c r="E12" s="176"/>
      <c r="F12" s="176"/>
      <c r="G12" s="176"/>
      <c r="H12" s="176"/>
      <c r="I12" s="176"/>
      <c r="J12" s="199"/>
      <c r="K12" s="203"/>
      <c r="M12" s="165"/>
      <c r="N12" s="166"/>
      <c r="O12" s="166"/>
      <c r="Q12" s="168"/>
      <c r="S12" s="162"/>
    </row>
    <row r="13" spans="2:19">
      <c r="B13" s="172"/>
      <c r="C13" s="176"/>
      <c r="D13" s="176"/>
      <c r="E13" s="176"/>
      <c r="F13" s="176"/>
      <c r="G13" s="176"/>
      <c r="H13" s="176"/>
      <c r="I13" s="176"/>
      <c r="J13" s="199"/>
      <c r="K13" s="203"/>
      <c r="M13" s="165"/>
      <c r="N13" s="166"/>
      <c r="O13" s="166"/>
      <c r="Q13" s="168"/>
      <c r="S13" s="162"/>
    </row>
    <row r="14" spans="2:19">
      <c r="B14" s="172"/>
      <c r="C14" s="176"/>
      <c r="D14" s="176"/>
      <c r="E14" s="176"/>
      <c r="F14" s="176"/>
      <c r="G14" s="176"/>
      <c r="H14" s="176"/>
      <c r="I14" s="176"/>
      <c r="J14" s="199"/>
      <c r="K14" s="203"/>
      <c r="M14" s="165"/>
      <c r="N14" s="166"/>
      <c r="O14" s="166"/>
      <c r="Q14" s="168"/>
      <c r="S14" s="162"/>
    </row>
    <row r="15" spans="2:19">
      <c r="B15" s="172"/>
      <c r="C15" s="174" t="s">
        <v>489</v>
      </c>
      <c r="D15" s="175"/>
      <c r="E15" s="175"/>
      <c r="F15" s="176"/>
      <c r="G15" s="177" t="s">
        <v>471</v>
      </c>
      <c r="H15" s="176"/>
      <c r="I15" s="175"/>
      <c r="J15" s="199"/>
      <c r="K15" s="203"/>
      <c r="M15" s="165"/>
      <c r="N15" s="166"/>
      <c r="O15" s="166"/>
      <c r="Q15" s="168"/>
      <c r="S15" s="162"/>
    </row>
    <row r="16" spans="2:19">
      <c r="B16" s="172"/>
      <c r="C16" s="182" t="s">
        <v>472</v>
      </c>
      <c r="D16" s="175" t="s">
        <v>473</v>
      </c>
      <c r="E16" s="175" t="s">
        <v>474</v>
      </c>
      <c r="F16" s="176"/>
      <c r="G16" s="182" t="s">
        <v>475</v>
      </c>
      <c r="H16" s="175" t="s">
        <v>473</v>
      </c>
      <c r="I16" s="175" t="s">
        <v>474</v>
      </c>
      <c r="J16" s="199"/>
      <c r="K16" s="203"/>
      <c r="M16" s="165"/>
      <c r="N16" s="166"/>
      <c r="O16" s="166"/>
      <c r="Q16" s="168"/>
      <c r="S16" s="162"/>
    </row>
    <row r="17" spans="2:19">
      <c r="B17" s="172"/>
      <c r="C17" s="182" t="s">
        <v>476</v>
      </c>
      <c r="D17" s="175">
        <v>10</v>
      </c>
      <c r="E17" s="181">
        <f>+'EM-60'!H13+'EM-60'!H16+'EM-60'!H19+'EM-60'!H22+'EM-60'!H25+'EM-60'!H28+'EM-60'!H31+'EM-60'!H34+'EM-60'!H38+'EM-60'!H41+'EM-60'!H44</f>
        <v>1.5</v>
      </c>
      <c r="F17" s="176"/>
      <c r="G17" s="182" t="s">
        <v>1</v>
      </c>
      <c r="H17" s="178">
        <v>25</v>
      </c>
      <c r="I17" s="181">
        <f>+E17+E18</f>
        <v>1.5</v>
      </c>
      <c r="J17" s="199"/>
      <c r="K17" s="203"/>
      <c r="M17" s="165"/>
      <c r="N17" s="166"/>
      <c r="O17" s="166"/>
      <c r="Q17" s="168"/>
      <c r="S17" s="162"/>
    </row>
    <row r="18" spans="2:19">
      <c r="B18" s="172"/>
      <c r="C18" s="182" t="s">
        <v>477</v>
      </c>
      <c r="D18" s="175">
        <v>15</v>
      </c>
      <c r="E18" s="181">
        <f>+'EM-60'!H49+'EM-60'!H53+'EM-60'!H57+'EM-60'!H61+'EM-60'!H65+'EM-60'!H69+'EM-60'!H73+'EM-60'!H77+'EM-60'!H81+'EM-60'!H85+'EM-60'!H89</f>
        <v>0</v>
      </c>
      <c r="F18" s="176"/>
      <c r="G18" s="182" t="s">
        <v>478</v>
      </c>
      <c r="H18" s="178">
        <v>60</v>
      </c>
      <c r="I18" s="181">
        <f>+E19+E20+E21</f>
        <v>0</v>
      </c>
      <c r="J18" s="199"/>
      <c r="K18" s="203"/>
      <c r="M18" s="165"/>
      <c r="N18" s="166"/>
      <c r="O18" s="166"/>
      <c r="Q18" s="168"/>
      <c r="S18" s="162"/>
    </row>
    <row r="19" spans="2:19">
      <c r="B19" s="172"/>
      <c r="C19" s="182" t="s">
        <v>479</v>
      </c>
      <c r="D19" s="175">
        <v>20</v>
      </c>
      <c r="E19" s="181">
        <f>+'EM-60'!H95+'EM-60'!H98+'EM-60'!H101+'EM-60'!H104+'EM-60'!H107+'EM-60'!H110+'EM-60'!H113+'EM-60'!H116+'EM-60'!H119+'EM-60'!H123+'EM-60'!H126+'EM-60'!H129+'EM-60'!H133+'EM-60'!H136+'EM-60'!H139+'EM-60'!H142+'EM-60'!H145+'EM-60'!H148</f>
        <v>0</v>
      </c>
      <c r="F19" s="176"/>
      <c r="G19" s="182" t="s">
        <v>480</v>
      </c>
      <c r="H19" s="178">
        <v>5</v>
      </c>
      <c r="I19" s="175">
        <f t="shared" ref="I19:I20" si="0">+E22</f>
        <v>0</v>
      </c>
      <c r="J19" s="199"/>
      <c r="K19" s="203"/>
      <c r="M19" s="165"/>
      <c r="N19" s="166"/>
      <c r="O19" s="166"/>
      <c r="Q19" s="168"/>
      <c r="S19" s="162"/>
    </row>
    <row r="20" spans="2:19">
      <c r="B20" s="172"/>
      <c r="C20" s="182" t="s">
        <v>481</v>
      </c>
      <c r="D20" s="175">
        <v>30</v>
      </c>
      <c r="E20" s="181">
        <f>+'EM-60'!H153+'EM-60'!H156+'EM-60'!H159+'EM-60'!H162+'EM-60'!H166+'EM-60'!H169+'EM-60'!H172+'EM-60'!H175+'EM-60'!H178+'EM-60'!H181</f>
        <v>0</v>
      </c>
      <c r="F20" s="176"/>
      <c r="G20" s="182" t="s">
        <v>482</v>
      </c>
      <c r="H20" s="178">
        <v>10</v>
      </c>
      <c r="I20" s="175">
        <f t="shared" si="0"/>
        <v>0</v>
      </c>
      <c r="J20" s="199"/>
      <c r="K20" s="203"/>
      <c r="M20" s="165"/>
      <c r="N20" s="166"/>
      <c r="O20" s="166"/>
      <c r="Q20" s="168"/>
      <c r="S20" s="162"/>
    </row>
    <row r="21" spans="2:19" ht="15.75" customHeight="1">
      <c r="B21" s="172"/>
      <c r="C21" s="182" t="s">
        <v>483</v>
      </c>
      <c r="D21" s="175">
        <v>10</v>
      </c>
      <c r="E21" s="181">
        <f>+'EM-60'!H186+'EM-60'!H189</f>
        <v>0</v>
      </c>
      <c r="F21" s="176"/>
      <c r="G21" s="182"/>
      <c r="H21" s="176"/>
      <c r="I21" s="175"/>
      <c r="J21" s="199"/>
      <c r="K21" s="203"/>
      <c r="M21" s="165"/>
      <c r="N21" s="166"/>
      <c r="O21" s="166"/>
      <c r="Q21" s="168"/>
      <c r="S21" s="162"/>
    </row>
    <row r="22" spans="2:19" ht="15.75" customHeight="1">
      <c r="B22" s="172"/>
      <c r="C22" s="182" t="s">
        <v>484</v>
      </c>
      <c r="D22" s="175">
        <v>5</v>
      </c>
      <c r="E22" s="175">
        <f>+'EM-60'!H195+'EM-60'!H198+'EM-60'!H201+'EM-60'!H204</f>
        <v>0</v>
      </c>
      <c r="F22" s="176"/>
      <c r="G22" s="182"/>
      <c r="H22" s="176"/>
      <c r="I22" s="175"/>
      <c r="J22" s="199"/>
      <c r="K22" s="203"/>
      <c r="M22" s="165"/>
      <c r="N22" s="166"/>
      <c r="O22" s="166"/>
      <c r="Q22" s="168"/>
      <c r="S22" s="162"/>
    </row>
    <row r="23" spans="2:19" ht="15.75" customHeight="1">
      <c r="B23" s="172"/>
      <c r="C23" s="176" t="s">
        <v>485</v>
      </c>
      <c r="D23" s="175">
        <v>10</v>
      </c>
      <c r="E23" s="175">
        <f>+'EM-60'!H210+'EM-60'!H213+'EM-60'!H216+'EM-60'!H219</f>
        <v>0</v>
      </c>
      <c r="F23" s="176"/>
      <c r="G23" s="182"/>
      <c r="H23" s="176"/>
      <c r="I23" s="175"/>
      <c r="J23" s="199"/>
      <c r="K23" s="203"/>
      <c r="M23" s="165"/>
      <c r="N23" s="166"/>
      <c r="O23" s="166"/>
      <c r="Q23" s="168"/>
      <c r="S23" s="162"/>
    </row>
    <row r="24" spans="2:19" ht="15.75" customHeight="1">
      <c r="B24" s="172"/>
      <c r="C24" s="176"/>
      <c r="D24" s="176"/>
      <c r="E24" s="176"/>
      <c r="F24" s="176"/>
      <c r="G24" s="176"/>
      <c r="H24" s="176"/>
      <c r="I24" s="176"/>
      <c r="J24" s="199"/>
      <c r="K24" s="203"/>
      <c r="M24" s="165"/>
      <c r="N24" s="166"/>
      <c r="O24" s="166"/>
      <c r="Q24" s="168"/>
      <c r="S24" s="162"/>
    </row>
    <row r="25" spans="2:19" ht="15.75" customHeight="1">
      <c r="B25" s="172"/>
      <c r="C25" s="176"/>
      <c r="D25" s="176"/>
      <c r="E25" s="176"/>
      <c r="F25" s="176"/>
      <c r="G25" s="176"/>
      <c r="H25" s="176"/>
      <c r="I25" s="176"/>
      <c r="J25" s="199"/>
      <c r="K25" s="203"/>
      <c r="M25" s="165"/>
      <c r="N25" s="166"/>
      <c r="O25" s="166"/>
      <c r="Q25" s="168"/>
      <c r="S25" s="162"/>
    </row>
    <row r="26" spans="2:19" ht="15.75" customHeight="1">
      <c r="B26" s="172"/>
      <c r="C26" s="176"/>
      <c r="D26" s="176"/>
      <c r="E26" s="176"/>
      <c r="F26" s="176"/>
      <c r="G26" s="176"/>
      <c r="H26" s="176"/>
      <c r="I26" s="176"/>
      <c r="J26" s="199"/>
      <c r="K26" s="203"/>
      <c r="M26" s="165"/>
      <c r="N26" s="166"/>
      <c r="O26" s="166"/>
      <c r="Q26" s="168"/>
      <c r="S26" s="162"/>
    </row>
    <row r="27" spans="2:19" ht="15.75" customHeight="1">
      <c r="B27" s="172"/>
      <c r="C27" s="176"/>
      <c r="D27" s="176"/>
      <c r="E27" s="176"/>
      <c r="F27" s="176"/>
      <c r="G27" s="176"/>
      <c r="H27" s="176"/>
      <c r="I27" s="176"/>
      <c r="J27" s="199"/>
      <c r="K27" s="203"/>
      <c r="M27" s="165"/>
      <c r="N27" s="166"/>
      <c r="O27" s="166"/>
      <c r="Q27" s="168"/>
      <c r="S27" s="162"/>
    </row>
    <row r="28" spans="2:19" ht="15.75" customHeight="1">
      <c r="B28" s="172"/>
      <c r="C28" s="176"/>
      <c r="D28" s="176"/>
      <c r="E28" s="176"/>
      <c r="F28" s="176"/>
      <c r="G28" s="176"/>
      <c r="H28" s="176"/>
      <c r="I28" s="176"/>
      <c r="J28" s="199"/>
      <c r="K28" s="203"/>
      <c r="M28" s="165"/>
      <c r="N28" s="166"/>
      <c r="O28" s="166"/>
      <c r="Q28" s="168"/>
      <c r="S28" s="162"/>
    </row>
    <row r="29" spans="2:19" ht="15.75" customHeight="1">
      <c r="B29" s="172"/>
      <c r="C29" s="176"/>
      <c r="D29" s="176"/>
      <c r="E29" s="176"/>
      <c r="F29" s="176"/>
      <c r="G29" s="176"/>
      <c r="H29" s="176"/>
      <c r="I29" s="176"/>
      <c r="J29" s="199"/>
      <c r="K29" s="173"/>
      <c r="M29" s="165"/>
      <c r="N29" s="166"/>
      <c r="O29" s="166"/>
      <c r="Q29" s="168"/>
      <c r="S29" s="162"/>
    </row>
    <row r="30" spans="2:19" ht="15.75" customHeight="1">
      <c r="B30" s="172"/>
      <c r="C30" s="176"/>
      <c r="D30" s="176"/>
      <c r="E30" s="176"/>
      <c r="F30" s="176"/>
      <c r="G30" s="176"/>
      <c r="H30" s="176"/>
      <c r="I30" s="176"/>
      <c r="J30" s="199"/>
      <c r="K30" s="173"/>
      <c r="M30" s="165"/>
      <c r="N30" s="166"/>
      <c r="O30" s="166"/>
      <c r="Q30" s="168"/>
      <c r="S30" s="162"/>
    </row>
    <row r="31" spans="2:19" ht="15.75" customHeight="1">
      <c r="B31" s="172"/>
      <c r="C31" s="199"/>
      <c r="D31" s="199"/>
      <c r="E31" s="199"/>
      <c r="F31" s="199"/>
      <c r="G31" s="199"/>
      <c r="H31" s="199"/>
      <c r="I31" s="199"/>
      <c r="J31" s="199"/>
      <c r="K31" s="173"/>
      <c r="M31" s="165"/>
      <c r="N31" s="166"/>
      <c r="O31" s="166"/>
      <c r="Q31" s="168"/>
      <c r="S31" s="162"/>
    </row>
    <row r="32" spans="2:19" ht="62.25" customHeight="1">
      <c r="B32" s="172"/>
      <c r="C32" s="199"/>
      <c r="D32" s="199"/>
      <c r="E32" s="199"/>
      <c r="F32" s="199"/>
      <c r="G32" s="199"/>
      <c r="H32" s="199"/>
      <c r="I32" s="199"/>
      <c r="J32" s="199"/>
      <c r="K32" s="173"/>
      <c r="M32" s="165"/>
      <c r="N32" s="166"/>
      <c r="O32" s="166"/>
      <c r="Q32" s="168"/>
      <c r="S32" s="162"/>
    </row>
    <row r="33" spans="2:19" ht="15.75" customHeight="1">
      <c r="B33" s="172"/>
      <c r="K33" s="173"/>
      <c r="M33" s="165"/>
      <c r="N33" s="166"/>
      <c r="O33" s="166"/>
      <c r="Q33" s="168"/>
      <c r="S33" s="162"/>
    </row>
    <row r="34" spans="2:19" ht="15.75" customHeight="1">
      <c r="B34" s="172"/>
      <c r="K34" s="173"/>
      <c r="M34" s="165"/>
      <c r="N34" s="166"/>
      <c r="O34" s="166"/>
      <c r="Q34" s="168"/>
      <c r="S34" s="186"/>
    </row>
    <row r="35" spans="2:19" ht="15.75" customHeight="1">
      <c r="B35" s="193"/>
      <c r="C35" s="194"/>
      <c r="D35" s="194"/>
      <c r="E35" s="194"/>
      <c r="F35" s="194"/>
      <c r="G35" s="194"/>
      <c r="H35" s="194"/>
      <c r="I35" s="194"/>
      <c r="J35" s="194"/>
      <c r="K35" s="195"/>
      <c r="M35" s="165"/>
      <c r="N35" s="166"/>
      <c r="O35" s="166"/>
      <c r="Q35" s="168"/>
      <c r="S35" s="186"/>
    </row>
    <row r="36" spans="2:19" ht="15.75" customHeight="1">
      <c r="M36" s="165"/>
      <c r="N36" s="166"/>
      <c r="O36" s="186"/>
      <c r="Q36" s="168"/>
      <c r="S36" s="186"/>
    </row>
    <row r="37" spans="2:19" ht="15.75" customHeight="1">
      <c r="M37" s="165"/>
      <c r="N37" s="166"/>
      <c r="O37" s="166"/>
      <c r="Q37" s="168"/>
      <c r="S37" s="162"/>
    </row>
    <row r="38" spans="2:19" ht="15.75" customHeight="1">
      <c r="M38" s="165"/>
      <c r="N38" s="166"/>
      <c r="O38" s="166"/>
      <c r="Q38" s="168"/>
      <c r="S38" s="162"/>
    </row>
    <row r="39" spans="2:19" ht="15.75" customHeight="1">
      <c r="M39" s="165"/>
      <c r="N39" s="166"/>
      <c r="O39" s="166"/>
      <c r="Q39" s="168"/>
      <c r="S39" s="162"/>
    </row>
    <row r="40" spans="2:19" ht="15.75" customHeight="1">
      <c r="M40" s="165"/>
      <c r="N40" s="166"/>
      <c r="O40" s="166"/>
      <c r="Q40" s="168"/>
      <c r="S40" s="162"/>
    </row>
    <row r="41" spans="2:19" ht="15.75" customHeight="1">
      <c r="M41" s="165"/>
      <c r="N41" s="166"/>
      <c r="O41" s="166"/>
      <c r="Q41" s="168"/>
      <c r="S41" s="162"/>
    </row>
    <row r="42" spans="2:19" ht="15.75" customHeight="1">
      <c r="M42" s="165"/>
      <c r="N42" s="166"/>
      <c r="O42" s="166"/>
      <c r="Q42" s="168"/>
      <c r="S42" s="162"/>
    </row>
    <row r="43" spans="2:19" ht="15.75" customHeight="1">
      <c r="M43" s="165"/>
      <c r="N43" s="166"/>
      <c r="O43" s="166"/>
      <c r="Q43" s="168"/>
      <c r="S43" s="162"/>
    </row>
    <row r="44" spans="2:19" ht="15.75" customHeight="1">
      <c r="M44" s="165"/>
      <c r="N44" s="166"/>
      <c r="O44" s="166"/>
      <c r="Q44" s="168"/>
      <c r="S44" s="162"/>
    </row>
    <row r="45" spans="2:19" ht="15.75" customHeight="1">
      <c r="M45" s="165"/>
      <c r="N45" s="166"/>
      <c r="O45" s="166"/>
      <c r="Q45" s="168"/>
      <c r="S45" s="162"/>
    </row>
    <row r="46" spans="2:19" ht="15.75" customHeight="1">
      <c r="M46" s="165"/>
      <c r="N46" s="166"/>
      <c r="O46" s="166"/>
      <c r="Q46" s="168"/>
      <c r="S46" s="162"/>
    </row>
    <row r="47" spans="2:19" ht="15.75" customHeight="1">
      <c r="M47" s="165"/>
      <c r="N47" s="166"/>
      <c r="O47" s="166"/>
      <c r="Q47" s="168"/>
      <c r="S47" s="162"/>
    </row>
    <row r="48" spans="2:19" ht="15.75" customHeight="1">
      <c r="M48" s="165"/>
      <c r="N48" s="166"/>
      <c r="O48" s="166"/>
      <c r="Q48" s="168"/>
      <c r="S48" s="162"/>
    </row>
    <row r="49" spans="13:19" ht="15.75" customHeight="1">
      <c r="M49" s="165"/>
      <c r="N49" s="166"/>
      <c r="O49" s="166"/>
      <c r="Q49" s="168"/>
      <c r="S49" s="162"/>
    </row>
    <row r="50" spans="13:19" ht="15.75" customHeight="1">
      <c r="M50" s="165"/>
      <c r="N50" s="166"/>
      <c r="O50" s="166"/>
      <c r="Q50" s="168"/>
      <c r="S50" s="162"/>
    </row>
    <row r="51" spans="13:19" ht="15.75" customHeight="1">
      <c r="M51" s="165"/>
      <c r="N51" s="166"/>
      <c r="O51" s="166"/>
      <c r="Q51" s="168"/>
      <c r="S51" s="162"/>
    </row>
    <row r="52" spans="13:19" ht="15.75" customHeight="1">
      <c r="M52" s="165"/>
      <c r="N52" s="166"/>
      <c r="O52" s="166"/>
      <c r="Q52" s="168"/>
      <c r="S52" s="162"/>
    </row>
    <row r="53" spans="13:19" ht="15.75" customHeight="1">
      <c r="M53" s="165"/>
      <c r="N53" s="166"/>
      <c r="O53" s="166"/>
      <c r="Q53" s="168"/>
      <c r="S53" s="162"/>
    </row>
    <row r="54" spans="13:19" ht="15.75" customHeight="1">
      <c r="M54" s="165"/>
      <c r="N54" s="166"/>
      <c r="O54" s="166"/>
      <c r="Q54" s="168"/>
      <c r="S54" s="162"/>
    </row>
    <row r="55" spans="13:19" ht="15.75" customHeight="1">
      <c r="M55" s="165"/>
      <c r="N55" s="166"/>
      <c r="O55" s="166"/>
      <c r="Q55" s="168"/>
      <c r="S55" s="162"/>
    </row>
    <row r="56" spans="13:19" ht="15.75" customHeight="1">
      <c r="M56" s="165"/>
      <c r="N56" s="166"/>
      <c r="O56" s="166"/>
      <c r="Q56" s="168"/>
      <c r="S56" s="162"/>
    </row>
    <row r="57" spans="13:19" ht="15.75" customHeight="1">
      <c r="M57" s="165"/>
      <c r="N57" s="166"/>
      <c r="O57" s="166"/>
      <c r="Q57" s="168"/>
      <c r="S57" s="162"/>
    </row>
    <row r="58" spans="13:19" ht="15.75" customHeight="1">
      <c r="M58" s="165"/>
      <c r="N58" s="166"/>
      <c r="O58" s="166"/>
      <c r="Q58" s="168"/>
      <c r="S58" s="162"/>
    </row>
    <row r="59" spans="13:19" ht="15.75" customHeight="1">
      <c r="M59" s="165"/>
      <c r="N59" s="166"/>
      <c r="O59" s="166"/>
      <c r="Q59" s="168"/>
      <c r="S59" s="162"/>
    </row>
    <row r="60" spans="13:19" ht="15.75" customHeight="1">
      <c r="M60" s="165"/>
      <c r="N60" s="166"/>
      <c r="O60" s="166"/>
      <c r="Q60" s="168"/>
      <c r="S60" s="162"/>
    </row>
    <row r="61" spans="13:19" ht="15.75" customHeight="1">
      <c r="M61" s="165"/>
      <c r="N61" s="166"/>
      <c r="O61" s="166"/>
      <c r="Q61" s="168"/>
      <c r="S61" s="162"/>
    </row>
    <row r="62" spans="13:19" ht="15.75" customHeight="1">
      <c r="M62" s="165"/>
      <c r="N62" s="166"/>
      <c r="O62" s="166"/>
      <c r="Q62" s="168"/>
      <c r="S62" s="162"/>
    </row>
    <row r="63" spans="13:19" ht="15.75" customHeight="1">
      <c r="M63" s="165"/>
      <c r="N63" s="166"/>
      <c r="O63" s="166"/>
      <c r="Q63" s="168"/>
      <c r="S63" s="162"/>
    </row>
    <row r="64" spans="13:19" ht="15.75" customHeight="1">
      <c r="M64" s="165"/>
      <c r="N64" s="166"/>
      <c r="O64" s="166"/>
      <c r="Q64" s="168"/>
      <c r="S64" s="162"/>
    </row>
    <row r="65" spans="13:19" ht="15.75" customHeight="1">
      <c r="M65" s="165"/>
      <c r="N65" s="166"/>
      <c r="O65" s="166"/>
      <c r="Q65" s="168"/>
      <c r="S65" s="162"/>
    </row>
    <row r="66" spans="13:19" ht="15.75" customHeight="1">
      <c r="M66" s="165"/>
      <c r="N66" s="166"/>
      <c r="O66" s="166"/>
      <c r="Q66" s="168"/>
      <c r="S66" s="162"/>
    </row>
    <row r="67" spans="13:19" ht="15.75" customHeight="1">
      <c r="M67" s="165"/>
      <c r="N67" s="166"/>
      <c r="O67" s="166"/>
      <c r="Q67" s="168"/>
      <c r="S67" s="162"/>
    </row>
    <row r="68" spans="13:19" ht="15.75" customHeight="1">
      <c r="M68" s="165"/>
      <c r="N68" s="166"/>
      <c r="O68" s="166"/>
      <c r="Q68" s="168"/>
      <c r="S68" s="162"/>
    </row>
    <row r="69" spans="13:19" ht="15.75" customHeight="1">
      <c r="M69" s="165"/>
      <c r="N69" s="166"/>
      <c r="O69" s="166"/>
      <c r="Q69" s="168"/>
      <c r="S69" s="162"/>
    </row>
    <row r="70" spans="13:19" ht="15.75" customHeight="1">
      <c r="M70" s="165"/>
      <c r="N70" s="166"/>
      <c r="O70" s="166"/>
      <c r="Q70" s="168"/>
      <c r="S70" s="162"/>
    </row>
    <row r="71" spans="13:19" ht="15.75" customHeight="1">
      <c r="M71" s="165"/>
      <c r="N71" s="166"/>
      <c r="O71" s="166"/>
      <c r="Q71" s="168"/>
      <c r="S71" s="162"/>
    </row>
    <row r="72" spans="13:19" ht="15.75" customHeight="1">
      <c r="M72" s="165"/>
      <c r="N72" s="166"/>
      <c r="O72" s="166"/>
      <c r="Q72" s="168"/>
      <c r="S72" s="162"/>
    </row>
    <row r="73" spans="13:19" ht="15.75" customHeight="1">
      <c r="M73" s="165"/>
      <c r="N73" s="166"/>
      <c r="O73" s="166"/>
      <c r="Q73" s="168"/>
      <c r="S73" s="162"/>
    </row>
    <row r="74" spans="13:19" ht="15.75" customHeight="1">
      <c r="M74" s="165"/>
      <c r="N74" s="166"/>
      <c r="O74" s="166"/>
      <c r="Q74" s="168"/>
      <c r="S74" s="162"/>
    </row>
    <row r="75" spans="13:19" ht="15.75" customHeight="1">
      <c r="M75" s="165"/>
      <c r="N75" s="166"/>
      <c r="O75" s="166"/>
      <c r="Q75" s="168"/>
      <c r="S75" s="162"/>
    </row>
    <row r="76" spans="13:19" ht="15.75" customHeight="1">
      <c r="M76" s="165"/>
      <c r="N76" s="166"/>
      <c r="O76" s="166"/>
      <c r="Q76" s="168"/>
      <c r="S76" s="162"/>
    </row>
    <row r="77" spans="13:19" ht="15.75" customHeight="1">
      <c r="M77" s="165"/>
      <c r="N77" s="166"/>
      <c r="O77" s="166"/>
      <c r="Q77" s="168"/>
      <c r="S77" s="162"/>
    </row>
    <row r="78" spans="13:19" ht="15.75" customHeight="1">
      <c r="M78" s="165"/>
      <c r="N78" s="166"/>
      <c r="O78" s="166"/>
      <c r="Q78" s="168"/>
      <c r="S78" s="162"/>
    </row>
    <row r="79" spans="13:19" ht="15.75" customHeight="1">
      <c r="M79" s="165"/>
      <c r="N79" s="166"/>
      <c r="O79" s="166"/>
      <c r="Q79" s="168"/>
      <c r="S79" s="162"/>
    </row>
    <row r="80" spans="13:19" ht="15.75" customHeight="1">
      <c r="M80" s="165"/>
      <c r="N80" s="166"/>
      <c r="O80" s="166"/>
      <c r="Q80" s="168"/>
      <c r="S80" s="162"/>
    </row>
    <row r="81" spans="13:19" ht="15.75" customHeight="1">
      <c r="M81" s="165"/>
      <c r="N81" s="166"/>
      <c r="O81" s="166"/>
      <c r="Q81" s="168"/>
      <c r="S81" s="162"/>
    </row>
    <row r="82" spans="13:19" ht="15.75" customHeight="1">
      <c r="M82" s="165"/>
      <c r="N82" s="166"/>
      <c r="O82" s="166"/>
      <c r="Q82" s="168"/>
      <c r="S82" s="162"/>
    </row>
    <row r="83" spans="13:19" ht="15.75" customHeight="1">
      <c r="M83" s="165"/>
      <c r="N83" s="166"/>
      <c r="O83" s="166"/>
      <c r="Q83" s="168"/>
      <c r="S83" s="162"/>
    </row>
    <row r="84" spans="13:19" ht="15.75" customHeight="1">
      <c r="M84" s="165"/>
      <c r="N84" s="166"/>
      <c r="O84" s="166"/>
      <c r="Q84" s="168"/>
      <c r="S84" s="162"/>
    </row>
    <row r="85" spans="13:19" ht="15.75" customHeight="1">
      <c r="M85" s="165"/>
      <c r="N85" s="166"/>
      <c r="O85" s="166"/>
      <c r="Q85" s="168"/>
      <c r="S85" s="162"/>
    </row>
    <row r="86" spans="13:19" ht="15.75" customHeight="1">
      <c r="M86" s="165"/>
      <c r="N86" s="166"/>
      <c r="O86" s="166"/>
      <c r="Q86" s="168"/>
      <c r="S86" s="162"/>
    </row>
    <row r="87" spans="13:19" ht="15.75" customHeight="1">
      <c r="M87" s="165"/>
      <c r="N87" s="166"/>
      <c r="O87" s="166"/>
      <c r="Q87" s="168"/>
      <c r="S87" s="162"/>
    </row>
    <row r="88" spans="13:19" ht="15.75" customHeight="1">
      <c r="M88" s="165"/>
      <c r="N88" s="166"/>
      <c r="O88" s="166"/>
      <c r="Q88" s="168"/>
      <c r="S88" s="162"/>
    </row>
    <row r="89" spans="13:19" ht="15.75" customHeight="1">
      <c r="M89" s="165"/>
      <c r="N89" s="166"/>
      <c r="O89" s="166"/>
      <c r="Q89" s="168"/>
      <c r="S89" s="162"/>
    </row>
    <row r="90" spans="13:19" ht="15.75" customHeight="1">
      <c r="M90" s="165"/>
      <c r="N90" s="166"/>
      <c r="O90" s="166"/>
      <c r="Q90" s="168"/>
      <c r="S90" s="162"/>
    </row>
    <row r="91" spans="13:19" ht="15.75" customHeight="1">
      <c r="M91" s="165"/>
      <c r="N91" s="166"/>
      <c r="O91" s="166"/>
      <c r="Q91" s="168"/>
      <c r="S91" s="162"/>
    </row>
    <row r="92" spans="13:19" ht="15.75" customHeight="1">
      <c r="M92" s="165"/>
      <c r="N92" s="166"/>
      <c r="O92" s="166"/>
      <c r="Q92" s="168"/>
      <c r="S92" s="162"/>
    </row>
    <row r="93" spans="13:19" ht="15.75" customHeight="1">
      <c r="M93" s="165"/>
      <c r="N93" s="166"/>
      <c r="O93" s="166"/>
      <c r="Q93" s="168"/>
      <c r="S93" s="162"/>
    </row>
    <row r="94" spans="13:19" ht="15.75" customHeight="1">
      <c r="M94" s="165"/>
      <c r="N94" s="166"/>
      <c r="O94" s="166"/>
      <c r="Q94" s="168"/>
      <c r="S94" s="162"/>
    </row>
    <row r="95" spans="13:19" ht="15.75" customHeight="1">
      <c r="M95" s="165"/>
      <c r="N95" s="166"/>
      <c r="O95" s="166"/>
      <c r="Q95" s="168"/>
      <c r="S95" s="162"/>
    </row>
    <row r="96" spans="13:19" ht="15.75" customHeight="1">
      <c r="M96" s="165"/>
      <c r="N96" s="166"/>
      <c r="O96" s="166"/>
      <c r="Q96" s="168"/>
      <c r="S96" s="162"/>
    </row>
    <row r="97" spans="13:19" ht="15.75" customHeight="1">
      <c r="M97" s="165"/>
      <c r="N97" s="166"/>
      <c r="O97" s="166"/>
      <c r="Q97" s="168"/>
      <c r="S97" s="162"/>
    </row>
    <row r="98" spans="13:19" ht="15.75" customHeight="1">
      <c r="M98" s="165"/>
      <c r="N98" s="166"/>
      <c r="O98" s="166"/>
      <c r="Q98" s="168"/>
      <c r="S98" s="162"/>
    </row>
    <row r="99" spans="13:19" ht="15.75" customHeight="1">
      <c r="M99" s="165"/>
      <c r="N99" s="166"/>
      <c r="O99" s="166"/>
      <c r="Q99" s="168"/>
      <c r="S99" s="162"/>
    </row>
    <row r="100" spans="13:19" ht="15.75" customHeight="1">
      <c r="M100" s="165"/>
      <c r="N100" s="166"/>
      <c r="O100" s="166"/>
      <c r="Q100" s="168"/>
      <c r="S100" s="162"/>
    </row>
    <row r="101" spans="13:19" ht="15.75" customHeight="1">
      <c r="M101" s="165"/>
      <c r="N101" s="166"/>
      <c r="O101" s="166"/>
      <c r="Q101" s="168"/>
      <c r="S101" s="162"/>
    </row>
    <row r="102" spans="13:19" ht="15.75" customHeight="1">
      <c r="M102" s="165"/>
      <c r="N102" s="166"/>
      <c r="O102" s="166"/>
      <c r="Q102" s="168"/>
      <c r="S102" s="162"/>
    </row>
    <row r="103" spans="13:19" ht="15.75" customHeight="1">
      <c r="M103" s="165"/>
      <c r="N103" s="166"/>
      <c r="O103" s="166"/>
      <c r="Q103" s="168"/>
      <c r="S103" s="162"/>
    </row>
    <row r="104" spans="13:19" ht="15.75" customHeight="1">
      <c r="M104" s="165"/>
      <c r="N104" s="166"/>
      <c r="O104" s="166"/>
      <c r="Q104" s="168"/>
      <c r="S104" s="162"/>
    </row>
    <row r="105" spans="13:19" ht="15.75" customHeight="1">
      <c r="M105" s="165"/>
      <c r="N105" s="166"/>
      <c r="O105" s="166"/>
      <c r="Q105" s="168"/>
      <c r="S105" s="162"/>
    </row>
    <row r="106" spans="13:19" ht="15.75" customHeight="1">
      <c r="M106" s="165"/>
      <c r="N106" s="166"/>
      <c r="O106" s="166"/>
      <c r="Q106" s="168"/>
      <c r="S106" s="162"/>
    </row>
    <row r="107" spans="13:19" ht="15.75" customHeight="1">
      <c r="M107" s="165"/>
      <c r="N107" s="166"/>
      <c r="O107" s="166"/>
      <c r="Q107" s="168"/>
      <c r="S107" s="162"/>
    </row>
    <row r="108" spans="13:19" ht="15.75" customHeight="1">
      <c r="M108" s="165"/>
      <c r="N108" s="166"/>
      <c r="O108" s="166"/>
      <c r="Q108" s="168"/>
      <c r="S108" s="162"/>
    </row>
    <row r="109" spans="13:19" ht="15.75" customHeight="1">
      <c r="M109" s="165"/>
      <c r="N109" s="166"/>
      <c r="O109" s="166"/>
      <c r="Q109" s="168"/>
      <c r="S109" s="162"/>
    </row>
    <row r="110" spans="13:19" ht="15.75" customHeight="1">
      <c r="M110" s="165"/>
      <c r="N110" s="166"/>
      <c r="O110" s="166"/>
      <c r="Q110" s="168"/>
      <c r="S110" s="162"/>
    </row>
    <row r="111" spans="13:19" ht="15.75" customHeight="1">
      <c r="M111" s="165"/>
      <c r="N111" s="166"/>
      <c r="O111" s="166"/>
      <c r="Q111" s="168"/>
      <c r="S111" s="162"/>
    </row>
    <row r="112" spans="13:19" ht="15.75" customHeight="1">
      <c r="M112" s="165"/>
      <c r="N112" s="166"/>
      <c r="O112" s="166"/>
      <c r="Q112" s="168"/>
      <c r="S112" s="162"/>
    </row>
    <row r="113" spans="13:19" ht="15.75" customHeight="1">
      <c r="M113" s="165"/>
      <c r="N113" s="166"/>
      <c r="O113" s="166"/>
      <c r="Q113" s="168"/>
      <c r="S113" s="162"/>
    </row>
    <row r="114" spans="13:19" ht="15.75" customHeight="1">
      <c r="M114" s="165"/>
      <c r="N114" s="166"/>
      <c r="O114" s="166"/>
      <c r="Q114" s="168"/>
      <c r="S114" s="162"/>
    </row>
    <row r="115" spans="13:19" ht="15.75" customHeight="1">
      <c r="M115" s="165"/>
      <c r="N115" s="166"/>
      <c r="O115" s="166"/>
      <c r="Q115" s="168"/>
      <c r="S115" s="162"/>
    </row>
    <row r="116" spans="13:19" ht="15.75" customHeight="1">
      <c r="M116" s="165"/>
      <c r="N116" s="166"/>
      <c r="O116" s="166"/>
      <c r="Q116" s="168"/>
      <c r="S116" s="162"/>
    </row>
    <row r="117" spans="13:19" ht="15.75" customHeight="1">
      <c r="M117" s="165"/>
      <c r="N117" s="166"/>
      <c r="O117" s="166"/>
      <c r="Q117" s="168"/>
      <c r="S117" s="162"/>
    </row>
    <row r="118" spans="13:19" ht="15.75" customHeight="1">
      <c r="M118" s="165"/>
      <c r="N118" s="166"/>
      <c r="O118" s="166"/>
      <c r="Q118" s="168"/>
      <c r="S118" s="162"/>
    </row>
    <row r="119" spans="13:19" ht="15.75" customHeight="1">
      <c r="M119" s="165"/>
      <c r="N119" s="166"/>
      <c r="O119" s="166"/>
      <c r="Q119" s="168"/>
      <c r="S119" s="162"/>
    </row>
    <row r="120" spans="13:19" ht="15.75" customHeight="1">
      <c r="M120" s="165"/>
      <c r="N120" s="166"/>
      <c r="O120" s="166"/>
      <c r="Q120" s="168"/>
      <c r="S120" s="162"/>
    </row>
    <row r="121" spans="13:19" ht="15.75" customHeight="1">
      <c r="M121" s="165"/>
      <c r="N121" s="166"/>
      <c r="O121" s="166"/>
      <c r="Q121" s="168"/>
      <c r="S121" s="162"/>
    </row>
    <row r="122" spans="13:19" ht="15.75" customHeight="1">
      <c r="M122" s="165"/>
      <c r="N122" s="166"/>
      <c r="O122" s="166"/>
      <c r="Q122" s="168"/>
      <c r="S122" s="162"/>
    </row>
    <row r="123" spans="13:19" ht="15.75" customHeight="1">
      <c r="M123" s="165"/>
      <c r="N123" s="166"/>
      <c r="O123" s="166"/>
      <c r="Q123" s="168"/>
      <c r="S123" s="162"/>
    </row>
    <row r="124" spans="13:19" ht="15.75" customHeight="1">
      <c r="M124" s="165"/>
      <c r="N124" s="166"/>
      <c r="O124" s="166"/>
      <c r="Q124" s="168"/>
      <c r="S124" s="162"/>
    </row>
    <row r="125" spans="13:19" ht="15.75" customHeight="1">
      <c r="M125" s="165"/>
      <c r="N125" s="166"/>
      <c r="O125" s="166"/>
      <c r="Q125" s="168"/>
      <c r="S125" s="162"/>
    </row>
    <row r="126" spans="13:19" ht="15.75" customHeight="1">
      <c r="M126" s="165"/>
      <c r="N126" s="166"/>
      <c r="O126" s="166"/>
      <c r="Q126" s="168"/>
      <c r="S126" s="162"/>
    </row>
    <row r="127" spans="13:19" ht="15.75" customHeight="1">
      <c r="M127" s="165"/>
      <c r="N127" s="166"/>
      <c r="O127" s="166"/>
      <c r="Q127" s="168"/>
      <c r="S127" s="162"/>
    </row>
    <row r="128" spans="13:19" ht="15.75" customHeight="1">
      <c r="M128" s="165"/>
      <c r="N128" s="166"/>
      <c r="O128" s="166"/>
      <c r="Q128" s="168"/>
      <c r="S128" s="162"/>
    </row>
    <row r="129" spans="13:19" ht="15.75" customHeight="1">
      <c r="M129" s="165"/>
      <c r="N129" s="166"/>
      <c r="O129" s="166"/>
      <c r="Q129" s="168"/>
      <c r="S129" s="162"/>
    </row>
    <row r="130" spans="13:19" ht="15.75" customHeight="1">
      <c r="M130" s="165"/>
      <c r="N130" s="166"/>
      <c r="O130" s="166"/>
      <c r="Q130" s="168"/>
      <c r="S130" s="162"/>
    </row>
    <row r="131" spans="13:19" ht="15.75" customHeight="1">
      <c r="M131" s="165"/>
      <c r="N131" s="166"/>
      <c r="O131" s="166"/>
      <c r="Q131" s="168"/>
      <c r="S131" s="162"/>
    </row>
    <row r="132" spans="13:19" ht="15.75" customHeight="1">
      <c r="M132" s="165"/>
      <c r="N132" s="166"/>
      <c r="O132" s="166"/>
      <c r="Q132" s="168"/>
      <c r="S132" s="162"/>
    </row>
    <row r="133" spans="13:19" ht="15.75" customHeight="1">
      <c r="M133" s="165"/>
      <c r="N133" s="166"/>
      <c r="O133" s="166"/>
      <c r="Q133" s="168"/>
      <c r="S133" s="162"/>
    </row>
    <row r="134" spans="13:19" ht="15.75" customHeight="1">
      <c r="M134" s="165"/>
      <c r="N134" s="166"/>
      <c r="O134" s="166"/>
      <c r="Q134" s="168"/>
      <c r="S134" s="162"/>
    </row>
    <row r="135" spans="13:19" ht="15.75" customHeight="1">
      <c r="M135" s="165"/>
      <c r="N135" s="166"/>
      <c r="O135" s="166"/>
      <c r="Q135" s="168"/>
      <c r="S135" s="162"/>
    </row>
    <row r="136" spans="13:19" ht="15.75" customHeight="1">
      <c r="M136" s="165"/>
      <c r="N136" s="166"/>
      <c r="O136" s="166"/>
      <c r="Q136" s="168"/>
      <c r="S136" s="162"/>
    </row>
    <row r="137" spans="13:19" ht="15.75" customHeight="1">
      <c r="M137" s="165"/>
      <c r="N137" s="166"/>
      <c r="O137" s="166"/>
      <c r="Q137" s="168"/>
      <c r="S137" s="162"/>
    </row>
    <row r="138" spans="13:19" ht="15.75" customHeight="1">
      <c r="M138" s="165"/>
      <c r="N138" s="166"/>
      <c r="O138" s="166"/>
      <c r="Q138" s="168"/>
      <c r="S138" s="162"/>
    </row>
    <row r="139" spans="13:19" ht="15.75" customHeight="1">
      <c r="M139" s="165"/>
      <c r="N139" s="166"/>
      <c r="O139" s="166"/>
      <c r="Q139" s="168"/>
      <c r="S139" s="162"/>
    </row>
    <row r="140" spans="13:19" ht="15.75" customHeight="1">
      <c r="M140" s="165"/>
      <c r="N140" s="166"/>
      <c r="O140" s="166"/>
      <c r="Q140" s="168"/>
      <c r="S140" s="162"/>
    </row>
    <row r="141" spans="13:19" ht="15.75" customHeight="1">
      <c r="M141" s="165"/>
      <c r="N141" s="166"/>
      <c r="O141" s="166"/>
      <c r="Q141" s="168"/>
      <c r="S141" s="162"/>
    </row>
    <row r="142" spans="13:19" ht="15.75" customHeight="1">
      <c r="M142" s="165"/>
      <c r="N142" s="166"/>
      <c r="O142" s="166"/>
      <c r="Q142" s="168"/>
      <c r="S142" s="162"/>
    </row>
    <row r="143" spans="13:19" ht="15.75" customHeight="1">
      <c r="M143" s="165"/>
      <c r="N143" s="166"/>
      <c r="O143" s="166"/>
      <c r="Q143" s="168"/>
      <c r="S143" s="162"/>
    </row>
    <row r="144" spans="13:19" ht="15.75" customHeight="1">
      <c r="M144" s="165"/>
      <c r="N144" s="166"/>
      <c r="O144" s="166"/>
      <c r="Q144" s="168"/>
      <c r="S144" s="162"/>
    </row>
    <row r="145" spans="13:19" ht="15.75" customHeight="1">
      <c r="M145" s="165"/>
      <c r="N145" s="166"/>
      <c r="O145" s="166"/>
      <c r="Q145" s="168"/>
      <c r="S145" s="162"/>
    </row>
    <row r="146" spans="13:19" ht="15.75" customHeight="1">
      <c r="M146" s="165"/>
      <c r="N146" s="166"/>
      <c r="O146" s="166"/>
      <c r="Q146" s="168"/>
      <c r="S146" s="162"/>
    </row>
    <row r="147" spans="13:19" ht="15.75" customHeight="1">
      <c r="M147" s="165"/>
      <c r="N147" s="166"/>
      <c r="O147" s="166"/>
      <c r="Q147" s="168"/>
      <c r="S147" s="162"/>
    </row>
    <row r="148" spans="13:19" ht="15.75" customHeight="1">
      <c r="M148" s="165"/>
      <c r="N148" s="166"/>
      <c r="O148" s="166"/>
      <c r="Q148" s="168"/>
      <c r="S148" s="162"/>
    </row>
    <row r="149" spans="13:19" ht="15.75" customHeight="1">
      <c r="M149" s="165"/>
      <c r="N149" s="166"/>
      <c r="O149" s="166"/>
      <c r="Q149" s="168"/>
      <c r="S149" s="162"/>
    </row>
    <row r="150" spans="13:19" ht="15.75" customHeight="1">
      <c r="M150" s="165"/>
      <c r="N150" s="166"/>
      <c r="O150" s="166"/>
      <c r="Q150" s="168"/>
      <c r="S150" s="162"/>
    </row>
    <row r="151" spans="13:19" ht="15.75" customHeight="1">
      <c r="M151" s="165"/>
      <c r="N151" s="166"/>
      <c r="O151" s="166"/>
      <c r="Q151" s="168"/>
      <c r="S151" s="162"/>
    </row>
    <row r="152" spans="13:19" ht="15.75" customHeight="1">
      <c r="M152" s="165"/>
      <c r="N152" s="166"/>
      <c r="O152" s="166"/>
      <c r="Q152" s="168"/>
      <c r="S152" s="162"/>
    </row>
    <row r="153" spans="13:19" ht="15.75" customHeight="1">
      <c r="M153" s="165"/>
      <c r="N153" s="166"/>
      <c r="O153" s="166"/>
      <c r="Q153" s="168"/>
      <c r="S153" s="162"/>
    </row>
    <row r="154" spans="13:19" ht="15.75" customHeight="1">
      <c r="M154" s="165"/>
      <c r="N154" s="166"/>
      <c r="O154" s="166"/>
      <c r="Q154" s="168"/>
      <c r="S154" s="162"/>
    </row>
    <row r="155" spans="13:19" ht="15.75" customHeight="1">
      <c r="M155" s="165"/>
      <c r="N155" s="166"/>
      <c r="O155" s="166"/>
      <c r="Q155" s="168"/>
      <c r="S155" s="162"/>
    </row>
    <row r="156" spans="13:19" ht="15.75" customHeight="1">
      <c r="M156" s="165"/>
      <c r="N156" s="166"/>
      <c r="O156" s="166"/>
      <c r="Q156" s="168"/>
      <c r="S156" s="162"/>
    </row>
    <row r="157" spans="13:19" ht="15.75" customHeight="1">
      <c r="M157" s="165"/>
      <c r="N157" s="166"/>
      <c r="O157" s="166"/>
      <c r="Q157" s="168"/>
      <c r="S157" s="162"/>
    </row>
    <row r="158" spans="13:19" ht="15.75" customHeight="1">
      <c r="M158" s="165"/>
      <c r="N158" s="166"/>
      <c r="O158" s="166"/>
      <c r="Q158" s="168"/>
      <c r="S158" s="162"/>
    </row>
    <row r="159" spans="13:19" ht="15.75" customHeight="1">
      <c r="M159" s="165"/>
      <c r="N159" s="166"/>
      <c r="O159" s="166"/>
      <c r="Q159" s="168"/>
      <c r="S159" s="162"/>
    </row>
    <row r="160" spans="13:19" ht="15.75" customHeight="1">
      <c r="M160" s="165"/>
      <c r="N160" s="166"/>
      <c r="O160" s="166"/>
      <c r="Q160" s="168"/>
      <c r="S160" s="162"/>
    </row>
    <row r="161" spans="13:19" ht="15.75" customHeight="1">
      <c r="M161" s="165"/>
      <c r="N161" s="166"/>
      <c r="O161" s="166"/>
      <c r="Q161" s="168"/>
      <c r="S161" s="162"/>
    </row>
    <row r="162" spans="13:19" ht="15.75" customHeight="1">
      <c r="M162" s="165"/>
      <c r="N162" s="166"/>
      <c r="O162" s="166"/>
      <c r="Q162" s="168"/>
      <c r="S162" s="162"/>
    </row>
    <row r="163" spans="13:19" ht="15.75" customHeight="1">
      <c r="M163" s="165"/>
      <c r="N163" s="166"/>
      <c r="O163" s="166"/>
      <c r="Q163" s="168"/>
      <c r="S163" s="162"/>
    </row>
    <row r="164" spans="13:19" ht="15.75" customHeight="1">
      <c r="M164" s="165"/>
      <c r="N164" s="166"/>
      <c r="O164" s="166"/>
      <c r="Q164" s="168"/>
      <c r="S164" s="162"/>
    </row>
    <row r="165" spans="13:19" ht="15.75" customHeight="1">
      <c r="M165" s="165"/>
      <c r="N165" s="166"/>
      <c r="O165" s="166"/>
      <c r="Q165" s="168"/>
      <c r="S165" s="162"/>
    </row>
    <row r="166" spans="13:19" ht="15.75" customHeight="1">
      <c r="M166" s="165"/>
      <c r="N166" s="166"/>
      <c r="O166" s="166"/>
      <c r="Q166" s="168"/>
      <c r="S166" s="162"/>
    </row>
    <row r="167" spans="13:19" ht="15.75" customHeight="1">
      <c r="M167" s="165"/>
      <c r="N167" s="166"/>
      <c r="O167" s="166"/>
      <c r="Q167" s="168"/>
      <c r="S167" s="162"/>
    </row>
    <row r="168" spans="13:19" ht="15.75" customHeight="1">
      <c r="M168" s="165"/>
      <c r="N168" s="166"/>
      <c r="O168" s="166"/>
      <c r="Q168" s="168"/>
      <c r="S168" s="162"/>
    </row>
    <row r="169" spans="13:19" ht="15.75" customHeight="1">
      <c r="M169" s="165"/>
      <c r="N169" s="166"/>
      <c r="O169" s="166"/>
      <c r="Q169" s="168"/>
      <c r="S169" s="162"/>
    </row>
    <row r="170" spans="13:19" ht="15.75" customHeight="1">
      <c r="M170" s="165"/>
      <c r="N170" s="166"/>
      <c r="O170" s="166"/>
      <c r="Q170" s="168"/>
      <c r="S170" s="162"/>
    </row>
    <row r="171" spans="13:19" ht="15.75" customHeight="1">
      <c r="M171" s="165"/>
      <c r="N171" s="166"/>
      <c r="O171" s="166"/>
      <c r="Q171" s="168"/>
      <c r="S171" s="162"/>
    </row>
    <row r="172" spans="13:19" ht="15.75" customHeight="1">
      <c r="M172" s="165"/>
      <c r="N172" s="166"/>
      <c r="O172" s="166"/>
      <c r="Q172" s="168"/>
      <c r="S172" s="162"/>
    </row>
    <row r="173" spans="13:19" ht="15.75" customHeight="1">
      <c r="M173" s="165"/>
      <c r="N173" s="166"/>
      <c r="O173" s="166"/>
      <c r="Q173" s="168"/>
      <c r="S173" s="162"/>
    </row>
    <row r="174" spans="13:19" ht="15.75" customHeight="1">
      <c r="M174" s="165"/>
      <c r="N174" s="166"/>
      <c r="O174" s="166"/>
      <c r="Q174" s="168"/>
      <c r="S174" s="162"/>
    </row>
    <row r="175" spans="13:19" ht="15.75" customHeight="1">
      <c r="M175" s="165"/>
      <c r="N175" s="166"/>
      <c r="O175" s="166"/>
      <c r="Q175" s="168"/>
      <c r="S175" s="162"/>
    </row>
    <row r="176" spans="13:19" ht="15.75" customHeight="1">
      <c r="M176" s="165"/>
      <c r="N176" s="166"/>
      <c r="O176" s="166"/>
      <c r="Q176" s="168"/>
      <c r="S176" s="162"/>
    </row>
    <row r="177" spans="13:19" ht="15.75" customHeight="1">
      <c r="M177" s="165"/>
      <c r="N177" s="166"/>
      <c r="O177" s="166"/>
      <c r="Q177" s="168"/>
      <c r="S177" s="162"/>
    </row>
    <row r="178" spans="13:19" ht="15.75" customHeight="1">
      <c r="M178" s="165"/>
      <c r="N178" s="166"/>
      <c r="O178" s="166"/>
      <c r="Q178" s="168"/>
      <c r="S178" s="162"/>
    </row>
    <row r="179" spans="13:19" ht="15.75" customHeight="1">
      <c r="M179" s="165"/>
      <c r="N179" s="166"/>
      <c r="O179" s="166"/>
      <c r="Q179" s="168"/>
      <c r="S179" s="162"/>
    </row>
    <row r="180" spans="13:19" ht="15.75" customHeight="1">
      <c r="M180" s="165"/>
      <c r="N180" s="166"/>
      <c r="O180" s="166"/>
      <c r="Q180" s="168"/>
      <c r="S180" s="162"/>
    </row>
    <row r="181" spans="13:19" ht="15.75" customHeight="1">
      <c r="M181" s="165"/>
      <c r="N181" s="166"/>
      <c r="O181" s="166"/>
      <c r="Q181" s="168"/>
      <c r="S181" s="162"/>
    </row>
    <row r="182" spans="13:19" ht="15.75" customHeight="1">
      <c r="M182" s="165"/>
      <c r="N182" s="166"/>
      <c r="O182" s="166"/>
      <c r="Q182" s="168"/>
      <c r="S182" s="162"/>
    </row>
    <row r="183" spans="13:19" ht="15.75" customHeight="1">
      <c r="M183" s="165"/>
      <c r="N183" s="166"/>
      <c r="O183" s="166"/>
      <c r="Q183" s="168"/>
      <c r="S183" s="162"/>
    </row>
    <row r="184" spans="13:19" ht="15.75" customHeight="1">
      <c r="M184" s="165"/>
      <c r="N184" s="166"/>
      <c r="O184" s="166"/>
      <c r="Q184" s="168"/>
      <c r="S184" s="162"/>
    </row>
    <row r="185" spans="13:19" ht="15.75" customHeight="1">
      <c r="M185" s="165"/>
      <c r="N185" s="166"/>
      <c r="O185" s="166"/>
      <c r="Q185" s="168"/>
      <c r="S185" s="162"/>
    </row>
    <row r="186" spans="13:19" ht="15.75" customHeight="1">
      <c r="M186" s="165"/>
      <c r="N186" s="166"/>
      <c r="O186" s="166"/>
      <c r="Q186" s="168"/>
      <c r="S186" s="162"/>
    </row>
    <row r="187" spans="13:19" ht="15.75" customHeight="1">
      <c r="M187" s="165"/>
      <c r="N187" s="166"/>
      <c r="O187" s="166"/>
      <c r="Q187" s="168"/>
      <c r="S187" s="162"/>
    </row>
    <row r="188" spans="13:19" ht="15.75" customHeight="1">
      <c r="M188" s="165"/>
      <c r="N188" s="166"/>
      <c r="O188" s="166"/>
      <c r="Q188" s="168"/>
      <c r="S188" s="162"/>
    </row>
    <row r="189" spans="13:19" ht="15.75" customHeight="1">
      <c r="M189" s="165"/>
      <c r="N189" s="166"/>
      <c r="O189" s="166"/>
      <c r="Q189" s="168"/>
      <c r="S189" s="162"/>
    </row>
    <row r="190" spans="13:19" ht="15.75" customHeight="1">
      <c r="M190" s="165"/>
      <c r="N190" s="166"/>
      <c r="O190" s="166"/>
      <c r="Q190" s="168"/>
      <c r="S190" s="162"/>
    </row>
    <row r="191" spans="13:19" ht="15.75" customHeight="1">
      <c r="M191" s="165"/>
      <c r="N191" s="166"/>
      <c r="O191" s="166"/>
      <c r="Q191" s="168"/>
      <c r="S191" s="162"/>
    </row>
    <row r="192" spans="13:19" ht="15.75" customHeight="1">
      <c r="M192" s="165"/>
      <c r="N192" s="166"/>
      <c r="O192" s="166"/>
      <c r="Q192" s="168"/>
      <c r="S192" s="162"/>
    </row>
    <row r="193" spans="13:19" ht="15.75" customHeight="1">
      <c r="M193" s="165"/>
      <c r="N193" s="166"/>
      <c r="O193" s="166"/>
      <c r="Q193" s="168"/>
      <c r="S193" s="162"/>
    </row>
    <row r="194" spans="13:19" ht="15.75" customHeight="1">
      <c r="M194" s="165"/>
      <c r="N194" s="166"/>
      <c r="O194" s="166"/>
      <c r="Q194" s="168"/>
      <c r="S194" s="162"/>
    </row>
    <row r="195" spans="13:19" ht="15.75" customHeight="1">
      <c r="M195" s="165"/>
      <c r="N195" s="166"/>
      <c r="O195" s="166"/>
      <c r="Q195" s="168"/>
      <c r="S195" s="162"/>
    </row>
    <row r="196" spans="13:19" ht="15.75" customHeight="1">
      <c r="M196" s="165"/>
      <c r="N196" s="166"/>
      <c r="O196" s="166"/>
      <c r="Q196" s="168"/>
      <c r="S196" s="162"/>
    </row>
    <row r="197" spans="13:19" ht="15.75" customHeight="1">
      <c r="M197" s="165"/>
      <c r="N197" s="166"/>
      <c r="O197" s="166"/>
      <c r="Q197" s="168"/>
      <c r="S197" s="162"/>
    </row>
    <row r="198" spans="13:19" ht="15.75" customHeight="1">
      <c r="M198" s="165"/>
      <c r="N198" s="166"/>
      <c r="O198" s="166"/>
      <c r="Q198" s="168"/>
      <c r="S198" s="162"/>
    </row>
    <row r="199" spans="13:19" ht="15.75" customHeight="1">
      <c r="M199" s="165"/>
      <c r="N199" s="166"/>
      <c r="O199" s="166"/>
      <c r="Q199" s="168"/>
      <c r="S199" s="162"/>
    </row>
    <row r="200" spans="13:19" ht="15.75" customHeight="1">
      <c r="M200" s="165"/>
      <c r="N200" s="166"/>
      <c r="O200" s="166"/>
      <c r="Q200" s="168"/>
      <c r="S200" s="162"/>
    </row>
    <row r="201" spans="13:19" ht="15.75" customHeight="1">
      <c r="M201" s="165"/>
      <c r="N201" s="166"/>
      <c r="O201" s="166"/>
      <c r="Q201" s="168"/>
      <c r="S201" s="162"/>
    </row>
    <row r="202" spans="13:19" ht="15.75" customHeight="1">
      <c r="M202" s="165"/>
      <c r="N202" s="166"/>
      <c r="O202" s="166"/>
      <c r="Q202" s="168"/>
      <c r="S202" s="162"/>
    </row>
    <row r="203" spans="13:19" ht="15.75" customHeight="1">
      <c r="M203" s="165"/>
      <c r="N203" s="166"/>
      <c r="O203" s="166"/>
      <c r="Q203" s="168"/>
      <c r="S203" s="162"/>
    </row>
    <row r="204" spans="13:19" ht="15.75" customHeight="1">
      <c r="M204" s="165"/>
      <c r="N204" s="166"/>
      <c r="O204" s="166"/>
      <c r="Q204" s="168"/>
      <c r="S204" s="162"/>
    </row>
    <row r="205" spans="13:19" ht="15.75" customHeight="1">
      <c r="M205" s="165"/>
      <c r="N205" s="166"/>
      <c r="O205" s="166"/>
      <c r="Q205" s="168"/>
      <c r="S205" s="162"/>
    </row>
    <row r="206" spans="13:19" ht="15.75" customHeight="1">
      <c r="M206" s="165"/>
      <c r="N206" s="166"/>
      <c r="O206" s="166"/>
      <c r="Q206" s="168"/>
      <c r="S206" s="162"/>
    </row>
    <row r="207" spans="13:19" ht="15.75" customHeight="1">
      <c r="M207" s="165"/>
      <c r="N207" s="166"/>
      <c r="O207" s="166"/>
      <c r="Q207" s="168"/>
      <c r="S207" s="162"/>
    </row>
    <row r="208" spans="13:19" ht="15.75" customHeight="1">
      <c r="M208" s="165"/>
      <c r="N208" s="166"/>
      <c r="O208" s="166"/>
      <c r="Q208" s="168"/>
      <c r="S208" s="162"/>
    </row>
    <row r="209" spans="13:19" ht="15.75" customHeight="1">
      <c r="M209" s="165"/>
      <c r="N209" s="166"/>
      <c r="O209" s="166"/>
      <c r="Q209" s="168"/>
      <c r="S209" s="162"/>
    </row>
    <row r="210" spans="13:19" ht="15.75" customHeight="1">
      <c r="M210" s="165"/>
      <c r="N210" s="166"/>
      <c r="O210" s="166"/>
      <c r="Q210" s="168"/>
      <c r="S210" s="162"/>
    </row>
    <row r="211" spans="13:19" ht="15.75" customHeight="1">
      <c r="M211" s="165"/>
      <c r="N211" s="166"/>
      <c r="O211" s="166"/>
      <c r="Q211" s="168"/>
      <c r="S211" s="162"/>
    </row>
    <row r="212" spans="13:19" ht="15.75" customHeight="1">
      <c r="M212" s="165"/>
      <c r="N212" s="166"/>
      <c r="O212" s="166"/>
      <c r="Q212" s="168"/>
      <c r="S212" s="162"/>
    </row>
    <row r="213" spans="13:19" ht="15.75" customHeight="1">
      <c r="M213" s="165"/>
      <c r="N213" s="166"/>
      <c r="O213" s="166"/>
      <c r="Q213" s="168"/>
      <c r="S213" s="162"/>
    </row>
    <row r="214" spans="13:19" ht="15.75" customHeight="1">
      <c r="M214" s="165"/>
      <c r="N214" s="166"/>
      <c r="O214" s="166"/>
      <c r="Q214" s="168"/>
      <c r="S214" s="162"/>
    </row>
    <row r="215" spans="13:19" ht="15.75" customHeight="1">
      <c r="M215" s="165"/>
      <c r="N215" s="166"/>
      <c r="O215" s="166"/>
      <c r="Q215" s="168"/>
      <c r="S215" s="162"/>
    </row>
    <row r="216" spans="13:19" ht="15.75" customHeight="1">
      <c r="M216" s="165"/>
      <c r="N216" s="166"/>
      <c r="O216" s="166"/>
      <c r="Q216" s="168"/>
      <c r="S216" s="162"/>
    </row>
    <row r="217" spans="13:19" ht="15.75" customHeight="1">
      <c r="M217" s="165"/>
      <c r="N217" s="166"/>
      <c r="O217" s="166"/>
      <c r="Q217" s="168"/>
      <c r="S217" s="162"/>
    </row>
    <row r="218" spans="13:19" ht="15.75" customHeight="1">
      <c r="M218" s="165"/>
      <c r="N218" s="166"/>
      <c r="O218" s="166"/>
      <c r="Q218" s="168"/>
      <c r="S218" s="162"/>
    </row>
    <row r="219" spans="13:19" ht="15.75" customHeight="1">
      <c r="M219" s="165"/>
      <c r="N219" s="166"/>
      <c r="O219" s="166"/>
      <c r="Q219" s="168"/>
      <c r="S219" s="162"/>
    </row>
    <row r="220" spans="13:19" ht="15.75" customHeight="1">
      <c r="M220" s="165"/>
      <c r="N220" s="166"/>
      <c r="O220" s="166"/>
      <c r="Q220" s="168"/>
      <c r="S220" s="162"/>
    </row>
    <row r="221" spans="13:19" ht="15.75" customHeight="1">
      <c r="M221" s="165"/>
      <c r="N221" s="166"/>
      <c r="O221" s="166"/>
      <c r="Q221" s="168"/>
      <c r="S221" s="162"/>
    </row>
    <row r="222" spans="13:19" ht="15.75" customHeight="1">
      <c r="M222" s="165"/>
      <c r="N222" s="166"/>
      <c r="O222" s="166"/>
      <c r="Q222" s="168"/>
      <c r="S222" s="162"/>
    </row>
    <row r="223" spans="13:19" ht="15.75" customHeight="1">
      <c r="M223" s="165"/>
      <c r="N223" s="166"/>
      <c r="O223" s="166"/>
      <c r="Q223" s="168"/>
      <c r="S223" s="162"/>
    </row>
    <row r="224" spans="13:19" ht="15.75" customHeight="1">
      <c r="M224" s="165"/>
      <c r="N224" s="166"/>
      <c r="O224" s="166"/>
      <c r="Q224" s="168"/>
      <c r="S224" s="162"/>
    </row>
    <row r="225" spans="13:19" ht="15.75" customHeight="1">
      <c r="M225" s="165"/>
      <c r="N225" s="166"/>
      <c r="O225" s="166"/>
      <c r="Q225" s="168"/>
      <c r="S225" s="162"/>
    </row>
    <row r="226" spans="13:19" ht="15.75" customHeight="1">
      <c r="M226" s="165"/>
      <c r="N226" s="166"/>
      <c r="O226" s="166"/>
      <c r="Q226" s="168"/>
      <c r="S226" s="162"/>
    </row>
    <row r="227" spans="13:19" ht="15.75" customHeight="1">
      <c r="M227" s="165"/>
      <c r="N227" s="166"/>
      <c r="O227" s="166"/>
      <c r="Q227" s="168"/>
      <c r="S227" s="162"/>
    </row>
    <row r="228" spans="13:19" ht="15.75" customHeight="1">
      <c r="M228" s="165"/>
      <c r="N228" s="166"/>
      <c r="O228" s="166"/>
      <c r="Q228" s="168"/>
      <c r="S228" s="162"/>
    </row>
    <row r="229" spans="13:19" ht="15.75" customHeight="1">
      <c r="M229" s="165"/>
      <c r="N229" s="166"/>
      <c r="O229" s="166"/>
      <c r="Q229" s="168"/>
      <c r="S229" s="162"/>
    </row>
    <row r="230" spans="13:19" ht="15.75" customHeight="1">
      <c r="M230" s="165"/>
      <c r="N230" s="166"/>
      <c r="O230" s="166"/>
      <c r="Q230" s="168"/>
      <c r="S230" s="162"/>
    </row>
    <row r="231" spans="13:19" ht="15.75" customHeight="1">
      <c r="M231" s="165"/>
      <c r="N231" s="166"/>
      <c r="O231" s="166"/>
      <c r="Q231" s="168"/>
      <c r="S231" s="162"/>
    </row>
    <row r="232" spans="13:19" ht="15.75" customHeight="1">
      <c r="M232" s="165"/>
      <c r="N232" s="166"/>
      <c r="O232" s="166"/>
      <c r="Q232" s="168"/>
      <c r="S232" s="162"/>
    </row>
    <row r="233" spans="13:19" ht="15.75" customHeight="1">
      <c r="M233" s="165"/>
      <c r="N233" s="166"/>
      <c r="O233" s="166"/>
      <c r="Q233" s="168"/>
      <c r="S233" s="162"/>
    </row>
    <row r="234" spans="13:19" ht="15.75" customHeight="1">
      <c r="M234" s="165"/>
      <c r="N234" s="166"/>
      <c r="O234" s="166"/>
      <c r="Q234" s="168"/>
      <c r="S234" s="162"/>
    </row>
    <row r="235" spans="13:19" ht="15.75" customHeight="1">
      <c r="M235" s="165"/>
      <c r="N235" s="166"/>
      <c r="O235" s="166"/>
      <c r="Q235" s="168"/>
      <c r="S235" s="162"/>
    </row>
    <row r="236" spans="13:19" ht="15.75" customHeight="1">
      <c r="M236" s="165"/>
      <c r="N236" s="166"/>
      <c r="O236" s="166"/>
      <c r="Q236" s="168"/>
      <c r="S236" s="162"/>
    </row>
    <row r="237" spans="13:19" ht="15.75" customHeight="1">
      <c r="M237" s="165"/>
      <c r="N237" s="166"/>
      <c r="O237" s="166"/>
      <c r="Q237" s="168"/>
      <c r="S237" s="162"/>
    </row>
    <row r="238" spans="13:19" ht="15.75" customHeight="1">
      <c r="M238" s="165"/>
      <c r="N238" s="166"/>
      <c r="O238" s="166"/>
      <c r="Q238" s="168"/>
      <c r="S238" s="162"/>
    </row>
    <row r="239" spans="13:19" ht="15.75" customHeight="1">
      <c r="M239" s="165"/>
      <c r="N239" s="166"/>
      <c r="O239" s="166"/>
      <c r="Q239" s="168"/>
      <c r="S239" s="162"/>
    </row>
    <row r="240" spans="13:19" ht="15.75" customHeight="1">
      <c r="M240" s="165"/>
      <c r="N240" s="166"/>
      <c r="O240" s="166"/>
      <c r="Q240" s="168"/>
      <c r="S240" s="162"/>
    </row>
    <row r="241" spans="13:19" ht="15.75" customHeight="1">
      <c r="M241" s="165"/>
      <c r="N241" s="166"/>
      <c r="O241" s="166"/>
      <c r="Q241" s="168"/>
      <c r="S241" s="162"/>
    </row>
    <row r="242" spans="13:19" ht="15.75" customHeight="1">
      <c r="M242" s="165"/>
      <c r="N242" s="166"/>
      <c r="O242" s="166"/>
      <c r="Q242" s="168"/>
      <c r="S242" s="162"/>
    </row>
    <row r="243" spans="13:19" ht="15.75" customHeight="1">
      <c r="M243" s="165"/>
      <c r="N243" s="166"/>
      <c r="O243" s="166"/>
      <c r="Q243" s="168"/>
      <c r="S243" s="162"/>
    </row>
    <row r="244" spans="13:19" ht="15.75" customHeight="1">
      <c r="M244" s="165"/>
      <c r="N244" s="166"/>
      <c r="O244" s="166"/>
      <c r="Q244" s="168"/>
      <c r="S244" s="162"/>
    </row>
    <row r="245" spans="13:19" ht="15.75" customHeight="1">
      <c r="M245" s="165"/>
      <c r="N245" s="166"/>
      <c r="O245" s="166"/>
      <c r="Q245" s="168"/>
      <c r="S245" s="162"/>
    </row>
    <row r="246" spans="13:19" ht="15.75" customHeight="1">
      <c r="M246" s="165"/>
      <c r="N246" s="166"/>
      <c r="O246" s="166"/>
      <c r="Q246" s="168"/>
      <c r="S246" s="162"/>
    </row>
    <row r="247" spans="13:19" ht="15.75" customHeight="1">
      <c r="M247" s="165"/>
      <c r="N247" s="166"/>
      <c r="O247" s="166"/>
      <c r="Q247" s="168"/>
      <c r="S247" s="162"/>
    </row>
    <row r="248" spans="13:19" ht="15.75" customHeight="1">
      <c r="M248" s="165"/>
      <c r="N248" s="166"/>
      <c r="O248" s="166"/>
      <c r="Q248" s="168"/>
      <c r="S248" s="162"/>
    </row>
    <row r="249" spans="13:19" ht="15.75" customHeight="1">
      <c r="M249" s="165"/>
      <c r="N249" s="166"/>
      <c r="O249" s="166"/>
      <c r="Q249" s="168"/>
      <c r="S249" s="162"/>
    </row>
    <row r="250" spans="13:19" ht="15.75" customHeight="1">
      <c r="M250" s="165"/>
      <c r="N250" s="166"/>
      <c r="O250" s="166"/>
      <c r="Q250" s="168"/>
      <c r="S250" s="162"/>
    </row>
    <row r="251" spans="13:19" ht="15.75" customHeight="1">
      <c r="M251" s="165"/>
      <c r="N251" s="166"/>
      <c r="O251" s="166"/>
      <c r="Q251" s="168"/>
      <c r="S251" s="162"/>
    </row>
    <row r="252" spans="13:19" ht="15.75" customHeight="1">
      <c r="M252" s="165"/>
      <c r="N252" s="166"/>
      <c r="O252" s="166"/>
      <c r="Q252" s="168"/>
      <c r="S252" s="162"/>
    </row>
    <row r="253" spans="13:19" ht="15.75" customHeight="1">
      <c r="M253" s="165"/>
      <c r="N253" s="166"/>
      <c r="O253" s="166"/>
      <c r="Q253" s="168"/>
      <c r="S253" s="162"/>
    </row>
    <row r="254" spans="13:19" ht="15.75" customHeight="1">
      <c r="M254" s="165"/>
      <c r="N254" s="166"/>
      <c r="O254" s="166"/>
      <c r="Q254" s="168"/>
      <c r="S254" s="162"/>
    </row>
    <row r="255" spans="13:19" ht="15.75" customHeight="1">
      <c r="M255" s="165"/>
      <c r="N255" s="166"/>
      <c r="O255" s="166"/>
      <c r="Q255" s="168"/>
      <c r="S255" s="162"/>
    </row>
    <row r="256" spans="13:19" ht="15.75" customHeight="1">
      <c r="M256" s="165"/>
      <c r="N256" s="166"/>
      <c r="O256" s="166"/>
      <c r="Q256" s="168"/>
      <c r="S256" s="162"/>
    </row>
    <row r="257" spans="13:19" ht="15.75" customHeight="1">
      <c r="M257" s="165"/>
      <c r="N257" s="166"/>
      <c r="O257" s="166"/>
      <c r="Q257" s="168"/>
      <c r="S257" s="162"/>
    </row>
    <row r="258" spans="13:19" ht="15.75" customHeight="1">
      <c r="M258" s="165"/>
      <c r="N258" s="166"/>
      <c r="O258" s="166"/>
      <c r="Q258" s="168"/>
      <c r="S258" s="162"/>
    </row>
    <row r="259" spans="13:19" ht="15.75" customHeight="1">
      <c r="M259" s="165"/>
      <c r="N259" s="166"/>
      <c r="O259" s="166"/>
      <c r="Q259" s="168"/>
      <c r="S259" s="162"/>
    </row>
    <row r="260" spans="13:19" ht="15.75" customHeight="1">
      <c r="M260" s="165"/>
      <c r="N260" s="166"/>
      <c r="O260" s="166"/>
      <c r="Q260" s="168"/>
      <c r="S260" s="162"/>
    </row>
    <row r="261" spans="13:19" ht="15.75" customHeight="1">
      <c r="M261" s="165"/>
      <c r="N261" s="166"/>
      <c r="O261" s="166"/>
      <c r="Q261" s="168"/>
      <c r="S261" s="162"/>
    </row>
    <row r="262" spans="13:19" ht="15.75" customHeight="1">
      <c r="M262" s="165"/>
      <c r="N262" s="166"/>
      <c r="O262" s="166"/>
      <c r="Q262" s="168"/>
      <c r="S262" s="162"/>
    </row>
    <row r="263" spans="13:19" ht="15.75" customHeight="1">
      <c r="M263" s="165"/>
      <c r="N263" s="166"/>
      <c r="O263" s="166"/>
      <c r="Q263" s="168"/>
      <c r="S263" s="162"/>
    </row>
    <row r="264" spans="13:19" ht="15.75" customHeight="1">
      <c r="M264" s="165"/>
      <c r="N264" s="166"/>
      <c r="O264" s="166"/>
      <c r="Q264" s="168"/>
      <c r="S264" s="162"/>
    </row>
    <row r="265" spans="13:19" ht="15.75" customHeight="1">
      <c r="M265" s="165"/>
      <c r="N265" s="166"/>
      <c r="O265" s="166"/>
      <c r="Q265" s="168"/>
      <c r="S265" s="162"/>
    </row>
    <row r="266" spans="13:19" ht="15.75" customHeight="1">
      <c r="M266" s="165"/>
      <c r="N266" s="166"/>
      <c r="O266" s="166"/>
      <c r="Q266" s="168"/>
      <c r="S266" s="162"/>
    </row>
    <row r="267" spans="13:19" ht="15.75" customHeight="1">
      <c r="M267" s="165"/>
      <c r="N267" s="166"/>
      <c r="O267" s="166"/>
      <c r="Q267" s="168"/>
      <c r="S267" s="162"/>
    </row>
    <row r="268" spans="13:19" ht="15.75" customHeight="1">
      <c r="M268" s="165"/>
      <c r="N268" s="166"/>
      <c r="O268" s="166"/>
      <c r="Q268" s="168"/>
      <c r="S268" s="162"/>
    </row>
    <row r="269" spans="13:19" ht="15.75" customHeight="1">
      <c r="M269" s="165"/>
      <c r="N269" s="166"/>
      <c r="O269" s="166"/>
      <c r="Q269" s="168"/>
      <c r="S269" s="162"/>
    </row>
    <row r="270" spans="13:19" ht="15.75" customHeight="1">
      <c r="M270" s="165"/>
      <c r="N270" s="166"/>
      <c r="O270" s="166"/>
      <c r="Q270" s="168"/>
      <c r="S270" s="162"/>
    </row>
    <row r="271" spans="13:19" ht="15.75" customHeight="1">
      <c r="M271" s="165"/>
      <c r="N271" s="166"/>
      <c r="O271" s="166"/>
      <c r="Q271" s="168"/>
      <c r="S271" s="162"/>
    </row>
    <row r="272" spans="13:19" ht="15.75" customHeight="1">
      <c r="M272" s="165"/>
      <c r="N272" s="166"/>
      <c r="O272" s="166"/>
      <c r="Q272" s="168"/>
      <c r="S272" s="162"/>
    </row>
    <row r="273" spans="13:19" ht="15.75" customHeight="1">
      <c r="M273" s="165"/>
      <c r="N273" s="166"/>
      <c r="O273" s="166"/>
      <c r="Q273" s="168"/>
      <c r="S273" s="162"/>
    </row>
    <row r="274" spans="13:19" ht="15.75" customHeight="1">
      <c r="M274" s="165"/>
      <c r="N274" s="166"/>
      <c r="O274" s="166"/>
      <c r="Q274" s="168"/>
      <c r="S274" s="162"/>
    </row>
    <row r="275" spans="13:19" ht="15.75" customHeight="1">
      <c r="M275" s="165"/>
      <c r="N275" s="166"/>
      <c r="O275" s="166"/>
      <c r="Q275" s="168"/>
      <c r="S275" s="162"/>
    </row>
    <row r="276" spans="13:19" ht="15.75" customHeight="1">
      <c r="M276" s="165"/>
      <c r="N276" s="166"/>
      <c r="O276" s="166"/>
      <c r="Q276" s="168"/>
      <c r="S276" s="162"/>
    </row>
    <row r="277" spans="13:19" ht="15.75" customHeight="1">
      <c r="M277" s="165"/>
      <c r="N277" s="166"/>
      <c r="O277" s="166"/>
      <c r="Q277" s="168"/>
      <c r="S277" s="162"/>
    </row>
    <row r="278" spans="13:19" ht="15.75" customHeight="1">
      <c r="M278" s="165"/>
      <c r="N278" s="166"/>
      <c r="O278" s="166"/>
      <c r="Q278" s="168"/>
      <c r="S278" s="162"/>
    </row>
    <row r="279" spans="13:19" ht="15.75" customHeight="1">
      <c r="M279" s="165"/>
      <c r="N279" s="166"/>
      <c r="O279" s="166"/>
      <c r="Q279" s="168"/>
      <c r="S279" s="162"/>
    </row>
    <row r="280" spans="13:19" ht="15.75" customHeight="1">
      <c r="M280" s="165"/>
      <c r="N280" s="166"/>
      <c r="O280" s="166"/>
      <c r="Q280" s="168"/>
      <c r="S280" s="162"/>
    </row>
    <row r="281" spans="13:19" ht="15.75" customHeight="1">
      <c r="M281" s="165"/>
      <c r="N281" s="166"/>
      <c r="O281" s="166"/>
      <c r="Q281" s="168"/>
      <c r="S281" s="162"/>
    </row>
    <row r="282" spans="13:19" ht="15.75" customHeight="1">
      <c r="M282" s="165"/>
      <c r="N282" s="166"/>
      <c r="O282" s="166"/>
      <c r="Q282" s="168"/>
      <c r="S282" s="162"/>
    </row>
    <row r="283" spans="13:19" ht="15.75" customHeight="1">
      <c r="M283" s="165"/>
      <c r="N283" s="166"/>
      <c r="O283" s="166"/>
      <c r="Q283" s="168"/>
      <c r="S283" s="162"/>
    </row>
    <row r="284" spans="13:19" ht="15.75" customHeight="1">
      <c r="M284" s="165"/>
      <c r="N284" s="166"/>
      <c r="O284" s="166"/>
      <c r="Q284" s="168"/>
      <c r="S284" s="162"/>
    </row>
    <row r="285" spans="13:19" ht="15.75" customHeight="1">
      <c r="M285" s="165"/>
      <c r="N285" s="166"/>
      <c r="O285" s="166"/>
      <c r="Q285" s="168"/>
      <c r="S285" s="162"/>
    </row>
    <row r="286" spans="13:19" ht="15.75" customHeight="1">
      <c r="M286" s="165"/>
      <c r="N286" s="166"/>
      <c r="O286" s="166"/>
      <c r="Q286" s="168"/>
      <c r="S286" s="162"/>
    </row>
    <row r="287" spans="13:19" ht="15.75" customHeight="1">
      <c r="M287" s="165"/>
      <c r="N287" s="166"/>
      <c r="O287" s="166"/>
      <c r="Q287" s="168"/>
      <c r="S287" s="162"/>
    </row>
    <row r="288" spans="13:19" ht="15.75" customHeight="1">
      <c r="M288" s="165"/>
      <c r="N288" s="166"/>
      <c r="O288" s="166"/>
      <c r="Q288" s="168"/>
      <c r="S288" s="162"/>
    </row>
    <row r="289" spans="13:19" ht="15.75" customHeight="1">
      <c r="M289" s="165"/>
      <c r="N289" s="166"/>
      <c r="O289" s="166"/>
      <c r="Q289" s="168"/>
      <c r="S289" s="162"/>
    </row>
    <row r="290" spans="13:19" ht="15.75" customHeight="1">
      <c r="M290" s="165"/>
      <c r="N290" s="166"/>
      <c r="O290" s="166"/>
      <c r="Q290" s="168"/>
      <c r="S290" s="162"/>
    </row>
    <row r="291" spans="13:19" ht="15.75" customHeight="1">
      <c r="M291" s="165"/>
      <c r="N291" s="166"/>
      <c r="O291" s="166"/>
      <c r="Q291" s="168"/>
      <c r="S291" s="162"/>
    </row>
    <row r="292" spans="13:19" ht="15.75" customHeight="1">
      <c r="M292" s="165"/>
      <c r="N292" s="166"/>
      <c r="O292" s="166"/>
      <c r="Q292" s="168"/>
      <c r="S292" s="162"/>
    </row>
    <row r="293" spans="13:19" ht="15.75" customHeight="1">
      <c r="M293" s="165"/>
      <c r="N293" s="166"/>
      <c r="O293" s="166"/>
      <c r="Q293" s="168"/>
      <c r="S293" s="162"/>
    </row>
    <row r="294" spans="13:19" ht="15.75" customHeight="1">
      <c r="M294" s="165"/>
      <c r="N294" s="166"/>
      <c r="O294" s="166"/>
      <c r="Q294" s="168"/>
      <c r="S294" s="162"/>
    </row>
    <row r="295" spans="13:19" ht="15.75" customHeight="1">
      <c r="M295" s="165"/>
      <c r="N295" s="166"/>
      <c r="O295" s="166"/>
      <c r="Q295" s="168"/>
      <c r="S295" s="162"/>
    </row>
    <row r="296" spans="13:19" ht="15.75" customHeight="1">
      <c r="M296" s="165"/>
      <c r="N296" s="166"/>
      <c r="O296" s="166"/>
      <c r="Q296" s="168"/>
      <c r="S296" s="162"/>
    </row>
    <row r="297" spans="13:19" ht="15.75" customHeight="1">
      <c r="M297" s="165"/>
      <c r="N297" s="166"/>
      <c r="O297" s="166"/>
      <c r="Q297" s="168"/>
      <c r="S297" s="162"/>
    </row>
    <row r="298" spans="13:19" ht="15.75" customHeight="1">
      <c r="M298" s="165"/>
      <c r="N298" s="166"/>
      <c r="O298" s="166"/>
      <c r="Q298" s="168"/>
      <c r="S298" s="162"/>
    </row>
    <row r="299" spans="13:19" ht="15.75" customHeight="1">
      <c r="M299" s="165"/>
      <c r="N299" s="166"/>
      <c r="O299" s="166"/>
      <c r="Q299" s="168"/>
      <c r="S299" s="162"/>
    </row>
    <row r="300" spans="13:19" ht="15.75" customHeight="1">
      <c r="M300" s="165"/>
      <c r="N300" s="166"/>
      <c r="O300" s="166"/>
      <c r="Q300" s="168"/>
      <c r="S300" s="162"/>
    </row>
    <row r="301" spans="13:19" ht="15.75" customHeight="1">
      <c r="M301" s="165"/>
      <c r="N301" s="166"/>
      <c r="O301" s="166"/>
      <c r="Q301" s="168"/>
      <c r="S301" s="162"/>
    </row>
    <row r="302" spans="13:19" ht="15.75" customHeight="1">
      <c r="M302" s="165"/>
      <c r="N302" s="166"/>
      <c r="O302" s="166"/>
      <c r="Q302" s="168"/>
      <c r="S302" s="162"/>
    </row>
    <row r="303" spans="13:19" ht="15.75" customHeight="1">
      <c r="M303" s="165"/>
      <c r="N303" s="166"/>
      <c r="O303" s="166"/>
      <c r="Q303" s="168"/>
      <c r="S303" s="162"/>
    </row>
    <row r="304" spans="13:19" ht="15.75" customHeight="1">
      <c r="M304" s="165"/>
      <c r="N304" s="166"/>
      <c r="O304" s="166"/>
      <c r="Q304" s="168"/>
      <c r="S304" s="162"/>
    </row>
    <row r="305" spans="13:19" ht="15.75" customHeight="1">
      <c r="M305" s="165"/>
      <c r="N305" s="166"/>
      <c r="O305" s="166"/>
      <c r="Q305" s="168"/>
      <c r="S305" s="162"/>
    </row>
    <row r="306" spans="13:19" ht="15.75" customHeight="1">
      <c r="M306" s="165"/>
      <c r="N306" s="166"/>
      <c r="O306" s="166"/>
      <c r="Q306" s="168"/>
      <c r="S306" s="162"/>
    </row>
    <row r="307" spans="13:19" ht="15.75" customHeight="1">
      <c r="M307" s="165"/>
      <c r="N307" s="166"/>
      <c r="O307" s="166"/>
      <c r="Q307" s="168"/>
      <c r="S307" s="162"/>
    </row>
    <row r="308" spans="13:19" ht="15.75" customHeight="1">
      <c r="M308" s="165"/>
      <c r="N308" s="166"/>
      <c r="O308" s="166"/>
      <c r="Q308" s="168"/>
      <c r="S308" s="162"/>
    </row>
    <row r="309" spans="13:19" ht="15.75" customHeight="1">
      <c r="M309" s="165"/>
      <c r="N309" s="166"/>
      <c r="O309" s="166"/>
      <c r="Q309" s="168"/>
      <c r="S309" s="162"/>
    </row>
    <row r="310" spans="13:19" ht="15.75" customHeight="1">
      <c r="M310" s="165"/>
      <c r="N310" s="166"/>
      <c r="O310" s="166"/>
      <c r="Q310" s="168"/>
      <c r="S310" s="162"/>
    </row>
    <row r="311" spans="13:19" ht="15.75" customHeight="1">
      <c r="M311" s="165"/>
      <c r="N311" s="166"/>
      <c r="O311" s="166"/>
      <c r="Q311" s="168"/>
      <c r="S311" s="162"/>
    </row>
    <row r="312" spans="13:19" ht="15.75" customHeight="1">
      <c r="M312" s="165"/>
      <c r="N312" s="166"/>
      <c r="O312" s="166"/>
      <c r="Q312" s="168"/>
      <c r="S312" s="162"/>
    </row>
    <row r="313" spans="13:19" ht="15.75" customHeight="1">
      <c r="M313" s="165"/>
      <c r="N313" s="166"/>
      <c r="O313" s="166"/>
      <c r="Q313" s="168"/>
      <c r="S313" s="162"/>
    </row>
    <row r="314" spans="13:19" ht="15.75" customHeight="1">
      <c r="M314" s="165"/>
      <c r="N314" s="166"/>
      <c r="O314" s="166"/>
      <c r="Q314" s="168"/>
      <c r="S314" s="162"/>
    </row>
    <row r="315" spans="13:19" ht="15.75" customHeight="1">
      <c r="M315" s="165"/>
      <c r="N315" s="166"/>
      <c r="O315" s="166"/>
      <c r="Q315" s="168"/>
      <c r="S315" s="162"/>
    </row>
    <row r="316" spans="13:19" ht="15.75" customHeight="1">
      <c r="M316" s="165"/>
      <c r="N316" s="166"/>
      <c r="O316" s="166"/>
      <c r="Q316" s="168"/>
      <c r="S316" s="162"/>
    </row>
    <row r="317" spans="13:19" ht="15.75" customHeight="1">
      <c r="M317" s="165"/>
      <c r="N317" s="166"/>
      <c r="O317" s="166"/>
      <c r="Q317" s="168"/>
      <c r="S317" s="162"/>
    </row>
    <row r="318" spans="13:19" ht="15.75" customHeight="1">
      <c r="M318" s="165"/>
      <c r="N318" s="166"/>
      <c r="O318" s="166"/>
      <c r="Q318" s="168"/>
      <c r="S318" s="162"/>
    </row>
    <row r="319" spans="13:19" ht="15.75" customHeight="1">
      <c r="M319" s="165"/>
      <c r="N319" s="166"/>
      <c r="O319" s="166"/>
      <c r="Q319" s="168"/>
      <c r="S319" s="162"/>
    </row>
    <row r="320" spans="13:19" ht="15.75" customHeight="1">
      <c r="M320" s="165"/>
      <c r="N320" s="166"/>
      <c r="O320" s="166"/>
      <c r="Q320" s="168"/>
      <c r="S320" s="162"/>
    </row>
    <row r="321" spans="13:19" ht="15.75" customHeight="1">
      <c r="M321" s="165"/>
      <c r="N321" s="166"/>
      <c r="O321" s="166"/>
      <c r="Q321" s="168"/>
      <c r="S321" s="162"/>
    </row>
    <row r="322" spans="13:19" ht="15.75" customHeight="1">
      <c r="M322" s="165"/>
      <c r="N322" s="166"/>
      <c r="O322" s="166"/>
      <c r="Q322" s="168"/>
      <c r="S322" s="162"/>
    </row>
    <row r="323" spans="13:19" ht="15.75" customHeight="1">
      <c r="M323" s="165"/>
      <c r="N323" s="166"/>
      <c r="O323" s="166"/>
      <c r="Q323" s="168"/>
      <c r="S323" s="162"/>
    </row>
    <row r="324" spans="13:19" ht="15.75" customHeight="1">
      <c r="M324" s="165"/>
      <c r="N324" s="166"/>
      <c r="O324" s="166"/>
      <c r="Q324" s="168"/>
      <c r="S324" s="162"/>
    </row>
    <row r="325" spans="13:19" ht="15.75" customHeight="1">
      <c r="M325" s="165"/>
      <c r="N325" s="166"/>
      <c r="O325" s="166"/>
      <c r="Q325" s="168"/>
      <c r="S325" s="162"/>
    </row>
    <row r="326" spans="13:19" ht="15.75" customHeight="1">
      <c r="M326" s="165"/>
      <c r="N326" s="166"/>
      <c r="O326" s="166"/>
      <c r="Q326" s="168"/>
      <c r="S326" s="162"/>
    </row>
    <row r="327" spans="13:19" ht="15.75" customHeight="1">
      <c r="M327" s="165"/>
      <c r="N327" s="166"/>
      <c r="O327" s="166"/>
      <c r="Q327" s="168"/>
      <c r="S327" s="162"/>
    </row>
    <row r="328" spans="13:19" ht="15.75" customHeight="1">
      <c r="M328" s="165"/>
      <c r="N328" s="166"/>
      <c r="O328" s="166"/>
      <c r="Q328" s="168"/>
      <c r="S328" s="162"/>
    </row>
    <row r="329" spans="13:19" ht="15.75" customHeight="1">
      <c r="M329" s="165"/>
      <c r="N329" s="166"/>
      <c r="O329" s="166"/>
      <c r="Q329" s="168"/>
      <c r="S329" s="162"/>
    </row>
    <row r="330" spans="13:19" ht="15.75" customHeight="1">
      <c r="M330" s="165"/>
      <c r="N330" s="166"/>
      <c r="O330" s="166"/>
      <c r="Q330" s="168"/>
      <c r="S330" s="162"/>
    </row>
    <row r="331" spans="13:19" ht="15.75" customHeight="1">
      <c r="M331" s="165"/>
      <c r="N331" s="166"/>
      <c r="O331" s="166"/>
      <c r="Q331" s="168"/>
      <c r="S331" s="162"/>
    </row>
    <row r="332" spans="13:19" ht="15.75" customHeight="1">
      <c r="M332" s="165"/>
      <c r="N332" s="166"/>
      <c r="O332" s="166"/>
      <c r="Q332" s="168"/>
      <c r="S332" s="162"/>
    </row>
    <row r="333" spans="13:19" ht="15.75" customHeight="1">
      <c r="M333" s="165"/>
      <c r="N333" s="166"/>
      <c r="O333" s="166"/>
      <c r="Q333" s="168"/>
      <c r="S333" s="162"/>
    </row>
    <row r="334" spans="13:19" ht="15.75" customHeight="1">
      <c r="M334" s="165"/>
      <c r="N334" s="166"/>
      <c r="O334" s="166"/>
      <c r="Q334" s="168"/>
      <c r="S334" s="162"/>
    </row>
    <row r="335" spans="13:19" ht="15.75" customHeight="1">
      <c r="M335" s="165"/>
      <c r="N335" s="166"/>
      <c r="O335" s="166"/>
      <c r="Q335" s="168"/>
      <c r="S335" s="162"/>
    </row>
    <row r="336" spans="13:19" ht="15.75" customHeight="1">
      <c r="M336" s="165"/>
      <c r="N336" s="166"/>
      <c r="O336" s="166"/>
      <c r="Q336" s="168"/>
      <c r="S336" s="162"/>
    </row>
    <row r="337" spans="13:19" ht="15.75" customHeight="1">
      <c r="M337" s="165"/>
      <c r="N337" s="166"/>
      <c r="O337" s="166"/>
      <c r="Q337" s="168"/>
      <c r="S337" s="162"/>
    </row>
    <row r="338" spans="13:19" ht="15.75" customHeight="1">
      <c r="M338" s="165"/>
      <c r="N338" s="166"/>
      <c r="O338" s="166"/>
      <c r="Q338" s="168"/>
      <c r="S338" s="162"/>
    </row>
    <row r="339" spans="13:19" ht="15.75" customHeight="1">
      <c r="M339" s="165"/>
      <c r="N339" s="166"/>
      <c r="O339" s="166"/>
      <c r="Q339" s="168"/>
      <c r="S339" s="162"/>
    </row>
    <row r="340" spans="13:19" ht="15.75" customHeight="1">
      <c r="M340" s="165"/>
      <c r="N340" s="166"/>
      <c r="O340" s="166"/>
      <c r="Q340" s="168"/>
      <c r="S340" s="162"/>
    </row>
    <row r="341" spans="13:19" ht="15.75" customHeight="1">
      <c r="M341" s="165"/>
      <c r="N341" s="166"/>
      <c r="O341" s="166"/>
      <c r="Q341" s="168"/>
      <c r="S341" s="162"/>
    </row>
    <row r="342" spans="13:19" ht="15.75" customHeight="1">
      <c r="M342" s="165"/>
      <c r="N342" s="166"/>
      <c r="O342" s="166"/>
      <c r="Q342" s="168"/>
      <c r="S342" s="162"/>
    </row>
    <row r="343" spans="13:19" ht="15.75" customHeight="1">
      <c r="M343" s="165"/>
      <c r="N343" s="166"/>
      <c r="O343" s="166"/>
      <c r="Q343" s="168"/>
      <c r="S343" s="162"/>
    </row>
    <row r="344" spans="13:19" ht="15.75" customHeight="1">
      <c r="M344" s="165"/>
      <c r="N344" s="166"/>
      <c r="O344" s="166"/>
      <c r="Q344" s="168"/>
      <c r="S344" s="162"/>
    </row>
    <row r="345" spans="13:19" ht="15.75" customHeight="1">
      <c r="M345" s="165"/>
      <c r="N345" s="166"/>
      <c r="O345" s="166"/>
      <c r="Q345" s="168"/>
      <c r="S345" s="162"/>
    </row>
    <row r="346" spans="13:19" ht="15.75" customHeight="1">
      <c r="M346" s="165"/>
      <c r="N346" s="166"/>
      <c r="O346" s="166"/>
      <c r="Q346" s="168"/>
      <c r="S346" s="162"/>
    </row>
    <row r="347" spans="13:19" ht="15.75" customHeight="1">
      <c r="M347" s="165"/>
      <c r="N347" s="166"/>
      <c r="O347" s="166"/>
      <c r="Q347" s="168"/>
      <c r="S347" s="162"/>
    </row>
    <row r="348" spans="13:19" ht="15.75" customHeight="1">
      <c r="M348" s="165"/>
      <c r="N348" s="166"/>
      <c r="O348" s="166"/>
      <c r="Q348" s="168"/>
      <c r="S348" s="162"/>
    </row>
    <row r="349" spans="13:19" ht="15.75" customHeight="1">
      <c r="M349" s="165"/>
      <c r="N349" s="166"/>
      <c r="O349" s="166"/>
      <c r="Q349" s="168"/>
      <c r="S349" s="162"/>
    </row>
    <row r="350" spans="13:19" ht="15.75" customHeight="1">
      <c r="M350" s="165"/>
      <c r="N350" s="166"/>
      <c r="O350" s="166"/>
      <c r="Q350" s="168"/>
      <c r="S350" s="162"/>
    </row>
    <row r="351" spans="13:19" ht="15.75" customHeight="1">
      <c r="M351" s="165"/>
      <c r="N351" s="166"/>
      <c r="O351" s="166"/>
      <c r="Q351" s="168"/>
      <c r="S351" s="162"/>
    </row>
    <row r="352" spans="13:19" ht="15.75" customHeight="1">
      <c r="M352" s="165"/>
      <c r="N352" s="166"/>
      <c r="O352" s="166"/>
      <c r="Q352" s="168"/>
      <c r="S352" s="162"/>
    </row>
    <row r="353" spans="13:19" ht="15.75" customHeight="1">
      <c r="M353" s="165"/>
      <c r="N353" s="166"/>
      <c r="O353" s="166"/>
      <c r="Q353" s="168"/>
      <c r="S353" s="162"/>
    </row>
    <row r="354" spans="13:19" ht="15.75" customHeight="1">
      <c r="M354" s="165"/>
      <c r="N354" s="166"/>
      <c r="O354" s="166"/>
      <c r="Q354" s="168"/>
      <c r="S354" s="162"/>
    </row>
    <row r="355" spans="13:19" ht="15.75" customHeight="1">
      <c r="M355" s="165"/>
      <c r="N355" s="166"/>
      <c r="O355" s="166"/>
      <c r="Q355" s="168"/>
      <c r="S355" s="162"/>
    </row>
    <row r="356" spans="13:19" ht="15.75" customHeight="1">
      <c r="M356" s="165"/>
      <c r="N356" s="166"/>
      <c r="O356" s="166"/>
      <c r="Q356" s="168"/>
      <c r="S356" s="162"/>
    </row>
    <row r="357" spans="13:19" ht="15.75" customHeight="1">
      <c r="M357" s="165"/>
      <c r="N357" s="166"/>
      <c r="O357" s="166"/>
      <c r="Q357" s="168"/>
      <c r="S357" s="162"/>
    </row>
    <row r="358" spans="13:19" ht="15.75" customHeight="1">
      <c r="M358" s="165"/>
      <c r="N358" s="166"/>
      <c r="O358" s="166"/>
      <c r="Q358" s="168"/>
      <c r="S358" s="162"/>
    </row>
    <row r="359" spans="13:19" ht="15.75" customHeight="1">
      <c r="M359" s="165"/>
      <c r="N359" s="166"/>
      <c r="O359" s="166"/>
      <c r="Q359" s="168"/>
      <c r="S359" s="162"/>
    </row>
    <row r="360" spans="13:19" ht="15.75" customHeight="1">
      <c r="M360" s="165"/>
      <c r="N360" s="166"/>
      <c r="O360" s="166"/>
      <c r="Q360" s="168"/>
      <c r="S360" s="162"/>
    </row>
    <row r="361" spans="13:19" ht="15.75" customHeight="1">
      <c r="M361" s="165"/>
      <c r="N361" s="166"/>
      <c r="O361" s="166"/>
      <c r="Q361" s="168"/>
      <c r="S361" s="162"/>
    </row>
    <row r="362" spans="13:19" ht="15.75" customHeight="1">
      <c r="M362" s="165"/>
      <c r="N362" s="166"/>
      <c r="O362" s="166"/>
      <c r="Q362" s="168"/>
      <c r="S362" s="162"/>
    </row>
    <row r="363" spans="13:19" ht="15.75" customHeight="1">
      <c r="M363" s="165"/>
      <c r="N363" s="166"/>
      <c r="O363" s="166"/>
      <c r="Q363" s="168"/>
      <c r="S363" s="162"/>
    </row>
    <row r="364" spans="13:19" ht="15.75" customHeight="1">
      <c r="M364" s="165"/>
      <c r="N364" s="166"/>
      <c r="O364" s="166"/>
      <c r="Q364" s="168"/>
      <c r="S364" s="162"/>
    </row>
    <row r="365" spans="13:19" ht="15.75" customHeight="1">
      <c r="M365" s="165"/>
      <c r="N365" s="166"/>
      <c r="O365" s="166"/>
      <c r="Q365" s="168"/>
      <c r="S365" s="162"/>
    </row>
    <row r="366" spans="13:19" ht="15.75" customHeight="1">
      <c r="M366" s="165"/>
      <c r="N366" s="166"/>
      <c r="O366" s="166"/>
      <c r="Q366" s="168"/>
      <c r="S366" s="162"/>
    </row>
    <row r="367" spans="13:19" ht="15.75" customHeight="1">
      <c r="M367" s="165"/>
      <c r="N367" s="166"/>
      <c r="O367" s="166"/>
      <c r="Q367" s="168"/>
      <c r="S367" s="162"/>
    </row>
    <row r="368" spans="13:19" ht="15.75" customHeight="1">
      <c r="M368" s="165"/>
      <c r="N368" s="166"/>
      <c r="O368" s="166"/>
      <c r="Q368" s="168"/>
      <c r="S368" s="162"/>
    </row>
    <row r="369" spans="13:19" ht="15.75" customHeight="1">
      <c r="M369" s="165"/>
      <c r="N369" s="166"/>
      <c r="O369" s="166"/>
      <c r="Q369" s="168"/>
      <c r="S369" s="162"/>
    </row>
    <row r="370" spans="13:19" ht="15.75" customHeight="1">
      <c r="M370" s="165"/>
      <c r="N370" s="166"/>
      <c r="O370" s="166"/>
      <c r="Q370" s="168"/>
      <c r="S370" s="162"/>
    </row>
    <row r="371" spans="13:19" ht="15.75" customHeight="1">
      <c r="M371" s="165"/>
      <c r="N371" s="166"/>
      <c r="O371" s="166"/>
      <c r="Q371" s="168"/>
      <c r="S371" s="162"/>
    </row>
    <row r="372" spans="13:19" ht="15.75" customHeight="1">
      <c r="M372" s="165"/>
      <c r="N372" s="166"/>
      <c r="O372" s="166"/>
      <c r="Q372" s="168"/>
      <c r="S372" s="162"/>
    </row>
    <row r="373" spans="13:19" ht="15.75" customHeight="1">
      <c r="M373" s="165"/>
      <c r="N373" s="166"/>
      <c r="O373" s="166"/>
      <c r="Q373" s="168"/>
      <c r="S373" s="162"/>
    </row>
    <row r="374" spans="13:19" ht="15.75" customHeight="1">
      <c r="M374" s="165"/>
      <c r="N374" s="166"/>
      <c r="O374" s="166"/>
      <c r="Q374" s="168"/>
      <c r="S374" s="162"/>
    </row>
    <row r="375" spans="13:19" ht="15.75" customHeight="1">
      <c r="M375" s="165"/>
      <c r="N375" s="166"/>
      <c r="O375" s="166"/>
      <c r="Q375" s="168"/>
      <c r="S375" s="162"/>
    </row>
    <row r="376" spans="13:19" ht="15.75" customHeight="1">
      <c r="M376" s="165"/>
      <c r="N376" s="166"/>
      <c r="O376" s="166"/>
      <c r="Q376" s="168"/>
      <c r="S376" s="162"/>
    </row>
    <row r="377" spans="13:19" ht="15.75" customHeight="1">
      <c r="M377" s="165"/>
      <c r="N377" s="166"/>
      <c r="O377" s="166"/>
      <c r="Q377" s="168"/>
      <c r="S377" s="162"/>
    </row>
    <row r="378" spans="13:19" ht="15.75" customHeight="1">
      <c r="M378" s="165"/>
      <c r="N378" s="166"/>
      <c r="O378" s="166"/>
      <c r="Q378" s="168"/>
      <c r="S378" s="162"/>
    </row>
    <row r="379" spans="13:19" ht="15.75" customHeight="1">
      <c r="M379" s="165"/>
      <c r="N379" s="166"/>
      <c r="O379" s="166"/>
      <c r="Q379" s="168"/>
      <c r="S379" s="162"/>
    </row>
    <row r="380" spans="13:19" ht="15.75" customHeight="1">
      <c r="M380" s="165"/>
      <c r="N380" s="166"/>
      <c r="O380" s="166"/>
      <c r="Q380" s="168"/>
      <c r="S380" s="162"/>
    </row>
    <row r="381" spans="13:19" ht="15.75" customHeight="1">
      <c r="M381" s="165"/>
      <c r="N381" s="166"/>
      <c r="O381" s="166"/>
      <c r="Q381" s="168"/>
      <c r="S381" s="162"/>
    </row>
    <row r="382" spans="13:19" ht="15.75" customHeight="1">
      <c r="M382" s="165"/>
      <c r="N382" s="166"/>
      <c r="O382" s="166"/>
      <c r="Q382" s="168"/>
      <c r="S382" s="162"/>
    </row>
    <row r="383" spans="13:19" ht="15.75" customHeight="1">
      <c r="M383" s="165"/>
      <c r="N383" s="166"/>
      <c r="O383" s="166"/>
      <c r="Q383" s="168"/>
      <c r="S383" s="162"/>
    </row>
    <row r="384" spans="13:19" ht="15.75" customHeight="1">
      <c r="M384" s="165"/>
      <c r="N384" s="166"/>
      <c r="O384" s="166"/>
      <c r="Q384" s="168"/>
      <c r="S384" s="162"/>
    </row>
    <row r="385" spans="13:19" ht="15.75" customHeight="1">
      <c r="M385" s="165"/>
      <c r="N385" s="166"/>
      <c r="O385" s="166"/>
      <c r="Q385" s="168"/>
      <c r="S385" s="162"/>
    </row>
    <row r="386" spans="13:19" ht="15.75" customHeight="1">
      <c r="M386" s="165"/>
      <c r="N386" s="166"/>
      <c r="O386" s="166"/>
      <c r="Q386" s="168"/>
      <c r="S386" s="162"/>
    </row>
    <row r="387" spans="13:19" ht="15.75" customHeight="1">
      <c r="M387" s="165"/>
      <c r="N387" s="166"/>
      <c r="O387" s="166"/>
      <c r="Q387" s="168"/>
      <c r="S387" s="162"/>
    </row>
    <row r="388" spans="13:19" ht="15.75" customHeight="1">
      <c r="M388" s="165"/>
      <c r="N388" s="166"/>
      <c r="O388" s="166"/>
      <c r="Q388" s="168"/>
      <c r="S388" s="162"/>
    </row>
    <row r="389" spans="13:19" ht="15.75" customHeight="1">
      <c r="M389" s="165"/>
      <c r="N389" s="166"/>
      <c r="O389" s="166"/>
      <c r="Q389" s="168"/>
      <c r="S389" s="162"/>
    </row>
    <row r="390" spans="13:19" ht="15.75" customHeight="1">
      <c r="M390" s="165"/>
      <c r="N390" s="166"/>
      <c r="O390" s="166"/>
      <c r="Q390" s="168"/>
      <c r="S390" s="162"/>
    </row>
    <row r="391" spans="13:19" ht="15.75" customHeight="1">
      <c r="M391" s="165"/>
      <c r="N391" s="166"/>
      <c r="O391" s="166"/>
      <c r="Q391" s="168"/>
      <c r="S391" s="162"/>
    </row>
    <row r="392" spans="13:19" ht="15.75" customHeight="1">
      <c r="M392" s="165"/>
      <c r="N392" s="166"/>
      <c r="O392" s="166"/>
      <c r="Q392" s="168"/>
      <c r="S392" s="162"/>
    </row>
    <row r="393" spans="13:19" ht="15.75" customHeight="1">
      <c r="M393" s="165"/>
      <c r="N393" s="166"/>
      <c r="O393" s="166"/>
      <c r="Q393" s="168"/>
      <c r="S393" s="162"/>
    </row>
    <row r="394" spans="13:19" ht="15.75" customHeight="1">
      <c r="M394" s="165"/>
      <c r="N394" s="166"/>
      <c r="O394" s="166"/>
      <c r="Q394" s="168"/>
      <c r="S394" s="162"/>
    </row>
    <row r="395" spans="13:19" ht="15.75" customHeight="1">
      <c r="M395" s="165"/>
      <c r="N395" s="166"/>
      <c r="O395" s="166"/>
      <c r="Q395" s="168"/>
      <c r="S395" s="162"/>
    </row>
    <row r="396" spans="13:19" ht="15.75" customHeight="1">
      <c r="M396" s="165"/>
      <c r="N396" s="166"/>
      <c r="O396" s="166"/>
      <c r="Q396" s="168"/>
      <c r="S396" s="162"/>
    </row>
    <row r="397" spans="13:19" ht="15.75" customHeight="1">
      <c r="M397" s="165"/>
      <c r="N397" s="166"/>
      <c r="O397" s="166"/>
      <c r="Q397" s="168"/>
      <c r="S397" s="162"/>
    </row>
    <row r="398" spans="13:19" ht="15.75" customHeight="1">
      <c r="M398" s="165"/>
      <c r="N398" s="166"/>
      <c r="O398" s="166"/>
      <c r="Q398" s="168"/>
      <c r="S398" s="162"/>
    </row>
    <row r="399" spans="13:19" ht="15.75" customHeight="1">
      <c r="M399" s="165"/>
      <c r="N399" s="166"/>
      <c r="O399" s="166"/>
      <c r="Q399" s="168"/>
      <c r="S399" s="162"/>
    </row>
    <row r="400" spans="13:19" ht="15.75" customHeight="1">
      <c r="M400" s="165"/>
      <c r="N400" s="166"/>
      <c r="O400" s="166"/>
      <c r="Q400" s="168"/>
      <c r="S400" s="162"/>
    </row>
    <row r="401" spans="13:19" ht="15.75" customHeight="1">
      <c r="M401" s="165"/>
      <c r="N401" s="166"/>
      <c r="O401" s="166"/>
      <c r="Q401" s="168"/>
      <c r="S401" s="162"/>
    </row>
    <row r="402" spans="13:19" ht="15.75" customHeight="1">
      <c r="M402" s="165"/>
      <c r="N402" s="166"/>
      <c r="O402" s="166"/>
      <c r="Q402" s="168"/>
      <c r="S402" s="162"/>
    </row>
    <row r="403" spans="13:19" ht="15.75" customHeight="1">
      <c r="M403" s="165"/>
      <c r="N403" s="166"/>
      <c r="O403" s="166"/>
      <c r="Q403" s="168"/>
      <c r="S403" s="162"/>
    </row>
    <row r="404" spans="13:19" ht="15.75" customHeight="1">
      <c r="M404" s="165"/>
      <c r="N404" s="166"/>
      <c r="O404" s="166"/>
      <c r="Q404" s="168"/>
      <c r="S404" s="162"/>
    </row>
    <row r="405" spans="13:19" ht="15.75" customHeight="1">
      <c r="M405" s="165"/>
      <c r="N405" s="166"/>
      <c r="O405" s="166"/>
      <c r="Q405" s="168"/>
      <c r="S405" s="162"/>
    </row>
    <row r="406" spans="13:19" ht="15.75" customHeight="1">
      <c r="M406" s="165"/>
      <c r="N406" s="166"/>
      <c r="O406" s="166"/>
      <c r="Q406" s="168"/>
      <c r="S406" s="162"/>
    </row>
    <row r="407" spans="13:19" ht="15.75" customHeight="1">
      <c r="M407" s="165"/>
      <c r="N407" s="166"/>
      <c r="O407" s="166"/>
      <c r="Q407" s="168"/>
      <c r="S407" s="162"/>
    </row>
    <row r="408" spans="13:19" ht="15.75" customHeight="1">
      <c r="M408" s="165"/>
      <c r="N408" s="166"/>
      <c r="O408" s="166"/>
      <c r="Q408" s="168"/>
      <c r="S408" s="162"/>
    </row>
    <row r="409" spans="13:19" ht="15.75" customHeight="1">
      <c r="M409" s="165"/>
      <c r="N409" s="166"/>
      <c r="O409" s="166"/>
      <c r="Q409" s="168"/>
      <c r="S409" s="162"/>
    </row>
    <row r="410" spans="13:19" ht="15.75" customHeight="1">
      <c r="M410" s="165"/>
      <c r="N410" s="166"/>
      <c r="O410" s="166"/>
      <c r="Q410" s="168"/>
      <c r="S410" s="162"/>
    </row>
    <row r="411" spans="13:19" ht="15.75" customHeight="1">
      <c r="M411" s="165"/>
      <c r="N411" s="166"/>
      <c r="O411" s="166"/>
      <c r="Q411" s="168"/>
      <c r="S411" s="162"/>
    </row>
    <row r="412" spans="13:19" ht="15.75" customHeight="1">
      <c r="M412" s="165"/>
      <c r="N412" s="166"/>
      <c r="O412" s="166"/>
      <c r="Q412" s="168"/>
      <c r="S412" s="162"/>
    </row>
    <row r="413" spans="13:19" ht="15.75" customHeight="1">
      <c r="M413" s="165"/>
      <c r="N413" s="166"/>
      <c r="O413" s="166"/>
      <c r="Q413" s="168"/>
      <c r="S413" s="162"/>
    </row>
    <row r="414" spans="13:19" ht="15.75" customHeight="1">
      <c r="M414" s="165"/>
      <c r="N414" s="166"/>
      <c r="O414" s="166"/>
      <c r="Q414" s="168"/>
      <c r="S414" s="162"/>
    </row>
    <row r="415" spans="13:19" ht="15.75" customHeight="1">
      <c r="M415" s="165"/>
      <c r="N415" s="166"/>
      <c r="O415" s="166"/>
      <c r="Q415" s="168"/>
      <c r="S415" s="162"/>
    </row>
    <row r="416" spans="13:19" ht="15.75" customHeight="1">
      <c r="M416" s="165"/>
      <c r="N416" s="166"/>
      <c r="O416" s="166"/>
      <c r="Q416" s="168"/>
      <c r="S416" s="162"/>
    </row>
    <row r="417" spans="13:19" ht="15.75" customHeight="1">
      <c r="M417" s="165"/>
      <c r="N417" s="166"/>
      <c r="O417" s="166"/>
      <c r="Q417" s="168"/>
      <c r="S417" s="162"/>
    </row>
    <row r="418" spans="13:19" ht="15.75" customHeight="1">
      <c r="M418" s="165"/>
      <c r="N418" s="166"/>
      <c r="O418" s="166"/>
      <c r="Q418" s="168"/>
      <c r="S418" s="162"/>
    </row>
    <row r="419" spans="13:19" ht="15.75" customHeight="1">
      <c r="M419" s="165"/>
      <c r="N419" s="166"/>
      <c r="O419" s="166"/>
      <c r="Q419" s="168"/>
      <c r="S419" s="162"/>
    </row>
    <row r="420" spans="13:19" ht="15.75" customHeight="1">
      <c r="M420" s="165"/>
      <c r="N420" s="166"/>
      <c r="O420" s="166"/>
      <c r="Q420" s="168"/>
      <c r="S420" s="162"/>
    </row>
    <row r="421" spans="13:19" ht="15.75" customHeight="1">
      <c r="M421" s="165"/>
      <c r="N421" s="166"/>
      <c r="O421" s="166"/>
      <c r="Q421" s="168"/>
      <c r="S421" s="162"/>
    </row>
    <row r="422" spans="13:19" ht="15.75" customHeight="1">
      <c r="M422" s="165"/>
      <c r="N422" s="166"/>
      <c r="O422" s="166"/>
      <c r="Q422" s="168"/>
      <c r="S422" s="162"/>
    </row>
    <row r="423" spans="13:19" ht="15.75" customHeight="1">
      <c r="M423" s="165"/>
      <c r="N423" s="166"/>
      <c r="O423" s="166"/>
      <c r="Q423" s="168"/>
      <c r="S423" s="162"/>
    </row>
    <row r="424" spans="13:19" ht="15.75" customHeight="1">
      <c r="M424" s="165"/>
      <c r="N424" s="166"/>
      <c r="O424" s="166"/>
      <c r="Q424" s="168"/>
      <c r="S424" s="162"/>
    </row>
    <row r="425" spans="13:19" ht="15.75" customHeight="1">
      <c r="M425" s="165"/>
      <c r="N425" s="166"/>
      <c r="O425" s="166"/>
      <c r="Q425" s="168"/>
      <c r="S425" s="162"/>
    </row>
    <row r="426" spans="13:19" ht="15.75" customHeight="1">
      <c r="M426" s="165"/>
      <c r="N426" s="166"/>
      <c r="O426" s="166"/>
      <c r="Q426" s="168"/>
      <c r="S426" s="162"/>
    </row>
    <row r="427" spans="13:19" ht="15.75" customHeight="1">
      <c r="M427" s="165"/>
      <c r="N427" s="166"/>
      <c r="O427" s="166"/>
      <c r="Q427" s="168"/>
      <c r="S427" s="162"/>
    </row>
    <row r="428" spans="13:19" ht="15.75" customHeight="1">
      <c r="M428" s="165"/>
      <c r="N428" s="166"/>
      <c r="O428" s="166"/>
      <c r="Q428" s="168"/>
      <c r="S428" s="162"/>
    </row>
    <row r="429" spans="13:19" ht="15.75" customHeight="1">
      <c r="M429" s="165"/>
      <c r="N429" s="166"/>
      <c r="O429" s="166"/>
      <c r="Q429" s="168"/>
      <c r="S429" s="162"/>
    </row>
    <row r="430" spans="13:19" ht="15.75" customHeight="1">
      <c r="M430" s="165"/>
      <c r="N430" s="166"/>
      <c r="O430" s="166"/>
      <c r="Q430" s="168"/>
      <c r="S430" s="162"/>
    </row>
    <row r="431" spans="13:19" ht="15.75" customHeight="1">
      <c r="M431" s="165"/>
      <c r="N431" s="166"/>
      <c r="O431" s="166"/>
      <c r="Q431" s="168"/>
      <c r="S431" s="162"/>
    </row>
    <row r="432" spans="13:19" ht="15.75" customHeight="1">
      <c r="M432" s="165"/>
      <c r="N432" s="166"/>
      <c r="O432" s="166"/>
      <c r="Q432" s="168"/>
      <c r="S432" s="162"/>
    </row>
    <row r="433" spans="13:19" ht="15.75" customHeight="1">
      <c r="M433" s="165"/>
      <c r="N433" s="166"/>
      <c r="O433" s="166"/>
      <c r="Q433" s="168"/>
      <c r="S433" s="162"/>
    </row>
    <row r="434" spans="13:19" ht="15.75" customHeight="1">
      <c r="M434" s="165"/>
      <c r="N434" s="166"/>
      <c r="O434" s="166"/>
      <c r="Q434" s="168"/>
      <c r="S434" s="162"/>
    </row>
    <row r="435" spans="13:19" ht="15.75" customHeight="1">
      <c r="M435" s="165"/>
      <c r="N435" s="166"/>
      <c r="O435" s="166"/>
      <c r="Q435" s="168"/>
      <c r="S435" s="162"/>
    </row>
    <row r="436" spans="13:19" ht="15.75" customHeight="1">
      <c r="M436" s="165"/>
      <c r="N436" s="166"/>
      <c r="O436" s="166"/>
      <c r="Q436" s="168"/>
      <c r="S436" s="162"/>
    </row>
    <row r="437" spans="13:19" ht="15.75" customHeight="1">
      <c r="M437" s="165"/>
      <c r="N437" s="166"/>
      <c r="O437" s="166"/>
      <c r="Q437" s="168"/>
      <c r="S437" s="162"/>
    </row>
    <row r="438" spans="13:19" ht="15.75" customHeight="1">
      <c r="M438" s="165"/>
      <c r="N438" s="166"/>
      <c r="O438" s="166"/>
      <c r="Q438" s="168"/>
      <c r="S438" s="162"/>
    </row>
    <row r="439" spans="13:19" ht="15.75" customHeight="1">
      <c r="M439" s="165"/>
      <c r="N439" s="166"/>
      <c r="O439" s="166"/>
      <c r="Q439" s="168"/>
      <c r="S439" s="162"/>
    </row>
    <row r="440" spans="13:19" ht="15.75" customHeight="1">
      <c r="M440" s="165"/>
      <c r="N440" s="166"/>
      <c r="O440" s="166"/>
      <c r="Q440" s="168"/>
      <c r="S440" s="162"/>
    </row>
    <row r="441" spans="13:19" ht="15.75" customHeight="1">
      <c r="M441" s="165"/>
      <c r="N441" s="166"/>
      <c r="O441" s="166"/>
      <c r="Q441" s="168"/>
      <c r="S441" s="162"/>
    </row>
    <row r="442" spans="13:19" ht="15.75" customHeight="1">
      <c r="M442" s="165"/>
      <c r="N442" s="166"/>
      <c r="O442" s="166"/>
      <c r="Q442" s="168"/>
      <c r="S442" s="162"/>
    </row>
    <row r="443" spans="13:19" ht="15.75" customHeight="1">
      <c r="M443" s="165"/>
      <c r="N443" s="166"/>
      <c r="O443" s="166"/>
      <c r="Q443" s="168"/>
      <c r="S443" s="162"/>
    </row>
    <row r="444" spans="13:19" ht="15.75" customHeight="1">
      <c r="M444" s="165"/>
      <c r="N444" s="166"/>
      <c r="O444" s="166"/>
      <c r="Q444" s="168"/>
      <c r="S444" s="162"/>
    </row>
    <row r="445" spans="13:19" ht="15.75" customHeight="1">
      <c r="M445" s="165"/>
      <c r="N445" s="166"/>
      <c r="O445" s="166"/>
      <c r="Q445" s="168"/>
      <c r="S445" s="162"/>
    </row>
    <row r="446" spans="13:19" ht="15.75" customHeight="1">
      <c r="M446" s="165"/>
      <c r="N446" s="166"/>
      <c r="O446" s="166"/>
      <c r="Q446" s="168"/>
      <c r="S446" s="162"/>
    </row>
    <row r="447" spans="13:19" ht="15.75" customHeight="1">
      <c r="M447" s="165"/>
      <c r="N447" s="166"/>
      <c r="O447" s="166"/>
      <c r="Q447" s="168"/>
      <c r="S447" s="162"/>
    </row>
    <row r="448" spans="13:19" ht="15.75" customHeight="1">
      <c r="M448" s="165"/>
      <c r="N448" s="166"/>
      <c r="O448" s="166"/>
      <c r="Q448" s="168"/>
      <c r="S448" s="162"/>
    </row>
    <row r="449" spans="13:19" ht="15.75" customHeight="1">
      <c r="M449" s="165"/>
      <c r="N449" s="166"/>
      <c r="O449" s="166"/>
      <c r="Q449" s="168"/>
      <c r="S449" s="162"/>
    </row>
    <row r="450" spans="13:19" ht="15.75" customHeight="1">
      <c r="M450" s="165"/>
      <c r="N450" s="166"/>
      <c r="O450" s="166"/>
      <c r="Q450" s="168"/>
      <c r="S450" s="162"/>
    </row>
    <row r="451" spans="13:19" ht="15.75" customHeight="1">
      <c r="M451" s="165"/>
      <c r="N451" s="166"/>
      <c r="O451" s="166"/>
      <c r="Q451" s="168"/>
      <c r="S451" s="162"/>
    </row>
    <row r="452" spans="13:19" ht="15.75" customHeight="1">
      <c r="M452" s="165"/>
      <c r="N452" s="166"/>
      <c r="O452" s="166"/>
      <c r="Q452" s="168"/>
      <c r="S452" s="162"/>
    </row>
    <row r="453" spans="13:19" ht="15.75" customHeight="1">
      <c r="M453" s="165"/>
      <c r="N453" s="166"/>
      <c r="O453" s="166"/>
      <c r="Q453" s="168"/>
      <c r="S453" s="162"/>
    </row>
    <row r="454" spans="13:19" ht="15.75" customHeight="1">
      <c r="M454" s="165"/>
      <c r="N454" s="166"/>
      <c r="O454" s="166"/>
      <c r="Q454" s="168"/>
      <c r="S454" s="162"/>
    </row>
    <row r="455" spans="13:19" ht="15.75" customHeight="1">
      <c r="M455" s="165"/>
      <c r="N455" s="166"/>
      <c r="O455" s="166"/>
      <c r="Q455" s="168"/>
      <c r="S455" s="162"/>
    </row>
    <row r="456" spans="13:19" ht="15.75" customHeight="1">
      <c r="M456" s="165"/>
      <c r="N456" s="166"/>
      <c r="O456" s="166"/>
      <c r="Q456" s="168"/>
      <c r="S456" s="162"/>
    </row>
    <row r="457" spans="13:19" ht="15.75" customHeight="1">
      <c r="M457" s="165"/>
      <c r="N457" s="166"/>
      <c r="O457" s="166"/>
      <c r="Q457" s="168"/>
      <c r="S457" s="162"/>
    </row>
    <row r="458" spans="13:19" ht="15.75" customHeight="1">
      <c r="M458" s="165"/>
      <c r="N458" s="166"/>
      <c r="O458" s="166"/>
      <c r="Q458" s="168"/>
      <c r="S458" s="162"/>
    </row>
    <row r="459" spans="13:19" ht="15.75" customHeight="1">
      <c r="M459" s="165"/>
      <c r="N459" s="166"/>
      <c r="O459" s="166"/>
      <c r="Q459" s="168"/>
      <c r="S459" s="162"/>
    </row>
    <row r="460" spans="13:19" ht="15.75" customHeight="1">
      <c r="M460" s="165"/>
      <c r="N460" s="166"/>
      <c r="O460" s="166"/>
      <c r="Q460" s="168"/>
      <c r="S460" s="162"/>
    </row>
    <row r="461" spans="13:19" ht="15.75" customHeight="1">
      <c r="M461" s="165"/>
      <c r="N461" s="166"/>
      <c r="O461" s="166"/>
      <c r="Q461" s="168"/>
      <c r="S461" s="162"/>
    </row>
    <row r="462" spans="13:19" ht="15.75" customHeight="1">
      <c r="M462" s="165"/>
      <c r="N462" s="166"/>
      <c r="O462" s="166"/>
      <c r="Q462" s="168"/>
      <c r="S462" s="162"/>
    </row>
    <row r="463" spans="13:19" ht="15.75" customHeight="1">
      <c r="M463" s="165"/>
      <c r="N463" s="166"/>
      <c r="O463" s="166"/>
      <c r="Q463" s="168"/>
      <c r="S463" s="162"/>
    </row>
    <row r="464" spans="13:19" ht="15.75" customHeight="1">
      <c r="M464" s="165"/>
      <c r="N464" s="166"/>
      <c r="O464" s="166"/>
      <c r="Q464" s="168"/>
      <c r="S464" s="162"/>
    </row>
    <row r="465" spans="13:19" ht="15.75" customHeight="1">
      <c r="M465" s="165"/>
      <c r="N465" s="166"/>
      <c r="O465" s="166"/>
      <c r="Q465" s="168"/>
      <c r="S465" s="162"/>
    </row>
    <row r="466" spans="13:19" ht="15.75" customHeight="1">
      <c r="M466" s="165"/>
      <c r="N466" s="166"/>
      <c r="O466" s="166"/>
      <c r="Q466" s="168"/>
      <c r="S466" s="162"/>
    </row>
    <row r="467" spans="13:19" ht="15.75" customHeight="1">
      <c r="M467" s="165"/>
      <c r="N467" s="166"/>
      <c r="O467" s="166"/>
      <c r="Q467" s="168"/>
      <c r="S467" s="162"/>
    </row>
    <row r="468" spans="13:19" ht="15.75" customHeight="1">
      <c r="M468" s="165"/>
      <c r="N468" s="166"/>
      <c r="O468" s="166"/>
      <c r="Q468" s="168"/>
      <c r="S468" s="162"/>
    </row>
    <row r="469" spans="13:19" ht="15.75" customHeight="1">
      <c r="M469" s="165"/>
      <c r="N469" s="166"/>
      <c r="O469" s="166"/>
      <c r="Q469" s="168"/>
      <c r="S469" s="162"/>
    </row>
    <row r="470" spans="13:19" ht="15.75" customHeight="1">
      <c r="M470" s="165"/>
      <c r="N470" s="166"/>
      <c r="O470" s="166"/>
      <c r="Q470" s="168"/>
      <c r="S470" s="162"/>
    </row>
    <row r="471" spans="13:19" ht="15.75" customHeight="1">
      <c r="M471" s="165"/>
      <c r="N471" s="166"/>
      <c r="O471" s="166"/>
      <c r="Q471" s="168"/>
      <c r="S471" s="162"/>
    </row>
    <row r="472" spans="13:19" ht="15.75" customHeight="1">
      <c r="M472" s="165"/>
      <c r="N472" s="166"/>
      <c r="O472" s="166"/>
      <c r="Q472" s="168"/>
      <c r="S472" s="162"/>
    </row>
    <row r="473" spans="13:19" ht="15.75" customHeight="1">
      <c r="M473" s="165"/>
      <c r="N473" s="166"/>
      <c r="O473" s="166"/>
      <c r="Q473" s="168"/>
      <c r="S473" s="162"/>
    </row>
    <row r="474" spans="13:19" ht="15.75" customHeight="1">
      <c r="M474" s="165"/>
      <c r="N474" s="166"/>
      <c r="O474" s="166"/>
      <c r="Q474" s="168"/>
      <c r="S474" s="162"/>
    </row>
    <row r="475" spans="13:19" ht="15.75" customHeight="1">
      <c r="M475" s="165"/>
      <c r="N475" s="166"/>
      <c r="O475" s="166"/>
      <c r="Q475" s="168"/>
      <c r="S475" s="162"/>
    </row>
    <row r="476" spans="13:19" ht="15.75" customHeight="1">
      <c r="M476" s="165"/>
      <c r="N476" s="166"/>
      <c r="O476" s="166"/>
      <c r="Q476" s="168"/>
      <c r="S476" s="162"/>
    </row>
    <row r="477" spans="13:19" ht="15.75" customHeight="1">
      <c r="M477" s="165"/>
      <c r="N477" s="166"/>
      <c r="O477" s="166"/>
      <c r="Q477" s="168"/>
      <c r="S477" s="162"/>
    </row>
    <row r="478" spans="13:19" ht="15.75" customHeight="1">
      <c r="M478" s="165"/>
      <c r="N478" s="166"/>
      <c r="O478" s="166"/>
      <c r="Q478" s="168"/>
      <c r="S478" s="162"/>
    </row>
    <row r="479" spans="13:19" ht="15.75" customHeight="1">
      <c r="M479" s="165"/>
      <c r="N479" s="166"/>
      <c r="O479" s="166"/>
      <c r="Q479" s="168"/>
      <c r="S479" s="162"/>
    </row>
    <row r="480" spans="13:19" ht="15.75" customHeight="1">
      <c r="M480" s="165"/>
      <c r="N480" s="166"/>
      <c r="O480" s="166"/>
      <c r="Q480" s="168"/>
      <c r="S480" s="162"/>
    </row>
    <row r="481" spans="13:19" ht="15.75" customHeight="1">
      <c r="M481" s="165"/>
      <c r="N481" s="166"/>
      <c r="O481" s="166"/>
      <c r="Q481" s="168"/>
      <c r="S481" s="162"/>
    </row>
    <row r="482" spans="13:19" ht="15.75" customHeight="1">
      <c r="M482" s="165"/>
      <c r="N482" s="166"/>
      <c r="O482" s="166"/>
      <c r="Q482" s="168"/>
      <c r="S482" s="162"/>
    </row>
    <row r="483" spans="13:19" ht="15.75" customHeight="1">
      <c r="M483" s="165"/>
      <c r="N483" s="166"/>
      <c r="O483" s="166"/>
      <c r="Q483" s="168"/>
      <c r="S483" s="162"/>
    </row>
    <row r="484" spans="13:19" ht="15.75" customHeight="1">
      <c r="M484" s="165"/>
      <c r="N484" s="166"/>
      <c r="O484" s="166"/>
      <c r="Q484" s="168"/>
      <c r="S484" s="162"/>
    </row>
    <row r="485" spans="13:19" ht="15.75" customHeight="1">
      <c r="M485" s="165"/>
      <c r="N485" s="166"/>
      <c r="O485" s="166"/>
      <c r="Q485" s="168"/>
      <c r="S485" s="162"/>
    </row>
    <row r="486" spans="13:19" ht="15.75" customHeight="1">
      <c r="M486" s="165"/>
      <c r="N486" s="166"/>
      <c r="O486" s="166"/>
      <c r="Q486" s="168"/>
      <c r="S486" s="162"/>
    </row>
    <row r="487" spans="13:19" ht="15.75" customHeight="1">
      <c r="M487" s="165"/>
      <c r="N487" s="166"/>
      <c r="O487" s="166"/>
      <c r="Q487" s="168"/>
      <c r="S487" s="162"/>
    </row>
    <row r="488" spans="13:19" ht="15.75" customHeight="1">
      <c r="M488" s="165"/>
      <c r="N488" s="166"/>
      <c r="O488" s="166"/>
      <c r="Q488" s="168"/>
      <c r="S488" s="162"/>
    </row>
    <row r="489" spans="13:19" ht="15.75" customHeight="1">
      <c r="M489" s="165"/>
      <c r="N489" s="166"/>
      <c r="O489" s="166"/>
      <c r="Q489" s="168"/>
      <c r="S489" s="162"/>
    </row>
    <row r="490" spans="13:19" ht="15.75" customHeight="1">
      <c r="M490" s="165"/>
      <c r="N490" s="166"/>
      <c r="O490" s="166"/>
      <c r="Q490" s="168"/>
      <c r="S490" s="162"/>
    </row>
    <row r="491" spans="13:19" ht="15.75" customHeight="1">
      <c r="M491" s="165"/>
      <c r="N491" s="166"/>
      <c r="O491" s="166"/>
      <c r="Q491" s="168"/>
      <c r="S491" s="162"/>
    </row>
    <row r="492" spans="13:19" ht="15.75" customHeight="1">
      <c r="M492" s="165"/>
      <c r="N492" s="166"/>
      <c r="O492" s="166"/>
      <c r="Q492" s="168"/>
      <c r="S492" s="162"/>
    </row>
    <row r="493" spans="13:19" ht="15.75" customHeight="1">
      <c r="M493" s="165"/>
      <c r="N493" s="166"/>
      <c r="O493" s="166"/>
      <c r="Q493" s="168"/>
      <c r="S493" s="162"/>
    </row>
    <row r="494" spans="13:19" ht="15.75" customHeight="1">
      <c r="M494" s="165"/>
      <c r="N494" s="166"/>
      <c r="O494" s="166"/>
      <c r="Q494" s="168"/>
      <c r="S494" s="162"/>
    </row>
    <row r="495" spans="13:19" ht="15.75" customHeight="1">
      <c r="M495" s="165"/>
      <c r="N495" s="166"/>
      <c r="O495" s="166"/>
      <c r="Q495" s="168"/>
      <c r="S495" s="162"/>
    </row>
    <row r="496" spans="13:19" ht="15.75" customHeight="1">
      <c r="M496" s="165"/>
      <c r="N496" s="166"/>
      <c r="O496" s="166"/>
      <c r="Q496" s="168"/>
      <c r="S496" s="162"/>
    </row>
    <row r="497" spans="13:19" ht="15.75" customHeight="1">
      <c r="M497" s="165"/>
      <c r="N497" s="166"/>
      <c r="O497" s="166"/>
      <c r="Q497" s="168"/>
      <c r="S497" s="162"/>
    </row>
    <row r="498" spans="13:19" ht="15.75" customHeight="1">
      <c r="M498" s="165"/>
      <c r="N498" s="166"/>
      <c r="O498" s="166"/>
      <c r="Q498" s="168"/>
      <c r="S498" s="162"/>
    </row>
    <row r="499" spans="13:19" ht="15.75" customHeight="1">
      <c r="M499" s="165"/>
      <c r="N499" s="166"/>
      <c r="O499" s="166"/>
      <c r="Q499" s="168"/>
      <c r="S499" s="162"/>
    </row>
    <row r="500" spans="13:19" ht="15.75" customHeight="1">
      <c r="M500" s="165"/>
      <c r="N500" s="166"/>
      <c r="O500" s="166"/>
      <c r="Q500" s="168"/>
      <c r="S500" s="162"/>
    </row>
    <row r="501" spans="13:19" ht="15.75" customHeight="1">
      <c r="M501" s="165"/>
      <c r="N501" s="166"/>
      <c r="O501" s="166"/>
      <c r="Q501" s="168"/>
      <c r="S501" s="162"/>
    </row>
    <row r="502" spans="13:19" ht="15.75" customHeight="1">
      <c r="M502" s="165"/>
      <c r="N502" s="166"/>
      <c r="O502" s="166"/>
      <c r="Q502" s="168"/>
      <c r="S502" s="162"/>
    </row>
    <row r="503" spans="13:19" ht="15.75" customHeight="1">
      <c r="M503" s="165"/>
      <c r="N503" s="166"/>
      <c r="O503" s="166"/>
      <c r="Q503" s="168"/>
      <c r="S503" s="162"/>
    </row>
    <row r="504" spans="13:19" ht="15.75" customHeight="1">
      <c r="M504" s="165"/>
      <c r="N504" s="166"/>
      <c r="O504" s="166"/>
      <c r="Q504" s="168"/>
      <c r="S504" s="162"/>
    </row>
    <row r="505" spans="13:19" ht="15.75" customHeight="1">
      <c r="M505" s="165"/>
      <c r="N505" s="166"/>
      <c r="O505" s="166"/>
      <c r="Q505" s="168"/>
      <c r="S505" s="162"/>
    </row>
    <row r="506" spans="13:19" ht="15.75" customHeight="1">
      <c r="M506" s="165"/>
      <c r="N506" s="166"/>
      <c r="O506" s="166"/>
      <c r="Q506" s="168"/>
      <c r="S506" s="162"/>
    </row>
    <row r="507" spans="13:19" ht="15.75" customHeight="1">
      <c r="M507" s="165"/>
      <c r="N507" s="166"/>
      <c r="O507" s="166"/>
      <c r="Q507" s="168"/>
      <c r="S507" s="162"/>
    </row>
    <row r="508" spans="13:19" ht="15.75" customHeight="1">
      <c r="M508" s="165"/>
      <c r="N508" s="166"/>
      <c r="O508" s="166"/>
      <c r="Q508" s="168"/>
      <c r="S508" s="162"/>
    </row>
    <row r="509" spans="13:19" ht="15.75" customHeight="1">
      <c r="M509" s="165"/>
      <c r="N509" s="166"/>
      <c r="O509" s="166"/>
      <c r="Q509" s="168"/>
      <c r="S509" s="162"/>
    </row>
    <row r="510" spans="13:19" ht="15.75" customHeight="1">
      <c r="M510" s="165"/>
      <c r="N510" s="166"/>
      <c r="O510" s="166"/>
      <c r="Q510" s="168"/>
      <c r="S510" s="162"/>
    </row>
    <row r="511" spans="13:19" ht="15.75" customHeight="1">
      <c r="M511" s="165"/>
      <c r="N511" s="166"/>
      <c r="O511" s="166"/>
      <c r="Q511" s="168"/>
      <c r="S511" s="162"/>
    </row>
    <row r="512" spans="13:19" ht="15.75" customHeight="1">
      <c r="M512" s="165"/>
      <c r="N512" s="166"/>
      <c r="O512" s="166"/>
      <c r="Q512" s="168"/>
      <c r="S512" s="162"/>
    </row>
    <row r="513" spans="13:19" ht="15.75" customHeight="1">
      <c r="M513" s="165"/>
      <c r="N513" s="166"/>
      <c r="O513" s="166"/>
      <c r="Q513" s="168"/>
      <c r="S513" s="162"/>
    </row>
    <row r="514" spans="13:19" ht="15.75" customHeight="1">
      <c r="M514" s="165"/>
      <c r="N514" s="166"/>
      <c r="O514" s="166"/>
      <c r="Q514" s="168"/>
      <c r="S514" s="162"/>
    </row>
    <row r="515" spans="13:19" ht="15.75" customHeight="1">
      <c r="M515" s="165"/>
      <c r="N515" s="166"/>
      <c r="O515" s="166"/>
      <c r="Q515" s="168"/>
      <c r="S515" s="162"/>
    </row>
    <row r="516" spans="13:19" ht="15.75" customHeight="1">
      <c r="M516" s="165"/>
      <c r="N516" s="166"/>
      <c r="O516" s="166"/>
      <c r="Q516" s="168"/>
      <c r="S516" s="162"/>
    </row>
    <row r="517" spans="13:19" ht="15.75" customHeight="1">
      <c r="M517" s="165"/>
      <c r="N517" s="166"/>
      <c r="O517" s="166"/>
      <c r="Q517" s="168"/>
      <c r="S517" s="162"/>
    </row>
    <row r="518" spans="13:19" ht="15.75" customHeight="1">
      <c r="M518" s="165"/>
      <c r="N518" s="166"/>
      <c r="O518" s="166"/>
      <c r="Q518" s="168"/>
      <c r="S518" s="162"/>
    </row>
    <row r="519" spans="13:19" ht="15.75" customHeight="1">
      <c r="M519" s="165"/>
      <c r="N519" s="166"/>
      <c r="O519" s="166"/>
      <c r="Q519" s="168"/>
      <c r="S519" s="162"/>
    </row>
    <row r="520" spans="13:19" ht="15.75" customHeight="1">
      <c r="M520" s="165"/>
      <c r="N520" s="166"/>
      <c r="O520" s="166"/>
      <c r="Q520" s="168"/>
      <c r="S520" s="162"/>
    </row>
    <row r="521" spans="13:19" ht="15.75" customHeight="1">
      <c r="M521" s="165"/>
      <c r="N521" s="166"/>
      <c r="O521" s="166"/>
      <c r="Q521" s="168"/>
      <c r="S521" s="162"/>
    </row>
    <row r="522" spans="13:19" ht="15.75" customHeight="1">
      <c r="M522" s="165"/>
      <c r="N522" s="166"/>
      <c r="O522" s="166"/>
      <c r="Q522" s="168"/>
      <c r="S522" s="162"/>
    </row>
    <row r="523" spans="13:19" ht="15.75" customHeight="1">
      <c r="M523" s="165"/>
      <c r="N523" s="166"/>
      <c r="O523" s="166"/>
      <c r="Q523" s="168"/>
      <c r="S523" s="162"/>
    </row>
    <row r="524" spans="13:19" ht="15.75" customHeight="1">
      <c r="M524" s="165"/>
      <c r="N524" s="166"/>
      <c r="O524" s="166"/>
      <c r="Q524" s="168"/>
      <c r="S524" s="162"/>
    </row>
    <row r="525" spans="13:19" ht="15.75" customHeight="1">
      <c r="M525" s="165"/>
      <c r="N525" s="166"/>
      <c r="O525" s="166"/>
      <c r="Q525" s="168"/>
      <c r="S525" s="162"/>
    </row>
    <row r="526" spans="13:19" ht="15.75" customHeight="1">
      <c r="M526" s="165"/>
      <c r="N526" s="166"/>
      <c r="O526" s="166"/>
      <c r="Q526" s="168"/>
      <c r="S526" s="162"/>
    </row>
    <row r="527" spans="13:19" ht="15.75" customHeight="1">
      <c r="M527" s="165"/>
      <c r="N527" s="166"/>
      <c r="O527" s="166"/>
      <c r="Q527" s="168"/>
      <c r="S527" s="162"/>
    </row>
    <row r="528" spans="13:19" ht="15.75" customHeight="1">
      <c r="M528" s="165"/>
      <c r="N528" s="166"/>
      <c r="O528" s="166"/>
      <c r="Q528" s="168"/>
      <c r="S528" s="162"/>
    </row>
    <row r="529" spans="13:19" ht="15.75" customHeight="1">
      <c r="M529" s="165"/>
      <c r="N529" s="166"/>
      <c r="O529" s="166"/>
      <c r="Q529" s="168"/>
      <c r="S529" s="162"/>
    </row>
    <row r="530" spans="13:19" ht="15.75" customHeight="1">
      <c r="M530" s="165"/>
      <c r="N530" s="166"/>
      <c r="O530" s="166"/>
      <c r="Q530" s="168"/>
      <c r="S530" s="162"/>
    </row>
    <row r="531" spans="13:19" ht="15.75" customHeight="1">
      <c r="M531" s="165"/>
      <c r="N531" s="166"/>
      <c r="O531" s="166"/>
      <c r="Q531" s="168"/>
      <c r="S531" s="162"/>
    </row>
    <row r="532" spans="13:19" ht="15.75" customHeight="1">
      <c r="M532" s="165"/>
      <c r="N532" s="166"/>
      <c r="O532" s="166"/>
      <c r="Q532" s="168"/>
      <c r="S532" s="162"/>
    </row>
    <row r="533" spans="13:19" ht="15.75" customHeight="1">
      <c r="M533" s="165"/>
      <c r="N533" s="166"/>
      <c r="O533" s="166"/>
      <c r="Q533" s="168"/>
      <c r="S533" s="162"/>
    </row>
    <row r="534" spans="13:19" ht="15.75" customHeight="1">
      <c r="M534" s="165"/>
      <c r="N534" s="166"/>
      <c r="O534" s="166"/>
      <c r="Q534" s="168"/>
      <c r="S534" s="162"/>
    </row>
    <row r="535" spans="13:19" ht="15.75" customHeight="1">
      <c r="M535" s="165"/>
      <c r="N535" s="166"/>
      <c r="O535" s="166"/>
      <c r="Q535" s="168"/>
      <c r="S535" s="162"/>
    </row>
    <row r="536" spans="13:19" ht="15.75" customHeight="1">
      <c r="M536" s="165"/>
      <c r="N536" s="166"/>
      <c r="O536" s="166"/>
      <c r="Q536" s="168"/>
      <c r="S536" s="162"/>
    </row>
    <row r="537" spans="13:19" ht="15.75" customHeight="1">
      <c r="M537" s="165"/>
      <c r="N537" s="166"/>
      <c r="O537" s="166"/>
      <c r="Q537" s="168"/>
      <c r="S537" s="162"/>
    </row>
    <row r="538" spans="13:19" ht="15.75" customHeight="1">
      <c r="M538" s="165"/>
      <c r="N538" s="166"/>
      <c r="O538" s="166"/>
      <c r="Q538" s="168"/>
      <c r="S538" s="162"/>
    </row>
    <row r="539" spans="13:19" ht="15.75" customHeight="1">
      <c r="M539" s="165"/>
      <c r="N539" s="166"/>
      <c r="O539" s="166"/>
      <c r="Q539" s="168"/>
      <c r="S539" s="162"/>
    </row>
    <row r="540" spans="13:19" ht="15.75" customHeight="1">
      <c r="M540" s="165"/>
      <c r="N540" s="166"/>
      <c r="O540" s="166"/>
      <c r="Q540" s="168"/>
      <c r="S540" s="162"/>
    </row>
    <row r="541" spans="13:19" ht="15.75" customHeight="1">
      <c r="M541" s="165"/>
      <c r="N541" s="166"/>
      <c r="O541" s="166"/>
      <c r="Q541" s="168"/>
      <c r="S541" s="162"/>
    </row>
    <row r="542" spans="13:19" ht="15.75" customHeight="1">
      <c r="M542" s="165"/>
      <c r="N542" s="166"/>
      <c r="O542" s="166"/>
      <c r="Q542" s="168"/>
      <c r="S542" s="162"/>
    </row>
    <row r="543" spans="13:19" ht="15.75" customHeight="1">
      <c r="M543" s="165"/>
      <c r="N543" s="166"/>
      <c r="O543" s="166"/>
      <c r="Q543" s="168"/>
      <c r="S543" s="162"/>
    </row>
    <row r="544" spans="13:19" ht="15.75" customHeight="1">
      <c r="M544" s="165"/>
      <c r="N544" s="166"/>
      <c r="O544" s="166"/>
      <c r="Q544" s="168"/>
      <c r="S544" s="162"/>
    </row>
    <row r="545" spans="13:19" ht="15.75" customHeight="1">
      <c r="M545" s="165"/>
      <c r="N545" s="166"/>
      <c r="O545" s="166"/>
      <c r="Q545" s="168"/>
      <c r="S545" s="162"/>
    </row>
    <row r="546" spans="13:19" ht="15.75" customHeight="1">
      <c r="M546" s="165"/>
      <c r="N546" s="166"/>
      <c r="O546" s="166"/>
      <c r="Q546" s="168"/>
      <c r="S546" s="162"/>
    </row>
    <row r="547" spans="13:19" ht="15.75" customHeight="1">
      <c r="M547" s="165"/>
      <c r="N547" s="166"/>
      <c r="O547" s="166"/>
      <c r="Q547" s="168"/>
      <c r="S547" s="162"/>
    </row>
    <row r="548" spans="13:19" ht="15.75" customHeight="1">
      <c r="M548" s="165"/>
      <c r="N548" s="166"/>
      <c r="O548" s="166"/>
      <c r="Q548" s="168"/>
      <c r="S548" s="162"/>
    </row>
    <row r="549" spans="13:19" ht="15.75" customHeight="1">
      <c r="M549" s="165"/>
      <c r="N549" s="166"/>
      <c r="O549" s="166"/>
      <c r="Q549" s="168"/>
      <c r="S549" s="162"/>
    </row>
    <row r="550" spans="13:19" ht="15.75" customHeight="1">
      <c r="M550" s="165"/>
      <c r="N550" s="166"/>
      <c r="O550" s="166"/>
      <c r="Q550" s="168"/>
      <c r="S550" s="162"/>
    </row>
    <row r="551" spans="13:19" ht="15.75" customHeight="1">
      <c r="M551" s="165"/>
      <c r="N551" s="166"/>
      <c r="O551" s="166"/>
      <c r="Q551" s="168"/>
      <c r="S551" s="162"/>
    </row>
    <row r="552" spans="13:19" ht="15.75" customHeight="1">
      <c r="M552" s="165"/>
      <c r="N552" s="166"/>
      <c r="O552" s="166"/>
      <c r="Q552" s="168"/>
      <c r="S552" s="162"/>
    </row>
    <row r="553" spans="13:19" ht="15.75" customHeight="1">
      <c r="M553" s="165"/>
      <c r="N553" s="166"/>
      <c r="O553" s="166"/>
      <c r="Q553" s="168"/>
      <c r="S553" s="162"/>
    </row>
    <row r="554" spans="13:19" ht="15.75" customHeight="1">
      <c r="M554" s="165"/>
      <c r="N554" s="166"/>
      <c r="O554" s="166"/>
      <c r="Q554" s="168"/>
      <c r="S554" s="162"/>
    </row>
    <row r="555" spans="13:19" ht="15.75" customHeight="1">
      <c r="M555" s="165"/>
      <c r="N555" s="166"/>
      <c r="O555" s="166"/>
      <c r="Q555" s="168"/>
      <c r="S555" s="162"/>
    </row>
    <row r="556" spans="13:19" ht="15.75" customHeight="1">
      <c r="M556" s="165"/>
      <c r="N556" s="166"/>
      <c r="O556" s="166"/>
      <c r="Q556" s="168"/>
      <c r="S556" s="162"/>
    </row>
    <row r="557" spans="13:19" ht="15.75" customHeight="1">
      <c r="M557" s="165"/>
      <c r="N557" s="166"/>
      <c r="O557" s="166"/>
      <c r="Q557" s="168"/>
      <c r="S557" s="162"/>
    </row>
    <row r="558" spans="13:19" ht="15.75" customHeight="1">
      <c r="M558" s="165"/>
      <c r="N558" s="166"/>
      <c r="O558" s="166"/>
      <c r="Q558" s="168"/>
      <c r="S558" s="162"/>
    </row>
    <row r="559" spans="13:19" ht="15.75" customHeight="1">
      <c r="M559" s="165"/>
      <c r="N559" s="166"/>
      <c r="O559" s="166"/>
      <c r="Q559" s="168"/>
      <c r="S559" s="162"/>
    </row>
    <row r="560" spans="13:19" ht="15.75" customHeight="1">
      <c r="M560" s="165"/>
      <c r="N560" s="166"/>
      <c r="O560" s="166"/>
      <c r="Q560" s="168"/>
      <c r="S560" s="162"/>
    </row>
    <row r="561" spans="13:19" ht="15.75" customHeight="1">
      <c r="M561" s="165"/>
      <c r="N561" s="166"/>
      <c r="O561" s="166"/>
      <c r="Q561" s="168"/>
      <c r="S561" s="162"/>
    </row>
    <row r="562" spans="13:19" ht="15.75" customHeight="1">
      <c r="M562" s="165"/>
      <c r="N562" s="166"/>
      <c r="O562" s="166"/>
      <c r="Q562" s="168"/>
      <c r="S562" s="162"/>
    </row>
    <row r="563" spans="13:19" ht="15.75" customHeight="1">
      <c r="M563" s="165"/>
      <c r="N563" s="166"/>
      <c r="O563" s="166"/>
      <c r="Q563" s="168"/>
      <c r="S563" s="162"/>
    </row>
    <row r="564" spans="13:19" ht="15.75" customHeight="1">
      <c r="M564" s="165"/>
      <c r="N564" s="166"/>
      <c r="O564" s="166"/>
      <c r="Q564" s="168"/>
      <c r="S564" s="162"/>
    </row>
    <row r="565" spans="13:19" ht="15.75" customHeight="1">
      <c r="M565" s="165"/>
      <c r="N565" s="166"/>
      <c r="O565" s="166"/>
      <c r="Q565" s="168"/>
      <c r="S565" s="162"/>
    </row>
    <row r="566" spans="13:19" ht="15.75" customHeight="1">
      <c r="M566" s="165"/>
      <c r="N566" s="166"/>
      <c r="O566" s="166"/>
      <c r="Q566" s="168"/>
      <c r="S566" s="162"/>
    </row>
    <row r="567" spans="13:19" ht="15.75" customHeight="1">
      <c r="M567" s="165"/>
      <c r="N567" s="166"/>
      <c r="O567" s="166"/>
      <c r="Q567" s="168"/>
      <c r="S567" s="162"/>
    </row>
    <row r="568" spans="13:19" ht="15.75" customHeight="1">
      <c r="M568" s="165"/>
      <c r="N568" s="166"/>
      <c r="O568" s="166"/>
      <c r="Q568" s="168"/>
      <c r="S568" s="162"/>
    </row>
    <row r="569" spans="13:19" ht="15.75" customHeight="1">
      <c r="M569" s="165"/>
      <c r="N569" s="166"/>
      <c r="O569" s="166"/>
      <c r="Q569" s="168"/>
      <c r="S569" s="162"/>
    </row>
    <row r="570" spans="13:19" ht="15.75" customHeight="1">
      <c r="M570" s="165"/>
      <c r="N570" s="166"/>
      <c r="O570" s="166"/>
      <c r="Q570" s="168"/>
      <c r="S570" s="162"/>
    </row>
    <row r="571" spans="13:19" ht="15.75" customHeight="1">
      <c r="M571" s="165"/>
      <c r="N571" s="166"/>
      <c r="O571" s="166"/>
      <c r="Q571" s="168"/>
      <c r="S571" s="162"/>
    </row>
    <row r="572" spans="13:19" ht="15.75" customHeight="1">
      <c r="M572" s="165"/>
      <c r="N572" s="166"/>
      <c r="O572" s="166"/>
      <c r="Q572" s="168"/>
      <c r="S572" s="162"/>
    </row>
    <row r="573" spans="13:19" ht="15.75" customHeight="1">
      <c r="M573" s="165"/>
      <c r="N573" s="166"/>
      <c r="O573" s="166"/>
      <c r="Q573" s="168"/>
      <c r="S573" s="162"/>
    </row>
    <row r="574" spans="13:19" ht="15.75" customHeight="1">
      <c r="M574" s="165"/>
      <c r="N574" s="166"/>
      <c r="O574" s="166"/>
      <c r="Q574" s="168"/>
      <c r="S574" s="162"/>
    </row>
    <row r="575" spans="13:19" ht="15.75" customHeight="1">
      <c r="M575" s="165"/>
      <c r="N575" s="166"/>
      <c r="O575" s="166"/>
      <c r="Q575" s="168"/>
      <c r="S575" s="162"/>
    </row>
    <row r="576" spans="13:19" ht="15.75" customHeight="1">
      <c r="M576" s="165"/>
      <c r="N576" s="166"/>
      <c r="O576" s="166"/>
      <c r="Q576" s="168"/>
      <c r="S576" s="162"/>
    </row>
    <row r="577" spans="13:19" ht="15.75" customHeight="1">
      <c r="M577" s="165"/>
      <c r="N577" s="166"/>
      <c r="O577" s="166"/>
      <c r="Q577" s="168"/>
      <c r="S577" s="162"/>
    </row>
    <row r="578" spans="13:19" ht="15.75" customHeight="1">
      <c r="M578" s="165"/>
      <c r="N578" s="166"/>
      <c r="O578" s="166"/>
      <c r="Q578" s="168"/>
      <c r="S578" s="162"/>
    </row>
    <row r="579" spans="13:19" ht="15.75" customHeight="1">
      <c r="M579" s="165"/>
      <c r="N579" s="166"/>
      <c r="O579" s="166"/>
      <c r="Q579" s="168"/>
      <c r="S579" s="162"/>
    </row>
    <row r="580" spans="13:19" ht="15.75" customHeight="1">
      <c r="M580" s="165"/>
      <c r="N580" s="166"/>
      <c r="O580" s="166"/>
      <c r="Q580" s="168"/>
      <c r="S580" s="162"/>
    </row>
    <row r="581" spans="13:19" ht="15.75" customHeight="1">
      <c r="M581" s="165"/>
      <c r="N581" s="166"/>
      <c r="O581" s="166"/>
      <c r="Q581" s="168"/>
      <c r="S581" s="162"/>
    </row>
    <row r="582" spans="13:19" ht="15.75" customHeight="1">
      <c r="M582" s="165"/>
      <c r="N582" s="166"/>
      <c r="O582" s="166"/>
      <c r="Q582" s="168"/>
      <c r="S582" s="162"/>
    </row>
    <row r="583" spans="13:19" ht="15.75" customHeight="1">
      <c r="M583" s="165"/>
      <c r="N583" s="166"/>
      <c r="O583" s="166"/>
      <c r="Q583" s="168"/>
      <c r="S583" s="162"/>
    </row>
    <row r="584" spans="13:19" ht="15.75" customHeight="1">
      <c r="M584" s="165"/>
      <c r="N584" s="166"/>
      <c r="O584" s="166"/>
      <c r="Q584" s="168"/>
      <c r="S584" s="162"/>
    </row>
    <row r="585" spans="13:19" ht="15.75" customHeight="1">
      <c r="M585" s="165"/>
      <c r="N585" s="166"/>
      <c r="O585" s="166"/>
      <c r="Q585" s="168"/>
      <c r="S585" s="162"/>
    </row>
    <row r="586" spans="13:19" ht="15.75" customHeight="1">
      <c r="M586" s="165"/>
      <c r="N586" s="166"/>
      <c r="O586" s="166"/>
      <c r="Q586" s="168"/>
      <c r="S586" s="162"/>
    </row>
    <row r="587" spans="13:19" ht="15.75" customHeight="1">
      <c r="M587" s="165"/>
      <c r="N587" s="166"/>
      <c r="O587" s="166"/>
      <c r="Q587" s="168"/>
      <c r="S587" s="162"/>
    </row>
    <row r="588" spans="13:19" ht="15.75" customHeight="1">
      <c r="M588" s="165"/>
      <c r="N588" s="166"/>
      <c r="O588" s="166"/>
      <c r="Q588" s="168"/>
      <c r="S588" s="162"/>
    </row>
    <row r="589" spans="13:19" ht="15.75" customHeight="1">
      <c r="M589" s="165"/>
      <c r="N589" s="166"/>
      <c r="O589" s="166"/>
      <c r="Q589" s="168"/>
      <c r="S589" s="162"/>
    </row>
    <row r="590" spans="13:19" ht="15.75" customHeight="1">
      <c r="M590" s="165"/>
      <c r="N590" s="166"/>
      <c r="O590" s="166"/>
      <c r="Q590" s="168"/>
      <c r="S590" s="162"/>
    </row>
    <row r="591" spans="13:19" ht="15.75" customHeight="1">
      <c r="M591" s="165"/>
      <c r="N591" s="166"/>
      <c r="O591" s="166"/>
      <c r="Q591" s="168"/>
      <c r="S591" s="162"/>
    </row>
    <row r="592" spans="13:19" ht="15.75" customHeight="1">
      <c r="M592" s="165"/>
      <c r="N592" s="166"/>
      <c r="O592" s="166"/>
      <c r="Q592" s="168"/>
      <c r="S592" s="162"/>
    </row>
    <row r="593" spans="13:19" ht="15.75" customHeight="1">
      <c r="M593" s="165"/>
      <c r="N593" s="166"/>
      <c r="O593" s="166"/>
      <c r="Q593" s="168"/>
      <c r="S593" s="162"/>
    </row>
    <row r="594" spans="13:19" ht="15.75" customHeight="1">
      <c r="M594" s="165"/>
      <c r="N594" s="166"/>
      <c r="O594" s="166"/>
      <c r="Q594" s="168"/>
      <c r="S594" s="162"/>
    </row>
    <row r="595" spans="13:19" ht="15.75" customHeight="1">
      <c r="M595" s="165"/>
      <c r="N595" s="166"/>
      <c r="O595" s="166"/>
      <c r="Q595" s="168"/>
      <c r="S595" s="162"/>
    </row>
    <row r="596" spans="13:19" ht="15.75" customHeight="1">
      <c r="M596" s="165"/>
      <c r="N596" s="166"/>
      <c r="O596" s="166"/>
      <c r="Q596" s="168"/>
      <c r="S596" s="162"/>
    </row>
    <row r="597" spans="13:19" ht="15.75" customHeight="1">
      <c r="M597" s="165"/>
      <c r="N597" s="166"/>
      <c r="O597" s="166"/>
      <c r="Q597" s="168"/>
      <c r="S597" s="162"/>
    </row>
    <row r="598" spans="13:19" ht="15.75" customHeight="1">
      <c r="M598" s="165"/>
      <c r="N598" s="166"/>
      <c r="O598" s="166"/>
      <c r="Q598" s="168"/>
      <c r="S598" s="162"/>
    </row>
    <row r="599" spans="13:19" ht="15.75" customHeight="1">
      <c r="M599" s="165"/>
      <c r="N599" s="166"/>
      <c r="O599" s="166"/>
      <c r="Q599" s="168"/>
      <c r="S599" s="162"/>
    </row>
    <row r="600" spans="13:19" ht="15.75" customHeight="1">
      <c r="M600" s="165"/>
      <c r="N600" s="166"/>
      <c r="O600" s="166"/>
      <c r="Q600" s="168"/>
      <c r="S600" s="162"/>
    </row>
    <row r="601" spans="13:19" ht="15.75" customHeight="1">
      <c r="M601" s="165"/>
      <c r="N601" s="166"/>
      <c r="O601" s="166"/>
      <c r="Q601" s="168"/>
      <c r="S601" s="162"/>
    </row>
    <row r="602" spans="13:19" ht="15.75" customHeight="1">
      <c r="M602" s="165"/>
      <c r="N602" s="166"/>
      <c r="O602" s="166"/>
      <c r="Q602" s="168"/>
      <c r="S602" s="162"/>
    </row>
    <row r="603" spans="13:19" ht="15.75" customHeight="1">
      <c r="M603" s="165"/>
      <c r="N603" s="166"/>
      <c r="O603" s="166"/>
      <c r="Q603" s="168"/>
      <c r="S603" s="162"/>
    </row>
    <row r="604" spans="13:19" ht="15.75" customHeight="1">
      <c r="M604" s="165"/>
      <c r="N604" s="166"/>
      <c r="O604" s="166"/>
      <c r="Q604" s="168"/>
      <c r="S604" s="162"/>
    </row>
    <row r="605" spans="13:19" ht="15.75" customHeight="1">
      <c r="M605" s="165"/>
      <c r="N605" s="166"/>
      <c r="O605" s="166"/>
      <c r="Q605" s="168"/>
      <c r="S605" s="162"/>
    </row>
    <row r="606" spans="13:19" ht="15.75" customHeight="1">
      <c r="M606" s="165"/>
      <c r="N606" s="166"/>
      <c r="O606" s="166"/>
      <c r="Q606" s="168"/>
      <c r="S606" s="162"/>
    </row>
    <row r="607" spans="13:19" ht="15.75" customHeight="1">
      <c r="M607" s="165"/>
      <c r="N607" s="166"/>
      <c r="O607" s="166"/>
      <c r="Q607" s="168"/>
      <c r="S607" s="162"/>
    </row>
    <row r="608" spans="13:19" ht="15.75" customHeight="1">
      <c r="M608" s="165"/>
      <c r="N608" s="166"/>
      <c r="O608" s="166"/>
      <c r="Q608" s="168"/>
      <c r="S608" s="162"/>
    </row>
    <row r="609" spans="13:19" ht="15.75" customHeight="1">
      <c r="M609" s="165"/>
      <c r="N609" s="166"/>
      <c r="O609" s="166"/>
      <c r="Q609" s="168"/>
      <c r="S609" s="162"/>
    </row>
    <row r="610" spans="13:19" ht="15.75" customHeight="1">
      <c r="M610" s="165"/>
      <c r="N610" s="166"/>
      <c r="O610" s="166"/>
      <c r="Q610" s="168"/>
      <c r="S610" s="162"/>
    </row>
    <row r="611" spans="13:19" ht="15.75" customHeight="1">
      <c r="M611" s="165"/>
      <c r="N611" s="166"/>
      <c r="O611" s="166"/>
      <c r="Q611" s="168"/>
      <c r="S611" s="162"/>
    </row>
    <row r="612" spans="13:19" ht="15.75" customHeight="1">
      <c r="M612" s="165"/>
      <c r="N612" s="166"/>
      <c r="O612" s="166"/>
      <c r="Q612" s="168"/>
      <c r="S612" s="162"/>
    </row>
    <row r="613" spans="13:19" ht="15.75" customHeight="1">
      <c r="M613" s="165"/>
      <c r="N613" s="166"/>
      <c r="O613" s="166"/>
      <c r="Q613" s="168"/>
      <c r="S613" s="162"/>
    </row>
    <row r="614" spans="13:19" ht="15.75" customHeight="1">
      <c r="M614" s="165"/>
      <c r="N614" s="166"/>
      <c r="O614" s="166"/>
      <c r="Q614" s="168"/>
      <c r="S614" s="162"/>
    </row>
    <row r="615" spans="13:19" ht="15.75" customHeight="1">
      <c r="M615" s="165"/>
      <c r="N615" s="166"/>
      <c r="O615" s="166"/>
      <c r="Q615" s="168"/>
      <c r="S615" s="162"/>
    </row>
    <row r="616" spans="13:19" ht="15.75" customHeight="1">
      <c r="M616" s="165"/>
      <c r="N616" s="166"/>
      <c r="O616" s="166"/>
      <c r="Q616" s="168"/>
      <c r="S616" s="162"/>
    </row>
    <row r="617" spans="13:19" ht="15.75" customHeight="1">
      <c r="M617" s="165"/>
      <c r="N617" s="166"/>
      <c r="O617" s="166"/>
      <c r="Q617" s="168"/>
      <c r="S617" s="162"/>
    </row>
    <row r="618" spans="13:19" ht="15.75" customHeight="1">
      <c r="M618" s="165"/>
      <c r="N618" s="166"/>
      <c r="O618" s="166"/>
      <c r="Q618" s="168"/>
      <c r="S618" s="162"/>
    </row>
    <row r="619" spans="13:19" ht="15.75" customHeight="1">
      <c r="M619" s="165"/>
      <c r="N619" s="166"/>
      <c r="O619" s="166"/>
      <c r="Q619" s="168"/>
      <c r="S619" s="162"/>
    </row>
    <row r="620" spans="13:19" ht="15.75" customHeight="1">
      <c r="M620" s="165"/>
      <c r="N620" s="166"/>
      <c r="O620" s="166"/>
      <c r="Q620" s="168"/>
      <c r="S620" s="162"/>
    </row>
    <row r="621" spans="13:19" ht="15.75" customHeight="1">
      <c r="M621" s="165"/>
      <c r="N621" s="166"/>
      <c r="O621" s="166"/>
      <c r="Q621" s="168"/>
      <c r="S621" s="162"/>
    </row>
    <row r="622" spans="13:19" ht="15.75" customHeight="1">
      <c r="M622" s="165"/>
      <c r="N622" s="166"/>
      <c r="O622" s="166"/>
      <c r="Q622" s="168"/>
      <c r="S622" s="162"/>
    </row>
    <row r="623" spans="13:19" ht="15.75" customHeight="1">
      <c r="M623" s="165"/>
      <c r="N623" s="166"/>
      <c r="O623" s="166"/>
      <c r="Q623" s="168"/>
      <c r="S623" s="162"/>
    </row>
    <row r="624" spans="13:19" ht="15.75" customHeight="1">
      <c r="M624" s="165"/>
      <c r="N624" s="166"/>
      <c r="O624" s="166"/>
      <c r="Q624" s="168"/>
      <c r="S624" s="162"/>
    </row>
    <row r="625" spans="13:19" ht="15.75" customHeight="1">
      <c r="M625" s="165"/>
      <c r="N625" s="166"/>
      <c r="O625" s="166"/>
      <c r="Q625" s="168"/>
      <c r="S625" s="162"/>
    </row>
    <row r="626" spans="13:19" ht="15.75" customHeight="1">
      <c r="M626" s="165"/>
      <c r="N626" s="166"/>
      <c r="O626" s="166"/>
      <c r="Q626" s="168"/>
      <c r="S626" s="162"/>
    </row>
    <row r="627" spans="13:19" ht="15.75" customHeight="1">
      <c r="M627" s="165"/>
      <c r="N627" s="166"/>
      <c r="O627" s="166"/>
      <c r="Q627" s="168"/>
      <c r="S627" s="162"/>
    </row>
    <row r="628" spans="13:19" ht="15.75" customHeight="1">
      <c r="M628" s="165"/>
      <c r="N628" s="166"/>
      <c r="O628" s="166"/>
      <c r="Q628" s="168"/>
      <c r="S628" s="162"/>
    </row>
    <row r="629" spans="13:19" ht="15.75" customHeight="1">
      <c r="M629" s="165"/>
      <c r="N629" s="166"/>
      <c r="O629" s="166"/>
      <c r="Q629" s="168"/>
      <c r="S629" s="162"/>
    </row>
    <row r="630" spans="13:19" ht="15.75" customHeight="1">
      <c r="M630" s="165"/>
      <c r="N630" s="166"/>
      <c r="O630" s="166"/>
      <c r="Q630" s="168"/>
      <c r="S630" s="162"/>
    </row>
    <row r="631" spans="13:19" ht="15.75" customHeight="1">
      <c r="M631" s="165"/>
      <c r="N631" s="166"/>
      <c r="O631" s="166"/>
      <c r="Q631" s="168"/>
      <c r="S631" s="162"/>
    </row>
    <row r="632" spans="13:19" ht="15.75" customHeight="1">
      <c r="M632" s="165"/>
      <c r="N632" s="166"/>
      <c r="O632" s="166"/>
      <c r="Q632" s="168"/>
      <c r="S632" s="162"/>
    </row>
    <row r="633" spans="13:19" ht="15.75" customHeight="1">
      <c r="M633" s="165"/>
      <c r="N633" s="166"/>
      <c r="O633" s="166"/>
      <c r="Q633" s="168"/>
      <c r="S633" s="162"/>
    </row>
    <row r="634" spans="13:19" ht="15.75" customHeight="1">
      <c r="M634" s="165"/>
      <c r="N634" s="166"/>
      <c r="O634" s="166"/>
      <c r="Q634" s="168"/>
      <c r="S634" s="162"/>
    </row>
    <row r="635" spans="13:19" ht="15.75" customHeight="1">
      <c r="M635" s="165"/>
      <c r="N635" s="166"/>
      <c r="O635" s="166"/>
      <c r="Q635" s="168"/>
      <c r="S635" s="162"/>
    </row>
    <row r="636" spans="13:19" ht="15.75" customHeight="1">
      <c r="M636" s="165"/>
      <c r="N636" s="166"/>
      <c r="O636" s="166"/>
      <c r="Q636" s="168"/>
      <c r="S636" s="162"/>
    </row>
    <row r="637" spans="13:19" ht="15.75" customHeight="1">
      <c r="M637" s="165"/>
      <c r="N637" s="166"/>
      <c r="O637" s="166"/>
      <c r="Q637" s="168"/>
      <c r="S637" s="162"/>
    </row>
    <row r="638" spans="13:19" ht="15.75" customHeight="1">
      <c r="M638" s="165"/>
      <c r="N638" s="166"/>
      <c r="O638" s="166"/>
      <c r="Q638" s="168"/>
      <c r="S638" s="162"/>
    </row>
    <row r="639" spans="13:19" ht="15.75" customHeight="1">
      <c r="M639" s="165"/>
      <c r="N639" s="166"/>
      <c r="O639" s="166"/>
      <c r="Q639" s="168"/>
      <c r="S639" s="162"/>
    </row>
    <row r="640" spans="13:19" ht="15.75" customHeight="1">
      <c r="M640" s="165"/>
      <c r="N640" s="166"/>
      <c r="O640" s="166"/>
      <c r="Q640" s="168"/>
      <c r="S640" s="162"/>
    </row>
    <row r="641" spans="13:19" ht="15.75" customHeight="1">
      <c r="M641" s="165"/>
      <c r="N641" s="166"/>
      <c r="O641" s="166"/>
      <c r="Q641" s="168"/>
      <c r="S641" s="162"/>
    </row>
    <row r="642" spans="13:19" ht="15.75" customHeight="1">
      <c r="M642" s="165"/>
      <c r="N642" s="166"/>
      <c r="O642" s="166"/>
      <c r="Q642" s="168"/>
      <c r="S642" s="162"/>
    </row>
    <row r="643" spans="13:19" ht="15.75" customHeight="1">
      <c r="M643" s="165"/>
      <c r="N643" s="166"/>
      <c r="O643" s="166"/>
      <c r="Q643" s="168"/>
      <c r="S643" s="162"/>
    </row>
    <row r="644" spans="13:19" ht="15.75" customHeight="1">
      <c r="M644" s="165"/>
      <c r="N644" s="166"/>
      <c r="O644" s="166"/>
      <c r="Q644" s="168"/>
      <c r="S644" s="162"/>
    </row>
    <row r="645" spans="13:19" ht="15.75" customHeight="1">
      <c r="M645" s="165"/>
      <c r="N645" s="166"/>
      <c r="O645" s="166"/>
      <c r="Q645" s="168"/>
      <c r="S645" s="162"/>
    </row>
    <row r="646" spans="13:19" ht="15.75" customHeight="1">
      <c r="M646" s="165"/>
      <c r="N646" s="166"/>
      <c r="O646" s="166"/>
      <c r="Q646" s="168"/>
      <c r="S646" s="162"/>
    </row>
    <row r="647" spans="13:19" ht="15.75" customHeight="1">
      <c r="M647" s="165"/>
      <c r="N647" s="166"/>
      <c r="O647" s="166"/>
      <c r="Q647" s="168"/>
      <c r="S647" s="162"/>
    </row>
    <row r="648" spans="13:19" ht="15.75" customHeight="1">
      <c r="M648" s="165"/>
      <c r="N648" s="166"/>
      <c r="O648" s="166"/>
      <c r="Q648" s="168"/>
      <c r="S648" s="162"/>
    </row>
    <row r="649" spans="13:19" ht="15.75" customHeight="1">
      <c r="M649" s="165"/>
      <c r="N649" s="166"/>
      <c r="O649" s="166"/>
      <c r="Q649" s="168"/>
      <c r="S649" s="162"/>
    </row>
    <row r="650" spans="13:19" ht="15.75" customHeight="1">
      <c r="M650" s="165"/>
      <c r="N650" s="166"/>
      <c r="O650" s="166"/>
      <c r="Q650" s="168"/>
      <c r="S650" s="162"/>
    </row>
    <row r="651" spans="13:19" ht="15.75" customHeight="1">
      <c r="M651" s="165"/>
      <c r="N651" s="166"/>
      <c r="O651" s="166"/>
      <c r="Q651" s="168"/>
      <c r="S651" s="162"/>
    </row>
    <row r="652" spans="13:19" ht="15.75" customHeight="1">
      <c r="M652" s="165"/>
      <c r="N652" s="166"/>
      <c r="O652" s="166"/>
      <c r="Q652" s="168"/>
      <c r="S652" s="162"/>
    </row>
    <row r="653" spans="13:19" ht="15.75" customHeight="1">
      <c r="M653" s="165"/>
      <c r="N653" s="166"/>
      <c r="O653" s="166"/>
      <c r="Q653" s="168"/>
      <c r="S653" s="162"/>
    </row>
    <row r="654" spans="13:19" ht="15.75" customHeight="1">
      <c r="M654" s="165"/>
      <c r="N654" s="166"/>
      <c r="O654" s="166"/>
      <c r="Q654" s="168"/>
      <c r="S654" s="162"/>
    </row>
    <row r="655" spans="13:19" ht="15.75" customHeight="1">
      <c r="M655" s="165"/>
      <c r="N655" s="166"/>
      <c r="O655" s="166"/>
      <c r="Q655" s="168"/>
      <c r="S655" s="162"/>
    </row>
    <row r="656" spans="13:19" ht="15.75" customHeight="1">
      <c r="M656" s="165"/>
      <c r="N656" s="166"/>
      <c r="O656" s="166"/>
      <c r="Q656" s="168"/>
      <c r="S656" s="162"/>
    </row>
    <row r="657" spans="13:19" ht="15.75" customHeight="1">
      <c r="M657" s="165"/>
      <c r="N657" s="166"/>
      <c r="O657" s="166"/>
      <c r="Q657" s="168"/>
      <c r="S657" s="162"/>
    </row>
    <row r="658" spans="13:19" ht="15.75" customHeight="1">
      <c r="M658" s="165"/>
      <c r="N658" s="166"/>
      <c r="O658" s="166"/>
      <c r="Q658" s="168"/>
      <c r="S658" s="162"/>
    </row>
    <row r="659" spans="13:19" ht="15.75" customHeight="1">
      <c r="M659" s="165"/>
      <c r="N659" s="166"/>
      <c r="O659" s="166"/>
      <c r="Q659" s="168"/>
      <c r="S659" s="162"/>
    </row>
    <row r="660" spans="13:19" ht="15.75" customHeight="1">
      <c r="M660" s="165"/>
      <c r="N660" s="166"/>
      <c r="O660" s="166"/>
      <c r="Q660" s="168"/>
      <c r="S660" s="162"/>
    </row>
    <row r="661" spans="13:19" ht="15.75" customHeight="1">
      <c r="M661" s="165"/>
      <c r="N661" s="166"/>
      <c r="O661" s="166"/>
      <c r="Q661" s="168"/>
      <c r="S661" s="162"/>
    </row>
    <row r="662" spans="13:19" ht="15.75" customHeight="1">
      <c r="M662" s="165"/>
      <c r="N662" s="166"/>
      <c r="O662" s="166"/>
      <c r="Q662" s="168"/>
      <c r="S662" s="162"/>
    </row>
    <row r="663" spans="13:19" ht="15.75" customHeight="1">
      <c r="M663" s="165"/>
      <c r="N663" s="166"/>
      <c r="O663" s="166"/>
      <c r="Q663" s="168"/>
      <c r="S663" s="162"/>
    </row>
    <row r="664" spans="13:19" ht="15.75" customHeight="1">
      <c r="M664" s="165"/>
      <c r="N664" s="166"/>
      <c r="O664" s="166"/>
      <c r="Q664" s="168"/>
      <c r="S664" s="162"/>
    </row>
    <row r="665" spans="13:19" ht="15.75" customHeight="1">
      <c r="M665" s="165"/>
      <c r="N665" s="166"/>
      <c r="O665" s="166"/>
      <c r="Q665" s="168"/>
      <c r="S665" s="162"/>
    </row>
    <row r="666" spans="13:19" ht="15.75" customHeight="1">
      <c r="M666" s="165"/>
      <c r="N666" s="166"/>
      <c r="O666" s="166"/>
      <c r="Q666" s="168"/>
      <c r="S666" s="162"/>
    </row>
    <row r="667" spans="13:19" ht="15.75" customHeight="1">
      <c r="M667" s="165"/>
      <c r="N667" s="166"/>
      <c r="O667" s="166"/>
      <c r="Q667" s="168"/>
      <c r="S667" s="162"/>
    </row>
    <row r="668" spans="13:19" ht="15.75" customHeight="1">
      <c r="M668" s="165"/>
      <c r="N668" s="166"/>
      <c r="O668" s="166"/>
      <c r="Q668" s="168"/>
      <c r="S668" s="162"/>
    </row>
    <row r="669" spans="13:19" ht="15.75" customHeight="1">
      <c r="M669" s="165"/>
      <c r="N669" s="166"/>
      <c r="O669" s="166"/>
      <c r="Q669" s="168"/>
      <c r="S669" s="162"/>
    </row>
    <row r="670" spans="13:19" ht="15.75" customHeight="1">
      <c r="M670" s="165"/>
      <c r="N670" s="166"/>
      <c r="O670" s="166"/>
      <c r="Q670" s="168"/>
      <c r="S670" s="162"/>
    </row>
    <row r="671" spans="13:19" ht="15.75" customHeight="1">
      <c r="M671" s="165"/>
      <c r="N671" s="166"/>
      <c r="O671" s="166"/>
      <c r="Q671" s="168"/>
      <c r="S671" s="162"/>
    </row>
    <row r="672" spans="13:19" ht="15.75" customHeight="1">
      <c r="M672" s="165"/>
      <c r="N672" s="166"/>
      <c r="O672" s="166"/>
      <c r="Q672" s="168"/>
      <c r="S672" s="162"/>
    </row>
    <row r="673" spans="13:19" ht="15.75" customHeight="1">
      <c r="M673" s="165"/>
      <c r="N673" s="166"/>
      <c r="O673" s="166"/>
      <c r="Q673" s="168"/>
      <c r="S673" s="162"/>
    </row>
    <row r="674" spans="13:19" ht="15.75" customHeight="1">
      <c r="M674" s="165"/>
      <c r="N674" s="166"/>
      <c r="O674" s="166"/>
      <c r="Q674" s="168"/>
      <c r="S674" s="162"/>
    </row>
    <row r="675" spans="13:19" ht="15.75" customHeight="1">
      <c r="M675" s="165"/>
      <c r="N675" s="166"/>
      <c r="O675" s="166"/>
      <c r="Q675" s="168"/>
      <c r="S675" s="162"/>
    </row>
    <row r="676" spans="13:19" ht="15.75" customHeight="1">
      <c r="M676" s="165"/>
      <c r="N676" s="166"/>
      <c r="O676" s="166"/>
      <c r="Q676" s="168"/>
      <c r="S676" s="162"/>
    </row>
    <row r="677" spans="13:19" ht="15.75" customHeight="1">
      <c r="M677" s="165"/>
      <c r="N677" s="166"/>
      <c r="O677" s="166"/>
      <c r="Q677" s="168"/>
      <c r="S677" s="162"/>
    </row>
    <row r="678" spans="13:19" ht="15.75" customHeight="1">
      <c r="M678" s="165"/>
      <c r="N678" s="166"/>
      <c r="O678" s="166"/>
      <c r="Q678" s="168"/>
      <c r="S678" s="162"/>
    </row>
    <row r="679" spans="13:19" ht="15.75" customHeight="1">
      <c r="M679" s="165"/>
      <c r="N679" s="166"/>
      <c r="O679" s="166"/>
      <c r="Q679" s="168"/>
      <c r="S679" s="162"/>
    </row>
    <row r="680" spans="13:19" ht="15.75" customHeight="1">
      <c r="M680" s="165"/>
      <c r="N680" s="166"/>
      <c r="O680" s="166"/>
      <c r="Q680" s="168"/>
      <c r="S680" s="162"/>
    </row>
    <row r="681" spans="13:19" ht="15.75" customHeight="1">
      <c r="M681" s="165"/>
      <c r="N681" s="166"/>
      <c r="O681" s="166"/>
      <c r="Q681" s="168"/>
      <c r="S681" s="162"/>
    </row>
    <row r="682" spans="13:19" ht="15.75" customHeight="1">
      <c r="M682" s="165"/>
      <c r="N682" s="166"/>
      <c r="O682" s="166"/>
      <c r="Q682" s="168"/>
      <c r="S682" s="162"/>
    </row>
    <row r="683" spans="13:19" ht="15.75" customHeight="1">
      <c r="M683" s="165"/>
      <c r="N683" s="166"/>
      <c r="O683" s="166"/>
      <c r="Q683" s="168"/>
      <c r="S683" s="162"/>
    </row>
    <row r="684" spans="13:19" ht="15.75" customHeight="1">
      <c r="M684" s="165"/>
      <c r="N684" s="166"/>
      <c r="O684" s="166"/>
      <c r="Q684" s="168"/>
      <c r="S684" s="162"/>
    </row>
    <row r="685" spans="13:19" ht="15.75" customHeight="1">
      <c r="M685" s="165"/>
      <c r="N685" s="166"/>
      <c r="O685" s="166"/>
      <c r="Q685" s="168"/>
      <c r="S685" s="162"/>
    </row>
    <row r="686" spans="13:19" ht="15.75" customHeight="1">
      <c r="M686" s="165"/>
      <c r="N686" s="166"/>
      <c r="O686" s="166"/>
      <c r="Q686" s="168"/>
      <c r="S686" s="162"/>
    </row>
    <row r="687" spans="13:19" ht="15.75" customHeight="1">
      <c r="M687" s="165"/>
      <c r="N687" s="166"/>
      <c r="O687" s="166"/>
      <c r="Q687" s="168"/>
      <c r="S687" s="162"/>
    </row>
    <row r="688" spans="13:19" ht="15.75" customHeight="1">
      <c r="M688" s="165"/>
      <c r="N688" s="166"/>
      <c r="O688" s="166"/>
      <c r="Q688" s="168"/>
      <c r="S688" s="162"/>
    </row>
    <row r="689" spans="13:19" ht="15.75" customHeight="1">
      <c r="M689" s="165"/>
      <c r="N689" s="166"/>
      <c r="O689" s="166"/>
      <c r="Q689" s="168"/>
      <c r="S689" s="162"/>
    </row>
    <row r="690" spans="13:19" ht="15.75" customHeight="1">
      <c r="M690" s="165"/>
      <c r="N690" s="166"/>
      <c r="O690" s="166"/>
      <c r="Q690" s="168"/>
      <c r="S690" s="162"/>
    </row>
    <row r="691" spans="13:19" ht="15.75" customHeight="1">
      <c r="M691" s="165"/>
      <c r="N691" s="166"/>
      <c r="O691" s="166"/>
      <c r="Q691" s="168"/>
      <c r="S691" s="162"/>
    </row>
    <row r="692" spans="13:19" ht="15.75" customHeight="1">
      <c r="M692" s="165"/>
      <c r="N692" s="166"/>
      <c r="O692" s="166"/>
      <c r="Q692" s="168"/>
      <c r="S692" s="162"/>
    </row>
    <row r="693" spans="13:19" ht="15.75" customHeight="1">
      <c r="M693" s="165"/>
      <c r="N693" s="166"/>
      <c r="O693" s="166"/>
      <c r="Q693" s="168"/>
      <c r="S693" s="162"/>
    </row>
    <row r="694" spans="13:19" ht="15.75" customHeight="1">
      <c r="M694" s="165"/>
      <c r="N694" s="166"/>
      <c r="O694" s="166"/>
      <c r="Q694" s="168"/>
      <c r="S694" s="162"/>
    </row>
    <row r="695" spans="13:19" ht="15.75" customHeight="1">
      <c r="M695" s="165"/>
      <c r="N695" s="166"/>
      <c r="O695" s="166"/>
      <c r="Q695" s="168"/>
      <c r="S695" s="162"/>
    </row>
    <row r="696" spans="13:19" ht="15.75" customHeight="1">
      <c r="M696" s="165"/>
      <c r="N696" s="166"/>
      <c r="O696" s="166"/>
      <c r="Q696" s="168"/>
      <c r="S696" s="162"/>
    </row>
    <row r="697" spans="13:19" ht="15.75" customHeight="1">
      <c r="M697" s="165"/>
      <c r="N697" s="166"/>
      <c r="O697" s="166"/>
      <c r="Q697" s="168"/>
      <c r="S697" s="162"/>
    </row>
    <row r="698" spans="13:19" ht="15.75" customHeight="1">
      <c r="M698" s="165"/>
      <c r="N698" s="166"/>
      <c r="O698" s="166"/>
      <c r="Q698" s="168"/>
      <c r="S698" s="162"/>
    </row>
    <row r="699" spans="13:19" ht="15.75" customHeight="1">
      <c r="M699" s="165"/>
      <c r="N699" s="166"/>
      <c r="O699" s="166"/>
      <c r="Q699" s="168"/>
      <c r="S699" s="162"/>
    </row>
    <row r="700" spans="13:19" ht="15.75" customHeight="1">
      <c r="M700" s="165"/>
      <c r="N700" s="166"/>
      <c r="O700" s="166"/>
      <c r="Q700" s="168"/>
      <c r="S700" s="162"/>
    </row>
    <row r="701" spans="13:19" ht="15.75" customHeight="1">
      <c r="M701" s="165"/>
      <c r="N701" s="166"/>
      <c r="O701" s="166"/>
      <c r="Q701" s="168"/>
      <c r="S701" s="162"/>
    </row>
    <row r="702" spans="13:19" ht="15.75" customHeight="1">
      <c r="M702" s="165"/>
      <c r="N702" s="166"/>
      <c r="O702" s="166"/>
      <c r="Q702" s="168"/>
      <c r="S702" s="162"/>
    </row>
    <row r="703" spans="13:19" ht="15.75" customHeight="1">
      <c r="M703" s="165"/>
      <c r="N703" s="166"/>
      <c r="O703" s="166"/>
      <c r="Q703" s="168"/>
      <c r="S703" s="162"/>
    </row>
    <row r="704" spans="13:19" ht="15.75" customHeight="1">
      <c r="M704" s="165"/>
      <c r="N704" s="166"/>
      <c r="O704" s="166"/>
      <c r="Q704" s="168"/>
      <c r="S704" s="162"/>
    </row>
    <row r="705" spans="13:19" ht="15.75" customHeight="1">
      <c r="M705" s="165"/>
      <c r="N705" s="166"/>
      <c r="O705" s="166"/>
      <c r="Q705" s="168"/>
      <c r="S705" s="162"/>
    </row>
    <row r="706" spans="13:19" ht="15.75" customHeight="1">
      <c r="M706" s="165"/>
      <c r="N706" s="166"/>
      <c r="O706" s="166"/>
      <c r="Q706" s="168"/>
      <c r="S706" s="162"/>
    </row>
    <row r="707" spans="13:19" ht="15.75" customHeight="1">
      <c r="M707" s="165"/>
      <c r="N707" s="166"/>
      <c r="O707" s="166"/>
      <c r="Q707" s="168"/>
      <c r="S707" s="162"/>
    </row>
    <row r="708" spans="13:19" ht="15.75" customHeight="1">
      <c r="M708" s="165"/>
      <c r="N708" s="166"/>
      <c r="O708" s="166"/>
      <c r="Q708" s="168"/>
      <c r="S708" s="162"/>
    </row>
    <row r="709" spans="13:19" ht="15.75" customHeight="1">
      <c r="M709" s="165"/>
      <c r="N709" s="166"/>
      <c r="O709" s="166"/>
      <c r="Q709" s="168"/>
      <c r="S709" s="162"/>
    </row>
    <row r="710" spans="13:19" ht="15.75" customHeight="1">
      <c r="M710" s="165"/>
      <c r="N710" s="166"/>
      <c r="O710" s="166"/>
      <c r="Q710" s="168"/>
      <c r="S710" s="162"/>
    </row>
    <row r="711" spans="13:19" ht="15.75" customHeight="1">
      <c r="M711" s="165"/>
      <c r="N711" s="166"/>
      <c r="O711" s="166"/>
      <c r="Q711" s="168"/>
      <c r="S711" s="162"/>
    </row>
    <row r="712" spans="13:19" ht="15.75" customHeight="1">
      <c r="M712" s="165"/>
      <c r="N712" s="166"/>
      <c r="O712" s="166"/>
      <c r="Q712" s="168"/>
      <c r="S712" s="162"/>
    </row>
    <row r="713" spans="13:19" ht="15.75" customHeight="1">
      <c r="M713" s="165"/>
      <c r="N713" s="166"/>
      <c r="O713" s="166"/>
      <c r="Q713" s="168"/>
      <c r="S713" s="162"/>
    </row>
    <row r="714" spans="13:19" ht="15.75" customHeight="1">
      <c r="M714" s="165"/>
      <c r="N714" s="166"/>
      <c r="O714" s="166"/>
      <c r="Q714" s="168"/>
      <c r="S714" s="162"/>
    </row>
    <row r="715" spans="13:19" ht="15.75" customHeight="1">
      <c r="M715" s="165"/>
      <c r="N715" s="166"/>
      <c r="O715" s="166"/>
      <c r="Q715" s="168"/>
      <c r="S715" s="162"/>
    </row>
    <row r="716" spans="13:19" ht="15.75" customHeight="1">
      <c r="M716" s="165"/>
      <c r="N716" s="166"/>
      <c r="O716" s="166"/>
      <c r="Q716" s="168"/>
      <c r="S716" s="162"/>
    </row>
    <row r="717" spans="13:19" ht="15.75" customHeight="1">
      <c r="M717" s="165"/>
      <c r="N717" s="166"/>
      <c r="O717" s="166"/>
      <c r="Q717" s="168"/>
      <c r="S717" s="162"/>
    </row>
    <row r="718" spans="13:19" ht="15.75" customHeight="1">
      <c r="M718" s="165"/>
      <c r="N718" s="166"/>
      <c r="O718" s="166"/>
      <c r="Q718" s="168"/>
      <c r="S718" s="162"/>
    </row>
    <row r="719" spans="13:19" ht="15.75" customHeight="1">
      <c r="M719" s="165"/>
      <c r="N719" s="166"/>
      <c r="O719" s="166"/>
      <c r="Q719" s="168"/>
      <c r="S719" s="162"/>
    </row>
    <row r="720" spans="13:19" ht="15.75" customHeight="1">
      <c r="M720" s="165"/>
      <c r="N720" s="166"/>
      <c r="O720" s="166"/>
      <c r="Q720" s="168"/>
      <c r="S720" s="162"/>
    </row>
    <row r="721" spans="13:19" ht="15.75" customHeight="1">
      <c r="M721" s="165"/>
      <c r="N721" s="166"/>
      <c r="O721" s="166"/>
      <c r="Q721" s="168"/>
      <c r="S721" s="162"/>
    </row>
    <row r="722" spans="13:19" ht="15.75" customHeight="1">
      <c r="M722" s="165"/>
      <c r="N722" s="166"/>
      <c r="O722" s="166"/>
      <c r="Q722" s="168"/>
      <c r="S722" s="162"/>
    </row>
    <row r="723" spans="13:19" ht="15.75" customHeight="1">
      <c r="M723" s="165"/>
      <c r="N723" s="166"/>
      <c r="O723" s="166"/>
      <c r="Q723" s="168"/>
      <c r="S723" s="162"/>
    </row>
    <row r="724" spans="13:19" ht="15.75" customHeight="1">
      <c r="M724" s="165"/>
      <c r="N724" s="166"/>
      <c r="O724" s="166"/>
      <c r="Q724" s="168"/>
      <c r="S724" s="162"/>
    </row>
    <row r="725" spans="13:19" ht="15.75" customHeight="1">
      <c r="M725" s="165"/>
      <c r="N725" s="166"/>
      <c r="O725" s="166"/>
      <c r="Q725" s="168"/>
      <c r="S725" s="162"/>
    </row>
    <row r="726" spans="13:19" ht="15.75" customHeight="1">
      <c r="M726" s="165"/>
      <c r="N726" s="166"/>
      <c r="O726" s="166"/>
      <c r="Q726" s="168"/>
      <c r="S726" s="162"/>
    </row>
    <row r="727" spans="13:19" ht="15.75" customHeight="1">
      <c r="M727" s="165"/>
      <c r="N727" s="166"/>
      <c r="O727" s="166"/>
      <c r="Q727" s="168"/>
      <c r="S727" s="162"/>
    </row>
    <row r="728" spans="13:19" ht="15.75" customHeight="1">
      <c r="M728" s="165"/>
      <c r="N728" s="166"/>
      <c r="O728" s="166"/>
      <c r="Q728" s="168"/>
      <c r="S728" s="162"/>
    </row>
    <row r="729" spans="13:19" ht="15.75" customHeight="1">
      <c r="M729" s="165"/>
      <c r="N729" s="166"/>
      <c r="O729" s="166"/>
      <c r="Q729" s="168"/>
      <c r="S729" s="162"/>
    </row>
    <row r="730" spans="13:19" ht="15.75" customHeight="1">
      <c r="M730" s="165"/>
      <c r="N730" s="166"/>
      <c r="O730" s="166"/>
      <c r="Q730" s="168"/>
      <c r="S730" s="162"/>
    </row>
    <row r="731" spans="13:19" ht="15.75" customHeight="1">
      <c r="M731" s="165"/>
      <c r="N731" s="166"/>
      <c r="O731" s="166"/>
      <c r="Q731" s="168"/>
      <c r="S731" s="162"/>
    </row>
    <row r="732" spans="13:19" ht="15.75" customHeight="1">
      <c r="M732" s="165"/>
      <c r="N732" s="166"/>
      <c r="O732" s="166"/>
      <c r="Q732" s="168"/>
      <c r="S732" s="162"/>
    </row>
    <row r="733" spans="13:19" ht="15.75" customHeight="1">
      <c r="M733" s="165"/>
      <c r="N733" s="166"/>
      <c r="O733" s="166"/>
      <c r="Q733" s="168"/>
      <c r="S733" s="162"/>
    </row>
    <row r="734" spans="13:19" ht="15.75" customHeight="1">
      <c r="M734" s="165"/>
      <c r="N734" s="166"/>
      <c r="O734" s="166"/>
      <c r="Q734" s="168"/>
      <c r="S734" s="162"/>
    </row>
    <row r="735" spans="13:19" ht="15.75" customHeight="1">
      <c r="M735" s="165"/>
      <c r="N735" s="166"/>
      <c r="O735" s="166"/>
      <c r="Q735" s="168"/>
      <c r="S735" s="162"/>
    </row>
    <row r="736" spans="13:19" ht="15.75" customHeight="1">
      <c r="M736" s="165"/>
      <c r="N736" s="166"/>
      <c r="O736" s="166"/>
      <c r="Q736" s="168"/>
      <c r="S736" s="162"/>
    </row>
    <row r="737" spans="13:19" ht="15.75" customHeight="1">
      <c r="M737" s="165"/>
      <c r="N737" s="166"/>
      <c r="O737" s="166"/>
      <c r="Q737" s="168"/>
      <c r="S737" s="162"/>
    </row>
    <row r="738" spans="13:19" ht="15.75" customHeight="1">
      <c r="M738" s="165"/>
      <c r="N738" s="166"/>
      <c r="O738" s="166"/>
      <c r="Q738" s="168"/>
      <c r="S738" s="162"/>
    </row>
    <row r="739" spans="13:19" ht="15.75" customHeight="1">
      <c r="M739" s="165"/>
      <c r="N739" s="166"/>
      <c r="O739" s="166"/>
      <c r="Q739" s="168"/>
      <c r="S739" s="162"/>
    </row>
    <row r="740" spans="13:19" ht="15.75" customHeight="1">
      <c r="M740" s="165"/>
      <c r="N740" s="166"/>
      <c r="O740" s="166"/>
      <c r="Q740" s="168"/>
      <c r="S740" s="162"/>
    </row>
    <row r="741" spans="13:19" ht="15.75" customHeight="1">
      <c r="M741" s="165"/>
      <c r="N741" s="166"/>
      <c r="O741" s="166"/>
      <c r="Q741" s="168"/>
      <c r="S741" s="162"/>
    </row>
    <row r="742" spans="13:19" ht="15.75" customHeight="1">
      <c r="M742" s="165"/>
      <c r="N742" s="166"/>
      <c r="O742" s="166"/>
      <c r="Q742" s="168"/>
      <c r="S742" s="162"/>
    </row>
    <row r="743" spans="13:19" ht="15.75" customHeight="1">
      <c r="M743" s="165"/>
      <c r="N743" s="166"/>
      <c r="O743" s="166"/>
      <c r="Q743" s="168"/>
      <c r="S743" s="162"/>
    </row>
    <row r="744" spans="13:19" ht="15.75" customHeight="1">
      <c r="M744" s="165"/>
      <c r="N744" s="166"/>
      <c r="O744" s="166"/>
      <c r="Q744" s="168"/>
      <c r="S744" s="162"/>
    </row>
    <row r="745" spans="13:19" ht="15.75" customHeight="1">
      <c r="M745" s="165"/>
      <c r="N745" s="166"/>
      <c r="O745" s="166"/>
      <c r="Q745" s="168"/>
      <c r="S745" s="162"/>
    </row>
    <row r="746" spans="13:19" ht="15.75" customHeight="1">
      <c r="M746" s="165"/>
      <c r="N746" s="166"/>
      <c r="O746" s="166"/>
      <c r="Q746" s="168"/>
      <c r="S746" s="162"/>
    </row>
    <row r="747" spans="13:19" ht="15.75" customHeight="1">
      <c r="M747" s="165"/>
      <c r="N747" s="166"/>
      <c r="O747" s="166"/>
      <c r="Q747" s="168"/>
      <c r="S747" s="162"/>
    </row>
    <row r="748" spans="13:19" ht="15.75" customHeight="1">
      <c r="M748" s="165"/>
      <c r="N748" s="166"/>
      <c r="O748" s="166"/>
      <c r="Q748" s="168"/>
      <c r="S748" s="162"/>
    </row>
    <row r="749" spans="13:19" ht="15.75" customHeight="1">
      <c r="M749" s="165"/>
      <c r="N749" s="166"/>
      <c r="O749" s="166"/>
      <c r="Q749" s="168"/>
      <c r="S749" s="162"/>
    </row>
    <row r="750" spans="13:19" ht="15.75" customHeight="1">
      <c r="M750" s="165"/>
      <c r="N750" s="166"/>
      <c r="O750" s="166"/>
      <c r="Q750" s="168"/>
      <c r="S750" s="162"/>
    </row>
    <row r="751" spans="13:19" ht="15.75" customHeight="1">
      <c r="M751" s="165"/>
      <c r="N751" s="166"/>
      <c r="O751" s="166"/>
      <c r="Q751" s="168"/>
      <c r="S751" s="162"/>
    </row>
    <row r="752" spans="13:19" ht="15.75" customHeight="1">
      <c r="M752" s="165"/>
      <c r="N752" s="166"/>
      <c r="O752" s="166"/>
      <c r="Q752" s="168"/>
      <c r="S752" s="162"/>
    </row>
    <row r="753" spans="13:19" ht="15.75" customHeight="1">
      <c r="M753" s="165"/>
      <c r="N753" s="166"/>
      <c r="O753" s="166"/>
      <c r="Q753" s="168"/>
      <c r="S753" s="162"/>
    </row>
    <row r="754" spans="13:19" ht="15.75" customHeight="1">
      <c r="M754" s="165"/>
      <c r="N754" s="166"/>
      <c r="O754" s="166"/>
      <c r="Q754" s="168"/>
      <c r="S754" s="162"/>
    </row>
    <row r="755" spans="13:19" ht="15.75" customHeight="1">
      <c r="M755" s="165"/>
      <c r="N755" s="166"/>
      <c r="O755" s="166"/>
      <c r="Q755" s="168"/>
      <c r="S755" s="162"/>
    </row>
    <row r="756" spans="13:19" ht="15.75" customHeight="1">
      <c r="M756" s="165"/>
      <c r="N756" s="166"/>
      <c r="O756" s="166"/>
      <c r="Q756" s="168"/>
      <c r="S756" s="162"/>
    </row>
    <row r="757" spans="13:19" ht="15.75" customHeight="1">
      <c r="M757" s="165"/>
      <c r="N757" s="166"/>
      <c r="O757" s="166"/>
      <c r="Q757" s="168"/>
      <c r="S757" s="162"/>
    </row>
    <row r="758" spans="13:19" ht="15.75" customHeight="1">
      <c r="M758" s="165"/>
      <c r="N758" s="166"/>
      <c r="O758" s="166"/>
      <c r="Q758" s="168"/>
      <c r="S758" s="162"/>
    </row>
    <row r="759" spans="13:19" ht="15.75" customHeight="1">
      <c r="M759" s="165"/>
      <c r="N759" s="166"/>
      <c r="O759" s="166"/>
      <c r="Q759" s="168"/>
      <c r="S759" s="162"/>
    </row>
    <row r="760" spans="13:19" ht="15.75" customHeight="1">
      <c r="M760" s="165"/>
      <c r="N760" s="166"/>
      <c r="O760" s="166"/>
      <c r="Q760" s="168"/>
      <c r="S760" s="162"/>
    </row>
    <row r="761" spans="13:19" ht="15.75" customHeight="1">
      <c r="M761" s="165"/>
      <c r="N761" s="166"/>
      <c r="O761" s="166"/>
      <c r="Q761" s="168"/>
      <c r="S761" s="162"/>
    </row>
    <row r="762" spans="13:19" ht="15.75" customHeight="1">
      <c r="M762" s="165"/>
      <c r="N762" s="166"/>
      <c r="O762" s="166"/>
      <c r="Q762" s="168"/>
      <c r="S762" s="162"/>
    </row>
    <row r="763" spans="13:19" ht="15.75" customHeight="1">
      <c r="M763" s="165"/>
      <c r="N763" s="166"/>
      <c r="O763" s="166"/>
      <c r="Q763" s="168"/>
      <c r="S763" s="162"/>
    </row>
    <row r="764" spans="13:19" ht="15.75" customHeight="1">
      <c r="M764" s="165"/>
      <c r="N764" s="166"/>
      <c r="O764" s="166"/>
      <c r="Q764" s="168"/>
      <c r="S764" s="162"/>
    </row>
    <row r="765" spans="13:19" ht="15.75" customHeight="1">
      <c r="M765" s="165"/>
      <c r="N765" s="166"/>
      <c r="O765" s="166"/>
      <c r="Q765" s="168"/>
      <c r="S765" s="162"/>
    </row>
    <row r="766" spans="13:19" ht="15.75" customHeight="1">
      <c r="M766" s="165"/>
      <c r="N766" s="166"/>
      <c r="O766" s="166"/>
      <c r="Q766" s="168"/>
      <c r="S766" s="162"/>
    </row>
    <row r="767" spans="13:19" ht="15.75" customHeight="1">
      <c r="M767" s="165"/>
      <c r="N767" s="166"/>
      <c r="O767" s="166"/>
      <c r="Q767" s="168"/>
      <c r="S767" s="162"/>
    </row>
    <row r="768" spans="13:19" ht="15.75" customHeight="1">
      <c r="M768" s="165"/>
      <c r="N768" s="166"/>
      <c r="O768" s="166"/>
      <c r="Q768" s="168"/>
      <c r="S768" s="162"/>
    </row>
    <row r="769" spans="13:19" ht="15.75" customHeight="1">
      <c r="M769" s="165"/>
      <c r="N769" s="166"/>
      <c r="O769" s="166"/>
      <c r="Q769" s="168"/>
      <c r="S769" s="162"/>
    </row>
    <row r="770" spans="13:19" ht="15.75" customHeight="1">
      <c r="M770" s="165"/>
      <c r="N770" s="166"/>
      <c r="O770" s="166"/>
      <c r="Q770" s="168"/>
      <c r="S770" s="162"/>
    </row>
    <row r="771" spans="13:19" ht="15.75" customHeight="1">
      <c r="M771" s="165"/>
      <c r="N771" s="166"/>
      <c r="O771" s="166"/>
      <c r="Q771" s="168"/>
      <c r="S771" s="162"/>
    </row>
    <row r="772" spans="13:19" ht="15.75" customHeight="1">
      <c r="M772" s="165"/>
      <c r="N772" s="166"/>
      <c r="O772" s="166"/>
      <c r="Q772" s="168"/>
      <c r="S772" s="162"/>
    </row>
    <row r="773" spans="13:19" ht="15.75" customHeight="1">
      <c r="M773" s="165"/>
      <c r="N773" s="166"/>
      <c r="O773" s="166"/>
      <c r="Q773" s="168"/>
      <c r="S773" s="162"/>
    </row>
    <row r="774" spans="13:19" ht="15.75" customHeight="1">
      <c r="M774" s="165"/>
      <c r="N774" s="166"/>
      <c r="O774" s="166"/>
      <c r="Q774" s="168"/>
      <c r="S774" s="162"/>
    </row>
    <row r="775" spans="13:19" ht="15.75" customHeight="1">
      <c r="M775" s="165"/>
      <c r="N775" s="166"/>
      <c r="O775" s="166"/>
      <c r="Q775" s="168"/>
      <c r="S775" s="162"/>
    </row>
    <row r="776" spans="13:19" ht="15.75" customHeight="1">
      <c r="M776" s="165"/>
      <c r="N776" s="166"/>
      <c r="O776" s="166"/>
      <c r="Q776" s="168"/>
      <c r="S776" s="162"/>
    </row>
    <row r="777" spans="13:19" ht="15.75" customHeight="1">
      <c r="M777" s="165"/>
      <c r="N777" s="166"/>
      <c r="O777" s="166"/>
      <c r="Q777" s="168"/>
      <c r="S777" s="162"/>
    </row>
    <row r="778" spans="13:19" ht="15.75" customHeight="1">
      <c r="M778" s="165"/>
      <c r="N778" s="166"/>
      <c r="O778" s="166"/>
      <c r="Q778" s="168"/>
      <c r="S778" s="162"/>
    </row>
    <row r="779" spans="13:19" ht="15.75" customHeight="1">
      <c r="M779" s="165"/>
      <c r="N779" s="166"/>
      <c r="O779" s="166"/>
      <c r="Q779" s="168"/>
      <c r="S779" s="162"/>
    </row>
    <row r="780" spans="13:19" ht="15.75" customHeight="1">
      <c r="M780" s="165"/>
      <c r="N780" s="166"/>
      <c r="O780" s="166"/>
      <c r="Q780" s="168"/>
      <c r="S780" s="162"/>
    </row>
    <row r="781" spans="13:19" ht="15.75" customHeight="1">
      <c r="M781" s="165"/>
      <c r="N781" s="166"/>
      <c r="O781" s="166"/>
      <c r="Q781" s="168"/>
      <c r="S781" s="162"/>
    </row>
    <row r="782" spans="13:19" ht="15.75" customHeight="1">
      <c r="M782" s="165"/>
      <c r="N782" s="166"/>
      <c r="O782" s="166"/>
      <c r="Q782" s="168"/>
      <c r="S782" s="162"/>
    </row>
    <row r="783" spans="13:19" ht="15.75" customHeight="1">
      <c r="M783" s="165"/>
      <c r="N783" s="166"/>
      <c r="O783" s="166"/>
      <c r="Q783" s="168"/>
      <c r="S783" s="162"/>
    </row>
    <row r="784" spans="13:19" ht="15.75" customHeight="1">
      <c r="M784" s="165"/>
      <c r="N784" s="166"/>
      <c r="O784" s="166"/>
      <c r="Q784" s="168"/>
      <c r="S784" s="162"/>
    </row>
    <row r="785" spans="13:19" ht="15.75" customHeight="1">
      <c r="M785" s="165"/>
      <c r="N785" s="166"/>
      <c r="O785" s="166"/>
      <c r="Q785" s="168"/>
      <c r="S785" s="162"/>
    </row>
    <row r="786" spans="13:19" ht="15.75" customHeight="1">
      <c r="M786" s="165"/>
      <c r="N786" s="166"/>
      <c r="O786" s="166"/>
      <c r="Q786" s="168"/>
      <c r="S786" s="162"/>
    </row>
    <row r="787" spans="13:19" ht="15.75" customHeight="1">
      <c r="M787" s="165"/>
      <c r="N787" s="166"/>
      <c r="O787" s="166"/>
      <c r="Q787" s="168"/>
      <c r="S787" s="162"/>
    </row>
    <row r="788" spans="13:19" ht="15.75" customHeight="1">
      <c r="M788" s="165"/>
      <c r="N788" s="166"/>
      <c r="O788" s="166"/>
      <c r="Q788" s="168"/>
      <c r="S788" s="162"/>
    </row>
    <row r="789" spans="13:19" ht="15.75" customHeight="1">
      <c r="M789" s="165"/>
      <c r="N789" s="166"/>
      <c r="O789" s="166"/>
      <c r="Q789" s="168"/>
      <c r="S789" s="162"/>
    </row>
    <row r="790" spans="13:19" ht="15.75" customHeight="1">
      <c r="M790" s="165"/>
      <c r="N790" s="166"/>
      <c r="O790" s="166"/>
      <c r="Q790" s="168"/>
      <c r="S790" s="162"/>
    </row>
    <row r="791" spans="13:19" ht="15.75" customHeight="1">
      <c r="M791" s="165"/>
      <c r="N791" s="166"/>
      <c r="O791" s="166"/>
      <c r="Q791" s="168"/>
      <c r="S791" s="162"/>
    </row>
    <row r="792" spans="13:19" ht="15.75" customHeight="1">
      <c r="M792" s="165"/>
      <c r="N792" s="166"/>
      <c r="O792" s="166"/>
      <c r="Q792" s="168"/>
      <c r="S792" s="162"/>
    </row>
    <row r="793" spans="13:19" ht="15.75" customHeight="1">
      <c r="M793" s="165"/>
      <c r="N793" s="166"/>
      <c r="O793" s="166"/>
      <c r="Q793" s="168"/>
      <c r="S793" s="162"/>
    </row>
    <row r="794" spans="13:19" ht="15.75" customHeight="1">
      <c r="M794" s="165"/>
      <c r="N794" s="166"/>
      <c r="O794" s="166"/>
      <c r="Q794" s="168"/>
      <c r="S794" s="162"/>
    </row>
    <row r="795" spans="13:19" ht="15.75" customHeight="1">
      <c r="M795" s="165"/>
      <c r="N795" s="166"/>
      <c r="O795" s="166"/>
      <c r="Q795" s="168"/>
      <c r="S795" s="162"/>
    </row>
    <row r="796" spans="13:19" ht="15.75" customHeight="1">
      <c r="M796" s="165"/>
      <c r="N796" s="166"/>
      <c r="O796" s="166"/>
      <c r="Q796" s="168"/>
      <c r="S796" s="162"/>
    </row>
    <row r="797" spans="13:19" ht="15.75" customHeight="1">
      <c r="M797" s="165"/>
      <c r="N797" s="166"/>
      <c r="O797" s="166"/>
      <c r="Q797" s="168"/>
      <c r="S797" s="162"/>
    </row>
    <row r="798" spans="13:19" ht="15.75" customHeight="1">
      <c r="M798" s="165"/>
      <c r="N798" s="166"/>
      <c r="O798" s="166"/>
      <c r="Q798" s="168"/>
      <c r="S798" s="162"/>
    </row>
    <row r="799" spans="13:19" ht="15.75" customHeight="1">
      <c r="M799" s="165"/>
      <c r="N799" s="166"/>
      <c r="O799" s="166"/>
      <c r="Q799" s="168"/>
      <c r="S799" s="162"/>
    </row>
    <row r="800" spans="13:19" ht="15.75" customHeight="1">
      <c r="M800" s="165"/>
      <c r="N800" s="166"/>
      <c r="O800" s="166"/>
      <c r="Q800" s="168"/>
      <c r="S800" s="162"/>
    </row>
    <row r="801" spans="13:19" ht="15.75" customHeight="1">
      <c r="M801" s="165"/>
      <c r="N801" s="166"/>
      <c r="O801" s="166"/>
      <c r="Q801" s="168"/>
      <c r="S801" s="162"/>
    </row>
    <row r="802" spans="13:19" ht="15.75" customHeight="1">
      <c r="M802" s="165"/>
      <c r="N802" s="166"/>
      <c r="O802" s="166"/>
      <c r="Q802" s="168"/>
      <c r="S802" s="162"/>
    </row>
    <row r="803" spans="13:19" ht="15.75" customHeight="1">
      <c r="M803" s="165"/>
      <c r="N803" s="166"/>
      <c r="O803" s="166"/>
      <c r="Q803" s="168"/>
      <c r="S803" s="162"/>
    </row>
    <row r="804" spans="13:19" ht="15.75" customHeight="1">
      <c r="M804" s="165"/>
      <c r="N804" s="166"/>
      <c r="O804" s="166"/>
      <c r="Q804" s="168"/>
      <c r="S804" s="162"/>
    </row>
    <row r="805" spans="13:19" ht="15.75" customHeight="1">
      <c r="M805" s="165"/>
      <c r="N805" s="166"/>
      <c r="O805" s="166"/>
      <c r="Q805" s="168"/>
      <c r="S805" s="162"/>
    </row>
    <row r="806" spans="13:19" ht="15.75" customHeight="1">
      <c r="M806" s="165"/>
      <c r="N806" s="166"/>
      <c r="O806" s="166"/>
      <c r="Q806" s="168"/>
      <c r="S806" s="162"/>
    </row>
    <row r="807" spans="13:19" ht="15.75" customHeight="1">
      <c r="M807" s="165"/>
      <c r="N807" s="166"/>
      <c r="O807" s="166"/>
      <c r="Q807" s="168"/>
      <c r="S807" s="162"/>
    </row>
    <row r="808" spans="13:19" ht="15.75" customHeight="1">
      <c r="M808" s="165"/>
      <c r="N808" s="166"/>
      <c r="O808" s="166"/>
      <c r="Q808" s="168"/>
      <c r="S808" s="162"/>
    </row>
    <row r="809" spans="13:19" ht="15.75" customHeight="1">
      <c r="M809" s="165"/>
      <c r="N809" s="166"/>
      <c r="O809" s="166"/>
      <c r="Q809" s="168"/>
      <c r="S809" s="162"/>
    </row>
    <row r="810" spans="13:19" ht="15.75" customHeight="1">
      <c r="M810" s="165"/>
      <c r="N810" s="166"/>
      <c r="O810" s="166"/>
      <c r="Q810" s="168"/>
      <c r="S810" s="162"/>
    </row>
    <row r="811" spans="13:19" ht="15.75" customHeight="1">
      <c r="M811" s="165"/>
      <c r="N811" s="166"/>
      <c r="O811" s="166"/>
      <c r="Q811" s="168"/>
      <c r="S811" s="162"/>
    </row>
    <row r="812" spans="13:19" ht="15.75" customHeight="1">
      <c r="M812" s="165"/>
      <c r="N812" s="166"/>
      <c r="O812" s="166"/>
      <c r="Q812" s="168"/>
      <c r="S812" s="162"/>
    </row>
    <row r="813" spans="13:19" ht="15.75" customHeight="1">
      <c r="M813" s="165"/>
      <c r="N813" s="166"/>
      <c r="O813" s="166"/>
      <c r="Q813" s="168"/>
      <c r="S813" s="162"/>
    </row>
    <row r="814" spans="13:19" ht="15.75" customHeight="1">
      <c r="M814" s="165"/>
      <c r="N814" s="166"/>
      <c r="O814" s="166"/>
      <c r="Q814" s="168"/>
      <c r="S814" s="162"/>
    </row>
    <row r="815" spans="13:19" ht="15.75" customHeight="1">
      <c r="M815" s="165"/>
      <c r="N815" s="166"/>
      <c r="O815" s="166"/>
      <c r="Q815" s="168"/>
      <c r="S815" s="162"/>
    </row>
    <row r="816" spans="13:19" ht="15.75" customHeight="1">
      <c r="M816" s="165"/>
      <c r="N816" s="166"/>
      <c r="O816" s="166"/>
      <c r="Q816" s="168"/>
      <c r="S816" s="162"/>
    </row>
    <row r="817" spans="13:19" ht="15.75" customHeight="1">
      <c r="M817" s="165"/>
      <c r="N817" s="166"/>
      <c r="O817" s="166"/>
      <c r="Q817" s="168"/>
      <c r="S817" s="162"/>
    </row>
    <row r="818" spans="13:19" ht="15.75" customHeight="1">
      <c r="M818" s="165"/>
      <c r="N818" s="166"/>
      <c r="O818" s="166"/>
      <c r="Q818" s="168"/>
      <c r="S818" s="162"/>
    </row>
    <row r="819" spans="13:19" ht="15.75" customHeight="1">
      <c r="M819" s="165"/>
      <c r="N819" s="166"/>
      <c r="O819" s="166"/>
      <c r="Q819" s="168"/>
      <c r="S819" s="162"/>
    </row>
    <row r="820" spans="13:19" ht="15.75" customHeight="1">
      <c r="M820" s="165"/>
      <c r="N820" s="166"/>
      <c r="O820" s="166"/>
      <c r="Q820" s="168"/>
      <c r="S820" s="162"/>
    </row>
    <row r="821" spans="13:19" ht="15.75" customHeight="1">
      <c r="M821" s="165"/>
      <c r="N821" s="166"/>
      <c r="O821" s="166"/>
      <c r="Q821" s="168"/>
      <c r="S821" s="162"/>
    </row>
    <row r="822" spans="13:19" ht="15.75" customHeight="1">
      <c r="M822" s="165"/>
      <c r="N822" s="166"/>
      <c r="O822" s="166"/>
      <c r="Q822" s="168"/>
      <c r="S822" s="162"/>
    </row>
    <row r="823" spans="13:19" ht="15.75" customHeight="1">
      <c r="M823" s="165"/>
      <c r="N823" s="166"/>
      <c r="O823" s="166"/>
      <c r="Q823" s="168"/>
      <c r="S823" s="162"/>
    </row>
    <row r="824" spans="13:19" ht="15.75" customHeight="1">
      <c r="M824" s="165"/>
      <c r="N824" s="166"/>
      <c r="O824" s="166"/>
      <c r="Q824" s="168"/>
      <c r="S824" s="162"/>
    </row>
    <row r="825" spans="13:19" ht="15.75" customHeight="1">
      <c r="M825" s="165"/>
      <c r="N825" s="166"/>
      <c r="O825" s="166"/>
      <c r="Q825" s="168"/>
      <c r="S825" s="162"/>
    </row>
    <row r="826" spans="13:19" ht="15.75" customHeight="1">
      <c r="M826" s="165"/>
      <c r="N826" s="166"/>
      <c r="O826" s="166"/>
      <c r="Q826" s="168"/>
      <c r="S826" s="162"/>
    </row>
    <row r="827" spans="13:19" ht="15.75" customHeight="1">
      <c r="M827" s="165"/>
      <c r="N827" s="166"/>
      <c r="O827" s="166"/>
      <c r="Q827" s="168"/>
      <c r="S827" s="162"/>
    </row>
    <row r="828" spans="13:19" ht="15.75" customHeight="1">
      <c r="M828" s="165"/>
      <c r="N828" s="166"/>
      <c r="O828" s="166"/>
      <c r="Q828" s="168"/>
      <c r="S828" s="162"/>
    </row>
    <row r="829" spans="13:19" ht="15.75" customHeight="1">
      <c r="M829" s="165"/>
      <c r="N829" s="166"/>
      <c r="O829" s="166"/>
      <c r="Q829" s="168"/>
      <c r="S829" s="162"/>
    </row>
    <row r="830" spans="13:19" ht="15.75" customHeight="1">
      <c r="M830" s="165"/>
      <c r="N830" s="166"/>
      <c r="O830" s="166"/>
      <c r="Q830" s="168"/>
      <c r="S830" s="162"/>
    </row>
    <row r="831" spans="13:19" ht="15.75" customHeight="1">
      <c r="M831" s="165"/>
      <c r="N831" s="166"/>
      <c r="O831" s="166"/>
      <c r="Q831" s="168"/>
      <c r="S831" s="162"/>
    </row>
    <row r="832" spans="13:19" ht="15.75" customHeight="1">
      <c r="M832" s="165"/>
      <c r="N832" s="166"/>
      <c r="O832" s="166"/>
      <c r="Q832" s="168"/>
      <c r="S832" s="162"/>
    </row>
    <row r="833" spans="13:19" ht="15.75" customHeight="1">
      <c r="M833" s="165"/>
      <c r="N833" s="166"/>
      <c r="O833" s="166"/>
      <c r="Q833" s="168"/>
      <c r="S833" s="162"/>
    </row>
    <row r="834" spans="13:19" ht="15.75" customHeight="1">
      <c r="M834" s="165"/>
      <c r="N834" s="166"/>
      <c r="O834" s="166"/>
      <c r="Q834" s="168"/>
      <c r="S834" s="162"/>
    </row>
    <row r="835" spans="13:19" ht="15.75" customHeight="1">
      <c r="M835" s="165"/>
      <c r="N835" s="166"/>
      <c r="O835" s="166"/>
      <c r="Q835" s="168"/>
      <c r="S835" s="162"/>
    </row>
    <row r="836" spans="13:19" ht="15.75" customHeight="1">
      <c r="M836" s="165"/>
      <c r="N836" s="166"/>
      <c r="O836" s="166"/>
      <c r="Q836" s="168"/>
      <c r="S836" s="162"/>
    </row>
    <row r="837" spans="13:19" ht="15.75" customHeight="1">
      <c r="M837" s="165"/>
      <c r="N837" s="166"/>
      <c r="O837" s="166"/>
      <c r="Q837" s="168"/>
      <c r="S837" s="162"/>
    </row>
    <row r="838" spans="13:19" ht="15.75" customHeight="1">
      <c r="M838" s="165"/>
      <c r="N838" s="166"/>
      <c r="O838" s="166"/>
      <c r="Q838" s="168"/>
      <c r="S838" s="162"/>
    </row>
    <row r="839" spans="13:19" ht="15.75" customHeight="1">
      <c r="M839" s="165"/>
      <c r="N839" s="166"/>
      <c r="O839" s="166"/>
      <c r="Q839" s="168"/>
      <c r="S839" s="162"/>
    </row>
    <row r="840" spans="13:19" ht="15.75" customHeight="1">
      <c r="M840" s="165"/>
      <c r="N840" s="166"/>
      <c r="O840" s="166"/>
      <c r="Q840" s="168"/>
      <c r="S840" s="162"/>
    </row>
    <row r="841" spans="13:19" ht="15.75" customHeight="1">
      <c r="M841" s="165"/>
      <c r="N841" s="166"/>
      <c r="O841" s="166"/>
      <c r="Q841" s="168"/>
      <c r="S841" s="162"/>
    </row>
    <row r="842" spans="13:19" ht="15.75" customHeight="1">
      <c r="M842" s="165"/>
      <c r="N842" s="166"/>
      <c r="O842" s="166"/>
      <c r="Q842" s="168"/>
      <c r="S842" s="162"/>
    </row>
    <row r="843" spans="13:19" ht="15.75" customHeight="1">
      <c r="M843" s="165"/>
      <c r="N843" s="166"/>
      <c r="O843" s="166"/>
      <c r="Q843" s="168"/>
      <c r="S843" s="162"/>
    </row>
    <row r="844" spans="13:19" ht="15.75" customHeight="1">
      <c r="M844" s="165"/>
      <c r="N844" s="166"/>
      <c r="O844" s="166"/>
      <c r="Q844" s="168"/>
      <c r="S844" s="162"/>
    </row>
    <row r="845" spans="13:19" ht="15.75" customHeight="1">
      <c r="M845" s="165"/>
      <c r="N845" s="166"/>
      <c r="O845" s="166"/>
      <c r="Q845" s="168"/>
      <c r="S845" s="162"/>
    </row>
    <row r="846" spans="13:19" ht="15.75" customHeight="1">
      <c r="M846" s="165"/>
      <c r="N846" s="166"/>
      <c r="O846" s="166"/>
      <c r="Q846" s="168"/>
      <c r="S846" s="162"/>
    </row>
    <row r="847" spans="13:19" ht="15.75" customHeight="1">
      <c r="M847" s="165"/>
      <c r="N847" s="166"/>
      <c r="O847" s="166"/>
      <c r="Q847" s="168"/>
      <c r="S847" s="162"/>
    </row>
    <row r="848" spans="13:19" ht="15.75" customHeight="1">
      <c r="M848" s="165"/>
      <c r="N848" s="166"/>
      <c r="O848" s="166"/>
      <c r="Q848" s="168"/>
      <c r="S848" s="162"/>
    </row>
    <row r="849" spans="13:19" ht="15.75" customHeight="1">
      <c r="M849" s="165"/>
      <c r="N849" s="166"/>
      <c r="O849" s="166"/>
      <c r="Q849" s="168"/>
      <c r="S849" s="162"/>
    </row>
    <row r="850" spans="13:19" ht="15.75" customHeight="1">
      <c r="M850" s="165"/>
      <c r="N850" s="166"/>
      <c r="O850" s="166"/>
      <c r="Q850" s="168"/>
      <c r="S850" s="162"/>
    </row>
    <row r="851" spans="13:19" ht="15.75" customHeight="1">
      <c r="M851" s="165"/>
      <c r="N851" s="166"/>
      <c r="O851" s="166"/>
      <c r="Q851" s="168"/>
      <c r="S851" s="162"/>
    </row>
    <row r="852" spans="13:19" ht="15.75" customHeight="1">
      <c r="M852" s="165"/>
      <c r="N852" s="166"/>
      <c r="O852" s="166"/>
      <c r="Q852" s="168"/>
      <c r="S852" s="162"/>
    </row>
    <row r="853" spans="13:19" ht="15.75" customHeight="1">
      <c r="M853" s="165"/>
      <c r="N853" s="166"/>
      <c r="O853" s="166"/>
      <c r="Q853" s="168"/>
      <c r="S853" s="162"/>
    </row>
    <row r="854" spans="13:19" ht="15.75" customHeight="1">
      <c r="M854" s="165"/>
      <c r="N854" s="166"/>
      <c r="O854" s="166"/>
      <c r="Q854" s="168"/>
      <c r="S854" s="162"/>
    </row>
    <row r="855" spans="13:19" ht="15.75" customHeight="1">
      <c r="M855" s="165"/>
      <c r="N855" s="166"/>
      <c r="O855" s="166"/>
      <c r="Q855" s="168"/>
      <c r="S855" s="162"/>
    </row>
    <row r="856" spans="13:19" ht="15.75" customHeight="1">
      <c r="M856" s="165"/>
      <c r="N856" s="166"/>
      <c r="O856" s="166"/>
      <c r="Q856" s="168"/>
      <c r="S856" s="162"/>
    </row>
    <row r="857" spans="13:19" ht="15.75" customHeight="1">
      <c r="M857" s="165"/>
      <c r="N857" s="166"/>
      <c r="O857" s="166"/>
      <c r="Q857" s="168"/>
      <c r="S857" s="162"/>
    </row>
    <row r="858" spans="13:19" ht="15.75" customHeight="1">
      <c r="M858" s="165"/>
      <c r="N858" s="166"/>
      <c r="O858" s="166"/>
      <c r="Q858" s="168"/>
      <c r="S858" s="162"/>
    </row>
    <row r="859" spans="13:19" ht="15.75" customHeight="1">
      <c r="M859" s="165"/>
      <c r="N859" s="166"/>
      <c r="O859" s="166"/>
      <c r="Q859" s="168"/>
      <c r="S859" s="162"/>
    </row>
    <row r="860" spans="13:19" ht="15.75" customHeight="1">
      <c r="M860" s="165"/>
      <c r="N860" s="166"/>
      <c r="O860" s="166"/>
      <c r="Q860" s="168"/>
      <c r="S860" s="162"/>
    </row>
    <row r="861" spans="13:19" ht="15.75" customHeight="1">
      <c r="M861" s="165"/>
      <c r="N861" s="166"/>
      <c r="O861" s="166"/>
      <c r="Q861" s="168"/>
      <c r="S861" s="162"/>
    </row>
    <row r="862" spans="13:19" ht="15.75" customHeight="1">
      <c r="M862" s="165"/>
      <c r="N862" s="166"/>
      <c r="O862" s="166"/>
      <c r="Q862" s="168"/>
      <c r="S862" s="162"/>
    </row>
    <row r="863" spans="13:19" ht="15.75" customHeight="1">
      <c r="M863" s="165"/>
      <c r="N863" s="166"/>
      <c r="O863" s="166"/>
      <c r="Q863" s="168"/>
      <c r="S863" s="162"/>
    </row>
    <row r="864" spans="13:19" ht="15.75" customHeight="1">
      <c r="M864" s="165"/>
      <c r="N864" s="166"/>
      <c r="O864" s="166"/>
      <c r="Q864" s="168"/>
      <c r="S864" s="162"/>
    </row>
    <row r="865" spans="13:19" ht="15.75" customHeight="1">
      <c r="M865" s="165"/>
      <c r="N865" s="166"/>
      <c r="O865" s="166"/>
      <c r="Q865" s="168"/>
      <c r="S865" s="162"/>
    </row>
    <row r="866" spans="13:19" ht="15.75" customHeight="1">
      <c r="M866" s="165"/>
      <c r="N866" s="166"/>
      <c r="O866" s="166"/>
      <c r="Q866" s="168"/>
      <c r="S866" s="162"/>
    </row>
    <row r="867" spans="13:19" ht="15.75" customHeight="1">
      <c r="M867" s="165"/>
      <c r="N867" s="166"/>
      <c r="O867" s="166"/>
      <c r="Q867" s="168"/>
      <c r="S867" s="162"/>
    </row>
    <row r="868" spans="13:19" ht="15.75" customHeight="1">
      <c r="M868" s="165"/>
      <c r="N868" s="166"/>
      <c r="O868" s="166"/>
      <c r="Q868" s="168"/>
      <c r="S868" s="162"/>
    </row>
    <row r="869" spans="13:19" ht="15.75" customHeight="1">
      <c r="M869" s="165"/>
      <c r="N869" s="166"/>
      <c r="O869" s="166"/>
      <c r="Q869" s="168"/>
      <c r="S869" s="162"/>
    </row>
    <row r="870" spans="13:19" ht="15.75" customHeight="1">
      <c r="M870" s="165"/>
      <c r="N870" s="166"/>
      <c r="O870" s="166"/>
      <c r="Q870" s="168"/>
      <c r="S870" s="162"/>
    </row>
    <row r="871" spans="13:19" ht="15.75" customHeight="1">
      <c r="M871" s="165"/>
      <c r="N871" s="166"/>
      <c r="O871" s="166"/>
      <c r="Q871" s="168"/>
      <c r="S871" s="162"/>
    </row>
    <row r="872" spans="13:19" ht="15.75" customHeight="1">
      <c r="M872" s="165"/>
      <c r="N872" s="166"/>
      <c r="O872" s="166"/>
      <c r="Q872" s="168"/>
      <c r="S872" s="162"/>
    </row>
    <row r="873" spans="13:19" ht="15.75" customHeight="1">
      <c r="M873" s="165"/>
      <c r="N873" s="166"/>
      <c r="O873" s="166"/>
      <c r="Q873" s="168"/>
      <c r="S873" s="162"/>
    </row>
    <row r="874" spans="13:19" ht="15.75" customHeight="1">
      <c r="M874" s="165"/>
      <c r="N874" s="166"/>
      <c r="O874" s="166"/>
      <c r="Q874" s="168"/>
      <c r="S874" s="162"/>
    </row>
    <row r="875" spans="13:19" ht="15.75" customHeight="1">
      <c r="M875" s="165"/>
      <c r="N875" s="166"/>
      <c r="O875" s="166"/>
      <c r="Q875" s="168"/>
      <c r="S875" s="162"/>
    </row>
    <row r="876" spans="13:19" ht="15.75" customHeight="1">
      <c r="M876" s="165"/>
      <c r="N876" s="166"/>
      <c r="O876" s="166"/>
      <c r="Q876" s="168"/>
      <c r="S876" s="162"/>
    </row>
    <row r="877" spans="13:19" ht="15.75" customHeight="1">
      <c r="M877" s="165"/>
      <c r="N877" s="166"/>
      <c r="O877" s="166"/>
      <c r="Q877" s="168"/>
      <c r="S877" s="162"/>
    </row>
    <row r="878" spans="13:19" ht="15.75" customHeight="1">
      <c r="M878" s="165"/>
      <c r="N878" s="166"/>
      <c r="O878" s="166"/>
      <c r="Q878" s="168"/>
      <c r="S878" s="162"/>
    </row>
    <row r="879" spans="13:19" ht="15.75" customHeight="1">
      <c r="M879" s="165"/>
      <c r="N879" s="166"/>
      <c r="O879" s="166"/>
      <c r="Q879" s="168"/>
      <c r="S879" s="162"/>
    </row>
    <row r="880" spans="13:19" ht="15.75" customHeight="1">
      <c r="M880" s="165"/>
      <c r="N880" s="166"/>
      <c r="O880" s="166"/>
      <c r="Q880" s="168"/>
      <c r="S880" s="162"/>
    </row>
    <row r="881" spans="13:19" ht="15.75" customHeight="1">
      <c r="M881" s="165"/>
      <c r="N881" s="166"/>
      <c r="O881" s="166"/>
      <c r="Q881" s="168"/>
      <c r="S881" s="162"/>
    </row>
    <row r="882" spans="13:19" ht="15.75" customHeight="1">
      <c r="M882" s="165"/>
      <c r="N882" s="166"/>
      <c r="O882" s="166"/>
      <c r="Q882" s="168"/>
      <c r="S882" s="162"/>
    </row>
    <row r="883" spans="13:19" ht="15.75" customHeight="1">
      <c r="M883" s="165"/>
      <c r="N883" s="166"/>
      <c r="O883" s="166"/>
      <c r="Q883" s="168"/>
      <c r="S883" s="162"/>
    </row>
    <row r="884" spans="13:19" ht="15.75" customHeight="1">
      <c r="M884" s="165"/>
      <c r="N884" s="166"/>
      <c r="O884" s="166"/>
      <c r="Q884" s="168"/>
      <c r="S884" s="162"/>
    </row>
    <row r="885" spans="13:19" ht="15.75" customHeight="1">
      <c r="M885" s="165"/>
      <c r="N885" s="166"/>
      <c r="O885" s="166"/>
      <c r="Q885" s="168"/>
      <c r="S885" s="162"/>
    </row>
    <row r="886" spans="13:19" ht="15.75" customHeight="1">
      <c r="M886" s="165"/>
      <c r="N886" s="166"/>
      <c r="O886" s="166"/>
      <c r="Q886" s="168"/>
      <c r="S886" s="162"/>
    </row>
    <row r="887" spans="13:19" ht="15.75" customHeight="1">
      <c r="M887" s="165"/>
      <c r="N887" s="166"/>
      <c r="O887" s="166"/>
      <c r="Q887" s="168"/>
      <c r="S887" s="162"/>
    </row>
    <row r="888" spans="13:19" ht="15.75" customHeight="1">
      <c r="M888" s="165"/>
      <c r="N888" s="166"/>
      <c r="O888" s="166"/>
      <c r="Q888" s="168"/>
      <c r="S888" s="162"/>
    </row>
    <row r="889" spans="13:19" ht="15.75" customHeight="1">
      <c r="M889" s="165"/>
      <c r="N889" s="166"/>
      <c r="O889" s="166"/>
      <c r="Q889" s="168"/>
      <c r="S889" s="162"/>
    </row>
    <row r="890" spans="13:19" ht="15.75" customHeight="1">
      <c r="M890" s="165"/>
      <c r="N890" s="166"/>
      <c r="O890" s="166"/>
      <c r="Q890" s="168"/>
      <c r="S890" s="162"/>
    </row>
    <row r="891" spans="13:19" ht="15.75" customHeight="1">
      <c r="M891" s="165"/>
      <c r="N891" s="166"/>
      <c r="O891" s="166"/>
      <c r="Q891" s="168"/>
      <c r="S891" s="162"/>
    </row>
    <row r="892" spans="13:19" ht="15.75" customHeight="1">
      <c r="M892" s="165"/>
      <c r="N892" s="166"/>
      <c r="O892" s="166"/>
      <c r="Q892" s="168"/>
      <c r="S892" s="162"/>
    </row>
    <row r="893" spans="13:19" ht="15.75" customHeight="1">
      <c r="M893" s="165"/>
      <c r="N893" s="166"/>
      <c r="O893" s="166"/>
      <c r="Q893" s="168"/>
      <c r="S893" s="162"/>
    </row>
    <row r="894" spans="13:19" ht="15.75" customHeight="1">
      <c r="M894" s="165"/>
      <c r="N894" s="166"/>
      <c r="O894" s="166"/>
      <c r="Q894" s="168"/>
      <c r="S894" s="162"/>
    </row>
    <row r="895" spans="13:19" ht="15.75" customHeight="1">
      <c r="M895" s="165"/>
      <c r="N895" s="166"/>
      <c r="O895" s="166"/>
      <c r="Q895" s="168"/>
      <c r="S895" s="162"/>
    </row>
    <row r="896" spans="13:19" ht="15.75" customHeight="1">
      <c r="M896" s="165"/>
      <c r="N896" s="166"/>
      <c r="O896" s="166"/>
      <c r="Q896" s="168"/>
      <c r="S896" s="162"/>
    </row>
    <row r="897" spans="13:19" ht="15.75" customHeight="1">
      <c r="M897" s="165"/>
      <c r="N897" s="166"/>
      <c r="O897" s="166"/>
      <c r="Q897" s="168"/>
      <c r="S897" s="162"/>
    </row>
    <row r="898" spans="13:19" ht="15.75" customHeight="1">
      <c r="M898" s="165"/>
      <c r="N898" s="166"/>
      <c r="O898" s="166"/>
      <c r="Q898" s="168"/>
      <c r="S898" s="162"/>
    </row>
    <row r="899" spans="13:19" ht="15.75" customHeight="1">
      <c r="M899" s="165"/>
      <c r="N899" s="166"/>
      <c r="O899" s="166"/>
      <c r="Q899" s="168"/>
      <c r="S899" s="162"/>
    </row>
    <row r="900" spans="13:19" ht="15.75" customHeight="1">
      <c r="M900" s="165"/>
      <c r="N900" s="166"/>
      <c r="O900" s="166"/>
      <c r="Q900" s="168"/>
      <c r="S900" s="162"/>
    </row>
    <row r="901" spans="13:19" ht="15.75" customHeight="1">
      <c r="M901" s="165"/>
      <c r="N901" s="166"/>
      <c r="O901" s="166"/>
      <c r="Q901" s="168"/>
      <c r="S901" s="162"/>
    </row>
    <row r="902" spans="13:19" ht="15.75" customHeight="1">
      <c r="M902" s="165"/>
      <c r="N902" s="166"/>
      <c r="O902" s="166"/>
      <c r="Q902" s="168"/>
      <c r="S902" s="162"/>
    </row>
    <row r="903" spans="13:19" ht="15.75" customHeight="1">
      <c r="M903" s="165"/>
      <c r="N903" s="166"/>
      <c r="O903" s="166"/>
      <c r="Q903" s="168"/>
      <c r="S903" s="162"/>
    </row>
    <row r="904" spans="13:19" ht="15.75" customHeight="1">
      <c r="M904" s="165"/>
      <c r="N904" s="166"/>
      <c r="O904" s="166"/>
      <c r="Q904" s="168"/>
      <c r="S904" s="162"/>
    </row>
    <row r="905" spans="13:19" ht="15.75" customHeight="1">
      <c r="M905" s="165"/>
      <c r="N905" s="166"/>
      <c r="O905" s="166"/>
      <c r="Q905" s="168"/>
      <c r="S905" s="162"/>
    </row>
    <row r="906" spans="13:19" ht="15.75" customHeight="1">
      <c r="M906" s="165"/>
      <c r="N906" s="166"/>
      <c r="O906" s="166"/>
      <c r="Q906" s="168"/>
      <c r="S906" s="162"/>
    </row>
    <row r="907" spans="13:19" ht="15.75" customHeight="1">
      <c r="M907" s="165"/>
      <c r="N907" s="166"/>
      <c r="O907" s="166"/>
      <c r="Q907" s="168"/>
      <c r="S907" s="162"/>
    </row>
    <row r="908" spans="13:19" ht="15.75" customHeight="1">
      <c r="M908" s="165"/>
      <c r="N908" s="166"/>
      <c r="O908" s="166"/>
      <c r="Q908" s="168"/>
      <c r="S908" s="162"/>
    </row>
    <row r="909" spans="13:19" ht="15.75" customHeight="1">
      <c r="M909" s="165"/>
      <c r="N909" s="166"/>
      <c r="O909" s="166"/>
      <c r="Q909" s="168"/>
      <c r="S909" s="162"/>
    </row>
    <row r="910" spans="13:19" ht="15.75" customHeight="1">
      <c r="M910" s="165"/>
      <c r="N910" s="166"/>
      <c r="O910" s="166"/>
      <c r="Q910" s="168"/>
      <c r="S910" s="162"/>
    </row>
    <row r="911" spans="13:19" ht="15.75" customHeight="1">
      <c r="M911" s="165"/>
      <c r="N911" s="166"/>
      <c r="O911" s="166"/>
      <c r="Q911" s="168"/>
      <c r="S911" s="162"/>
    </row>
    <row r="912" spans="13:19" ht="15.75" customHeight="1">
      <c r="M912" s="165"/>
      <c r="N912" s="166"/>
      <c r="O912" s="166"/>
      <c r="Q912" s="168"/>
      <c r="S912" s="162"/>
    </row>
    <row r="913" spans="13:19" ht="15.75" customHeight="1">
      <c r="M913" s="165"/>
      <c r="N913" s="166"/>
      <c r="O913" s="166"/>
      <c r="Q913" s="168"/>
      <c r="S913" s="162"/>
    </row>
    <row r="914" spans="13:19" ht="15.75" customHeight="1">
      <c r="M914" s="165"/>
      <c r="N914" s="166"/>
      <c r="O914" s="166"/>
      <c r="Q914" s="168"/>
      <c r="S914" s="162"/>
    </row>
    <row r="915" spans="13:19" ht="15.75" customHeight="1">
      <c r="M915" s="165"/>
      <c r="N915" s="166"/>
      <c r="O915" s="166"/>
      <c r="Q915" s="168"/>
      <c r="S915" s="162"/>
    </row>
    <row r="916" spans="13:19" ht="15.75" customHeight="1">
      <c r="M916" s="165"/>
      <c r="N916" s="166"/>
      <c r="O916" s="166"/>
      <c r="Q916" s="168"/>
      <c r="S916" s="162"/>
    </row>
    <row r="917" spans="13:19" ht="15.75" customHeight="1">
      <c r="M917" s="165"/>
      <c r="N917" s="166"/>
      <c r="O917" s="166"/>
      <c r="Q917" s="168"/>
      <c r="S917" s="162"/>
    </row>
    <row r="918" spans="13:19" ht="15.75" customHeight="1">
      <c r="M918" s="165"/>
      <c r="N918" s="166"/>
      <c r="O918" s="166"/>
      <c r="Q918" s="168"/>
      <c r="S918" s="162"/>
    </row>
    <row r="919" spans="13:19" ht="15.75" customHeight="1">
      <c r="M919" s="165"/>
      <c r="N919" s="166"/>
      <c r="O919" s="166"/>
      <c r="Q919" s="168"/>
      <c r="S919" s="162"/>
    </row>
    <row r="920" spans="13:19" ht="15.75" customHeight="1">
      <c r="M920" s="165"/>
      <c r="N920" s="166"/>
      <c r="O920" s="166"/>
      <c r="Q920" s="168"/>
      <c r="S920" s="162"/>
    </row>
    <row r="921" spans="13:19" ht="15.75" customHeight="1">
      <c r="M921" s="165"/>
      <c r="N921" s="166"/>
      <c r="O921" s="166"/>
      <c r="Q921" s="168"/>
      <c r="S921" s="162"/>
    </row>
    <row r="922" spans="13:19" ht="15.75" customHeight="1">
      <c r="M922" s="165"/>
      <c r="N922" s="166"/>
      <c r="O922" s="166"/>
      <c r="Q922" s="168"/>
      <c r="S922" s="162"/>
    </row>
    <row r="923" spans="13:19" ht="15.75" customHeight="1">
      <c r="M923" s="165"/>
      <c r="N923" s="166"/>
      <c r="O923" s="166"/>
      <c r="Q923" s="168"/>
      <c r="S923" s="162"/>
    </row>
    <row r="924" spans="13:19" ht="15.75" customHeight="1">
      <c r="M924" s="165"/>
      <c r="N924" s="166"/>
      <c r="O924" s="166"/>
      <c r="Q924" s="168"/>
      <c r="S924" s="162"/>
    </row>
    <row r="925" spans="13:19" ht="15.75" customHeight="1">
      <c r="M925" s="165"/>
      <c r="N925" s="166"/>
      <c r="O925" s="166"/>
      <c r="Q925" s="168"/>
      <c r="S925" s="162"/>
    </row>
    <row r="926" spans="13:19" ht="15.75" customHeight="1">
      <c r="M926" s="165"/>
      <c r="N926" s="166"/>
      <c r="O926" s="166"/>
      <c r="Q926" s="168"/>
      <c r="S926" s="162"/>
    </row>
    <row r="927" spans="13:19" ht="15.75" customHeight="1">
      <c r="M927" s="165"/>
      <c r="N927" s="166"/>
      <c r="O927" s="166"/>
      <c r="Q927" s="168"/>
      <c r="S927" s="162"/>
    </row>
    <row r="928" spans="13:19" ht="15.75" customHeight="1">
      <c r="M928" s="165"/>
      <c r="N928" s="166"/>
      <c r="O928" s="166"/>
      <c r="Q928" s="168"/>
      <c r="S928" s="162"/>
    </row>
    <row r="929" spans="13:19" ht="15.75" customHeight="1">
      <c r="M929" s="165"/>
      <c r="N929" s="166"/>
      <c r="O929" s="166"/>
      <c r="Q929" s="168"/>
      <c r="S929" s="162"/>
    </row>
    <row r="930" spans="13:19" ht="15.75" customHeight="1">
      <c r="M930" s="165"/>
      <c r="N930" s="166"/>
      <c r="O930" s="166"/>
      <c r="Q930" s="168"/>
      <c r="S930" s="162"/>
    </row>
    <row r="931" spans="13:19" ht="15.75" customHeight="1">
      <c r="M931" s="165"/>
      <c r="N931" s="166"/>
      <c r="O931" s="166"/>
      <c r="Q931" s="168"/>
      <c r="S931" s="162"/>
    </row>
    <row r="932" spans="13:19" ht="15.75" customHeight="1">
      <c r="M932" s="165"/>
      <c r="N932" s="166"/>
      <c r="O932" s="166"/>
      <c r="Q932" s="168"/>
      <c r="S932" s="162"/>
    </row>
    <row r="933" spans="13:19" ht="15.75" customHeight="1">
      <c r="M933" s="165"/>
      <c r="N933" s="166"/>
      <c r="O933" s="166"/>
      <c r="Q933" s="168"/>
      <c r="S933" s="162"/>
    </row>
    <row r="934" spans="13:19" ht="15.75" customHeight="1">
      <c r="M934" s="165"/>
      <c r="N934" s="166"/>
      <c r="O934" s="166"/>
      <c r="Q934" s="168"/>
      <c r="S934" s="162"/>
    </row>
    <row r="935" spans="13:19" ht="15.75" customHeight="1">
      <c r="M935" s="165"/>
      <c r="N935" s="166"/>
      <c r="O935" s="166"/>
      <c r="Q935" s="168"/>
      <c r="S935" s="162"/>
    </row>
    <row r="936" spans="13:19" ht="15.75" customHeight="1">
      <c r="M936" s="165"/>
      <c r="N936" s="166"/>
      <c r="O936" s="166"/>
      <c r="Q936" s="168"/>
      <c r="S936" s="162"/>
    </row>
    <row r="937" spans="13:19" ht="15.75" customHeight="1">
      <c r="M937" s="165"/>
      <c r="N937" s="166"/>
      <c r="O937" s="166"/>
      <c r="Q937" s="168"/>
      <c r="S937" s="162"/>
    </row>
    <row r="938" spans="13:19" ht="15.75" customHeight="1">
      <c r="M938" s="165"/>
      <c r="N938" s="166"/>
      <c r="O938" s="166"/>
      <c r="Q938" s="168"/>
      <c r="S938" s="162"/>
    </row>
    <row r="939" spans="13:19" ht="15.75" customHeight="1">
      <c r="M939" s="165"/>
      <c r="N939" s="166"/>
      <c r="O939" s="166"/>
      <c r="Q939" s="168"/>
      <c r="S939" s="162"/>
    </row>
    <row r="940" spans="13:19" ht="15.75" customHeight="1">
      <c r="M940" s="165"/>
      <c r="N940" s="166"/>
      <c r="O940" s="166"/>
      <c r="Q940" s="168"/>
      <c r="S940" s="162"/>
    </row>
    <row r="941" spans="13:19" ht="15.75" customHeight="1">
      <c r="M941" s="165"/>
      <c r="N941" s="166"/>
      <c r="O941" s="166"/>
      <c r="Q941" s="168"/>
      <c r="S941" s="162"/>
    </row>
    <row r="942" spans="13:19" ht="15.75" customHeight="1">
      <c r="M942" s="165"/>
      <c r="N942" s="166"/>
      <c r="O942" s="166"/>
      <c r="Q942" s="168"/>
      <c r="S942" s="162"/>
    </row>
    <row r="943" spans="13:19" ht="15.75" customHeight="1">
      <c r="M943" s="165"/>
      <c r="N943" s="166"/>
      <c r="O943" s="166"/>
      <c r="Q943" s="168"/>
      <c r="S943" s="162"/>
    </row>
    <row r="944" spans="13:19" ht="15.75" customHeight="1">
      <c r="M944" s="165"/>
      <c r="N944" s="166"/>
      <c r="O944" s="166"/>
      <c r="Q944" s="168"/>
      <c r="S944" s="162"/>
    </row>
    <row r="945" spans="13:19" ht="15.75" customHeight="1">
      <c r="M945" s="165"/>
      <c r="N945" s="166"/>
      <c r="O945" s="166"/>
      <c r="Q945" s="168"/>
      <c r="S945" s="162"/>
    </row>
    <row r="946" spans="13:19" ht="15.75" customHeight="1">
      <c r="M946" s="165"/>
      <c r="N946" s="166"/>
      <c r="O946" s="166"/>
      <c r="Q946" s="168"/>
      <c r="S946" s="162"/>
    </row>
    <row r="947" spans="13:19" ht="15.75" customHeight="1">
      <c r="M947" s="165"/>
      <c r="N947" s="166"/>
      <c r="O947" s="166"/>
      <c r="Q947" s="168"/>
      <c r="S947" s="162"/>
    </row>
    <row r="948" spans="13:19" ht="15.75" customHeight="1">
      <c r="M948" s="165"/>
      <c r="N948" s="166"/>
      <c r="O948" s="166"/>
      <c r="Q948" s="168"/>
      <c r="S948" s="162"/>
    </row>
    <row r="949" spans="13:19" ht="15.75" customHeight="1">
      <c r="M949" s="165"/>
      <c r="N949" s="166"/>
      <c r="O949" s="166"/>
      <c r="Q949" s="168"/>
      <c r="S949" s="162"/>
    </row>
    <row r="950" spans="13:19" ht="15.75" customHeight="1">
      <c r="M950" s="165"/>
      <c r="N950" s="166"/>
      <c r="O950" s="166"/>
      <c r="Q950" s="168"/>
      <c r="S950" s="162"/>
    </row>
    <row r="951" spans="13:19" ht="15.75" customHeight="1">
      <c r="M951" s="165"/>
      <c r="N951" s="166"/>
      <c r="O951" s="166"/>
      <c r="Q951" s="168"/>
      <c r="S951" s="162"/>
    </row>
    <row r="952" spans="13:19" ht="15.75" customHeight="1">
      <c r="M952" s="165"/>
      <c r="N952" s="166"/>
      <c r="O952" s="166"/>
      <c r="Q952" s="168"/>
      <c r="S952" s="162"/>
    </row>
    <row r="953" spans="13:19" ht="15.75" customHeight="1">
      <c r="M953" s="165"/>
      <c r="N953" s="166"/>
      <c r="O953" s="166"/>
      <c r="Q953" s="168"/>
      <c r="S953" s="162"/>
    </row>
    <row r="954" spans="13:19" ht="15.75" customHeight="1">
      <c r="M954" s="165"/>
      <c r="N954" s="166"/>
      <c r="O954" s="166"/>
      <c r="Q954" s="168"/>
      <c r="S954" s="162"/>
    </row>
    <row r="955" spans="13:19" ht="15.75" customHeight="1">
      <c r="M955" s="165"/>
      <c r="N955" s="166"/>
      <c r="O955" s="166"/>
      <c r="Q955" s="168"/>
      <c r="S955" s="162"/>
    </row>
    <row r="956" spans="13:19" ht="15.75" customHeight="1">
      <c r="M956" s="165"/>
      <c r="N956" s="166"/>
      <c r="O956" s="166"/>
      <c r="Q956" s="168"/>
      <c r="S956" s="162"/>
    </row>
    <row r="957" spans="13:19" ht="15.75" customHeight="1">
      <c r="M957" s="165"/>
      <c r="N957" s="166"/>
      <c r="O957" s="166"/>
      <c r="Q957" s="168"/>
      <c r="S957" s="162"/>
    </row>
    <row r="958" spans="13:19" ht="15.75" customHeight="1">
      <c r="M958" s="165"/>
      <c r="N958" s="166"/>
      <c r="O958" s="166"/>
      <c r="Q958" s="168"/>
      <c r="S958" s="162"/>
    </row>
    <row r="959" spans="13:19" ht="15.75" customHeight="1">
      <c r="M959" s="165"/>
      <c r="N959" s="166"/>
      <c r="O959" s="166"/>
      <c r="Q959" s="168"/>
      <c r="S959" s="162"/>
    </row>
    <row r="960" spans="13:19" ht="15.75" customHeight="1">
      <c r="M960" s="165"/>
      <c r="N960" s="166"/>
      <c r="O960" s="166"/>
      <c r="Q960" s="168"/>
      <c r="S960" s="162"/>
    </row>
    <row r="961" spans="13:19" ht="15.75" customHeight="1">
      <c r="M961" s="165"/>
      <c r="N961" s="166"/>
      <c r="O961" s="166"/>
      <c r="Q961" s="168"/>
      <c r="S961" s="162"/>
    </row>
    <row r="962" spans="13:19" ht="15.75" customHeight="1">
      <c r="M962" s="165"/>
      <c r="N962" s="166"/>
      <c r="O962" s="166"/>
      <c r="Q962" s="168"/>
      <c r="S962" s="162"/>
    </row>
    <row r="963" spans="13:19" ht="15.75" customHeight="1">
      <c r="M963" s="165"/>
      <c r="N963" s="166"/>
      <c r="O963" s="166"/>
      <c r="Q963" s="168"/>
      <c r="S963" s="162"/>
    </row>
    <row r="964" spans="13:19" ht="15.75" customHeight="1">
      <c r="M964" s="165"/>
      <c r="N964" s="166"/>
      <c r="O964" s="166"/>
      <c r="Q964" s="168"/>
      <c r="S964" s="162"/>
    </row>
    <row r="965" spans="13:19" ht="15.75" customHeight="1">
      <c r="M965" s="165"/>
      <c r="N965" s="166"/>
      <c r="O965" s="166"/>
      <c r="Q965" s="168"/>
      <c r="S965" s="162"/>
    </row>
    <row r="966" spans="13:19" ht="15.75" customHeight="1">
      <c r="M966" s="165"/>
      <c r="N966" s="166"/>
      <c r="O966" s="166"/>
      <c r="Q966" s="168"/>
      <c r="S966" s="162"/>
    </row>
    <row r="967" spans="13:19" ht="15.75" customHeight="1">
      <c r="M967" s="165"/>
      <c r="N967" s="166"/>
      <c r="O967" s="166"/>
      <c r="Q967" s="168"/>
      <c r="S967" s="162"/>
    </row>
    <row r="968" spans="13:19" ht="15.75" customHeight="1">
      <c r="M968" s="165"/>
      <c r="N968" s="166"/>
      <c r="O968" s="166"/>
      <c r="Q968" s="168"/>
      <c r="S968" s="162"/>
    </row>
    <row r="969" spans="13:19" ht="15.75" customHeight="1">
      <c r="M969" s="165"/>
      <c r="N969" s="166"/>
      <c r="O969" s="166"/>
      <c r="Q969" s="168"/>
      <c r="S969" s="162"/>
    </row>
    <row r="970" spans="13:19" ht="15.75" customHeight="1">
      <c r="M970" s="165"/>
      <c r="N970" s="166"/>
      <c r="O970" s="166"/>
      <c r="Q970" s="168"/>
      <c r="S970" s="162"/>
    </row>
    <row r="971" spans="13:19" ht="15.75" customHeight="1">
      <c r="M971" s="165"/>
      <c r="N971" s="166"/>
      <c r="O971" s="166"/>
      <c r="Q971" s="168"/>
      <c r="S971" s="162"/>
    </row>
    <row r="972" spans="13:19" ht="15.75" customHeight="1">
      <c r="M972" s="165"/>
      <c r="N972" s="166"/>
      <c r="O972" s="166"/>
      <c r="Q972" s="168"/>
      <c r="S972" s="162"/>
    </row>
    <row r="973" spans="13:19" ht="15.75" customHeight="1">
      <c r="M973" s="165"/>
      <c r="N973" s="166"/>
      <c r="O973" s="166"/>
      <c r="Q973" s="168"/>
      <c r="S973" s="162"/>
    </row>
    <row r="974" spans="13:19" ht="15.75" customHeight="1">
      <c r="M974" s="165"/>
      <c r="N974" s="166"/>
      <c r="O974" s="166"/>
      <c r="Q974" s="168"/>
      <c r="S974" s="162"/>
    </row>
    <row r="975" spans="13:19" ht="15.75" customHeight="1">
      <c r="M975" s="165"/>
      <c r="N975" s="166"/>
      <c r="O975" s="166"/>
      <c r="Q975" s="168"/>
      <c r="S975" s="162"/>
    </row>
    <row r="976" spans="13:19" ht="15.75" customHeight="1">
      <c r="M976" s="165"/>
      <c r="N976" s="166"/>
      <c r="O976" s="166"/>
      <c r="Q976" s="168"/>
      <c r="S976" s="162"/>
    </row>
    <row r="977" spans="13:19" ht="15.75" customHeight="1">
      <c r="M977" s="165"/>
      <c r="N977" s="166"/>
      <c r="O977" s="166"/>
      <c r="Q977" s="168"/>
      <c r="S977" s="162"/>
    </row>
    <row r="978" spans="13:19" ht="15.75" customHeight="1">
      <c r="M978" s="165"/>
      <c r="N978" s="166"/>
      <c r="O978" s="166"/>
      <c r="Q978" s="168"/>
      <c r="S978" s="162"/>
    </row>
    <row r="979" spans="13:19" ht="15.75" customHeight="1">
      <c r="M979" s="165"/>
      <c r="N979" s="166"/>
      <c r="O979" s="166"/>
      <c r="Q979" s="168"/>
      <c r="S979" s="162"/>
    </row>
    <row r="980" spans="13:19" ht="15.75" customHeight="1">
      <c r="M980" s="165"/>
      <c r="N980" s="166"/>
      <c r="O980" s="166"/>
      <c r="Q980" s="168"/>
      <c r="S980" s="162"/>
    </row>
    <row r="981" spans="13:19" ht="15.75" customHeight="1">
      <c r="M981" s="165"/>
      <c r="N981" s="166"/>
      <c r="O981" s="166"/>
      <c r="Q981" s="168"/>
      <c r="S981" s="162"/>
    </row>
    <row r="982" spans="13:19" ht="15.75" customHeight="1">
      <c r="M982" s="165"/>
      <c r="N982" s="166"/>
      <c r="O982" s="166"/>
      <c r="Q982" s="168"/>
      <c r="S982" s="162"/>
    </row>
    <row r="983" spans="13:19" ht="15.75" customHeight="1">
      <c r="M983" s="165"/>
      <c r="N983" s="166"/>
      <c r="O983" s="166"/>
      <c r="Q983" s="168"/>
      <c r="S983" s="162"/>
    </row>
    <row r="984" spans="13:19" ht="15.75" customHeight="1">
      <c r="M984" s="165"/>
      <c r="N984" s="166"/>
      <c r="O984" s="166"/>
      <c r="Q984" s="168"/>
      <c r="S984" s="162"/>
    </row>
    <row r="985" spans="13:19" ht="15.75" customHeight="1">
      <c r="M985" s="165"/>
      <c r="N985" s="166"/>
      <c r="O985" s="166"/>
      <c r="Q985" s="168"/>
      <c r="S985" s="162"/>
    </row>
    <row r="986" spans="13:19" ht="15.75" customHeight="1">
      <c r="M986" s="165"/>
      <c r="N986" s="166"/>
      <c r="O986" s="166"/>
      <c r="Q986" s="168"/>
      <c r="S986" s="162"/>
    </row>
    <row r="987" spans="13:19" ht="15.75" customHeight="1">
      <c r="M987" s="165"/>
      <c r="N987" s="166"/>
      <c r="O987" s="166"/>
      <c r="Q987" s="168"/>
      <c r="S987" s="162"/>
    </row>
    <row r="988" spans="13:19" ht="15.75" customHeight="1">
      <c r="M988" s="165"/>
      <c r="N988" s="166"/>
      <c r="O988" s="166"/>
      <c r="Q988" s="168"/>
      <c r="S988" s="162"/>
    </row>
    <row r="989" spans="13:19" ht="15.75" customHeight="1">
      <c r="M989" s="165"/>
      <c r="N989" s="166"/>
      <c r="O989" s="166"/>
      <c r="Q989" s="168"/>
      <c r="S989" s="162"/>
    </row>
    <row r="990" spans="13:19" ht="15.75" customHeight="1">
      <c r="M990" s="165"/>
      <c r="N990" s="166"/>
      <c r="O990" s="166"/>
      <c r="Q990" s="168"/>
      <c r="S990" s="162"/>
    </row>
    <row r="991" spans="13:19" ht="15.75" customHeight="1">
      <c r="M991" s="165"/>
      <c r="N991" s="166"/>
      <c r="O991" s="166"/>
      <c r="Q991" s="168"/>
      <c r="S991" s="162"/>
    </row>
    <row r="992" spans="13:19" ht="15.75" customHeight="1">
      <c r="M992" s="165"/>
      <c r="N992" s="166"/>
      <c r="O992" s="166"/>
      <c r="Q992" s="168"/>
      <c r="S992" s="162"/>
    </row>
    <row r="993" spans="13:19" ht="15.75" customHeight="1">
      <c r="M993" s="165"/>
      <c r="N993" s="166"/>
      <c r="O993" s="166"/>
      <c r="Q993" s="168"/>
      <c r="S993" s="162"/>
    </row>
    <row r="994" spans="13:19" ht="15.75" customHeight="1">
      <c r="M994" s="165"/>
      <c r="N994" s="166"/>
      <c r="O994" s="166"/>
      <c r="Q994" s="168"/>
      <c r="S994" s="162"/>
    </row>
    <row r="995" spans="13:19" ht="15.75" customHeight="1">
      <c r="M995" s="165"/>
      <c r="N995" s="166"/>
      <c r="O995" s="166"/>
      <c r="Q995" s="168"/>
      <c r="S995" s="162"/>
    </row>
    <row r="996" spans="13:19" ht="15.75" customHeight="1">
      <c r="M996" s="165"/>
      <c r="N996" s="166"/>
      <c r="O996" s="166"/>
      <c r="Q996" s="168"/>
      <c r="S996" s="162"/>
    </row>
    <row r="997" spans="13:19" ht="15.75" customHeight="1">
      <c r="M997" s="165"/>
      <c r="N997" s="166"/>
      <c r="O997" s="166"/>
      <c r="Q997" s="168"/>
      <c r="S997" s="162"/>
    </row>
    <row r="998" spans="13:19" ht="15.75" customHeight="1">
      <c r="M998" s="165"/>
      <c r="N998" s="166"/>
      <c r="O998" s="166"/>
      <c r="Q998" s="168"/>
      <c r="S998" s="162"/>
    </row>
    <row r="999" spans="13:19" ht="15.75" customHeight="1">
      <c r="M999" s="165"/>
      <c r="N999" s="166"/>
      <c r="O999" s="166"/>
      <c r="Q999" s="168"/>
      <c r="S999" s="162"/>
    </row>
    <row r="1000" spans="13:19" ht="15.75" customHeight="1">
      <c r="M1000" s="165"/>
      <c r="N1000" s="166"/>
      <c r="O1000" s="166"/>
      <c r="Q1000" s="168"/>
      <c r="S1000" s="162"/>
    </row>
  </sheetData>
  <mergeCells count="2">
    <mergeCell ref="B2:E8"/>
    <mergeCell ref="F2:K8"/>
  </mergeCells>
  <printOptions horizontalCentered="1"/>
  <pageMargins left="0.31496062992125984" right="0.31496062992125984" top="0.39370078740157483" bottom="0.39370078740157483" header="0" footer="0"/>
  <pageSetup paperSize="9"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0"/>
  <sheetViews>
    <sheetView showGridLines="0" topLeftCell="D1" workbookViewId="0">
      <selection activeCell="I5" sqref="I5"/>
    </sheetView>
  </sheetViews>
  <sheetFormatPr baseColWidth="10" defaultColWidth="14.42578125" defaultRowHeight="15" customHeight="1"/>
  <cols>
    <col min="1" max="1" width="15.28515625" customWidth="1"/>
    <col min="2" max="2" width="26" customWidth="1"/>
    <col min="3" max="3" width="62" customWidth="1"/>
    <col min="4" max="4" width="42.42578125" customWidth="1"/>
    <col min="5" max="5" width="19.85546875" customWidth="1"/>
    <col min="6" max="6" width="20.28515625" customWidth="1"/>
    <col min="7" max="7" width="28.5703125" customWidth="1"/>
    <col min="8" max="8" width="35.28515625" customWidth="1"/>
    <col min="9" max="9" width="22.85546875" customWidth="1"/>
    <col min="10" max="28" width="11.42578125" customWidth="1"/>
  </cols>
  <sheetData>
    <row r="1" spans="1:28" ht="3.75" customHeight="1">
      <c r="A1" s="61"/>
      <c r="B1" s="61"/>
      <c r="C1" s="61"/>
      <c r="D1" s="2"/>
      <c r="E1" s="2"/>
      <c r="F1" s="2"/>
      <c r="G1" s="2"/>
      <c r="H1" s="2"/>
      <c r="I1" s="61"/>
      <c r="J1" s="61"/>
      <c r="K1" s="61"/>
      <c r="L1" s="61"/>
      <c r="M1" s="61"/>
      <c r="N1" s="61"/>
      <c r="O1" s="61"/>
      <c r="P1" s="61"/>
      <c r="Q1" s="61"/>
      <c r="R1" s="61"/>
      <c r="S1" s="61"/>
      <c r="T1" s="61"/>
      <c r="U1" s="61"/>
      <c r="V1" s="61"/>
      <c r="W1" s="61"/>
      <c r="X1" s="61"/>
      <c r="Y1" s="61"/>
      <c r="Z1" s="61"/>
      <c r="AA1" s="61"/>
      <c r="AB1" s="61"/>
    </row>
    <row r="2" spans="1:28" ht="6.75" customHeight="1">
      <c r="A2" s="61"/>
      <c r="B2" s="61"/>
      <c r="C2" s="61"/>
      <c r="D2" s="2"/>
      <c r="E2" s="2"/>
      <c r="F2" s="2"/>
      <c r="G2" s="2"/>
      <c r="H2" s="2"/>
      <c r="I2" s="61"/>
      <c r="J2" s="61"/>
      <c r="K2" s="61"/>
      <c r="L2" s="61"/>
      <c r="M2" s="61"/>
      <c r="N2" s="61"/>
      <c r="O2" s="61"/>
      <c r="P2" s="61"/>
      <c r="Q2" s="61"/>
      <c r="R2" s="61"/>
      <c r="S2" s="61"/>
      <c r="T2" s="61"/>
      <c r="U2" s="61"/>
      <c r="V2" s="61"/>
      <c r="W2" s="61"/>
      <c r="X2" s="61"/>
      <c r="Y2" s="61"/>
      <c r="Z2" s="61"/>
      <c r="AA2" s="61"/>
      <c r="AB2" s="61"/>
    </row>
    <row r="3" spans="1:28" ht="30" customHeight="1">
      <c r="A3" s="204"/>
      <c r="B3" s="205"/>
      <c r="C3" s="206"/>
      <c r="D3" s="207" t="s">
        <v>382</v>
      </c>
      <c r="E3" s="326" t="str">
        <f>+Inicio!D10</f>
        <v>GOBERNACION DE BOLIVAR</v>
      </c>
      <c r="F3" s="327"/>
      <c r="G3" s="327"/>
      <c r="H3" s="328"/>
      <c r="I3" s="61"/>
      <c r="J3" s="61"/>
      <c r="K3" s="61"/>
      <c r="L3" s="61"/>
      <c r="M3" s="61"/>
      <c r="N3" s="61"/>
      <c r="O3" s="61"/>
      <c r="P3" s="61"/>
      <c r="Q3" s="61"/>
      <c r="R3" s="61"/>
      <c r="S3" s="61"/>
      <c r="T3" s="61"/>
      <c r="U3" s="61"/>
      <c r="V3" s="61"/>
      <c r="W3" s="61"/>
      <c r="X3" s="61"/>
      <c r="Y3" s="61"/>
      <c r="Z3" s="61"/>
      <c r="AA3" s="61"/>
      <c r="AB3" s="61"/>
    </row>
    <row r="4" spans="1:28" ht="30.75" customHeight="1">
      <c r="A4" s="208"/>
      <c r="B4" s="209"/>
      <c r="C4" s="210"/>
      <c r="D4" s="211" t="s">
        <v>383</v>
      </c>
      <c r="E4" s="329">
        <f>+Inicio!D11</f>
        <v>890480059</v>
      </c>
      <c r="F4" s="306"/>
      <c r="G4" s="110" t="s">
        <v>384</v>
      </c>
      <c r="H4" s="212" t="e">
        <f>+Inicio!#REF!</f>
        <v>#REF!</v>
      </c>
      <c r="I4" s="61"/>
      <c r="J4" s="61"/>
      <c r="K4" s="61"/>
      <c r="L4" s="61"/>
      <c r="M4" s="61"/>
      <c r="N4" s="61"/>
      <c r="O4" s="61"/>
      <c r="P4" s="61"/>
      <c r="Q4" s="61"/>
      <c r="R4" s="61"/>
      <c r="S4" s="61"/>
      <c r="T4" s="61"/>
      <c r="U4" s="61"/>
      <c r="V4" s="61"/>
      <c r="W4" s="61"/>
      <c r="X4" s="61"/>
      <c r="Y4" s="61"/>
      <c r="Z4" s="61"/>
      <c r="AA4" s="61"/>
      <c r="AB4" s="61"/>
    </row>
    <row r="5" spans="1:28" ht="30.75" customHeight="1">
      <c r="A5" s="208"/>
      <c r="B5" s="209"/>
      <c r="C5" s="210"/>
      <c r="D5" s="211" t="s">
        <v>387</v>
      </c>
      <c r="E5" s="330" t="str">
        <f>+Inicio!D14</f>
        <v>YAMIL ARANA PADAUI</v>
      </c>
      <c r="F5" s="306"/>
      <c r="G5" s="306"/>
      <c r="H5" s="331"/>
      <c r="I5" s="61"/>
      <c r="J5" s="61"/>
      <c r="K5" s="61"/>
      <c r="L5" s="61"/>
      <c r="M5" s="61"/>
      <c r="N5" s="61"/>
      <c r="O5" s="61"/>
      <c r="P5" s="61"/>
      <c r="Q5" s="61"/>
      <c r="R5" s="61"/>
      <c r="S5" s="61"/>
      <c r="T5" s="61"/>
      <c r="U5" s="61"/>
      <c r="V5" s="61"/>
      <c r="W5" s="61"/>
      <c r="X5" s="61"/>
      <c r="Y5" s="61"/>
      <c r="Z5" s="61"/>
      <c r="AA5" s="61"/>
      <c r="AB5" s="61"/>
    </row>
    <row r="6" spans="1:28" ht="30.75" customHeight="1">
      <c r="A6" s="213"/>
      <c r="B6" s="214"/>
      <c r="C6" s="215"/>
      <c r="D6" s="216" t="s">
        <v>430</v>
      </c>
      <c r="E6" s="332" t="s">
        <v>595</v>
      </c>
      <c r="F6" s="333"/>
      <c r="G6" s="333"/>
      <c r="H6" s="334"/>
      <c r="I6" s="61"/>
      <c r="J6" s="61"/>
      <c r="K6" s="61"/>
      <c r="L6" s="61"/>
      <c r="M6" s="61"/>
      <c r="N6" s="61"/>
      <c r="O6" s="61"/>
      <c r="P6" s="61"/>
      <c r="Q6" s="61"/>
      <c r="R6" s="61"/>
      <c r="S6" s="61"/>
      <c r="T6" s="61"/>
      <c r="U6" s="61"/>
      <c r="V6" s="61"/>
      <c r="W6" s="61"/>
      <c r="X6" s="61"/>
      <c r="Y6" s="61"/>
      <c r="Z6" s="61"/>
      <c r="AA6" s="61"/>
      <c r="AB6" s="61"/>
    </row>
    <row r="7" spans="1:28" ht="14.25" customHeight="1">
      <c r="A7" s="61"/>
      <c r="B7" s="61"/>
      <c r="C7" s="61"/>
      <c r="D7" s="2"/>
      <c r="E7" s="2"/>
      <c r="F7" s="2"/>
      <c r="G7" s="2"/>
      <c r="H7" s="2"/>
      <c r="I7" s="61"/>
      <c r="J7" s="61"/>
      <c r="K7" s="61"/>
      <c r="L7" s="61"/>
      <c r="M7" s="61"/>
      <c r="N7" s="61"/>
      <c r="O7" s="61"/>
      <c r="P7" s="61"/>
      <c r="Q7" s="61"/>
      <c r="R7" s="61"/>
      <c r="S7" s="61"/>
      <c r="T7" s="61"/>
      <c r="U7" s="61"/>
      <c r="V7" s="61"/>
      <c r="W7" s="61"/>
      <c r="X7" s="61"/>
      <c r="Y7" s="61"/>
      <c r="Z7" s="61"/>
      <c r="AA7" s="61"/>
      <c r="AB7" s="61"/>
    </row>
    <row r="8" spans="1:28" ht="30.75" customHeight="1">
      <c r="A8" s="335" t="s">
        <v>490</v>
      </c>
      <c r="B8" s="278"/>
      <c r="C8" s="278"/>
      <c r="D8" s="278"/>
      <c r="E8" s="278"/>
      <c r="F8" s="278"/>
      <c r="G8" s="278"/>
      <c r="H8" s="336"/>
      <c r="I8" s="62"/>
      <c r="J8" s="62"/>
      <c r="K8" s="62"/>
      <c r="L8" s="62"/>
      <c r="M8" s="62"/>
      <c r="N8" s="62"/>
      <c r="O8" s="62"/>
      <c r="P8" s="62"/>
      <c r="Q8" s="62"/>
      <c r="R8" s="62"/>
      <c r="S8" s="62"/>
      <c r="T8" s="62"/>
      <c r="U8" s="62"/>
      <c r="V8" s="62"/>
      <c r="W8" s="62"/>
      <c r="X8" s="62"/>
      <c r="Y8" s="62"/>
      <c r="Z8" s="62"/>
      <c r="AA8" s="62"/>
      <c r="AB8" s="62"/>
    </row>
    <row r="9" spans="1:28" ht="45.75" customHeight="1">
      <c r="A9" s="337" t="s">
        <v>491</v>
      </c>
      <c r="B9" s="275"/>
      <c r="C9" s="275"/>
      <c r="D9" s="275"/>
      <c r="E9" s="275"/>
      <c r="F9" s="275"/>
      <c r="G9" s="275"/>
      <c r="H9" s="338"/>
      <c r="I9" s="62"/>
      <c r="J9" s="62"/>
      <c r="K9" s="62"/>
      <c r="L9" s="62"/>
      <c r="M9" s="62"/>
      <c r="N9" s="62"/>
      <c r="O9" s="62"/>
      <c r="P9" s="62"/>
      <c r="Q9" s="62"/>
      <c r="R9" s="62"/>
      <c r="S9" s="62"/>
      <c r="T9" s="62"/>
      <c r="U9" s="62"/>
      <c r="V9" s="62"/>
      <c r="W9" s="62"/>
      <c r="X9" s="62"/>
      <c r="Y9" s="62"/>
      <c r="Z9" s="62"/>
      <c r="AA9" s="62"/>
      <c r="AB9" s="62"/>
    </row>
    <row r="10" spans="1:28" ht="30.75" customHeight="1">
      <c r="A10" s="339" t="s">
        <v>1</v>
      </c>
      <c r="B10" s="275"/>
      <c r="C10" s="275"/>
      <c r="D10" s="275"/>
      <c r="E10" s="275"/>
      <c r="F10" s="275"/>
      <c r="G10" s="275"/>
      <c r="H10" s="338"/>
      <c r="I10" s="114"/>
      <c r="J10" s="114"/>
      <c r="K10" s="114"/>
      <c r="L10" s="114"/>
      <c r="M10" s="114"/>
      <c r="N10" s="114"/>
      <c r="O10" s="114"/>
      <c r="P10" s="114"/>
      <c r="Q10" s="114"/>
      <c r="R10" s="114"/>
      <c r="S10" s="114"/>
      <c r="T10" s="114"/>
      <c r="U10" s="114"/>
      <c r="V10" s="114"/>
      <c r="W10" s="114"/>
      <c r="X10" s="114"/>
      <c r="Y10" s="114"/>
      <c r="Z10" s="114"/>
      <c r="AA10" s="114"/>
      <c r="AB10" s="114"/>
    </row>
    <row r="11" spans="1:28" ht="30.75" customHeight="1">
      <c r="A11" s="297" t="s">
        <v>2</v>
      </c>
      <c r="B11" s="260"/>
      <c r="C11" s="260"/>
      <c r="D11" s="260"/>
      <c r="E11" s="260"/>
      <c r="F11" s="260"/>
      <c r="G11" s="260"/>
      <c r="H11" s="265"/>
      <c r="I11" s="62"/>
      <c r="J11" s="62"/>
      <c r="K11" s="62"/>
      <c r="L11" s="62"/>
      <c r="M11" s="62"/>
      <c r="N11" s="62"/>
      <c r="O11" s="62"/>
      <c r="P11" s="62"/>
      <c r="Q11" s="62"/>
      <c r="R11" s="62"/>
      <c r="S11" s="62"/>
      <c r="T11" s="62"/>
      <c r="U11" s="62"/>
      <c r="V11" s="62"/>
      <c r="W11" s="62"/>
      <c r="X11" s="62"/>
      <c r="Y11" s="62"/>
      <c r="Z11" s="62"/>
      <c r="AA11" s="62"/>
      <c r="AB11" s="62"/>
    </row>
    <row r="12" spans="1:28" ht="45.75" customHeight="1">
      <c r="A12" s="297" t="s">
        <v>3</v>
      </c>
      <c r="B12" s="260"/>
      <c r="C12" s="260"/>
      <c r="D12" s="260"/>
      <c r="E12" s="260"/>
      <c r="F12" s="260"/>
      <c r="G12" s="260"/>
      <c r="H12" s="265"/>
      <c r="I12" s="62"/>
      <c r="J12" s="62"/>
      <c r="K12" s="62"/>
      <c r="L12" s="62"/>
      <c r="M12" s="62"/>
      <c r="N12" s="62"/>
      <c r="O12" s="62"/>
      <c r="P12" s="62"/>
      <c r="Q12" s="62"/>
      <c r="R12" s="62"/>
      <c r="S12" s="62"/>
      <c r="T12" s="62"/>
      <c r="U12" s="62"/>
      <c r="V12" s="62"/>
      <c r="W12" s="62"/>
      <c r="X12" s="62"/>
      <c r="Y12" s="62"/>
      <c r="Z12" s="62"/>
      <c r="AA12" s="62"/>
      <c r="AB12" s="62"/>
    </row>
    <row r="13" spans="1:28" ht="42" customHeight="1">
      <c r="A13" s="217" t="s">
        <v>4</v>
      </c>
      <c r="B13" s="217" t="s">
        <v>5</v>
      </c>
      <c r="C13" s="217" t="s">
        <v>6</v>
      </c>
      <c r="D13" s="340" t="s">
        <v>13</v>
      </c>
      <c r="E13" s="341" t="s">
        <v>14</v>
      </c>
      <c r="F13" s="341" t="s">
        <v>15</v>
      </c>
      <c r="G13" s="341" t="s">
        <v>16</v>
      </c>
      <c r="H13" s="341" t="s">
        <v>17</v>
      </c>
      <c r="I13" s="61"/>
      <c r="J13" s="61"/>
      <c r="K13" s="61"/>
      <c r="L13" s="61"/>
      <c r="M13" s="61"/>
      <c r="N13" s="61"/>
      <c r="O13" s="61"/>
      <c r="P13" s="61"/>
      <c r="Q13" s="61"/>
      <c r="R13" s="61"/>
      <c r="S13" s="61"/>
      <c r="T13" s="61"/>
      <c r="U13" s="61"/>
      <c r="V13" s="61"/>
      <c r="W13" s="61"/>
      <c r="X13" s="61"/>
      <c r="Y13" s="61"/>
      <c r="Z13" s="61"/>
      <c r="AA13" s="61"/>
      <c r="AB13" s="61"/>
    </row>
    <row r="14" spans="1:28" ht="14.25" customHeight="1">
      <c r="A14" s="217"/>
      <c r="B14" s="217"/>
      <c r="C14" s="217"/>
      <c r="D14" s="253"/>
      <c r="E14" s="253"/>
      <c r="F14" s="253"/>
      <c r="G14" s="253"/>
      <c r="H14" s="253"/>
      <c r="I14" s="61"/>
      <c r="J14" s="61"/>
      <c r="K14" s="61"/>
      <c r="L14" s="61"/>
      <c r="M14" s="61"/>
      <c r="N14" s="61"/>
      <c r="O14" s="61"/>
      <c r="P14" s="61"/>
      <c r="Q14" s="61"/>
      <c r="R14" s="61"/>
      <c r="S14" s="61"/>
      <c r="T14" s="61"/>
      <c r="U14" s="61"/>
      <c r="V14" s="61"/>
      <c r="W14" s="61"/>
      <c r="X14" s="61"/>
      <c r="Y14" s="61"/>
      <c r="Z14" s="61"/>
      <c r="AA14" s="61"/>
      <c r="AB14" s="61"/>
    </row>
    <row r="15" spans="1:28" ht="85.5" customHeight="1">
      <c r="A15" s="218" t="s">
        <v>18</v>
      </c>
      <c r="B15" s="18" t="s">
        <v>19</v>
      </c>
      <c r="C15" s="18" t="s">
        <v>20</v>
      </c>
      <c r="D15" s="19" t="s">
        <v>492</v>
      </c>
      <c r="E15" s="19"/>
      <c r="F15" s="19"/>
      <c r="G15" s="19"/>
      <c r="H15" s="19"/>
      <c r="I15" s="51"/>
      <c r="J15" s="51"/>
      <c r="K15" s="51"/>
      <c r="L15" s="51"/>
      <c r="M15" s="51"/>
      <c r="N15" s="51"/>
      <c r="O15" s="51"/>
      <c r="P15" s="51"/>
      <c r="Q15" s="51"/>
      <c r="R15" s="51"/>
      <c r="S15" s="51"/>
      <c r="T15" s="51"/>
      <c r="U15" s="51"/>
      <c r="V15" s="51"/>
      <c r="W15" s="51"/>
      <c r="X15" s="51"/>
      <c r="Y15" s="51"/>
      <c r="Z15" s="51"/>
      <c r="AA15" s="51"/>
      <c r="AB15" s="51"/>
    </row>
    <row r="16" spans="1:28" ht="71.25" customHeight="1">
      <c r="A16" s="218" t="s">
        <v>25</v>
      </c>
      <c r="B16" s="19" t="s">
        <v>26</v>
      </c>
      <c r="C16" s="19" t="s">
        <v>27</v>
      </c>
      <c r="D16" s="19" t="s">
        <v>31</v>
      </c>
      <c r="E16" s="27"/>
      <c r="F16" s="27"/>
      <c r="G16" s="27"/>
      <c r="H16" s="27"/>
      <c r="I16" s="51"/>
      <c r="J16" s="51"/>
      <c r="K16" s="51"/>
      <c r="L16" s="51"/>
      <c r="M16" s="51"/>
      <c r="N16" s="51"/>
      <c r="O16" s="51"/>
      <c r="P16" s="51"/>
      <c r="Q16" s="51"/>
      <c r="R16" s="51"/>
      <c r="S16" s="51"/>
      <c r="T16" s="51"/>
      <c r="U16" s="51"/>
      <c r="V16" s="51"/>
      <c r="W16" s="51"/>
      <c r="X16" s="51"/>
      <c r="Y16" s="51"/>
      <c r="Z16" s="51"/>
      <c r="AA16" s="51"/>
      <c r="AB16" s="51"/>
    </row>
    <row r="17" spans="1:28" ht="72" customHeight="1">
      <c r="A17" s="218" t="s">
        <v>32</v>
      </c>
      <c r="B17" s="19" t="s">
        <v>33</v>
      </c>
      <c r="C17" s="19" t="s">
        <v>34</v>
      </c>
      <c r="D17" s="19" t="s">
        <v>37</v>
      </c>
      <c r="E17" s="27"/>
      <c r="F17" s="27"/>
      <c r="G17" s="27"/>
      <c r="H17" s="27"/>
      <c r="I17" s="51"/>
      <c r="J17" s="51"/>
      <c r="K17" s="51"/>
      <c r="L17" s="51"/>
      <c r="M17" s="51"/>
      <c r="N17" s="51"/>
      <c r="O17" s="51"/>
      <c r="P17" s="51"/>
      <c r="Q17" s="51"/>
      <c r="R17" s="51"/>
      <c r="S17" s="51"/>
      <c r="T17" s="51"/>
      <c r="U17" s="51"/>
      <c r="V17" s="51"/>
      <c r="W17" s="51"/>
      <c r="X17" s="51"/>
      <c r="Y17" s="51"/>
      <c r="Z17" s="51"/>
      <c r="AA17" s="51"/>
      <c r="AB17" s="51"/>
    </row>
    <row r="18" spans="1:28" ht="65.25" customHeight="1">
      <c r="A18" s="218" t="s">
        <v>40</v>
      </c>
      <c r="B18" s="33" t="s">
        <v>41</v>
      </c>
      <c r="C18" s="33" t="s">
        <v>42</v>
      </c>
      <c r="D18" s="19" t="s">
        <v>45</v>
      </c>
      <c r="E18" s="27"/>
      <c r="F18" s="27"/>
      <c r="G18" s="27"/>
      <c r="H18" s="27"/>
      <c r="I18" s="51"/>
      <c r="J18" s="51"/>
      <c r="K18" s="51"/>
      <c r="L18" s="51"/>
      <c r="M18" s="51"/>
      <c r="N18" s="51"/>
      <c r="O18" s="51"/>
      <c r="P18" s="51"/>
      <c r="Q18" s="51"/>
      <c r="R18" s="51"/>
      <c r="S18" s="51"/>
      <c r="T18" s="51"/>
      <c r="U18" s="51"/>
      <c r="V18" s="51"/>
      <c r="W18" s="51"/>
      <c r="X18" s="51"/>
      <c r="Y18" s="51"/>
      <c r="Z18" s="51"/>
      <c r="AA18" s="51"/>
      <c r="AB18" s="51"/>
    </row>
    <row r="19" spans="1:28" ht="101.25" customHeight="1">
      <c r="A19" s="218" t="s">
        <v>46</v>
      </c>
      <c r="B19" s="19" t="s">
        <v>47</v>
      </c>
      <c r="C19" s="19" t="s">
        <v>48</v>
      </c>
      <c r="D19" s="33" t="s">
        <v>51</v>
      </c>
      <c r="E19" s="34"/>
      <c r="F19" s="34"/>
      <c r="G19" s="34"/>
      <c r="H19" s="27"/>
      <c r="I19" s="51"/>
      <c r="J19" s="51"/>
      <c r="K19" s="51"/>
      <c r="L19" s="51"/>
      <c r="M19" s="51"/>
      <c r="N19" s="51"/>
      <c r="O19" s="51"/>
      <c r="P19" s="51"/>
      <c r="Q19" s="51"/>
      <c r="R19" s="51"/>
      <c r="S19" s="51"/>
      <c r="T19" s="51"/>
      <c r="U19" s="51"/>
      <c r="V19" s="51"/>
      <c r="W19" s="51"/>
      <c r="X19" s="51"/>
      <c r="Y19" s="51"/>
      <c r="Z19" s="51"/>
      <c r="AA19" s="51"/>
      <c r="AB19" s="51"/>
    </row>
    <row r="20" spans="1:28" ht="48" customHeight="1">
      <c r="A20" s="218" t="s">
        <v>52</v>
      </c>
      <c r="B20" s="19" t="s">
        <v>53</v>
      </c>
      <c r="C20" s="19" t="s">
        <v>493</v>
      </c>
      <c r="D20" s="19" t="s">
        <v>57</v>
      </c>
      <c r="E20" s="27"/>
      <c r="F20" s="27"/>
      <c r="G20" s="27"/>
      <c r="H20" s="27"/>
      <c r="I20" s="51"/>
      <c r="J20" s="51"/>
      <c r="K20" s="51"/>
      <c r="L20" s="51"/>
      <c r="M20" s="51"/>
      <c r="N20" s="51"/>
      <c r="O20" s="51"/>
      <c r="P20" s="51"/>
      <c r="Q20" s="51"/>
      <c r="R20" s="51"/>
      <c r="S20" s="51"/>
      <c r="T20" s="51"/>
      <c r="U20" s="51"/>
      <c r="V20" s="51"/>
      <c r="W20" s="51"/>
      <c r="X20" s="51"/>
      <c r="Y20" s="51"/>
      <c r="Z20" s="51"/>
      <c r="AA20" s="51"/>
      <c r="AB20" s="51"/>
    </row>
    <row r="21" spans="1:28" ht="51.75" customHeight="1">
      <c r="A21" s="218" t="s">
        <v>58</v>
      </c>
      <c r="B21" s="19" t="s">
        <v>59</v>
      </c>
      <c r="C21" s="19" t="s">
        <v>60</v>
      </c>
      <c r="D21" s="19" t="s">
        <v>63</v>
      </c>
      <c r="E21" s="27"/>
      <c r="F21" s="27"/>
      <c r="G21" s="27"/>
      <c r="H21" s="27"/>
      <c r="I21" s="51"/>
      <c r="J21" s="51"/>
      <c r="K21" s="51"/>
      <c r="L21" s="51"/>
      <c r="M21" s="51"/>
      <c r="N21" s="51"/>
      <c r="O21" s="51"/>
      <c r="P21" s="51"/>
      <c r="Q21" s="51"/>
      <c r="R21" s="51"/>
      <c r="S21" s="51"/>
      <c r="T21" s="51"/>
      <c r="U21" s="51"/>
      <c r="V21" s="51"/>
      <c r="W21" s="51"/>
      <c r="X21" s="51"/>
      <c r="Y21" s="51"/>
      <c r="Z21" s="51"/>
      <c r="AA21" s="51"/>
      <c r="AB21" s="51"/>
    </row>
    <row r="22" spans="1:28" ht="60" customHeight="1">
      <c r="A22" s="218" t="s">
        <v>64</v>
      </c>
      <c r="B22" s="19" t="s">
        <v>65</v>
      </c>
      <c r="C22" s="19" t="s">
        <v>66</v>
      </c>
      <c r="D22" s="27" t="s">
        <v>69</v>
      </c>
      <c r="E22" s="27"/>
      <c r="F22" s="27"/>
      <c r="G22" s="27"/>
      <c r="H22" s="27"/>
      <c r="I22" s="51"/>
      <c r="J22" s="51"/>
      <c r="K22" s="51"/>
      <c r="L22" s="51"/>
      <c r="M22" s="51"/>
      <c r="N22" s="51"/>
      <c r="O22" s="51"/>
      <c r="P22" s="51"/>
      <c r="Q22" s="51"/>
      <c r="R22" s="51"/>
      <c r="S22" s="51"/>
      <c r="T22" s="51"/>
      <c r="U22" s="51"/>
      <c r="V22" s="51"/>
      <c r="W22" s="51"/>
      <c r="X22" s="51"/>
      <c r="Y22" s="51"/>
      <c r="Z22" s="51"/>
      <c r="AA22" s="51"/>
      <c r="AB22" s="51"/>
    </row>
    <row r="23" spans="1:28" ht="14.25" customHeight="1">
      <c r="A23" s="137" t="s">
        <v>70</v>
      </c>
      <c r="B23" s="137"/>
      <c r="C23" s="137"/>
      <c r="D23" s="137"/>
      <c r="E23" s="137"/>
      <c r="F23" s="137"/>
      <c r="G23" s="137"/>
      <c r="H23" s="137"/>
      <c r="I23" s="124"/>
      <c r="J23" s="124"/>
      <c r="K23" s="124"/>
      <c r="L23" s="124"/>
      <c r="M23" s="124"/>
      <c r="N23" s="124"/>
      <c r="O23" s="124"/>
      <c r="P23" s="124"/>
      <c r="Q23" s="124"/>
      <c r="R23" s="124"/>
      <c r="S23" s="124"/>
      <c r="T23" s="124"/>
      <c r="U23" s="124"/>
      <c r="V23" s="124"/>
      <c r="W23" s="124"/>
      <c r="X23" s="124"/>
      <c r="Y23" s="124"/>
      <c r="Z23" s="124"/>
      <c r="AA23" s="124"/>
      <c r="AB23" s="124"/>
    </row>
    <row r="24" spans="1:28" ht="30.75" customHeight="1">
      <c r="A24" s="217" t="s">
        <v>4</v>
      </c>
      <c r="B24" s="217" t="s">
        <v>5</v>
      </c>
      <c r="C24" s="217" t="s">
        <v>6</v>
      </c>
      <c r="D24" s="340" t="s">
        <v>13</v>
      </c>
      <c r="E24" s="341" t="s">
        <v>14</v>
      </c>
      <c r="F24" s="341" t="s">
        <v>15</v>
      </c>
      <c r="G24" s="341" t="s">
        <v>16</v>
      </c>
      <c r="H24" s="341" t="s">
        <v>17</v>
      </c>
      <c r="I24" s="127"/>
      <c r="J24" s="127"/>
      <c r="K24" s="127"/>
      <c r="L24" s="127"/>
      <c r="M24" s="127"/>
      <c r="N24" s="127"/>
      <c r="O24" s="127"/>
      <c r="P24" s="127"/>
      <c r="Q24" s="127"/>
      <c r="R24" s="127"/>
      <c r="S24" s="127"/>
      <c r="T24" s="127"/>
      <c r="U24" s="127"/>
      <c r="V24" s="127"/>
      <c r="W24" s="127"/>
      <c r="X24" s="127"/>
      <c r="Y24" s="127"/>
      <c r="Z24" s="127"/>
      <c r="AA24" s="127"/>
      <c r="AB24" s="127"/>
    </row>
    <row r="25" spans="1:28" ht="30.75" customHeight="1">
      <c r="A25" s="217"/>
      <c r="B25" s="217"/>
      <c r="C25" s="217"/>
      <c r="D25" s="253"/>
      <c r="E25" s="253"/>
      <c r="F25" s="253"/>
      <c r="G25" s="253"/>
      <c r="H25" s="253"/>
      <c r="I25" s="127"/>
      <c r="J25" s="127"/>
      <c r="K25" s="127"/>
      <c r="L25" s="127"/>
      <c r="M25" s="127"/>
      <c r="N25" s="127"/>
      <c r="O25" s="127"/>
      <c r="P25" s="127"/>
      <c r="Q25" s="127"/>
      <c r="R25" s="127"/>
      <c r="S25" s="127"/>
      <c r="T25" s="127"/>
      <c r="U25" s="127"/>
      <c r="V25" s="127"/>
      <c r="W25" s="127"/>
      <c r="X25" s="127"/>
      <c r="Y25" s="127"/>
      <c r="Z25" s="127"/>
      <c r="AA25" s="127"/>
      <c r="AB25" s="127"/>
    </row>
    <row r="26" spans="1:28" ht="76.5" customHeight="1">
      <c r="A26" s="218" t="s">
        <v>71</v>
      </c>
      <c r="B26" s="33" t="s">
        <v>72</v>
      </c>
      <c r="C26" s="33" t="s">
        <v>73</v>
      </c>
      <c r="D26" s="19" t="s">
        <v>76</v>
      </c>
      <c r="E26" s="27"/>
      <c r="F26" s="27"/>
      <c r="G26" s="27"/>
      <c r="H26" s="27"/>
      <c r="I26" s="51"/>
      <c r="J26" s="51"/>
      <c r="K26" s="51"/>
      <c r="L26" s="51"/>
      <c r="M26" s="51"/>
      <c r="N26" s="51"/>
      <c r="O26" s="51"/>
      <c r="P26" s="51"/>
      <c r="Q26" s="51"/>
      <c r="R26" s="51"/>
      <c r="S26" s="51"/>
      <c r="T26" s="51"/>
      <c r="U26" s="51"/>
      <c r="V26" s="51"/>
      <c r="W26" s="51"/>
      <c r="X26" s="51"/>
      <c r="Y26" s="51"/>
      <c r="Z26" s="51"/>
      <c r="AA26" s="51"/>
      <c r="AB26" s="51"/>
    </row>
    <row r="27" spans="1:28" ht="142.5" customHeight="1">
      <c r="A27" s="218" t="s">
        <v>77</v>
      </c>
      <c r="B27" s="19" t="s">
        <v>78</v>
      </c>
      <c r="C27" s="19" t="s">
        <v>79</v>
      </c>
      <c r="D27" s="19" t="s">
        <v>82</v>
      </c>
      <c r="E27" s="27"/>
      <c r="F27" s="27"/>
      <c r="G27" s="27"/>
      <c r="H27" s="27"/>
      <c r="I27" s="51"/>
      <c r="J27" s="51"/>
      <c r="K27" s="51"/>
      <c r="L27" s="51"/>
      <c r="M27" s="51"/>
      <c r="N27" s="51"/>
      <c r="O27" s="51"/>
      <c r="P27" s="51"/>
      <c r="Q27" s="51"/>
      <c r="R27" s="51"/>
      <c r="S27" s="51"/>
      <c r="T27" s="51"/>
      <c r="U27" s="51"/>
      <c r="V27" s="51"/>
      <c r="W27" s="51"/>
      <c r="X27" s="51"/>
      <c r="Y27" s="51"/>
      <c r="Z27" s="51"/>
      <c r="AA27" s="51"/>
      <c r="AB27" s="51"/>
    </row>
    <row r="28" spans="1:28" ht="74.25" customHeight="1">
      <c r="A28" s="218" t="s">
        <v>83</v>
      </c>
      <c r="B28" s="19" t="s">
        <v>84</v>
      </c>
      <c r="C28" s="19" t="s">
        <v>85</v>
      </c>
      <c r="D28" s="27"/>
      <c r="E28" s="27"/>
      <c r="F28" s="27"/>
      <c r="G28" s="27"/>
      <c r="H28" s="27"/>
      <c r="I28" s="51"/>
      <c r="J28" s="51"/>
      <c r="K28" s="51"/>
      <c r="L28" s="51"/>
      <c r="M28" s="51"/>
      <c r="N28" s="51"/>
      <c r="O28" s="51"/>
      <c r="P28" s="51"/>
      <c r="Q28" s="51"/>
      <c r="R28" s="51"/>
      <c r="S28" s="51"/>
      <c r="T28" s="51"/>
      <c r="U28" s="51"/>
      <c r="V28" s="51"/>
      <c r="W28" s="51"/>
      <c r="X28" s="51"/>
      <c r="Y28" s="51"/>
      <c r="Z28" s="51"/>
      <c r="AA28" s="51"/>
      <c r="AB28" s="51"/>
    </row>
    <row r="29" spans="1:28" ht="14.25" customHeight="1">
      <c r="A29" s="115" t="s">
        <v>88</v>
      </c>
      <c r="B29" s="115"/>
      <c r="C29" s="115"/>
      <c r="D29" s="115"/>
      <c r="E29" s="115"/>
      <c r="F29" s="115"/>
      <c r="G29" s="115"/>
      <c r="H29" s="115"/>
      <c r="I29" s="127"/>
      <c r="J29" s="127"/>
      <c r="K29" s="311"/>
      <c r="L29" s="269"/>
      <c r="M29" s="269"/>
      <c r="N29" s="269"/>
      <c r="O29" s="269"/>
      <c r="P29" s="269"/>
      <c r="Q29" s="269"/>
      <c r="R29" s="269"/>
      <c r="S29" s="269"/>
      <c r="T29" s="311"/>
      <c r="U29" s="269"/>
      <c r="V29" s="269"/>
      <c r="W29" s="269"/>
      <c r="X29" s="269"/>
      <c r="Y29" s="269"/>
      <c r="Z29" s="269"/>
      <c r="AA29" s="269"/>
      <c r="AB29" s="269"/>
    </row>
    <row r="30" spans="1:28" ht="14.25" customHeight="1">
      <c r="A30" s="115" t="s">
        <v>89</v>
      </c>
      <c r="B30" s="115"/>
      <c r="C30" s="115"/>
      <c r="D30" s="115"/>
      <c r="E30" s="115"/>
      <c r="F30" s="115"/>
      <c r="G30" s="115"/>
      <c r="H30" s="115"/>
      <c r="I30" s="127"/>
      <c r="J30" s="127"/>
      <c r="K30" s="311"/>
      <c r="L30" s="269"/>
      <c r="M30" s="269"/>
      <c r="N30" s="269"/>
      <c r="O30" s="269"/>
      <c r="P30" s="269"/>
      <c r="Q30" s="269"/>
      <c r="R30" s="269"/>
      <c r="S30" s="269"/>
      <c r="T30" s="311"/>
      <c r="U30" s="269"/>
      <c r="V30" s="269"/>
      <c r="W30" s="269"/>
      <c r="X30" s="269"/>
      <c r="Y30" s="269"/>
      <c r="Z30" s="269"/>
      <c r="AA30" s="269"/>
      <c r="AB30" s="269"/>
    </row>
    <row r="31" spans="1:28" ht="30.75" customHeight="1">
      <c r="A31" s="217" t="s">
        <v>4</v>
      </c>
      <c r="B31" s="217" t="s">
        <v>5</v>
      </c>
      <c r="C31" s="217" t="s">
        <v>6</v>
      </c>
      <c r="D31" s="340" t="s">
        <v>13</v>
      </c>
      <c r="E31" s="341" t="s">
        <v>14</v>
      </c>
      <c r="F31" s="341" t="s">
        <v>15</v>
      </c>
      <c r="G31" s="341" t="s">
        <v>16</v>
      </c>
      <c r="H31" s="341" t="s">
        <v>17</v>
      </c>
      <c r="I31" s="127"/>
      <c r="J31" s="127"/>
      <c r="K31" s="127"/>
      <c r="L31" s="127"/>
      <c r="M31" s="127"/>
      <c r="N31" s="127"/>
      <c r="O31" s="127"/>
      <c r="P31" s="127"/>
      <c r="Q31" s="127"/>
      <c r="R31" s="127"/>
      <c r="S31" s="127"/>
      <c r="T31" s="127"/>
      <c r="U31" s="127"/>
      <c r="V31" s="127"/>
      <c r="W31" s="127"/>
      <c r="X31" s="127"/>
      <c r="Y31" s="127"/>
      <c r="Z31" s="127"/>
      <c r="AA31" s="127"/>
      <c r="AB31" s="127"/>
    </row>
    <row r="32" spans="1:28" ht="30.75" customHeight="1">
      <c r="A32" s="217"/>
      <c r="B32" s="217"/>
      <c r="C32" s="217"/>
      <c r="D32" s="253"/>
      <c r="E32" s="253"/>
      <c r="F32" s="253"/>
      <c r="G32" s="253"/>
      <c r="H32" s="253"/>
      <c r="I32" s="127"/>
      <c r="J32" s="127"/>
      <c r="K32" s="127"/>
      <c r="L32" s="127"/>
      <c r="M32" s="127"/>
      <c r="N32" s="127"/>
      <c r="O32" s="127"/>
      <c r="P32" s="127"/>
      <c r="Q32" s="127"/>
      <c r="R32" s="127"/>
      <c r="S32" s="127"/>
      <c r="T32" s="127"/>
      <c r="U32" s="127"/>
      <c r="V32" s="127"/>
      <c r="W32" s="127"/>
      <c r="X32" s="127"/>
      <c r="Y32" s="127"/>
      <c r="Z32" s="127"/>
      <c r="AA32" s="127"/>
      <c r="AB32" s="127"/>
    </row>
    <row r="33" spans="1:28" ht="266.25" customHeight="1">
      <c r="A33" s="218" t="s">
        <v>90</v>
      </c>
      <c r="B33" s="19" t="s">
        <v>91</v>
      </c>
      <c r="C33" s="19" t="s">
        <v>92</v>
      </c>
      <c r="D33" s="19" t="s">
        <v>95</v>
      </c>
      <c r="E33" s="27"/>
      <c r="F33" s="27"/>
      <c r="G33" s="27"/>
      <c r="H33" s="27"/>
      <c r="I33" s="51"/>
      <c r="J33" s="51"/>
      <c r="K33" s="51"/>
      <c r="L33" s="51"/>
      <c r="M33" s="51"/>
      <c r="N33" s="51"/>
      <c r="O33" s="51"/>
      <c r="P33" s="51"/>
      <c r="Q33" s="51"/>
      <c r="R33" s="51"/>
      <c r="S33" s="51"/>
      <c r="T33" s="51"/>
      <c r="U33" s="51"/>
      <c r="V33" s="51"/>
      <c r="W33" s="51"/>
      <c r="X33" s="51"/>
      <c r="Y33" s="51"/>
      <c r="Z33" s="51"/>
      <c r="AA33" s="51"/>
      <c r="AB33" s="51"/>
    </row>
    <row r="34" spans="1:28" ht="14.25" customHeight="1">
      <c r="A34" s="115" t="s">
        <v>96</v>
      </c>
      <c r="B34" s="115"/>
      <c r="C34" s="115"/>
      <c r="D34" s="115"/>
      <c r="E34" s="115"/>
      <c r="F34" s="115"/>
      <c r="G34" s="115"/>
      <c r="H34" s="115"/>
      <c r="I34" s="51"/>
      <c r="J34" s="51"/>
      <c r="K34" s="51"/>
      <c r="L34" s="51"/>
      <c r="M34" s="51"/>
      <c r="N34" s="51"/>
      <c r="O34" s="51"/>
      <c r="P34" s="51"/>
      <c r="Q34" s="51"/>
      <c r="R34" s="51"/>
      <c r="S34" s="51"/>
      <c r="T34" s="51"/>
      <c r="U34" s="51"/>
      <c r="V34" s="51"/>
      <c r="W34" s="51"/>
      <c r="X34" s="51"/>
      <c r="Y34" s="51"/>
      <c r="Z34" s="51"/>
      <c r="AA34" s="51"/>
      <c r="AB34" s="51"/>
    </row>
    <row r="35" spans="1:28" ht="30.75" customHeight="1">
      <c r="A35" s="217" t="s">
        <v>4</v>
      </c>
      <c r="B35" s="217" t="s">
        <v>5</v>
      </c>
      <c r="C35" s="217" t="s">
        <v>6</v>
      </c>
      <c r="D35" s="340" t="s">
        <v>13</v>
      </c>
      <c r="E35" s="341" t="s">
        <v>14</v>
      </c>
      <c r="F35" s="341" t="s">
        <v>15</v>
      </c>
      <c r="G35" s="341" t="s">
        <v>16</v>
      </c>
      <c r="H35" s="341" t="s">
        <v>17</v>
      </c>
      <c r="I35" s="127"/>
      <c r="J35" s="127"/>
      <c r="K35" s="127"/>
      <c r="L35" s="127"/>
      <c r="M35" s="127"/>
      <c r="N35" s="127"/>
      <c r="O35" s="127"/>
      <c r="P35" s="127"/>
      <c r="Q35" s="127"/>
      <c r="R35" s="127"/>
      <c r="S35" s="127"/>
      <c r="T35" s="127"/>
      <c r="U35" s="127"/>
      <c r="V35" s="127"/>
      <c r="W35" s="127"/>
      <c r="X35" s="127"/>
      <c r="Y35" s="127"/>
      <c r="Z35" s="127"/>
      <c r="AA35" s="127"/>
      <c r="AB35" s="127"/>
    </row>
    <row r="36" spans="1:28" ht="30.75" customHeight="1">
      <c r="A36" s="217"/>
      <c r="B36" s="217"/>
      <c r="C36" s="217"/>
      <c r="D36" s="253"/>
      <c r="E36" s="253"/>
      <c r="F36" s="253"/>
      <c r="G36" s="253"/>
      <c r="H36" s="253"/>
      <c r="I36" s="127"/>
      <c r="J36" s="127"/>
      <c r="K36" s="127"/>
      <c r="L36" s="127"/>
      <c r="M36" s="127"/>
      <c r="N36" s="127"/>
      <c r="O36" s="127"/>
      <c r="P36" s="127"/>
      <c r="Q36" s="127"/>
      <c r="R36" s="127"/>
      <c r="S36" s="127"/>
      <c r="T36" s="127"/>
      <c r="U36" s="127"/>
      <c r="V36" s="127"/>
      <c r="W36" s="127"/>
      <c r="X36" s="127"/>
      <c r="Y36" s="127"/>
      <c r="Z36" s="127"/>
      <c r="AA36" s="127"/>
      <c r="AB36" s="127"/>
    </row>
    <row r="37" spans="1:28" ht="131.25" customHeight="1">
      <c r="A37" s="218" t="s">
        <v>97</v>
      </c>
      <c r="B37" s="19" t="s">
        <v>98</v>
      </c>
      <c r="C37" s="19" t="s">
        <v>99</v>
      </c>
      <c r="D37" s="19" t="s">
        <v>102</v>
      </c>
      <c r="E37" s="27"/>
      <c r="F37" s="27"/>
      <c r="G37" s="27"/>
      <c r="H37" s="27"/>
      <c r="I37" s="51"/>
      <c r="J37" s="51"/>
      <c r="K37" s="51"/>
      <c r="L37" s="51"/>
      <c r="M37" s="51"/>
      <c r="N37" s="51"/>
      <c r="O37" s="51"/>
      <c r="P37" s="51"/>
      <c r="Q37" s="51"/>
      <c r="R37" s="51"/>
      <c r="S37" s="51"/>
      <c r="T37" s="51"/>
      <c r="U37" s="51"/>
      <c r="V37" s="51"/>
      <c r="W37" s="51"/>
      <c r="X37" s="51"/>
      <c r="Y37" s="51"/>
      <c r="Z37" s="51"/>
      <c r="AA37" s="51"/>
      <c r="AB37" s="51"/>
    </row>
    <row r="38" spans="1:28" ht="14.25" customHeight="1">
      <c r="A38" s="115" t="s">
        <v>103</v>
      </c>
      <c r="B38" s="115"/>
      <c r="C38" s="115"/>
      <c r="D38" s="115"/>
      <c r="E38" s="115"/>
      <c r="F38" s="115"/>
      <c r="G38" s="115"/>
      <c r="H38" s="115"/>
      <c r="I38" s="51"/>
      <c r="J38" s="51"/>
      <c r="K38" s="51"/>
      <c r="L38" s="51"/>
      <c r="M38" s="51"/>
      <c r="N38" s="51"/>
      <c r="O38" s="51"/>
      <c r="P38" s="51"/>
      <c r="Q38" s="51"/>
      <c r="R38" s="51"/>
      <c r="S38" s="51"/>
      <c r="T38" s="51"/>
      <c r="U38" s="51"/>
      <c r="V38" s="51"/>
      <c r="W38" s="51"/>
      <c r="X38" s="51"/>
      <c r="Y38" s="51"/>
      <c r="Z38" s="51"/>
      <c r="AA38" s="51"/>
      <c r="AB38" s="51"/>
    </row>
    <row r="39" spans="1:28" ht="24.75" customHeight="1">
      <c r="A39" s="217" t="s">
        <v>4</v>
      </c>
      <c r="B39" s="217" t="s">
        <v>5</v>
      </c>
      <c r="C39" s="217" t="s">
        <v>6</v>
      </c>
      <c r="D39" s="340" t="s">
        <v>13</v>
      </c>
      <c r="E39" s="341" t="s">
        <v>14</v>
      </c>
      <c r="F39" s="341" t="s">
        <v>15</v>
      </c>
      <c r="G39" s="341" t="s">
        <v>16</v>
      </c>
      <c r="H39" s="341" t="s">
        <v>17</v>
      </c>
      <c r="I39" s="127"/>
      <c r="J39" s="127"/>
      <c r="K39" s="127"/>
      <c r="L39" s="127"/>
      <c r="M39" s="127"/>
      <c r="N39" s="127"/>
      <c r="O39" s="127"/>
      <c r="P39" s="127"/>
      <c r="Q39" s="127"/>
      <c r="R39" s="127"/>
      <c r="S39" s="127"/>
      <c r="T39" s="127"/>
      <c r="U39" s="127"/>
      <c r="V39" s="127"/>
      <c r="W39" s="127"/>
      <c r="X39" s="127"/>
      <c r="Y39" s="127"/>
      <c r="Z39" s="127"/>
      <c r="AA39" s="127"/>
      <c r="AB39" s="127"/>
    </row>
    <row r="40" spans="1:28" ht="24.75" customHeight="1">
      <c r="A40" s="217"/>
      <c r="B40" s="217"/>
      <c r="C40" s="217"/>
      <c r="D40" s="253"/>
      <c r="E40" s="253"/>
      <c r="F40" s="253"/>
      <c r="G40" s="253"/>
      <c r="H40" s="253"/>
      <c r="I40" s="127"/>
      <c r="J40" s="127"/>
      <c r="K40" s="127"/>
      <c r="L40" s="127"/>
      <c r="M40" s="127"/>
      <c r="N40" s="127"/>
      <c r="O40" s="127"/>
      <c r="P40" s="127"/>
      <c r="Q40" s="127"/>
      <c r="R40" s="127"/>
      <c r="S40" s="127"/>
      <c r="T40" s="127"/>
      <c r="U40" s="127"/>
      <c r="V40" s="127"/>
      <c r="W40" s="127"/>
      <c r="X40" s="127"/>
      <c r="Y40" s="127"/>
      <c r="Z40" s="127"/>
      <c r="AA40" s="127"/>
      <c r="AB40" s="127"/>
    </row>
    <row r="41" spans="1:28" ht="117.75" customHeight="1">
      <c r="A41" s="218" t="s">
        <v>104</v>
      </c>
      <c r="B41" s="19" t="s">
        <v>105</v>
      </c>
      <c r="C41" s="19" t="s">
        <v>106</v>
      </c>
      <c r="D41" s="19" t="s">
        <v>109</v>
      </c>
      <c r="E41" s="27"/>
      <c r="F41" s="27"/>
      <c r="G41" s="27"/>
      <c r="H41" s="27"/>
      <c r="I41" s="51"/>
      <c r="J41" s="51"/>
      <c r="K41" s="51"/>
      <c r="L41" s="51"/>
      <c r="M41" s="51"/>
      <c r="N41" s="51"/>
      <c r="O41" s="51"/>
      <c r="P41" s="51"/>
      <c r="Q41" s="51"/>
      <c r="R41" s="51"/>
      <c r="S41" s="51"/>
      <c r="T41" s="51"/>
      <c r="U41" s="51"/>
      <c r="V41" s="51"/>
      <c r="W41" s="51"/>
      <c r="X41" s="51"/>
      <c r="Y41" s="51"/>
      <c r="Z41" s="51"/>
      <c r="AA41" s="51"/>
      <c r="AB41" s="51"/>
    </row>
    <row r="42" spans="1:28" ht="14.25" customHeight="1">
      <c r="A42" s="115" t="s">
        <v>110</v>
      </c>
      <c r="B42" s="115"/>
      <c r="C42" s="115"/>
      <c r="D42" s="115"/>
      <c r="E42" s="115"/>
      <c r="F42" s="115"/>
      <c r="G42" s="115"/>
      <c r="H42" s="115"/>
      <c r="I42" s="51"/>
      <c r="J42" s="51"/>
      <c r="K42" s="51"/>
      <c r="L42" s="51"/>
      <c r="M42" s="51"/>
      <c r="N42" s="51"/>
      <c r="O42" s="51"/>
      <c r="P42" s="51"/>
      <c r="Q42" s="51"/>
      <c r="R42" s="51"/>
      <c r="S42" s="51"/>
      <c r="T42" s="51"/>
      <c r="U42" s="51"/>
      <c r="V42" s="51"/>
      <c r="W42" s="51"/>
      <c r="X42" s="51"/>
      <c r="Y42" s="51"/>
      <c r="Z42" s="51"/>
      <c r="AA42" s="51"/>
      <c r="AB42" s="51"/>
    </row>
    <row r="43" spans="1:28" ht="24.75" customHeight="1">
      <c r="A43" s="217" t="s">
        <v>4</v>
      </c>
      <c r="B43" s="217" t="s">
        <v>5</v>
      </c>
      <c r="C43" s="217" t="s">
        <v>6</v>
      </c>
      <c r="D43" s="340" t="s">
        <v>13</v>
      </c>
      <c r="E43" s="341" t="s">
        <v>14</v>
      </c>
      <c r="F43" s="341" t="s">
        <v>15</v>
      </c>
      <c r="G43" s="341" t="s">
        <v>16</v>
      </c>
      <c r="H43" s="341" t="s">
        <v>17</v>
      </c>
      <c r="I43" s="127"/>
      <c r="J43" s="127"/>
      <c r="K43" s="127"/>
      <c r="L43" s="127"/>
      <c r="M43" s="127"/>
      <c r="N43" s="127"/>
      <c r="O43" s="127"/>
      <c r="P43" s="127"/>
      <c r="Q43" s="127"/>
      <c r="R43" s="127"/>
      <c r="S43" s="127"/>
      <c r="T43" s="127"/>
      <c r="U43" s="127"/>
      <c r="V43" s="127"/>
      <c r="W43" s="127"/>
      <c r="X43" s="127"/>
      <c r="Y43" s="127"/>
      <c r="Z43" s="127"/>
      <c r="AA43" s="127"/>
      <c r="AB43" s="127"/>
    </row>
    <row r="44" spans="1:28" ht="24.75" customHeight="1">
      <c r="A44" s="217"/>
      <c r="B44" s="217"/>
      <c r="C44" s="217"/>
      <c r="D44" s="253"/>
      <c r="E44" s="253"/>
      <c r="F44" s="253"/>
      <c r="G44" s="253"/>
      <c r="H44" s="253"/>
      <c r="I44" s="127"/>
      <c r="J44" s="127"/>
      <c r="K44" s="127"/>
      <c r="L44" s="127"/>
      <c r="M44" s="127"/>
      <c r="N44" s="127"/>
      <c r="O44" s="127"/>
      <c r="P44" s="127"/>
      <c r="Q44" s="127"/>
      <c r="R44" s="127"/>
      <c r="S44" s="127"/>
      <c r="T44" s="127"/>
      <c r="U44" s="127"/>
      <c r="V44" s="127"/>
      <c r="W44" s="127"/>
      <c r="X44" s="127"/>
      <c r="Y44" s="127"/>
      <c r="Z44" s="127"/>
      <c r="AA44" s="127"/>
      <c r="AB44" s="127"/>
    </row>
    <row r="45" spans="1:28" ht="74.25" customHeight="1">
      <c r="A45" s="218" t="s">
        <v>111</v>
      </c>
      <c r="B45" s="33" t="s">
        <v>112</v>
      </c>
      <c r="C45" s="33" t="s">
        <v>113</v>
      </c>
      <c r="D45" s="27" t="s">
        <v>116</v>
      </c>
      <c r="E45" s="27"/>
      <c r="F45" s="27"/>
      <c r="G45" s="27"/>
      <c r="H45" s="27"/>
      <c r="I45" s="51"/>
      <c r="J45" s="51"/>
      <c r="K45" s="51"/>
      <c r="L45" s="51"/>
      <c r="M45" s="51"/>
      <c r="N45" s="51"/>
      <c r="O45" s="51"/>
      <c r="P45" s="51"/>
      <c r="Q45" s="51"/>
      <c r="R45" s="51"/>
      <c r="S45" s="51"/>
      <c r="T45" s="51"/>
      <c r="U45" s="51"/>
      <c r="V45" s="51"/>
      <c r="W45" s="51"/>
      <c r="X45" s="51"/>
      <c r="Y45" s="51"/>
      <c r="Z45" s="51"/>
      <c r="AA45" s="51"/>
      <c r="AB45" s="51"/>
    </row>
    <row r="46" spans="1:28" ht="21" customHeight="1">
      <c r="A46" s="115" t="s">
        <v>117</v>
      </c>
      <c r="B46" s="115"/>
      <c r="C46" s="115"/>
      <c r="D46" s="115"/>
      <c r="E46" s="115"/>
      <c r="F46" s="115"/>
      <c r="G46" s="115"/>
      <c r="H46" s="115"/>
      <c r="I46" s="127"/>
      <c r="J46" s="127"/>
      <c r="K46" s="127"/>
      <c r="L46" s="127"/>
      <c r="M46" s="127"/>
      <c r="N46" s="127"/>
      <c r="O46" s="127"/>
      <c r="P46" s="127"/>
      <c r="Q46" s="127"/>
      <c r="R46" s="127"/>
      <c r="S46" s="127"/>
      <c r="T46" s="127"/>
      <c r="U46" s="127"/>
      <c r="V46" s="127"/>
      <c r="W46" s="127"/>
      <c r="X46" s="127"/>
      <c r="Y46" s="127"/>
      <c r="Z46" s="127"/>
      <c r="AA46" s="127"/>
      <c r="AB46" s="127"/>
    </row>
    <row r="47" spans="1:28" ht="24.75" customHeight="1">
      <c r="A47" s="217" t="s">
        <v>4</v>
      </c>
      <c r="B47" s="217" t="s">
        <v>5</v>
      </c>
      <c r="C47" s="217" t="s">
        <v>6</v>
      </c>
      <c r="D47" s="340" t="s">
        <v>13</v>
      </c>
      <c r="E47" s="341" t="s">
        <v>14</v>
      </c>
      <c r="F47" s="341" t="s">
        <v>15</v>
      </c>
      <c r="G47" s="341" t="s">
        <v>16</v>
      </c>
      <c r="H47" s="341" t="s">
        <v>17</v>
      </c>
      <c r="I47" s="127"/>
      <c r="J47" s="127"/>
      <c r="K47" s="127"/>
      <c r="L47" s="127"/>
      <c r="M47" s="127"/>
      <c r="N47" s="127"/>
      <c r="O47" s="127"/>
      <c r="P47" s="127"/>
      <c r="Q47" s="127"/>
      <c r="R47" s="127"/>
      <c r="S47" s="127"/>
      <c r="T47" s="127"/>
      <c r="U47" s="127"/>
      <c r="V47" s="127"/>
      <c r="W47" s="127"/>
      <c r="X47" s="127"/>
      <c r="Y47" s="127"/>
      <c r="Z47" s="127"/>
      <c r="AA47" s="127"/>
      <c r="AB47" s="127"/>
    </row>
    <row r="48" spans="1:28" ht="24.75" customHeight="1">
      <c r="A48" s="217"/>
      <c r="B48" s="217"/>
      <c r="C48" s="217"/>
      <c r="D48" s="253"/>
      <c r="E48" s="253"/>
      <c r="F48" s="253"/>
      <c r="G48" s="253"/>
      <c r="H48" s="253"/>
      <c r="I48" s="127"/>
      <c r="J48" s="127"/>
      <c r="K48" s="127"/>
      <c r="L48" s="127"/>
      <c r="M48" s="127"/>
      <c r="N48" s="127"/>
      <c r="O48" s="127"/>
      <c r="P48" s="127"/>
      <c r="Q48" s="127"/>
      <c r="R48" s="127"/>
      <c r="S48" s="127"/>
      <c r="T48" s="127"/>
      <c r="U48" s="127"/>
      <c r="V48" s="127"/>
      <c r="W48" s="127"/>
      <c r="X48" s="127"/>
      <c r="Y48" s="127"/>
      <c r="Z48" s="127"/>
      <c r="AA48" s="127"/>
      <c r="AB48" s="127"/>
    </row>
    <row r="49" spans="1:28" ht="61.5" customHeight="1">
      <c r="A49" s="218" t="s">
        <v>118</v>
      </c>
      <c r="B49" s="19" t="s">
        <v>119</v>
      </c>
      <c r="C49" s="19" t="s">
        <v>120</v>
      </c>
      <c r="D49" s="19" t="s">
        <v>123</v>
      </c>
      <c r="E49" s="27"/>
      <c r="F49" s="27"/>
      <c r="G49" s="27"/>
      <c r="H49" s="27"/>
      <c r="I49" s="51"/>
      <c r="J49" s="51"/>
      <c r="K49" s="51"/>
      <c r="L49" s="51"/>
      <c r="M49" s="51"/>
      <c r="N49" s="51"/>
      <c r="O49" s="51"/>
      <c r="P49" s="51"/>
      <c r="Q49" s="51"/>
      <c r="R49" s="51"/>
      <c r="S49" s="51"/>
      <c r="T49" s="51"/>
      <c r="U49" s="51"/>
      <c r="V49" s="51"/>
      <c r="W49" s="51"/>
      <c r="X49" s="51"/>
      <c r="Y49" s="51"/>
      <c r="Z49" s="51"/>
      <c r="AA49" s="51"/>
      <c r="AB49" s="51"/>
    </row>
    <row r="50" spans="1:28" ht="14.25" customHeight="1">
      <c r="A50" s="115" t="s">
        <v>124</v>
      </c>
      <c r="B50" s="115"/>
      <c r="C50" s="115"/>
      <c r="D50" s="115"/>
      <c r="E50" s="115"/>
      <c r="F50" s="115"/>
      <c r="G50" s="115"/>
      <c r="H50" s="115"/>
      <c r="I50" s="51"/>
      <c r="J50" s="51"/>
      <c r="K50" s="51"/>
      <c r="L50" s="51"/>
      <c r="M50" s="51"/>
      <c r="N50" s="51"/>
      <c r="O50" s="51"/>
      <c r="P50" s="51"/>
      <c r="Q50" s="51"/>
      <c r="R50" s="51"/>
      <c r="S50" s="51"/>
      <c r="T50" s="51"/>
      <c r="U50" s="51"/>
      <c r="V50" s="51"/>
      <c r="W50" s="51"/>
      <c r="X50" s="51"/>
      <c r="Y50" s="51"/>
      <c r="Z50" s="51"/>
      <c r="AA50" s="51"/>
      <c r="AB50" s="51"/>
    </row>
    <row r="51" spans="1:28" ht="24.75" customHeight="1">
      <c r="A51" s="217" t="s">
        <v>4</v>
      </c>
      <c r="B51" s="217" t="s">
        <v>5</v>
      </c>
      <c r="C51" s="217" t="s">
        <v>6</v>
      </c>
      <c r="D51" s="340" t="s">
        <v>13</v>
      </c>
      <c r="E51" s="341" t="s">
        <v>14</v>
      </c>
      <c r="F51" s="341" t="s">
        <v>15</v>
      </c>
      <c r="G51" s="341" t="s">
        <v>16</v>
      </c>
      <c r="H51" s="341" t="s">
        <v>17</v>
      </c>
      <c r="I51" s="127"/>
      <c r="J51" s="127"/>
      <c r="K51" s="127"/>
      <c r="L51" s="127"/>
      <c r="M51" s="127"/>
      <c r="N51" s="127"/>
      <c r="O51" s="127"/>
      <c r="P51" s="127"/>
      <c r="Q51" s="127"/>
      <c r="R51" s="127"/>
      <c r="S51" s="127"/>
      <c r="T51" s="127"/>
      <c r="U51" s="127"/>
      <c r="V51" s="127"/>
      <c r="W51" s="127"/>
      <c r="X51" s="127"/>
      <c r="Y51" s="127"/>
      <c r="Z51" s="127"/>
      <c r="AA51" s="127"/>
      <c r="AB51" s="127"/>
    </row>
    <row r="52" spans="1:28" ht="24.75" customHeight="1">
      <c r="A52" s="217"/>
      <c r="B52" s="217"/>
      <c r="C52" s="217"/>
      <c r="D52" s="253"/>
      <c r="E52" s="253"/>
      <c r="F52" s="253"/>
      <c r="G52" s="253"/>
      <c r="H52" s="253"/>
      <c r="I52" s="127"/>
      <c r="J52" s="127"/>
      <c r="K52" s="127"/>
      <c r="L52" s="127"/>
      <c r="M52" s="127"/>
      <c r="N52" s="127"/>
      <c r="O52" s="127"/>
      <c r="P52" s="127"/>
      <c r="Q52" s="127"/>
      <c r="R52" s="127"/>
      <c r="S52" s="127"/>
      <c r="T52" s="127"/>
      <c r="U52" s="127"/>
      <c r="V52" s="127"/>
      <c r="W52" s="127"/>
      <c r="X52" s="127"/>
      <c r="Y52" s="127"/>
      <c r="Z52" s="127"/>
      <c r="AA52" s="127"/>
      <c r="AB52" s="127"/>
    </row>
    <row r="53" spans="1:28" ht="60" customHeight="1">
      <c r="A53" s="218" t="s">
        <v>125</v>
      </c>
      <c r="B53" s="19" t="s">
        <v>126</v>
      </c>
      <c r="C53" s="19" t="s">
        <v>127</v>
      </c>
      <c r="D53" s="19" t="s">
        <v>127</v>
      </c>
      <c r="E53" s="27"/>
      <c r="F53" s="27"/>
      <c r="G53" s="27"/>
      <c r="H53" s="27"/>
      <c r="I53" s="51"/>
      <c r="J53" s="51"/>
      <c r="K53" s="51"/>
      <c r="L53" s="51"/>
      <c r="M53" s="51"/>
      <c r="N53" s="51"/>
      <c r="O53" s="51"/>
      <c r="P53" s="51"/>
      <c r="Q53" s="51"/>
      <c r="R53" s="51"/>
      <c r="S53" s="51"/>
      <c r="T53" s="51"/>
      <c r="U53" s="51"/>
      <c r="V53" s="51"/>
      <c r="W53" s="51"/>
      <c r="X53" s="51"/>
      <c r="Y53" s="51"/>
      <c r="Z53" s="51"/>
      <c r="AA53" s="51"/>
      <c r="AB53" s="51"/>
    </row>
    <row r="54" spans="1:28" ht="14.25" customHeight="1">
      <c r="A54" s="115" t="s">
        <v>130</v>
      </c>
      <c r="B54" s="115"/>
      <c r="C54" s="115"/>
      <c r="D54" s="115"/>
      <c r="E54" s="115"/>
      <c r="F54" s="115"/>
      <c r="G54" s="115"/>
      <c r="H54" s="115"/>
      <c r="I54" s="51"/>
      <c r="J54" s="51"/>
      <c r="K54" s="51"/>
      <c r="L54" s="51"/>
      <c r="M54" s="51"/>
      <c r="N54" s="51"/>
      <c r="O54" s="51"/>
      <c r="P54" s="51"/>
      <c r="Q54" s="51"/>
      <c r="R54" s="51"/>
      <c r="S54" s="51"/>
      <c r="T54" s="51"/>
      <c r="U54" s="51"/>
      <c r="V54" s="51"/>
      <c r="W54" s="51"/>
      <c r="X54" s="51"/>
      <c r="Y54" s="51"/>
      <c r="Z54" s="51"/>
      <c r="AA54" s="51"/>
      <c r="AB54" s="51"/>
    </row>
    <row r="55" spans="1:28" ht="24.75" customHeight="1">
      <c r="A55" s="217" t="s">
        <v>4</v>
      </c>
      <c r="B55" s="217" t="s">
        <v>5</v>
      </c>
      <c r="C55" s="217" t="s">
        <v>6</v>
      </c>
      <c r="D55" s="340" t="s">
        <v>13</v>
      </c>
      <c r="E55" s="341" t="s">
        <v>14</v>
      </c>
      <c r="F55" s="341" t="s">
        <v>15</v>
      </c>
      <c r="G55" s="341" t="s">
        <v>16</v>
      </c>
      <c r="H55" s="341" t="s">
        <v>17</v>
      </c>
      <c r="I55" s="127"/>
      <c r="J55" s="127"/>
      <c r="K55" s="127"/>
      <c r="L55" s="127"/>
      <c r="M55" s="127"/>
      <c r="N55" s="127"/>
      <c r="O55" s="127"/>
      <c r="P55" s="127"/>
      <c r="Q55" s="127"/>
      <c r="R55" s="127"/>
      <c r="S55" s="127"/>
      <c r="T55" s="127"/>
      <c r="U55" s="127"/>
      <c r="V55" s="127"/>
      <c r="W55" s="127"/>
      <c r="X55" s="127"/>
      <c r="Y55" s="127"/>
      <c r="Z55" s="127"/>
      <c r="AA55" s="127"/>
      <c r="AB55" s="127"/>
    </row>
    <row r="56" spans="1:28" ht="24.75" customHeight="1">
      <c r="A56" s="217"/>
      <c r="B56" s="217"/>
      <c r="C56" s="217"/>
      <c r="D56" s="253"/>
      <c r="E56" s="253"/>
      <c r="F56" s="253"/>
      <c r="G56" s="253"/>
      <c r="H56" s="253"/>
      <c r="I56" s="127"/>
      <c r="J56" s="127"/>
      <c r="K56" s="127"/>
      <c r="L56" s="127"/>
      <c r="M56" s="127"/>
      <c r="N56" s="127"/>
      <c r="O56" s="127"/>
      <c r="P56" s="127"/>
      <c r="Q56" s="127"/>
      <c r="R56" s="127"/>
      <c r="S56" s="127"/>
      <c r="T56" s="127"/>
      <c r="U56" s="127"/>
      <c r="V56" s="127"/>
      <c r="W56" s="127"/>
      <c r="X56" s="127"/>
      <c r="Y56" s="127"/>
      <c r="Z56" s="127"/>
      <c r="AA56" s="127"/>
      <c r="AB56" s="127"/>
    </row>
    <row r="57" spans="1:28" ht="170.25" customHeight="1">
      <c r="A57" s="218" t="s">
        <v>131</v>
      </c>
      <c r="B57" s="19" t="s">
        <v>132</v>
      </c>
      <c r="C57" s="19" t="s">
        <v>133</v>
      </c>
      <c r="D57" s="19" t="s">
        <v>136</v>
      </c>
      <c r="E57" s="27"/>
      <c r="F57" s="27"/>
      <c r="G57" s="27"/>
      <c r="H57" s="27"/>
      <c r="I57" s="51"/>
      <c r="J57" s="51"/>
      <c r="K57" s="51"/>
      <c r="L57" s="51"/>
      <c r="M57" s="51"/>
      <c r="N57" s="51"/>
      <c r="O57" s="51"/>
      <c r="P57" s="51"/>
      <c r="Q57" s="51"/>
      <c r="R57" s="51"/>
      <c r="S57" s="51"/>
      <c r="T57" s="51"/>
      <c r="U57" s="51"/>
      <c r="V57" s="51"/>
      <c r="W57" s="51"/>
      <c r="X57" s="51"/>
      <c r="Y57" s="51"/>
      <c r="Z57" s="51"/>
      <c r="AA57" s="51"/>
      <c r="AB57" s="51"/>
    </row>
    <row r="58" spans="1:28" ht="14.25" customHeight="1">
      <c r="A58" s="115" t="s">
        <v>137</v>
      </c>
      <c r="B58" s="115"/>
      <c r="C58" s="115"/>
      <c r="D58" s="115"/>
      <c r="E58" s="115"/>
      <c r="F58" s="115"/>
      <c r="G58" s="115"/>
      <c r="H58" s="115"/>
      <c r="I58" s="51"/>
      <c r="J58" s="51"/>
      <c r="K58" s="51"/>
      <c r="L58" s="51"/>
      <c r="M58" s="51"/>
      <c r="N58" s="51"/>
      <c r="O58" s="51"/>
      <c r="P58" s="51"/>
      <c r="Q58" s="51"/>
      <c r="R58" s="51"/>
      <c r="S58" s="51"/>
      <c r="T58" s="51"/>
      <c r="U58" s="51"/>
      <c r="V58" s="51"/>
      <c r="W58" s="51"/>
      <c r="X58" s="51"/>
      <c r="Y58" s="51"/>
      <c r="Z58" s="51"/>
      <c r="AA58" s="51"/>
      <c r="AB58" s="51"/>
    </row>
    <row r="59" spans="1:28" ht="24.75" customHeight="1">
      <c r="A59" s="217" t="s">
        <v>4</v>
      </c>
      <c r="B59" s="217" t="s">
        <v>5</v>
      </c>
      <c r="C59" s="217" t="s">
        <v>6</v>
      </c>
      <c r="D59" s="340" t="s">
        <v>13</v>
      </c>
      <c r="E59" s="341" t="s">
        <v>14</v>
      </c>
      <c r="F59" s="341" t="s">
        <v>15</v>
      </c>
      <c r="G59" s="341" t="s">
        <v>16</v>
      </c>
      <c r="H59" s="341" t="s">
        <v>17</v>
      </c>
      <c r="I59" s="127"/>
      <c r="J59" s="127"/>
      <c r="K59" s="127"/>
      <c r="L59" s="127"/>
      <c r="M59" s="127"/>
      <c r="N59" s="127"/>
      <c r="O59" s="127"/>
      <c r="P59" s="127"/>
      <c r="Q59" s="127"/>
      <c r="R59" s="127"/>
      <c r="S59" s="127"/>
      <c r="T59" s="127"/>
      <c r="U59" s="127"/>
      <c r="V59" s="127"/>
      <c r="W59" s="127"/>
      <c r="X59" s="127"/>
      <c r="Y59" s="127"/>
      <c r="Z59" s="127"/>
      <c r="AA59" s="127"/>
      <c r="AB59" s="127"/>
    </row>
    <row r="60" spans="1:28" ht="24.75" customHeight="1">
      <c r="A60" s="217"/>
      <c r="B60" s="217"/>
      <c r="C60" s="217"/>
      <c r="D60" s="253"/>
      <c r="E60" s="253"/>
      <c r="F60" s="253"/>
      <c r="G60" s="253"/>
      <c r="H60" s="253"/>
      <c r="I60" s="127"/>
      <c r="J60" s="127"/>
      <c r="K60" s="127"/>
      <c r="L60" s="127"/>
      <c r="M60" s="127"/>
      <c r="N60" s="127"/>
      <c r="O60" s="127"/>
      <c r="P60" s="127"/>
      <c r="Q60" s="127"/>
      <c r="R60" s="127"/>
      <c r="S60" s="127"/>
      <c r="T60" s="127"/>
      <c r="U60" s="127"/>
      <c r="V60" s="127"/>
      <c r="W60" s="127"/>
      <c r="X60" s="127"/>
      <c r="Y60" s="127"/>
      <c r="Z60" s="127"/>
      <c r="AA60" s="127"/>
      <c r="AB60" s="127"/>
    </row>
    <row r="61" spans="1:28" ht="84.75" customHeight="1">
      <c r="A61" s="218" t="s">
        <v>138</v>
      </c>
      <c r="B61" s="19" t="s">
        <v>139</v>
      </c>
      <c r="C61" s="19" t="s">
        <v>140</v>
      </c>
      <c r="D61" s="19" t="s">
        <v>142</v>
      </c>
      <c r="E61" s="27"/>
      <c r="F61" s="27"/>
      <c r="G61" s="27"/>
      <c r="H61" s="27"/>
      <c r="I61" s="51"/>
      <c r="J61" s="51"/>
      <c r="K61" s="51"/>
      <c r="L61" s="51"/>
      <c r="M61" s="51"/>
      <c r="N61" s="51"/>
      <c r="O61" s="51"/>
      <c r="P61" s="51"/>
      <c r="Q61" s="51"/>
      <c r="R61" s="51"/>
      <c r="S61" s="51"/>
      <c r="T61" s="51"/>
      <c r="U61" s="51"/>
      <c r="V61" s="51"/>
      <c r="W61" s="51"/>
      <c r="X61" s="51"/>
      <c r="Y61" s="51"/>
      <c r="Z61" s="51"/>
      <c r="AA61" s="51"/>
      <c r="AB61" s="51"/>
    </row>
    <row r="62" spans="1:28" ht="14.25" customHeight="1">
      <c r="A62" s="115" t="s">
        <v>143</v>
      </c>
      <c r="B62" s="115"/>
      <c r="C62" s="115"/>
      <c r="D62" s="115"/>
      <c r="E62" s="115"/>
      <c r="F62" s="115"/>
      <c r="G62" s="115"/>
      <c r="H62" s="115"/>
      <c r="I62" s="51"/>
      <c r="J62" s="51"/>
      <c r="K62" s="51"/>
      <c r="L62" s="51"/>
      <c r="M62" s="51"/>
      <c r="N62" s="51"/>
      <c r="O62" s="51"/>
      <c r="P62" s="51"/>
      <c r="Q62" s="51"/>
      <c r="R62" s="51"/>
      <c r="S62" s="51"/>
      <c r="T62" s="51"/>
      <c r="U62" s="51"/>
      <c r="V62" s="51"/>
      <c r="W62" s="51"/>
      <c r="X62" s="51"/>
      <c r="Y62" s="51"/>
      <c r="Z62" s="51"/>
      <c r="AA62" s="51"/>
      <c r="AB62" s="51"/>
    </row>
    <row r="63" spans="1:28" ht="24.75" customHeight="1">
      <c r="A63" s="217" t="s">
        <v>4</v>
      </c>
      <c r="B63" s="217" t="s">
        <v>5</v>
      </c>
      <c r="C63" s="217" t="s">
        <v>6</v>
      </c>
      <c r="D63" s="340" t="s">
        <v>13</v>
      </c>
      <c r="E63" s="341" t="s">
        <v>14</v>
      </c>
      <c r="F63" s="341" t="s">
        <v>15</v>
      </c>
      <c r="G63" s="341" t="s">
        <v>16</v>
      </c>
      <c r="H63" s="341" t="s">
        <v>17</v>
      </c>
      <c r="I63" s="127"/>
      <c r="J63" s="127"/>
      <c r="K63" s="127"/>
      <c r="L63" s="127"/>
      <c r="M63" s="127"/>
      <c r="N63" s="127"/>
      <c r="O63" s="127"/>
      <c r="P63" s="127"/>
      <c r="Q63" s="127"/>
      <c r="R63" s="127"/>
      <c r="S63" s="127"/>
      <c r="T63" s="127"/>
      <c r="U63" s="127"/>
      <c r="V63" s="127"/>
      <c r="W63" s="127"/>
      <c r="X63" s="127"/>
      <c r="Y63" s="127"/>
      <c r="Z63" s="127"/>
      <c r="AA63" s="127"/>
      <c r="AB63" s="127"/>
    </row>
    <row r="64" spans="1:28" ht="24.75" customHeight="1">
      <c r="A64" s="217"/>
      <c r="B64" s="217"/>
      <c r="C64" s="217"/>
      <c r="D64" s="253"/>
      <c r="E64" s="253"/>
      <c r="F64" s="253"/>
      <c r="G64" s="253"/>
      <c r="H64" s="253"/>
      <c r="I64" s="127"/>
      <c r="J64" s="127"/>
      <c r="K64" s="127"/>
      <c r="L64" s="127"/>
      <c r="M64" s="127"/>
      <c r="N64" s="127"/>
      <c r="O64" s="127"/>
      <c r="P64" s="127"/>
      <c r="Q64" s="127"/>
      <c r="R64" s="127"/>
      <c r="S64" s="127"/>
      <c r="T64" s="127"/>
      <c r="U64" s="127"/>
      <c r="V64" s="127"/>
      <c r="W64" s="127"/>
      <c r="X64" s="127"/>
      <c r="Y64" s="127"/>
      <c r="Z64" s="127"/>
      <c r="AA64" s="127"/>
      <c r="AB64" s="127"/>
    </row>
    <row r="65" spans="1:28" ht="14.25" customHeight="1">
      <c r="A65" s="218" t="s">
        <v>144</v>
      </c>
      <c r="B65" s="19" t="s">
        <v>145</v>
      </c>
      <c r="C65" s="19" t="s">
        <v>146</v>
      </c>
      <c r="D65" s="19" t="s">
        <v>149</v>
      </c>
      <c r="E65" s="27"/>
      <c r="F65" s="27"/>
      <c r="G65" s="27"/>
      <c r="H65" s="27"/>
      <c r="I65" s="51"/>
      <c r="J65" s="51"/>
      <c r="K65" s="51"/>
      <c r="L65" s="51"/>
      <c r="M65" s="51"/>
      <c r="N65" s="51"/>
      <c r="O65" s="51"/>
      <c r="P65" s="51"/>
      <c r="Q65" s="51"/>
      <c r="R65" s="51"/>
      <c r="S65" s="51"/>
      <c r="T65" s="51"/>
      <c r="U65" s="51"/>
      <c r="V65" s="51"/>
      <c r="W65" s="51"/>
      <c r="X65" s="51"/>
      <c r="Y65" s="51"/>
      <c r="Z65" s="51"/>
      <c r="AA65" s="51"/>
      <c r="AB65" s="51"/>
    </row>
    <row r="66" spans="1:28" ht="15.75" customHeight="1">
      <c r="A66" s="115" t="s">
        <v>150</v>
      </c>
      <c r="B66" s="115"/>
      <c r="C66" s="115"/>
      <c r="D66" s="115"/>
      <c r="E66" s="115"/>
      <c r="F66" s="115"/>
      <c r="G66" s="115"/>
      <c r="H66" s="115"/>
      <c r="I66" s="51"/>
      <c r="J66" s="51"/>
      <c r="K66" s="51"/>
      <c r="L66" s="51"/>
      <c r="M66" s="51"/>
      <c r="N66" s="51"/>
      <c r="O66" s="51"/>
      <c r="P66" s="51"/>
      <c r="Q66" s="51"/>
      <c r="R66" s="51"/>
      <c r="S66" s="51"/>
      <c r="T66" s="51"/>
      <c r="U66" s="51"/>
      <c r="V66" s="51"/>
      <c r="W66" s="51"/>
      <c r="X66" s="51"/>
      <c r="Y66" s="51"/>
      <c r="Z66" s="51"/>
      <c r="AA66" s="51"/>
      <c r="AB66" s="51"/>
    </row>
    <row r="67" spans="1:28" ht="24.75" customHeight="1">
      <c r="A67" s="217" t="s">
        <v>4</v>
      </c>
      <c r="B67" s="217" t="s">
        <v>5</v>
      </c>
      <c r="C67" s="217" t="s">
        <v>6</v>
      </c>
      <c r="D67" s="340" t="s">
        <v>13</v>
      </c>
      <c r="E67" s="341" t="s">
        <v>14</v>
      </c>
      <c r="F67" s="341" t="s">
        <v>15</v>
      </c>
      <c r="G67" s="341" t="s">
        <v>16</v>
      </c>
      <c r="H67" s="341" t="s">
        <v>17</v>
      </c>
      <c r="I67" s="127"/>
      <c r="J67" s="127"/>
      <c r="K67" s="127"/>
      <c r="L67" s="127"/>
      <c r="M67" s="127"/>
      <c r="N67" s="127"/>
      <c r="O67" s="127"/>
      <c r="P67" s="127"/>
      <c r="Q67" s="127"/>
      <c r="R67" s="127"/>
      <c r="S67" s="127"/>
      <c r="T67" s="127"/>
      <c r="U67" s="127"/>
      <c r="V67" s="127"/>
      <c r="W67" s="127"/>
      <c r="X67" s="127"/>
      <c r="Y67" s="127"/>
      <c r="Z67" s="127"/>
      <c r="AA67" s="127"/>
      <c r="AB67" s="127"/>
    </row>
    <row r="68" spans="1:28" ht="24.75" customHeight="1">
      <c r="A68" s="217"/>
      <c r="B68" s="217"/>
      <c r="C68" s="217"/>
      <c r="D68" s="253"/>
      <c r="E68" s="253"/>
      <c r="F68" s="253"/>
      <c r="G68" s="253"/>
      <c r="H68" s="253"/>
      <c r="I68" s="127"/>
      <c r="J68" s="127"/>
      <c r="K68" s="127"/>
      <c r="L68" s="127"/>
      <c r="M68" s="127"/>
      <c r="N68" s="127"/>
      <c r="O68" s="127"/>
      <c r="P68" s="127"/>
      <c r="Q68" s="127"/>
      <c r="R68" s="127"/>
      <c r="S68" s="127"/>
      <c r="T68" s="127"/>
      <c r="U68" s="127"/>
      <c r="V68" s="127"/>
      <c r="W68" s="127"/>
      <c r="X68" s="127"/>
      <c r="Y68" s="127"/>
      <c r="Z68" s="127"/>
      <c r="AA68" s="127"/>
      <c r="AB68" s="127"/>
    </row>
    <row r="69" spans="1:28" ht="57" customHeight="1">
      <c r="A69" s="218" t="s">
        <v>151</v>
      </c>
      <c r="B69" s="19" t="s">
        <v>152</v>
      </c>
      <c r="C69" s="19" t="s">
        <v>153</v>
      </c>
      <c r="D69" s="19" t="s">
        <v>156</v>
      </c>
      <c r="E69" s="27"/>
      <c r="F69" s="27"/>
      <c r="G69" s="27"/>
      <c r="H69" s="27"/>
      <c r="I69" s="51"/>
      <c r="J69" s="51"/>
      <c r="K69" s="51"/>
      <c r="L69" s="51"/>
      <c r="M69" s="51"/>
      <c r="N69" s="51"/>
      <c r="O69" s="51"/>
      <c r="P69" s="51"/>
      <c r="Q69" s="51"/>
      <c r="R69" s="51"/>
      <c r="S69" s="51"/>
      <c r="T69" s="51"/>
      <c r="U69" s="51"/>
      <c r="V69" s="51"/>
      <c r="W69" s="51"/>
      <c r="X69" s="51"/>
      <c r="Y69" s="51"/>
      <c r="Z69" s="51"/>
      <c r="AA69" s="51"/>
      <c r="AB69" s="51"/>
    </row>
    <row r="70" spans="1:28" ht="14.25" customHeight="1">
      <c r="A70" s="115" t="s">
        <v>157</v>
      </c>
      <c r="B70" s="115"/>
      <c r="C70" s="115"/>
      <c r="D70" s="115"/>
      <c r="E70" s="115"/>
      <c r="F70" s="115"/>
      <c r="G70" s="115"/>
      <c r="H70" s="115"/>
      <c r="I70" s="51"/>
      <c r="J70" s="51"/>
      <c r="K70" s="51"/>
      <c r="L70" s="51"/>
      <c r="M70" s="51"/>
      <c r="N70" s="51"/>
      <c r="O70" s="51"/>
      <c r="P70" s="51"/>
      <c r="Q70" s="51"/>
      <c r="R70" s="51"/>
      <c r="S70" s="51"/>
      <c r="T70" s="51"/>
      <c r="U70" s="51"/>
      <c r="V70" s="51"/>
      <c r="W70" s="51"/>
      <c r="X70" s="51"/>
      <c r="Y70" s="51"/>
      <c r="Z70" s="51"/>
      <c r="AA70" s="51"/>
      <c r="AB70" s="51"/>
    </row>
    <row r="71" spans="1:28" ht="24.75" customHeight="1">
      <c r="A71" s="217" t="s">
        <v>4</v>
      </c>
      <c r="B71" s="217" t="s">
        <v>5</v>
      </c>
      <c r="C71" s="217" t="s">
        <v>6</v>
      </c>
      <c r="D71" s="340" t="s">
        <v>13</v>
      </c>
      <c r="E71" s="341" t="s">
        <v>14</v>
      </c>
      <c r="F71" s="341" t="s">
        <v>15</v>
      </c>
      <c r="G71" s="341" t="s">
        <v>16</v>
      </c>
      <c r="H71" s="341" t="s">
        <v>17</v>
      </c>
      <c r="I71" s="127"/>
      <c r="J71" s="127"/>
      <c r="K71" s="127"/>
      <c r="L71" s="127"/>
      <c r="M71" s="127"/>
      <c r="N71" s="127"/>
      <c r="O71" s="127"/>
      <c r="P71" s="127"/>
      <c r="Q71" s="127"/>
      <c r="R71" s="127"/>
      <c r="S71" s="127"/>
      <c r="T71" s="127"/>
      <c r="U71" s="127"/>
      <c r="V71" s="127"/>
      <c r="W71" s="127"/>
      <c r="X71" s="127"/>
      <c r="Y71" s="127"/>
      <c r="Z71" s="127"/>
      <c r="AA71" s="127"/>
      <c r="AB71" s="127"/>
    </row>
    <row r="72" spans="1:28" ht="24.75" customHeight="1">
      <c r="A72" s="217"/>
      <c r="B72" s="217"/>
      <c r="C72" s="217"/>
      <c r="D72" s="253"/>
      <c r="E72" s="253"/>
      <c r="F72" s="253"/>
      <c r="G72" s="253"/>
      <c r="H72" s="253"/>
      <c r="I72" s="127"/>
      <c r="J72" s="127"/>
      <c r="K72" s="127"/>
      <c r="L72" s="127"/>
      <c r="M72" s="127"/>
      <c r="N72" s="127"/>
      <c r="O72" s="127"/>
      <c r="P72" s="127"/>
      <c r="Q72" s="127"/>
      <c r="R72" s="127"/>
      <c r="S72" s="127"/>
      <c r="T72" s="127"/>
      <c r="U72" s="127"/>
      <c r="V72" s="127"/>
      <c r="W72" s="127"/>
      <c r="X72" s="127"/>
      <c r="Y72" s="127"/>
      <c r="Z72" s="127"/>
      <c r="AA72" s="127"/>
      <c r="AB72" s="127"/>
    </row>
    <row r="73" spans="1:28" ht="65.25" customHeight="1">
      <c r="A73" s="218" t="s">
        <v>158</v>
      </c>
      <c r="B73" s="19" t="s">
        <v>159</v>
      </c>
      <c r="C73" s="19" t="s">
        <v>160</v>
      </c>
      <c r="D73" s="19" t="s">
        <v>163</v>
      </c>
      <c r="E73" s="27"/>
      <c r="F73" s="27"/>
      <c r="G73" s="27"/>
      <c r="H73" s="27"/>
      <c r="I73" s="51"/>
      <c r="J73" s="51"/>
      <c r="K73" s="51"/>
      <c r="L73" s="51"/>
      <c r="M73" s="51"/>
      <c r="N73" s="51"/>
      <c r="O73" s="51"/>
      <c r="P73" s="51"/>
      <c r="Q73" s="51"/>
      <c r="R73" s="51"/>
      <c r="S73" s="51"/>
      <c r="T73" s="51"/>
      <c r="U73" s="51"/>
      <c r="V73" s="51"/>
      <c r="W73" s="51"/>
      <c r="X73" s="51"/>
      <c r="Y73" s="51"/>
      <c r="Z73" s="51"/>
      <c r="AA73" s="51"/>
      <c r="AB73" s="51"/>
    </row>
    <row r="74" spans="1:28" ht="14.25" customHeight="1">
      <c r="A74" s="219" t="s">
        <v>164</v>
      </c>
      <c r="B74" s="220"/>
      <c r="C74" s="220"/>
      <c r="D74" s="220"/>
      <c r="E74" s="220"/>
      <c r="F74" s="220"/>
      <c r="G74" s="220"/>
      <c r="H74" s="221"/>
      <c r="I74" s="51"/>
      <c r="J74" s="51"/>
      <c r="K74" s="51"/>
      <c r="L74" s="51"/>
      <c r="M74" s="51"/>
      <c r="N74" s="51"/>
      <c r="O74" s="51"/>
      <c r="P74" s="51"/>
      <c r="Q74" s="51"/>
      <c r="R74" s="51"/>
      <c r="S74" s="51"/>
      <c r="T74" s="51"/>
      <c r="U74" s="51"/>
      <c r="V74" s="51"/>
      <c r="W74" s="51"/>
      <c r="X74" s="51"/>
      <c r="Y74" s="51"/>
      <c r="Z74" s="51"/>
      <c r="AA74" s="51"/>
      <c r="AB74" s="51"/>
    </row>
    <row r="75" spans="1:28" ht="14.25" customHeight="1">
      <c r="A75" s="115" t="s">
        <v>165</v>
      </c>
      <c r="B75" s="115"/>
      <c r="C75" s="115"/>
      <c r="D75" s="115"/>
      <c r="E75" s="115"/>
      <c r="F75" s="115"/>
      <c r="G75" s="115"/>
      <c r="H75" s="115"/>
      <c r="I75" s="51"/>
      <c r="J75" s="51"/>
      <c r="K75" s="51"/>
      <c r="L75" s="51"/>
      <c r="M75" s="51"/>
      <c r="N75" s="51"/>
      <c r="O75" s="51"/>
      <c r="P75" s="51"/>
      <c r="Q75" s="51"/>
      <c r="R75" s="51"/>
      <c r="S75" s="51"/>
      <c r="T75" s="51"/>
      <c r="U75" s="51"/>
      <c r="V75" s="51"/>
      <c r="W75" s="51"/>
      <c r="X75" s="51"/>
      <c r="Y75" s="51"/>
      <c r="Z75" s="51"/>
      <c r="AA75" s="51"/>
      <c r="AB75" s="51"/>
    </row>
    <row r="76" spans="1:28" ht="14.25" customHeight="1">
      <c r="A76" s="115" t="s">
        <v>166</v>
      </c>
      <c r="B76" s="115"/>
      <c r="C76" s="115"/>
      <c r="D76" s="115"/>
      <c r="E76" s="115"/>
      <c r="F76" s="115"/>
      <c r="G76" s="115"/>
      <c r="H76" s="115"/>
      <c r="I76" s="51"/>
      <c r="J76" s="51"/>
      <c r="K76" s="51"/>
      <c r="L76" s="51"/>
      <c r="M76" s="51"/>
      <c r="N76" s="51"/>
      <c r="O76" s="51"/>
      <c r="P76" s="51"/>
      <c r="Q76" s="51"/>
      <c r="R76" s="51"/>
      <c r="S76" s="51"/>
      <c r="T76" s="51"/>
      <c r="U76" s="51"/>
      <c r="V76" s="51"/>
      <c r="W76" s="51"/>
      <c r="X76" s="51"/>
      <c r="Y76" s="51"/>
      <c r="Z76" s="51"/>
      <c r="AA76" s="51"/>
      <c r="AB76" s="51"/>
    </row>
    <row r="77" spans="1:28" ht="24.75" customHeight="1">
      <c r="A77" s="217" t="s">
        <v>4</v>
      </c>
      <c r="B77" s="217" t="s">
        <v>5</v>
      </c>
      <c r="C77" s="217" t="s">
        <v>6</v>
      </c>
      <c r="D77" s="340" t="s">
        <v>13</v>
      </c>
      <c r="E77" s="341" t="s">
        <v>14</v>
      </c>
      <c r="F77" s="341" t="s">
        <v>15</v>
      </c>
      <c r="G77" s="341" t="s">
        <v>16</v>
      </c>
      <c r="H77" s="341" t="s">
        <v>17</v>
      </c>
      <c r="I77" s="127"/>
      <c r="J77" s="127"/>
      <c r="K77" s="127"/>
      <c r="L77" s="127"/>
      <c r="M77" s="127"/>
      <c r="N77" s="127"/>
      <c r="O77" s="127"/>
      <c r="P77" s="127"/>
      <c r="Q77" s="127"/>
      <c r="R77" s="127"/>
      <c r="S77" s="127"/>
      <c r="T77" s="127"/>
      <c r="U77" s="127"/>
      <c r="V77" s="127"/>
      <c r="W77" s="127"/>
      <c r="X77" s="127"/>
      <c r="Y77" s="127"/>
      <c r="Z77" s="127"/>
      <c r="AA77" s="127"/>
      <c r="AB77" s="127"/>
    </row>
    <row r="78" spans="1:28" ht="24.75" customHeight="1">
      <c r="A78" s="217"/>
      <c r="B78" s="217"/>
      <c r="C78" s="217"/>
      <c r="D78" s="253"/>
      <c r="E78" s="253"/>
      <c r="F78" s="253"/>
      <c r="G78" s="253"/>
      <c r="H78" s="253"/>
      <c r="I78" s="127"/>
      <c r="J78" s="127"/>
      <c r="K78" s="127"/>
      <c r="L78" s="127"/>
      <c r="M78" s="127"/>
      <c r="N78" s="127"/>
      <c r="O78" s="127"/>
      <c r="P78" s="127"/>
      <c r="Q78" s="127"/>
      <c r="R78" s="127"/>
      <c r="S78" s="127"/>
      <c r="T78" s="127"/>
      <c r="U78" s="127"/>
      <c r="V78" s="127"/>
      <c r="W78" s="127"/>
      <c r="X78" s="127"/>
      <c r="Y78" s="127"/>
      <c r="Z78" s="127"/>
      <c r="AA78" s="127"/>
      <c r="AB78" s="127"/>
    </row>
    <row r="79" spans="1:28" ht="134.25" customHeight="1">
      <c r="A79" s="218" t="s">
        <v>167</v>
      </c>
      <c r="B79" s="19" t="s">
        <v>168</v>
      </c>
      <c r="C79" s="19" t="s">
        <v>169</v>
      </c>
      <c r="D79" s="19" t="s">
        <v>172</v>
      </c>
      <c r="E79" s="27"/>
      <c r="F79" s="27"/>
      <c r="G79" s="27"/>
      <c r="H79" s="27"/>
      <c r="I79" s="51"/>
      <c r="J79" s="51"/>
      <c r="K79" s="51"/>
      <c r="L79" s="51"/>
      <c r="M79" s="51"/>
      <c r="N79" s="51"/>
      <c r="O79" s="51"/>
      <c r="P79" s="51"/>
      <c r="Q79" s="51"/>
      <c r="R79" s="51"/>
      <c r="S79" s="51"/>
      <c r="T79" s="51"/>
      <c r="U79" s="51"/>
      <c r="V79" s="51"/>
      <c r="W79" s="51"/>
      <c r="X79" s="51"/>
      <c r="Y79" s="51"/>
      <c r="Z79" s="51"/>
      <c r="AA79" s="51"/>
      <c r="AB79" s="51"/>
    </row>
    <row r="80" spans="1:28" ht="24.75" customHeight="1">
      <c r="A80" s="217" t="s">
        <v>4</v>
      </c>
      <c r="B80" s="217" t="s">
        <v>5</v>
      </c>
      <c r="C80" s="217" t="s">
        <v>6</v>
      </c>
      <c r="D80" s="340" t="s">
        <v>13</v>
      </c>
      <c r="E80" s="341" t="s">
        <v>14</v>
      </c>
      <c r="F80" s="341" t="s">
        <v>15</v>
      </c>
      <c r="G80" s="341" t="s">
        <v>16</v>
      </c>
      <c r="H80" s="341" t="s">
        <v>17</v>
      </c>
      <c r="I80" s="127"/>
      <c r="J80" s="127"/>
      <c r="K80" s="127"/>
      <c r="L80" s="127"/>
      <c r="M80" s="127"/>
      <c r="N80" s="127"/>
      <c r="O80" s="127"/>
      <c r="P80" s="127"/>
      <c r="Q80" s="127"/>
      <c r="R80" s="127"/>
      <c r="S80" s="127"/>
      <c r="T80" s="127"/>
      <c r="U80" s="127"/>
      <c r="V80" s="127"/>
      <c r="W80" s="127"/>
      <c r="X80" s="127"/>
      <c r="Y80" s="127"/>
      <c r="Z80" s="127"/>
      <c r="AA80" s="127"/>
      <c r="AB80" s="127"/>
    </row>
    <row r="81" spans="1:28" ht="24.75" customHeight="1">
      <c r="A81" s="217"/>
      <c r="B81" s="217"/>
      <c r="C81" s="217"/>
      <c r="D81" s="253"/>
      <c r="E81" s="253"/>
      <c r="F81" s="253"/>
      <c r="G81" s="253"/>
      <c r="H81" s="253"/>
      <c r="I81" s="127"/>
      <c r="J81" s="127"/>
      <c r="K81" s="127"/>
      <c r="L81" s="127"/>
      <c r="M81" s="127"/>
      <c r="N81" s="127"/>
      <c r="O81" s="127"/>
      <c r="P81" s="127"/>
      <c r="Q81" s="127"/>
      <c r="R81" s="127"/>
      <c r="S81" s="127"/>
      <c r="T81" s="127"/>
      <c r="U81" s="127"/>
      <c r="V81" s="127"/>
      <c r="W81" s="127"/>
      <c r="X81" s="127"/>
      <c r="Y81" s="127"/>
      <c r="Z81" s="127"/>
      <c r="AA81" s="127"/>
      <c r="AB81" s="127"/>
    </row>
    <row r="82" spans="1:28" ht="87.75" customHeight="1">
      <c r="A82" s="218" t="s">
        <v>173</v>
      </c>
      <c r="B82" s="19" t="s">
        <v>174</v>
      </c>
      <c r="C82" s="19" t="s">
        <v>175</v>
      </c>
      <c r="D82" s="19" t="s">
        <v>178</v>
      </c>
      <c r="E82" s="27"/>
      <c r="F82" s="27"/>
      <c r="G82" s="27"/>
      <c r="H82" s="27"/>
      <c r="I82" s="51"/>
      <c r="J82" s="51"/>
      <c r="K82" s="51"/>
      <c r="L82" s="51"/>
      <c r="M82" s="51"/>
      <c r="N82" s="51"/>
      <c r="O82" s="51"/>
      <c r="P82" s="51"/>
      <c r="Q82" s="51"/>
      <c r="R82" s="51"/>
      <c r="S82" s="51"/>
      <c r="T82" s="51"/>
      <c r="U82" s="51"/>
      <c r="V82" s="51"/>
      <c r="W82" s="51"/>
      <c r="X82" s="51"/>
      <c r="Y82" s="51"/>
      <c r="Z82" s="51"/>
      <c r="AA82" s="51"/>
      <c r="AB82" s="51"/>
    </row>
    <row r="83" spans="1:28" ht="68.25" customHeight="1">
      <c r="A83" s="218" t="s">
        <v>179</v>
      </c>
      <c r="B83" s="19" t="s">
        <v>180</v>
      </c>
      <c r="C83" s="19" t="s">
        <v>181</v>
      </c>
      <c r="D83" s="19" t="s">
        <v>184</v>
      </c>
      <c r="E83" s="27"/>
      <c r="F83" s="27"/>
      <c r="G83" s="27"/>
      <c r="H83" s="27"/>
      <c r="I83" s="51"/>
      <c r="J83" s="51"/>
      <c r="K83" s="51"/>
      <c r="L83" s="51"/>
      <c r="M83" s="51"/>
      <c r="N83" s="51"/>
      <c r="O83" s="51"/>
      <c r="P83" s="51"/>
      <c r="Q83" s="51"/>
      <c r="R83" s="51"/>
      <c r="S83" s="51"/>
      <c r="T83" s="51"/>
      <c r="U83" s="51"/>
      <c r="V83" s="51"/>
      <c r="W83" s="51"/>
      <c r="X83" s="51"/>
      <c r="Y83" s="51"/>
      <c r="Z83" s="51"/>
      <c r="AA83" s="51"/>
      <c r="AB83" s="51"/>
    </row>
    <row r="84" spans="1:28" ht="174" customHeight="1">
      <c r="A84" s="218" t="s">
        <v>185</v>
      </c>
      <c r="B84" s="33" t="s">
        <v>186</v>
      </c>
      <c r="C84" s="33" t="s">
        <v>187</v>
      </c>
      <c r="D84" s="19" t="s">
        <v>190</v>
      </c>
      <c r="E84" s="27"/>
      <c r="F84" s="27"/>
      <c r="G84" s="27"/>
      <c r="H84" s="27"/>
      <c r="I84" s="51"/>
      <c r="J84" s="51"/>
      <c r="K84" s="51"/>
      <c r="L84" s="51"/>
      <c r="M84" s="51"/>
      <c r="N84" s="51"/>
      <c r="O84" s="51"/>
      <c r="P84" s="51"/>
      <c r="Q84" s="51"/>
      <c r="R84" s="51"/>
      <c r="S84" s="51"/>
      <c r="T84" s="51"/>
      <c r="U84" s="51"/>
      <c r="V84" s="51"/>
      <c r="W84" s="51"/>
      <c r="X84" s="51"/>
      <c r="Y84" s="51"/>
      <c r="Z84" s="51"/>
      <c r="AA84" s="51"/>
      <c r="AB84" s="51"/>
    </row>
    <row r="85" spans="1:28" ht="75" customHeight="1">
      <c r="A85" s="218" t="s">
        <v>191</v>
      </c>
      <c r="B85" s="19" t="s">
        <v>192</v>
      </c>
      <c r="C85" s="19" t="s">
        <v>193</v>
      </c>
      <c r="D85" s="19" t="s">
        <v>196</v>
      </c>
      <c r="E85" s="27"/>
      <c r="F85" s="27"/>
      <c r="G85" s="27"/>
      <c r="H85" s="27"/>
      <c r="I85" s="51"/>
      <c r="J85" s="51"/>
      <c r="K85" s="51"/>
      <c r="L85" s="51"/>
      <c r="M85" s="51"/>
      <c r="N85" s="51"/>
      <c r="O85" s="51"/>
      <c r="P85" s="51"/>
      <c r="Q85" s="51"/>
      <c r="R85" s="51"/>
      <c r="S85" s="51"/>
      <c r="T85" s="51"/>
      <c r="U85" s="51"/>
      <c r="V85" s="51"/>
      <c r="W85" s="51"/>
      <c r="X85" s="51"/>
      <c r="Y85" s="51"/>
      <c r="Z85" s="51"/>
      <c r="AA85" s="51"/>
      <c r="AB85" s="51"/>
    </row>
    <row r="86" spans="1:28" ht="185.25" customHeight="1">
      <c r="A86" s="218" t="s">
        <v>197</v>
      </c>
      <c r="B86" s="19" t="s">
        <v>198</v>
      </c>
      <c r="C86" s="19" t="s">
        <v>199</v>
      </c>
      <c r="D86" s="19" t="s">
        <v>201</v>
      </c>
      <c r="E86" s="27"/>
      <c r="F86" s="27"/>
      <c r="G86" s="27"/>
      <c r="H86" s="27"/>
      <c r="I86" s="51"/>
      <c r="J86" s="51"/>
      <c r="K86" s="51"/>
      <c r="L86" s="51"/>
      <c r="M86" s="51"/>
      <c r="N86" s="51"/>
      <c r="O86" s="51"/>
      <c r="P86" s="51"/>
      <c r="Q86" s="51"/>
      <c r="R86" s="51"/>
      <c r="S86" s="51"/>
      <c r="T86" s="51"/>
      <c r="U86" s="51"/>
      <c r="V86" s="51"/>
      <c r="W86" s="51"/>
      <c r="X86" s="51"/>
      <c r="Y86" s="51"/>
      <c r="Z86" s="51"/>
      <c r="AA86" s="51"/>
      <c r="AB86" s="51"/>
    </row>
    <row r="87" spans="1:28" ht="93.75" customHeight="1">
      <c r="A87" s="218" t="s">
        <v>202</v>
      </c>
      <c r="B87" s="19" t="s">
        <v>203</v>
      </c>
      <c r="C87" s="19" t="s">
        <v>204</v>
      </c>
      <c r="D87" s="27" t="s">
        <v>206</v>
      </c>
      <c r="E87" s="27"/>
      <c r="F87" s="27"/>
      <c r="G87" s="27"/>
      <c r="H87" s="27"/>
      <c r="I87" s="51"/>
      <c r="J87" s="51"/>
      <c r="K87" s="51"/>
      <c r="L87" s="51"/>
      <c r="M87" s="51"/>
      <c r="N87" s="51"/>
      <c r="O87" s="51"/>
      <c r="P87" s="51"/>
      <c r="Q87" s="51"/>
      <c r="R87" s="51"/>
      <c r="S87" s="51"/>
      <c r="T87" s="51"/>
      <c r="U87" s="51"/>
      <c r="V87" s="51"/>
      <c r="W87" s="51"/>
      <c r="X87" s="51"/>
      <c r="Y87" s="51"/>
      <c r="Z87" s="51"/>
      <c r="AA87" s="51"/>
      <c r="AB87" s="51"/>
    </row>
    <row r="88" spans="1:28" ht="48.75" customHeight="1">
      <c r="A88" s="218" t="s">
        <v>207</v>
      </c>
      <c r="B88" s="19" t="s">
        <v>208</v>
      </c>
      <c r="C88" s="19" t="s">
        <v>209</v>
      </c>
      <c r="D88" s="19" t="s">
        <v>211</v>
      </c>
      <c r="E88" s="27"/>
      <c r="F88" s="27"/>
      <c r="G88" s="27"/>
      <c r="H88" s="27"/>
      <c r="I88" s="51"/>
      <c r="J88" s="51"/>
      <c r="K88" s="51"/>
      <c r="L88" s="51"/>
      <c r="M88" s="51"/>
      <c r="N88" s="51"/>
      <c r="O88" s="51"/>
      <c r="P88" s="51"/>
      <c r="Q88" s="51"/>
      <c r="R88" s="51"/>
      <c r="S88" s="51"/>
      <c r="T88" s="51"/>
      <c r="U88" s="51"/>
      <c r="V88" s="51"/>
      <c r="W88" s="51"/>
      <c r="X88" s="51"/>
      <c r="Y88" s="51"/>
      <c r="Z88" s="51"/>
      <c r="AA88" s="51"/>
      <c r="AB88" s="51"/>
    </row>
    <row r="89" spans="1:28" ht="76.5" customHeight="1">
      <c r="A89" s="218" t="s">
        <v>212</v>
      </c>
      <c r="B89" s="19" t="s">
        <v>213</v>
      </c>
      <c r="C89" s="19" t="s">
        <v>214</v>
      </c>
      <c r="D89" s="19" t="s">
        <v>216</v>
      </c>
      <c r="E89" s="27"/>
      <c r="F89" s="27"/>
      <c r="G89" s="27"/>
      <c r="H89" s="27"/>
      <c r="I89" s="51"/>
      <c r="J89" s="51"/>
      <c r="K89" s="51"/>
      <c r="L89" s="51"/>
      <c r="M89" s="51"/>
      <c r="N89" s="51"/>
      <c r="O89" s="51"/>
      <c r="P89" s="51"/>
      <c r="Q89" s="51"/>
      <c r="R89" s="51"/>
      <c r="S89" s="51"/>
      <c r="T89" s="51"/>
      <c r="U89" s="51"/>
      <c r="V89" s="51"/>
      <c r="W89" s="51"/>
      <c r="X89" s="51"/>
      <c r="Y89" s="51"/>
      <c r="Z89" s="51"/>
      <c r="AA89" s="51"/>
      <c r="AB89" s="51"/>
    </row>
    <row r="90" spans="1:28" ht="14.25" customHeight="1">
      <c r="A90" s="316" t="s">
        <v>462</v>
      </c>
      <c r="B90" s="260"/>
      <c r="C90" s="260"/>
      <c r="D90" s="260"/>
      <c r="E90" s="260"/>
      <c r="F90" s="260"/>
      <c r="G90" s="260"/>
      <c r="H90" s="265"/>
      <c r="I90" s="51"/>
      <c r="J90" s="51"/>
      <c r="K90" s="51"/>
      <c r="L90" s="51"/>
      <c r="M90" s="51"/>
      <c r="N90" s="51"/>
      <c r="O90" s="51"/>
      <c r="P90" s="51"/>
      <c r="Q90" s="51"/>
      <c r="R90" s="51"/>
      <c r="S90" s="51"/>
      <c r="T90" s="51"/>
      <c r="U90" s="51"/>
      <c r="V90" s="51"/>
      <c r="W90" s="51"/>
      <c r="X90" s="51"/>
      <c r="Y90" s="51"/>
      <c r="Z90" s="51"/>
      <c r="AA90" s="51"/>
      <c r="AB90" s="51"/>
    </row>
    <row r="91" spans="1:28" ht="20.25" customHeight="1">
      <c r="A91" s="340" t="s">
        <v>4</v>
      </c>
      <c r="B91" s="340" t="s">
        <v>5</v>
      </c>
      <c r="C91" s="340" t="s">
        <v>6</v>
      </c>
      <c r="D91" s="340" t="s">
        <v>13</v>
      </c>
      <c r="E91" s="341" t="s">
        <v>14</v>
      </c>
      <c r="F91" s="341" t="s">
        <v>15</v>
      </c>
      <c r="G91" s="341" t="s">
        <v>16</v>
      </c>
      <c r="H91" s="341" t="s">
        <v>17</v>
      </c>
      <c r="I91" s="51"/>
      <c r="J91" s="51"/>
      <c r="K91" s="51"/>
      <c r="L91" s="51"/>
      <c r="M91" s="51"/>
      <c r="N91" s="51"/>
      <c r="O91" s="51"/>
      <c r="P91" s="51"/>
      <c r="Q91" s="51"/>
      <c r="R91" s="51"/>
      <c r="S91" s="51"/>
      <c r="T91" s="51"/>
      <c r="U91" s="51"/>
      <c r="V91" s="51"/>
      <c r="W91" s="51"/>
      <c r="X91" s="51"/>
      <c r="Y91" s="51"/>
      <c r="Z91" s="51"/>
      <c r="AA91" s="51"/>
      <c r="AB91" s="51"/>
    </row>
    <row r="92" spans="1:28" ht="20.25" customHeight="1">
      <c r="A92" s="253"/>
      <c r="B92" s="253"/>
      <c r="C92" s="253"/>
      <c r="D92" s="253"/>
      <c r="E92" s="253"/>
      <c r="F92" s="253"/>
      <c r="G92" s="253"/>
      <c r="H92" s="253"/>
      <c r="I92" s="51"/>
      <c r="J92" s="51"/>
      <c r="K92" s="51"/>
      <c r="L92" s="51"/>
      <c r="M92" s="51"/>
      <c r="N92" s="51"/>
      <c r="O92" s="51"/>
      <c r="P92" s="51"/>
      <c r="Q92" s="51"/>
      <c r="R92" s="51"/>
      <c r="S92" s="51"/>
      <c r="T92" s="51"/>
      <c r="U92" s="51"/>
      <c r="V92" s="51"/>
      <c r="W92" s="51"/>
      <c r="X92" s="51"/>
      <c r="Y92" s="51"/>
      <c r="Z92" s="51"/>
      <c r="AA92" s="51"/>
      <c r="AB92" s="51"/>
    </row>
    <row r="93" spans="1:28" ht="162" customHeight="1">
      <c r="A93" s="218" t="s">
        <v>217</v>
      </c>
      <c r="B93" s="19" t="s">
        <v>218</v>
      </c>
      <c r="C93" s="19" t="s">
        <v>219</v>
      </c>
      <c r="D93" s="19" t="s">
        <v>221</v>
      </c>
      <c r="E93" s="27"/>
      <c r="F93" s="27"/>
      <c r="G93" s="27"/>
      <c r="H93" s="27"/>
      <c r="I93" s="51"/>
      <c r="J93" s="51"/>
      <c r="K93" s="51"/>
      <c r="L93" s="51"/>
      <c r="M93" s="51"/>
      <c r="N93" s="51"/>
      <c r="O93" s="51"/>
      <c r="P93" s="51"/>
      <c r="Q93" s="51"/>
      <c r="R93" s="51"/>
      <c r="S93" s="51"/>
      <c r="T93" s="51"/>
      <c r="U93" s="51"/>
      <c r="V93" s="51"/>
      <c r="W93" s="51"/>
      <c r="X93" s="51"/>
      <c r="Y93" s="51"/>
      <c r="Z93" s="51"/>
      <c r="AA93" s="51"/>
      <c r="AB93" s="51"/>
    </row>
    <row r="94" spans="1:28" ht="183.75" customHeight="1">
      <c r="A94" s="218" t="s">
        <v>222</v>
      </c>
      <c r="B94" s="19" t="s">
        <v>223</v>
      </c>
      <c r="C94" s="19" t="s">
        <v>224</v>
      </c>
      <c r="D94" s="19" t="s">
        <v>226</v>
      </c>
      <c r="E94" s="27"/>
      <c r="F94" s="27"/>
      <c r="G94" s="27"/>
      <c r="H94" s="27"/>
      <c r="I94" s="51"/>
      <c r="J94" s="51"/>
      <c r="K94" s="51"/>
      <c r="L94" s="51"/>
      <c r="M94" s="51"/>
      <c r="N94" s="51"/>
      <c r="O94" s="51"/>
      <c r="P94" s="51"/>
      <c r="Q94" s="51"/>
      <c r="R94" s="51"/>
      <c r="S94" s="51"/>
      <c r="T94" s="51"/>
      <c r="U94" s="51"/>
      <c r="V94" s="51"/>
      <c r="W94" s="51"/>
      <c r="X94" s="51"/>
      <c r="Y94" s="51"/>
      <c r="Z94" s="51"/>
      <c r="AA94" s="51"/>
      <c r="AB94" s="51"/>
    </row>
    <row r="95" spans="1:28" ht="83.25" customHeight="1">
      <c r="A95" s="218" t="s">
        <v>227</v>
      </c>
      <c r="B95" s="19" t="s">
        <v>228</v>
      </c>
      <c r="C95" s="19" t="s">
        <v>229</v>
      </c>
      <c r="D95" s="19" t="s">
        <v>231</v>
      </c>
      <c r="E95" s="27"/>
      <c r="F95" s="27"/>
      <c r="G95" s="27"/>
      <c r="H95" s="27"/>
      <c r="I95" s="51"/>
      <c r="J95" s="51"/>
      <c r="K95" s="51"/>
      <c r="L95" s="51"/>
      <c r="M95" s="51"/>
      <c r="N95" s="51"/>
      <c r="O95" s="51"/>
      <c r="P95" s="51"/>
      <c r="Q95" s="51"/>
      <c r="R95" s="51"/>
      <c r="S95" s="51"/>
      <c r="T95" s="51"/>
      <c r="U95" s="51"/>
      <c r="V95" s="51"/>
      <c r="W95" s="51"/>
      <c r="X95" s="51"/>
      <c r="Y95" s="51"/>
      <c r="Z95" s="51"/>
      <c r="AA95" s="51"/>
      <c r="AB95" s="51"/>
    </row>
    <row r="96" spans="1:28" ht="15.75" customHeight="1">
      <c r="A96" s="316" t="s">
        <v>232</v>
      </c>
      <c r="B96" s="260"/>
      <c r="C96" s="260"/>
      <c r="D96" s="260"/>
      <c r="E96" s="260"/>
      <c r="F96" s="260"/>
      <c r="G96" s="260"/>
      <c r="H96" s="265"/>
      <c r="I96" s="51"/>
      <c r="J96" s="51"/>
      <c r="K96" s="51"/>
      <c r="L96" s="51"/>
      <c r="M96" s="51"/>
      <c r="N96" s="51"/>
      <c r="O96" s="51"/>
      <c r="P96" s="51"/>
      <c r="Q96" s="51"/>
      <c r="R96" s="51"/>
      <c r="S96" s="51"/>
      <c r="T96" s="51"/>
      <c r="U96" s="51"/>
      <c r="V96" s="51"/>
      <c r="W96" s="51"/>
      <c r="X96" s="51"/>
      <c r="Y96" s="51"/>
      <c r="Z96" s="51"/>
      <c r="AA96" s="51"/>
      <c r="AB96" s="51"/>
    </row>
    <row r="97" spans="1:28" ht="31.5" customHeight="1">
      <c r="A97" s="340" t="s">
        <v>4</v>
      </c>
      <c r="B97" s="340" t="s">
        <v>5</v>
      </c>
      <c r="C97" s="340" t="s">
        <v>6</v>
      </c>
      <c r="D97" s="340" t="s">
        <v>13</v>
      </c>
      <c r="E97" s="341" t="s">
        <v>14</v>
      </c>
      <c r="F97" s="341" t="s">
        <v>15</v>
      </c>
      <c r="G97" s="341" t="s">
        <v>16</v>
      </c>
      <c r="H97" s="341" t="s">
        <v>17</v>
      </c>
      <c r="I97" s="51"/>
      <c r="J97" s="51"/>
      <c r="K97" s="51"/>
      <c r="L97" s="51"/>
      <c r="M97" s="51"/>
      <c r="N97" s="51"/>
      <c r="O97" s="51"/>
      <c r="P97" s="51"/>
      <c r="Q97" s="51"/>
      <c r="R97" s="51"/>
      <c r="S97" s="51"/>
      <c r="T97" s="51"/>
      <c r="U97" s="51"/>
      <c r="V97" s="51"/>
      <c r="W97" s="51"/>
      <c r="X97" s="51"/>
      <c r="Y97" s="51"/>
      <c r="Z97" s="51"/>
      <c r="AA97" s="51"/>
      <c r="AB97" s="51"/>
    </row>
    <row r="98" spans="1:28" ht="14.25" customHeight="1">
      <c r="A98" s="253"/>
      <c r="B98" s="253"/>
      <c r="C98" s="253"/>
      <c r="D98" s="253"/>
      <c r="E98" s="253"/>
      <c r="F98" s="253"/>
      <c r="G98" s="253"/>
      <c r="H98" s="253"/>
      <c r="I98" s="51"/>
      <c r="J98" s="51"/>
      <c r="K98" s="51"/>
      <c r="L98" s="51"/>
      <c r="M98" s="51"/>
      <c r="N98" s="51"/>
      <c r="O98" s="51"/>
      <c r="P98" s="51"/>
      <c r="Q98" s="51"/>
      <c r="R98" s="51"/>
      <c r="S98" s="51"/>
      <c r="T98" s="51"/>
      <c r="U98" s="51"/>
      <c r="V98" s="51"/>
      <c r="W98" s="51"/>
      <c r="X98" s="51"/>
      <c r="Y98" s="51"/>
      <c r="Z98" s="51"/>
      <c r="AA98" s="51"/>
      <c r="AB98" s="51"/>
    </row>
    <row r="99" spans="1:28" ht="65.25" customHeight="1">
      <c r="A99" s="218" t="s">
        <v>233</v>
      </c>
      <c r="B99" s="19" t="s">
        <v>234</v>
      </c>
      <c r="C99" s="19" t="s">
        <v>235</v>
      </c>
      <c r="D99" s="19" t="s">
        <v>237</v>
      </c>
      <c r="E99" s="27"/>
      <c r="F99" s="27"/>
      <c r="G99" s="27"/>
      <c r="H99" s="27"/>
      <c r="I99" s="51"/>
      <c r="J99" s="51"/>
      <c r="K99" s="51"/>
      <c r="L99" s="51"/>
      <c r="M99" s="51"/>
      <c r="N99" s="51"/>
      <c r="O99" s="51"/>
      <c r="P99" s="51"/>
      <c r="Q99" s="51"/>
      <c r="R99" s="51"/>
      <c r="S99" s="51"/>
      <c r="T99" s="51"/>
      <c r="U99" s="51"/>
      <c r="V99" s="51"/>
      <c r="W99" s="51"/>
      <c r="X99" s="51"/>
      <c r="Y99" s="51"/>
      <c r="Z99" s="51"/>
      <c r="AA99" s="51"/>
      <c r="AB99" s="51"/>
    </row>
    <row r="100" spans="1:28" ht="71.25" customHeight="1">
      <c r="A100" s="218" t="s">
        <v>238</v>
      </c>
      <c r="B100" s="19" t="s">
        <v>239</v>
      </c>
      <c r="C100" s="19" t="s">
        <v>240</v>
      </c>
      <c r="D100" s="19" t="s">
        <v>242</v>
      </c>
      <c r="E100" s="27"/>
      <c r="F100" s="27"/>
      <c r="G100" s="27"/>
      <c r="H100" s="27"/>
      <c r="I100" s="51"/>
      <c r="J100" s="51"/>
      <c r="K100" s="51"/>
      <c r="L100" s="51"/>
      <c r="M100" s="51"/>
      <c r="N100" s="51"/>
      <c r="O100" s="51"/>
      <c r="P100" s="51"/>
      <c r="Q100" s="51"/>
      <c r="R100" s="51"/>
      <c r="S100" s="51"/>
      <c r="T100" s="51"/>
      <c r="U100" s="51"/>
      <c r="V100" s="51"/>
      <c r="W100" s="51"/>
      <c r="X100" s="51"/>
      <c r="Y100" s="51"/>
      <c r="Z100" s="51"/>
      <c r="AA100" s="51"/>
      <c r="AB100" s="51"/>
    </row>
    <row r="101" spans="1:28" ht="70.5" customHeight="1">
      <c r="A101" s="218" t="s">
        <v>243</v>
      </c>
      <c r="B101" s="19" t="s">
        <v>244</v>
      </c>
      <c r="C101" s="19" t="s">
        <v>245</v>
      </c>
      <c r="D101" s="19" t="s">
        <v>247</v>
      </c>
      <c r="E101" s="27"/>
      <c r="F101" s="27"/>
      <c r="G101" s="27"/>
      <c r="H101" s="27"/>
      <c r="I101" s="51"/>
      <c r="J101" s="51"/>
      <c r="K101" s="51"/>
      <c r="L101" s="51"/>
      <c r="M101" s="51"/>
      <c r="N101" s="51"/>
      <c r="O101" s="51"/>
      <c r="P101" s="51"/>
      <c r="Q101" s="51"/>
      <c r="R101" s="51"/>
      <c r="S101" s="51"/>
      <c r="T101" s="51"/>
      <c r="U101" s="51"/>
      <c r="V101" s="51"/>
      <c r="W101" s="51"/>
      <c r="X101" s="51"/>
      <c r="Y101" s="51"/>
      <c r="Z101" s="51"/>
      <c r="AA101" s="51"/>
      <c r="AB101" s="51"/>
    </row>
    <row r="102" spans="1:28" ht="31.5" customHeight="1">
      <c r="A102" s="340" t="s">
        <v>4</v>
      </c>
      <c r="B102" s="340" t="s">
        <v>5</v>
      </c>
      <c r="C102" s="340" t="s">
        <v>6</v>
      </c>
      <c r="D102" s="340" t="s">
        <v>13</v>
      </c>
      <c r="E102" s="341" t="s">
        <v>14</v>
      </c>
      <c r="F102" s="341" t="s">
        <v>15</v>
      </c>
      <c r="G102" s="341" t="s">
        <v>16</v>
      </c>
      <c r="H102" s="341" t="s">
        <v>17</v>
      </c>
      <c r="I102" s="51"/>
      <c r="J102" s="51"/>
      <c r="K102" s="51"/>
      <c r="L102" s="51"/>
      <c r="M102" s="51"/>
      <c r="N102" s="51"/>
      <c r="O102" s="51"/>
      <c r="P102" s="51"/>
      <c r="Q102" s="51"/>
      <c r="R102" s="51"/>
      <c r="S102" s="51"/>
      <c r="T102" s="51"/>
      <c r="U102" s="51"/>
      <c r="V102" s="51"/>
      <c r="W102" s="51"/>
      <c r="X102" s="51"/>
      <c r="Y102" s="51"/>
      <c r="Z102" s="51"/>
      <c r="AA102" s="51"/>
      <c r="AB102" s="51"/>
    </row>
    <row r="103" spans="1:28" ht="14.25" customHeight="1">
      <c r="A103" s="253"/>
      <c r="B103" s="253"/>
      <c r="C103" s="253"/>
      <c r="D103" s="253"/>
      <c r="E103" s="253"/>
      <c r="F103" s="253"/>
      <c r="G103" s="253"/>
      <c r="H103" s="253"/>
      <c r="I103" s="51"/>
      <c r="J103" s="51"/>
      <c r="K103" s="51"/>
      <c r="L103" s="51"/>
      <c r="M103" s="51"/>
      <c r="N103" s="51"/>
      <c r="O103" s="51"/>
      <c r="P103" s="51"/>
      <c r="Q103" s="51"/>
      <c r="R103" s="51"/>
      <c r="S103" s="51"/>
      <c r="T103" s="51"/>
      <c r="U103" s="51"/>
      <c r="V103" s="51"/>
      <c r="W103" s="51"/>
      <c r="X103" s="51"/>
      <c r="Y103" s="51"/>
      <c r="Z103" s="51"/>
      <c r="AA103" s="51"/>
      <c r="AB103" s="51"/>
    </row>
    <row r="104" spans="1:28" ht="74.25" customHeight="1">
      <c r="A104" s="218" t="s">
        <v>248</v>
      </c>
      <c r="B104" s="19" t="s">
        <v>249</v>
      </c>
      <c r="C104" s="19" t="s">
        <v>250</v>
      </c>
      <c r="D104" s="19" t="s">
        <v>252</v>
      </c>
      <c r="E104" s="27"/>
      <c r="F104" s="27"/>
      <c r="G104" s="27"/>
      <c r="H104" s="27"/>
      <c r="I104" s="51"/>
      <c r="J104" s="51"/>
      <c r="K104" s="51"/>
      <c r="L104" s="51"/>
      <c r="M104" s="51"/>
      <c r="N104" s="51"/>
      <c r="O104" s="51"/>
      <c r="P104" s="51"/>
      <c r="Q104" s="51"/>
      <c r="R104" s="51"/>
      <c r="S104" s="51"/>
      <c r="T104" s="51"/>
      <c r="U104" s="51"/>
      <c r="V104" s="51"/>
      <c r="W104" s="51"/>
      <c r="X104" s="51"/>
      <c r="Y104" s="51"/>
      <c r="Z104" s="51"/>
      <c r="AA104" s="51"/>
      <c r="AB104" s="51"/>
    </row>
    <row r="105" spans="1:28" ht="82.5" customHeight="1">
      <c r="A105" s="218" t="s">
        <v>253</v>
      </c>
      <c r="B105" s="19" t="s">
        <v>254</v>
      </c>
      <c r="C105" s="19" t="s">
        <v>255</v>
      </c>
      <c r="D105" s="19" t="s">
        <v>257</v>
      </c>
      <c r="E105" s="27"/>
      <c r="F105" s="27"/>
      <c r="G105" s="27"/>
      <c r="H105" s="27"/>
      <c r="I105" s="51"/>
      <c r="J105" s="51"/>
      <c r="K105" s="51"/>
      <c r="L105" s="51"/>
      <c r="M105" s="51"/>
      <c r="N105" s="51"/>
      <c r="O105" s="51"/>
      <c r="P105" s="51"/>
      <c r="Q105" s="51"/>
      <c r="R105" s="51"/>
      <c r="S105" s="51"/>
      <c r="T105" s="51"/>
      <c r="U105" s="51"/>
      <c r="V105" s="51"/>
      <c r="W105" s="51"/>
      <c r="X105" s="51"/>
      <c r="Y105" s="51"/>
      <c r="Z105" s="51"/>
      <c r="AA105" s="51"/>
      <c r="AB105" s="51"/>
    </row>
    <row r="106" spans="1:28" ht="89.25" customHeight="1">
      <c r="A106" s="218" t="s">
        <v>258</v>
      </c>
      <c r="B106" s="19" t="s">
        <v>259</v>
      </c>
      <c r="C106" s="19" t="s">
        <v>260</v>
      </c>
      <c r="D106" s="19" t="s">
        <v>262</v>
      </c>
      <c r="E106" s="27"/>
      <c r="F106" s="27"/>
      <c r="G106" s="27"/>
      <c r="H106" s="27"/>
      <c r="I106" s="51"/>
      <c r="J106" s="51"/>
      <c r="K106" s="51"/>
      <c r="L106" s="51"/>
      <c r="M106" s="51"/>
      <c r="N106" s="51"/>
      <c r="O106" s="51"/>
      <c r="P106" s="51"/>
      <c r="Q106" s="51"/>
      <c r="R106" s="51"/>
      <c r="S106" s="51"/>
      <c r="T106" s="51"/>
      <c r="U106" s="51"/>
      <c r="V106" s="51"/>
      <c r="W106" s="51"/>
      <c r="X106" s="51"/>
      <c r="Y106" s="51"/>
      <c r="Z106" s="51"/>
      <c r="AA106" s="51"/>
      <c r="AB106" s="51"/>
    </row>
    <row r="107" spans="1:28" ht="14.25" customHeight="1">
      <c r="A107" s="316" t="s">
        <v>263</v>
      </c>
      <c r="B107" s="260"/>
      <c r="C107" s="260"/>
      <c r="D107" s="260"/>
      <c r="E107" s="260"/>
      <c r="F107" s="260"/>
      <c r="G107" s="260"/>
      <c r="H107" s="265"/>
      <c r="I107" s="51"/>
      <c r="J107" s="51"/>
      <c r="K107" s="51"/>
      <c r="L107" s="51"/>
      <c r="M107" s="51"/>
      <c r="N107" s="51"/>
      <c r="O107" s="51"/>
      <c r="P107" s="51"/>
      <c r="Q107" s="51"/>
      <c r="R107" s="51"/>
      <c r="S107" s="51"/>
      <c r="T107" s="51"/>
      <c r="U107" s="51"/>
      <c r="V107" s="51"/>
      <c r="W107" s="51"/>
      <c r="X107" s="51"/>
      <c r="Y107" s="51"/>
      <c r="Z107" s="51"/>
      <c r="AA107" s="51"/>
      <c r="AB107" s="51"/>
    </row>
    <row r="108" spans="1:28" ht="14.25" customHeight="1">
      <c r="A108" s="316" t="s">
        <v>264</v>
      </c>
      <c r="B108" s="260"/>
      <c r="C108" s="260"/>
      <c r="D108" s="260"/>
      <c r="E108" s="260"/>
      <c r="F108" s="260"/>
      <c r="G108" s="260"/>
      <c r="H108" s="265"/>
      <c r="I108" s="51"/>
      <c r="J108" s="51"/>
      <c r="K108" s="51"/>
      <c r="L108" s="51"/>
      <c r="M108" s="51"/>
      <c r="N108" s="51"/>
      <c r="O108" s="51"/>
      <c r="P108" s="51"/>
      <c r="Q108" s="51"/>
      <c r="R108" s="51"/>
      <c r="S108" s="51"/>
      <c r="T108" s="51"/>
      <c r="U108" s="51"/>
      <c r="V108" s="51"/>
      <c r="W108" s="51"/>
      <c r="X108" s="51"/>
      <c r="Y108" s="51"/>
      <c r="Z108" s="51"/>
      <c r="AA108" s="51"/>
      <c r="AB108" s="51"/>
    </row>
    <row r="109" spans="1:28" ht="31.5" customHeight="1">
      <c r="A109" s="340" t="s">
        <v>4</v>
      </c>
      <c r="B109" s="340" t="s">
        <v>5</v>
      </c>
      <c r="C109" s="340" t="s">
        <v>6</v>
      </c>
      <c r="D109" s="340" t="s">
        <v>13</v>
      </c>
      <c r="E109" s="341" t="s">
        <v>14</v>
      </c>
      <c r="F109" s="341" t="s">
        <v>15</v>
      </c>
      <c r="G109" s="341" t="s">
        <v>16</v>
      </c>
      <c r="H109" s="341" t="s">
        <v>17</v>
      </c>
      <c r="I109" s="51"/>
      <c r="J109" s="51"/>
      <c r="K109" s="51"/>
      <c r="L109" s="51"/>
      <c r="M109" s="51"/>
      <c r="N109" s="51"/>
      <c r="O109" s="51"/>
      <c r="P109" s="51"/>
      <c r="Q109" s="51"/>
      <c r="R109" s="51"/>
      <c r="S109" s="51"/>
      <c r="T109" s="51"/>
      <c r="U109" s="51"/>
      <c r="V109" s="51"/>
      <c r="W109" s="51"/>
      <c r="X109" s="51"/>
      <c r="Y109" s="51"/>
      <c r="Z109" s="51"/>
      <c r="AA109" s="51"/>
      <c r="AB109" s="51"/>
    </row>
    <row r="110" spans="1:28" ht="14.25" customHeight="1">
      <c r="A110" s="253"/>
      <c r="B110" s="253"/>
      <c r="C110" s="253"/>
      <c r="D110" s="253"/>
      <c r="E110" s="253"/>
      <c r="F110" s="253"/>
      <c r="G110" s="253"/>
      <c r="H110" s="253"/>
      <c r="I110" s="51"/>
      <c r="J110" s="51"/>
      <c r="K110" s="51"/>
      <c r="L110" s="51"/>
      <c r="M110" s="51"/>
      <c r="N110" s="51"/>
      <c r="O110" s="51"/>
      <c r="P110" s="51"/>
      <c r="Q110" s="51"/>
      <c r="R110" s="51"/>
      <c r="S110" s="51"/>
      <c r="T110" s="51"/>
      <c r="U110" s="51"/>
      <c r="V110" s="51"/>
      <c r="W110" s="51"/>
      <c r="X110" s="51"/>
      <c r="Y110" s="51"/>
      <c r="Z110" s="51"/>
      <c r="AA110" s="51"/>
      <c r="AB110" s="51"/>
    </row>
    <row r="111" spans="1:28" ht="163.5" customHeight="1">
      <c r="A111" s="218" t="s">
        <v>265</v>
      </c>
      <c r="B111" s="19" t="s">
        <v>266</v>
      </c>
      <c r="C111" s="19" t="s">
        <v>267</v>
      </c>
      <c r="D111" s="19" t="s">
        <v>269</v>
      </c>
      <c r="E111" s="27"/>
      <c r="F111" s="27"/>
      <c r="G111" s="27"/>
      <c r="H111" s="27"/>
      <c r="I111" s="51"/>
      <c r="J111" s="51"/>
      <c r="K111" s="51"/>
      <c r="L111" s="51"/>
      <c r="M111" s="51"/>
      <c r="N111" s="51"/>
      <c r="O111" s="51"/>
      <c r="P111" s="51"/>
      <c r="Q111" s="51"/>
      <c r="R111" s="51"/>
      <c r="S111" s="51"/>
      <c r="T111" s="51"/>
      <c r="U111" s="51"/>
      <c r="V111" s="51"/>
      <c r="W111" s="51"/>
      <c r="X111" s="51"/>
      <c r="Y111" s="51"/>
      <c r="Z111" s="51"/>
      <c r="AA111" s="51"/>
      <c r="AB111" s="51"/>
    </row>
    <row r="112" spans="1:28" ht="105" customHeight="1">
      <c r="A112" s="218" t="s">
        <v>270</v>
      </c>
      <c r="B112" s="33" t="s">
        <v>271</v>
      </c>
      <c r="C112" s="33" t="s">
        <v>272</v>
      </c>
      <c r="D112" s="19" t="s">
        <v>275</v>
      </c>
      <c r="E112" s="27"/>
      <c r="F112" s="27"/>
      <c r="G112" s="27"/>
      <c r="H112" s="27"/>
      <c r="I112" s="51"/>
      <c r="J112" s="51"/>
      <c r="K112" s="51"/>
      <c r="L112" s="51"/>
      <c r="M112" s="51"/>
      <c r="N112" s="51"/>
      <c r="O112" s="51"/>
      <c r="P112" s="51"/>
      <c r="Q112" s="51"/>
      <c r="R112" s="51"/>
      <c r="S112" s="51"/>
      <c r="T112" s="51"/>
      <c r="U112" s="51"/>
      <c r="V112" s="51"/>
      <c r="W112" s="51"/>
      <c r="X112" s="51"/>
      <c r="Y112" s="51"/>
      <c r="Z112" s="51"/>
      <c r="AA112" s="51"/>
      <c r="AB112" s="51"/>
    </row>
    <row r="113" spans="1:28" ht="104.25" customHeight="1">
      <c r="A113" s="218" t="s">
        <v>276</v>
      </c>
      <c r="B113" s="19" t="s">
        <v>277</v>
      </c>
      <c r="C113" s="19" t="s">
        <v>278</v>
      </c>
      <c r="D113" s="19" t="s">
        <v>280</v>
      </c>
      <c r="E113" s="27"/>
      <c r="F113" s="27"/>
      <c r="G113" s="27"/>
      <c r="H113" s="27"/>
      <c r="I113" s="51"/>
      <c r="J113" s="51"/>
      <c r="K113" s="51"/>
      <c r="L113" s="51"/>
      <c r="M113" s="51"/>
      <c r="N113" s="51"/>
      <c r="O113" s="51"/>
      <c r="P113" s="51"/>
      <c r="Q113" s="51"/>
      <c r="R113" s="51"/>
      <c r="S113" s="51"/>
      <c r="T113" s="51"/>
      <c r="U113" s="51"/>
      <c r="V113" s="51"/>
      <c r="W113" s="51"/>
      <c r="X113" s="51"/>
      <c r="Y113" s="51"/>
      <c r="Z113" s="51"/>
      <c r="AA113" s="51"/>
      <c r="AB113" s="51"/>
    </row>
    <row r="114" spans="1:28" ht="66" customHeight="1">
      <c r="A114" s="218" t="s">
        <v>281</v>
      </c>
      <c r="B114" s="19" t="s">
        <v>282</v>
      </c>
      <c r="C114" s="19" t="s">
        <v>283</v>
      </c>
      <c r="D114" s="19" t="s">
        <v>285</v>
      </c>
      <c r="E114" s="27"/>
      <c r="F114" s="27"/>
      <c r="G114" s="27"/>
      <c r="H114" s="27"/>
      <c r="I114" s="51"/>
      <c r="J114" s="51"/>
      <c r="K114" s="51"/>
      <c r="L114" s="51"/>
      <c r="M114" s="51"/>
      <c r="N114" s="51"/>
      <c r="O114" s="51"/>
      <c r="P114" s="51"/>
      <c r="Q114" s="51"/>
      <c r="R114" s="51"/>
      <c r="S114" s="51"/>
      <c r="T114" s="51"/>
      <c r="U114" s="51"/>
      <c r="V114" s="51"/>
      <c r="W114" s="51"/>
      <c r="X114" s="51"/>
      <c r="Y114" s="51"/>
      <c r="Z114" s="51"/>
      <c r="AA114" s="51"/>
      <c r="AB114" s="51"/>
    </row>
    <row r="115" spans="1:28" ht="14.25" customHeight="1">
      <c r="A115" s="316" t="s">
        <v>286</v>
      </c>
      <c r="B115" s="260"/>
      <c r="C115" s="260"/>
      <c r="D115" s="260"/>
      <c r="E115" s="260"/>
      <c r="F115" s="260"/>
      <c r="G115" s="260"/>
      <c r="H115" s="265"/>
      <c r="I115" s="51"/>
      <c r="J115" s="51"/>
      <c r="K115" s="51"/>
      <c r="L115" s="51"/>
      <c r="M115" s="51"/>
      <c r="N115" s="51"/>
      <c r="O115" s="51"/>
      <c r="P115" s="51"/>
      <c r="Q115" s="51"/>
      <c r="R115" s="51"/>
      <c r="S115" s="51"/>
      <c r="T115" s="51"/>
      <c r="U115" s="51"/>
      <c r="V115" s="51"/>
      <c r="W115" s="51"/>
      <c r="X115" s="51"/>
      <c r="Y115" s="51"/>
      <c r="Z115" s="51"/>
      <c r="AA115" s="51"/>
      <c r="AB115" s="51"/>
    </row>
    <row r="116" spans="1:28" ht="31.5" customHeight="1">
      <c r="A116" s="340" t="s">
        <v>4</v>
      </c>
      <c r="B116" s="340" t="s">
        <v>5</v>
      </c>
      <c r="C116" s="340" t="s">
        <v>6</v>
      </c>
      <c r="D116" s="340" t="s">
        <v>13</v>
      </c>
      <c r="E116" s="341" t="s">
        <v>14</v>
      </c>
      <c r="F116" s="341" t="s">
        <v>15</v>
      </c>
      <c r="G116" s="341" t="s">
        <v>16</v>
      </c>
      <c r="H116" s="341" t="s">
        <v>17</v>
      </c>
      <c r="I116" s="51"/>
      <c r="J116" s="51"/>
      <c r="K116" s="51"/>
      <c r="L116" s="51"/>
      <c r="M116" s="51"/>
      <c r="N116" s="51"/>
      <c r="O116" s="51"/>
      <c r="P116" s="51"/>
      <c r="Q116" s="51"/>
      <c r="R116" s="51"/>
      <c r="S116" s="51"/>
      <c r="T116" s="51"/>
      <c r="U116" s="51"/>
      <c r="V116" s="51"/>
      <c r="W116" s="51"/>
      <c r="X116" s="51"/>
      <c r="Y116" s="51"/>
      <c r="Z116" s="51"/>
      <c r="AA116" s="51"/>
      <c r="AB116" s="51"/>
    </row>
    <row r="117" spans="1:28" ht="14.25" customHeight="1">
      <c r="A117" s="253"/>
      <c r="B117" s="253"/>
      <c r="C117" s="253"/>
      <c r="D117" s="253"/>
      <c r="E117" s="253"/>
      <c r="F117" s="253"/>
      <c r="G117" s="253"/>
      <c r="H117" s="253"/>
      <c r="I117" s="51"/>
      <c r="J117" s="51"/>
      <c r="K117" s="51"/>
      <c r="L117" s="51"/>
      <c r="M117" s="51"/>
      <c r="N117" s="51"/>
      <c r="O117" s="51"/>
      <c r="P117" s="51"/>
      <c r="Q117" s="51"/>
      <c r="R117" s="51"/>
      <c r="S117" s="51"/>
      <c r="T117" s="51"/>
      <c r="U117" s="51"/>
      <c r="V117" s="51"/>
      <c r="W117" s="51"/>
      <c r="X117" s="51"/>
      <c r="Y117" s="51"/>
      <c r="Z117" s="51"/>
      <c r="AA117" s="51"/>
      <c r="AB117" s="51"/>
    </row>
    <row r="118" spans="1:28" ht="113.25" customHeight="1">
      <c r="A118" s="218" t="s">
        <v>287</v>
      </c>
      <c r="B118" s="33" t="s">
        <v>288</v>
      </c>
      <c r="C118" s="33" t="s">
        <v>289</v>
      </c>
      <c r="D118" s="19" t="s">
        <v>292</v>
      </c>
      <c r="E118" s="27"/>
      <c r="F118" s="27"/>
      <c r="G118" s="27"/>
      <c r="H118" s="27"/>
      <c r="I118" s="51"/>
      <c r="J118" s="51"/>
      <c r="K118" s="51"/>
      <c r="L118" s="51"/>
      <c r="M118" s="51"/>
      <c r="N118" s="51"/>
      <c r="O118" s="51"/>
      <c r="P118" s="51"/>
      <c r="Q118" s="51"/>
      <c r="R118" s="51"/>
      <c r="S118" s="51"/>
      <c r="T118" s="51"/>
      <c r="U118" s="51"/>
      <c r="V118" s="51"/>
      <c r="W118" s="51"/>
      <c r="X118" s="51"/>
      <c r="Y118" s="51"/>
      <c r="Z118" s="51"/>
      <c r="AA118" s="51"/>
      <c r="AB118" s="51"/>
    </row>
    <row r="119" spans="1:28" ht="91.5" customHeight="1">
      <c r="A119" s="218" t="s">
        <v>293</v>
      </c>
      <c r="B119" s="19" t="s">
        <v>294</v>
      </c>
      <c r="C119" s="19" t="s">
        <v>295</v>
      </c>
      <c r="D119" s="19" t="s">
        <v>297</v>
      </c>
      <c r="E119" s="27"/>
      <c r="F119" s="27"/>
      <c r="G119" s="27"/>
      <c r="H119" s="27"/>
      <c r="I119" s="51"/>
      <c r="J119" s="51"/>
      <c r="K119" s="51"/>
      <c r="L119" s="51"/>
      <c r="M119" s="51"/>
      <c r="N119" s="51"/>
      <c r="O119" s="51"/>
      <c r="P119" s="51"/>
      <c r="Q119" s="51"/>
      <c r="R119" s="51"/>
      <c r="S119" s="51"/>
      <c r="T119" s="51"/>
      <c r="U119" s="51"/>
      <c r="V119" s="51"/>
      <c r="W119" s="51"/>
      <c r="X119" s="51"/>
      <c r="Y119" s="51"/>
      <c r="Z119" s="51"/>
      <c r="AA119" s="51"/>
      <c r="AB119" s="51"/>
    </row>
    <row r="120" spans="1:28" ht="14.25" customHeight="1">
      <c r="A120" s="218" t="s">
        <v>299</v>
      </c>
      <c r="B120" s="19" t="s">
        <v>300</v>
      </c>
      <c r="C120" s="19" t="s">
        <v>301</v>
      </c>
      <c r="D120" s="19" t="s">
        <v>303</v>
      </c>
      <c r="E120" s="27"/>
      <c r="F120" s="27"/>
      <c r="G120" s="27"/>
      <c r="H120" s="27"/>
      <c r="I120" s="51"/>
      <c r="J120" s="51"/>
      <c r="K120" s="51"/>
      <c r="L120" s="51"/>
      <c r="M120" s="51"/>
      <c r="N120" s="51"/>
      <c r="O120" s="51"/>
      <c r="P120" s="51"/>
      <c r="Q120" s="51"/>
      <c r="R120" s="51"/>
      <c r="S120" s="51"/>
      <c r="T120" s="51"/>
      <c r="U120" s="51"/>
      <c r="V120" s="51"/>
      <c r="W120" s="51"/>
      <c r="X120" s="51"/>
      <c r="Y120" s="51"/>
      <c r="Z120" s="51"/>
      <c r="AA120" s="51"/>
      <c r="AB120" s="51"/>
    </row>
    <row r="121" spans="1:28" ht="133.5" customHeight="1">
      <c r="A121" s="218" t="s">
        <v>304</v>
      </c>
      <c r="B121" s="19" t="s">
        <v>305</v>
      </c>
      <c r="C121" s="19" t="s">
        <v>306</v>
      </c>
      <c r="D121" s="27" t="s">
        <v>308</v>
      </c>
      <c r="E121" s="27"/>
      <c r="F121" s="27"/>
      <c r="G121" s="27"/>
      <c r="H121" s="27"/>
      <c r="I121" s="51"/>
      <c r="J121" s="51"/>
      <c r="K121" s="51"/>
      <c r="L121" s="51"/>
      <c r="M121" s="51"/>
      <c r="N121" s="51"/>
      <c r="O121" s="51"/>
      <c r="P121" s="51"/>
      <c r="Q121" s="51"/>
      <c r="R121" s="51"/>
      <c r="S121" s="51"/>
      <c r="T121" s="51"/>
      <c r="U121" s="51"/>
      <c r="V121" s="51"/>
      <c r="W121" s="51"/>
      <c r="X121" s="51"/>
      <c r="Y121" s="51"/>
      <c r="Z121" s="51"/>
      <c r="AA121" s="51"/>
      <c r="AB121" s="51"/>
    </row>
    <row r="122" spans="1:28" ht="112.5" customHeight="1">
      <c r="A122" s="218" t="s">
        <v>309</v>
      </c>
      <c r="B122" s="19" t="s">
        <v>310</v>
      </c>
      <c r="C122" s="19" t="s">
        <v>311</v>
      </c>
      <c r="D122" s="19" t="s">
        <v>313</v>
      </c>
      <c r="E122" s="27"/>
      <c r="F122" s="27"/>
      <c r="G122" s="27"/>
      <c r="H122" s="27"/>
      <c r="I122" s="51"/>
      <c r="J122" s="51"/>
      <c r="K122" s="51"/>
      <c r="L122" s="51"/>
      <c r="M122" s="51"/>
      <c r="N122" s="51"/>
      <c r="O122" s="51"/>
      <c r="P122" s="51"/>
      <c r="Q122" s="51"/>
      <c r="R122" s="51"/>
      <c r="S122" s="51"/>
      <c r="T122" s="51"/>
      <c r="U122" s="51"/>
      <c r="V122" s="51"/>
      <c r="W122" s="51"/>
      <c r="X122" s="51"/>
      <c r="Y122" s="51"/>
      <c r="Z122" s="51"/>
      <c r="AA122" s="51"/>
      <c r="AB122" s="51"/>
    </row>
    <row r="123" spans="1:28" ht="189" customHeight="1">
      <c r="A123" s="218" t="s">
        <v>314</v>
      </c>
      <c r="B123" s="19" t="s">
        <v>315</v>
      </c>
      <c r="C123" s="19" t="s">
        <v>316</v>
      </c>
      <c r="D123" s="19" t="s">
        <v>494</v>
      </c>
      <c r="E123" s="27"/>
      <c r="F123" s="27"/>
      <c r="G123" s="27"/>
      <c r="H123" s="27"/>
      <c r="I123" s="51"/>
      <c r="J123" s="51"/>
      <c r="K123" s="51"/>
      <c r="L123" s="51"/>
      <c r="M123" s="51"/>
      <c r="N123" s="51"/>
      <c r="O123" s="51"/>
      <c r="P123" s="51"/>
      <c r="Q123" s="51"/>
      <c r="R123" s="51"/>
      <c r="S123" s="51"/>
      <c r="T123" s="51"/>
      <c r="U123" s="51"/>
      <c r="V123" s="51"/>
      <c r="W123" s="51"/>
      <c r="X123" s="51"/>
      <c r="Y123" s="51"/>
      <c r="Z123" s="51"/>
      <c r="AA123" s="51"/>
      <c r="AB123" s="51"/>
    </row>
    <row r="124" spans="1:28" ht="14.25" customHeight="1">
      <c r="A124" s="316" t="s">
        <v>320</v>
      </c>
      <c r="B124" s="260"/>
      <c r="C124" s="260"/>
      <c r="D124" s="260"/>
      <c r="E124" s="260"/>
      <c r="F124" s="260"/>
      <c r="G124" s="260"/>
      <c r="H124" s="265"/>
      <c r="I124" s="51"/>
      <c r="J124" s="51"/>
      <c r="K124" s="51"/>
      <c r="L124" s="51"/>
      <c r="M124" s="51"/>
      <c r="N124" s="51"/>
      <c r="O124" s="51"/>
      <c r="P124" s="51"/>
      <c r="Q124" s="51"/>
      <c r="R124" s="51"/>
      <c r="S124" s="51"/>
      <c r="T124" s="51"/>
      <c r="U124" s="51"/>
      <c r="V124" s="51"/>
      <c r="W124" s="51"/>
      <c r="X124" s="51"/>
      <c r="Y124" s="51"/>
      <c r="Z124" s="51"/>
      <c r="AA124" s="51"/>
      <c r="AB124" s="51"/>
    </row>
    <row r="125" spans="1:28" ht="14.25" customHeight="1">
      <c r="A125" s="316" t="s">
        <v>321</v>
      </c>
      <c r="B125" s="260"/>
      <c r="C125" s="260"/>
      <c r="D125" s="260"/>
      <c r="E125" s="260"/>
      <c r="F125" s="260"/>
      <c r="G125" s="260"/>
      <c r="H125" s="265"/>
      <c r="I125" s="51"/>
      <c r="J125" s="51"/>
      <c r="K125" s="51"/>
      <c r="L125" s="51"/>
      <c r="M125" s="51"/>
      <c r="N125" s="51"/>
      <c r="O125" s="51"/>
      <c r="P125" s="51"/>
      <c r="Q125" s="51"/>
      <c r="R125" s="51"/>
      <c r="S125" s="51"/>
      <c r="T125" s="51"/>
      <c r="U125" s="51"/>
      <c r="V125" s="51"/>
      <c r="W125" s="51"/>
      <c r="X125" s="51"/>
      <c r="Y125" s="51"/>
      <c r="Z125" s="51"/>
      <c r="AA125" s="51"/>
      <c r="AB125" s="51"/>
    </row>
    <row r="126" spans="1:28" ht="31.5" customHeight="1">
      <c r="A126" s="340" t="s">
        <v>4</v>
      </c>
      <c r="B126" s="340" t="s">
        <v>5</v>
      </c>
      <c r="C126" s="340" t="s">
        <v>6</v>
      </c>
      <c r="D126" s="340" t="s">
        <v>13</v>
      </c>
      <c r="E126" s="341" t="s">
        <v>14</v>
      </c>
      <c r="F126" s="341" t="s">
        <v>15</v>
      </c>
      <c r="G126" s="341" t="s">
        <v>16</v>
      </c>
      <c r="H126" s="341" t="s">
        <v>17</v>
      </c>
      <c r="I126" s="51"/>
      <c r="J126" s="51"/>
      <c r="K126" s="51"/>
      <c r="L126" s="51"/>
      <c r="M126" s="51"/>
      <c r="N126" s="51"/>
      <c r="O126" s="51"/>
      <c r="P126" s="51"/>
      <c r="Q126" s="51"/>
      <c r="R126" s="51"/>
      <c r="S126" s="51"/>
      <c r="T126" s="51"/>
      <c r="U126" s="51"/>
      <c r="V126" s="51"/>
      <c r="W126" s="51"/>
      <c r="X126" s="51"/>
      <c r="Y126" s="51"/>
      <c r="Z126" s="51"/>
      <c r="AA126" s="51"/>
      <c r="AB126" s="51"/>
    </row>
    <row r="127" spans="1:28" ht="14.25" customHeight="1">
      <c r="A127" s="253"/>
      <c r="B127" s="253"/>
      <c r="C127" s="253"/>
      <c r="D127" s="253"/>
      <c r="E127" s="253"/>
      <c r="F127" s="253"/>
      <c r="G127" s="253"/>
      <c r="H127" s="253"/>
      <c r="I127" s="51"/>
      <c r="J127" s="51"/>
      <c r="K127" s="51"/>
      <c r="L127" s="51"/>
      <c r="M127" s="51"/>
      <c r="N127" s="51"/>
      <c r="O127" s="51"/>
      <c r="P127" s="51"/>
      <c r="Q127" s="51"/>
      <c r="R127" s="51"/>
      <c r="S127" s="51"/>
      <c r="T127" s="51"/>
      <c r="U127" s="51"/>
      <c r="V127" s="51"/>
      <c r="W127" s="51"/>
      <c r="X127" s="51"/>
      <c r="Y127" s="51"/>
      <c r="Z127" s="51"/>
      <c r="AA127" s="51"/>
      <c r="AB127" s="51"/>
    </row>
    <row r="128" spans="1:28" ht="171" customHeight="1">
      <c r="A128" s="222" t="s">
        <v>322</v>
      </c>
      <c r="B128" s="19" t="s">
        <v>323</v>
      </c>
      <c r="C128" s="19" t="s">
        <v>324</v>
      </c>
      <c r="D128" s="19" t="s">
        <v>327</v>
      </c>
      <c r="E128" s="27"/>
      <c r="F128" s="27"/>
      <c r="G128" s="27"/>
      <c r="H128" s="27"/>
      <c r="I128" s="51"/>
      <c r="J128" s="51"/>
      <c r="K128" s="51"/>
      <c r="L128" s="51"/>
      <c r="M128" s="51"/>
      <c r="N128" s="51"/>
      <c r="O128" s="51"/>
      <c r="P128" s="51"/>
      <c r="Q128" s="51"/>
      <c r="R128" s="51"/>
      <c r="S128" s="51"/>
      <c r="T128" s="51"/>
      <c r="U128" s="51"/>
      <c r="V128" s="51"/>
      <c r="W128" s="51"/>
      <c r="X128" s="51"/>
      <c r="Y128" s="51"/>
      <c r="Z128" s="51"/>
      <c r="AA128" s="51"/>
      <c r="AB128" s="51"/>
    </row>
    <row r="129" spans="1:28" ht="14.25" customHeight="1">
      <c r="A129" s="222" t="s">
        <v>328</v>
      </c>
      <c r="B129" s="19" t="s">
        <v>329</v>
      </c>
      <c r="C129" s="19" t="s">
        <v>330</v>
      </c>
      <c r="D129" s="27" t="s">
        <v>333</v>
      </c>
      <c r="E129" s="27"/>
      <c r="F129" s="27"/>
      <c r="G129" s="27"/>
      <c r="H129" s="27"/>
      <c r="I129" s="51"/>
      <c r="J129" s="51"/>
      <c r="K129" s="51"/>
      <c r="L129" s="51"/>
      <c r="M129" s="51"/>
      <c r="N129" s="51"/>
      <c r="O129" s="51"/>
      <c r="P129" s="51"/>
      <c r="Q129" s="51"/>
      <c r="R129" s="51"/>
      <c r="S129" s="51"/>
      <c r="T129" s="51"/>
      <c r="U129" s="51"/>
      <c r="V129" s="51"/>
      <c r="W129" s="51"/>
      <c r="X129" s="51"/>
      <c r="Y129" s="51"/>
      <c r="Z129" s="51"/>
      <c r="AA129" s="51"/>
      <c r="AB129" s="51"/>
    </row>
    <row r="130" spans="1:28" ht="18.75" customHeight="1">
      <c r="A130" s="342" t="s">
        <v>334</v>
      </c>
      <c r="B130" s="275"/>
      <c r="C130" s="275"/>
      <c r="D130" s="275"/>
      <c r="E130" s="275"/>
      <c r="F130" s="275"/>
      <c r="G130" s="275"/>
      <c r="H130" s="338"/>
      <c r="I130" s="223"/>
      <c r="J130" s="223"/>
      <c r="K130" s="323"/>
      <c r="L130" s="269"/>
      <c r="M130" s="269"/>
      <c r="N130" s="269"/>
      <c r="O130" s="269"/>
      <c r="P130" s="269"/>
      <c r="Q130" s="269"/>
      <c r="R130" s="269"/>
      <c r="S130" s="269"/>
      <c r="T130" s="323"/>
      <c r="U130" s="269"/>
      <c r="V130" s="269"/>
      <c r="W130" s="269"/>
      <c r="X130" s="269"/>
      <c r="Y130" s="269"/>
      <c r="Z130" s="269"/>
      <c r="AA130" s="269"/>
      <c r="AB130" s="269"/>
    </row>
    <row r="131" spans="1:28" ht="14.25" customHeight="1">
      <c r="A131" s="316" t="s">
        <v>335</v>
      </c>
      <c r="B131" s="260"/>
      <c r="C131" s="260"/>
      <c r="D131" s="260"/>
      <c r="E131" s="260"/>
      <c r="F131" s="260"/>
      <c r="G131" s="260"/>
      <c r="H131" s="265"/>
      <c r="I131" s="51"/>
      <c r="J131" s="51"/>
      <c r="K131" s="51"/>
      <c r="L131" s="51"/>
      <c r="M131" s="51"/>
      <c r="N131" s="51"/>
      <c r="O131" s="51"/>
      <c r="P131" s="51"/>
      <c r="Q131" s="51"/>
      <c r="R131" s="51"/>
      <c r="S131" s="51"/>
      <c r="T131" s="51"/>
      <c r="U131" s="51"/>
      <c r="V131" s="51"/>
      <c r="W131" s="51"/>
      <c r="X131" s="51"/>
      <c r="Y131" s="51"/>
      <c r="Z131" s="51"/>
      <c r="AA131" s="51"/>
      <c r="AB131" s="51"/>
    </row>
    <row r="132" spans="1:28" ht="14.25" customHeight="1">
      <c r="A132" s="316" t="s">
        <v>336</v>
      </c>
      <c r="B132" s="260"/>
      <c r="C132" s="260"/>
      <c r="D132" s="260"/>
      <c r="E132" s="260"/>
      <c r="F132" s="260"/>
      <c r="G132" s="260"/>
      <c r="H132" s="265"/>
      <c r="I132" s="51"/>
      <c r="J132" s="51"/>
      <c r="K132" s="51"/>
      <c r="L132" s="51"/>
      <c r="M132" s="51"/>
      <c r="N132" s="51"/>
      <c r="O132" s="51"/>
      <c r="P132" s="51"/>
      <c r="Q132" s="51"/>
      <c r="R132" s="51"/>
      <c r="S132" s="51"/>
      <c r="T132" s="51"/>
      <c r="U132" s="51"/>
      <c r="V132" s="51"/>
      <c r="W132" s="51"/>
      <c r="X132" s="51"/>
      <c r="Y132" s="51"/>
      <c r="Z132" s="51"/>
      <c r="AA132" s="51"/>
      <c r="AB132" s="51"/>
    </row>
    <row r="133" spans="1:28" ht="31.5" customHeight="1">
      <c r="A133" s="340" t="s">
        <v>4</v>
      </c>
      <c r="B133" s="340" t="s">
        <v>5</v>
      </c>
      <c r="C133" s="340" t="s">
        <v>6</v>
      </c>
      <c r="D133" s="340" t="s">
        <v>13</v>
      </c>
      <c r="E133" s="341" t="s">
        <v>14</v>
      </c>
      <c r="F133" s="341" t="s">
        <v>15</v>
      </c>
      <c r="G133" s="341" t="s">
        <v>16</v>
      </c>
      <c r="H133" s="341" t="s">
        <v>17</v>
      </c>
      <c r="I133" s="51"/>
      <c r="J133" s="51"/>
      <c r="K133" s="51"/>
      <c r="L133" s="51"/>
      <c r="M133" s="51"/>
      <c r="N133" s="51"/>
      <c r="O133" s="51"/>
      <c r="P133" s="51"/>
      <c r="Q133" s="51"/>
      <c r="R133" s="51"/>
      <c r="S133" s="51"/>
      <c r="T133" s="51"/>
      <c r="U133" s="51"/>
      <c r="V133" s="51"/>
      <c r="W133" s="51"/>
      <c r="X133" s="51"/>
      <c r="Y133" s="51"/>
      <c r="Z133" s="51"/>
      <c r="AA133" s="51"/>
      <c r="AB133" s="51"/>
    </row>
    <row r="134" spans="1:28" ht="14.25" customHeight="1">
      <c r="A134" s="253"/>
      <c r="B134" s="253"/>
      <c r="C134" s="253"/>
      <c r="D134" s="253"/>
      <c r="E134" s="253"/>
      <c r="F134" s="253"/>
      <c r="G134" s="253"/>
      <c r="H134" s="253"/>
      <c r="I134" s="51"/>
      <c r="J134" s="51"/>
      <c r="K134" s="51"/>
      <c r="L134" s="51"/>
      <c r="M134" s="51"/>
      <c r="N134" s="51"/>
      <c r="O134" s="51"/>
      <c r="P134" s="51"/>
      <c r="Q134" s="51"/>
      <c r="R134" s="51"/>
      <c r="S134" s="51"/>
      <c r="T134" s="51"/>
      <c r="U134" s="51"/>
      <c r="V134" s="51"/>
      <c r="W134" s="51"/>
      <c r="X134" s="51"/>
      <c r="Y134" s="51"/>
      <c r="Z134" s="51"/>
      <c r="AA134" s="51"/>
      <c r="AB134" s="51"/>
    </row>
    <row r="135" spans="1:28" ht="14.25" customHeight="1">
      <c r="A135" s="218" t="s">
        <v>337</v>
      </c>
      <c r="B135" s="19" t="s">
        <v>338</v>
      </c>
      <c r="C135" s="19" t="s">
        <v>339</v>
      </c>
      <c r="D135" s="19" t="s">
        <v>342</v>
      </c>
      <c r="E135" s="27"/>
      <c r="F135" s="27"/>
      <c r="G135" s="27"/>
      <c r="H135" s="27"/>
      <c r="I135" s="51"/>
      <c r="J135" s="51"/>
      <c r="K135" s="51"/>
      <c r="L135" s="51"/>
      <c r="M135" s="51"/>
      <c r="N135" s="51"/>
      <c r="O135" s="51"/>
      <c r="P135" s="51"/>
      <c r="Q135" s="51"/>
      <c r="R135" s="51"/>
      <c r="S135" s="51"/>
      <c r="T135" s="51"/>
      <c r="U135" s="51"/>
      <c r="V135" s="51"/>
      <c r="W135" s="51"/>
      <c r="X135" s="51"/>
      <c r="Y135" s="51"/>
      <c r="Z135" s="51"/>
      <c r="AA135" s="51"/>
      <c r="AB135" s="51"/>
    </row>
    <row r="136" spans="1:28" ht="14.25" customHeight="1">
      <c r="A136" s="218" t="s">
        <v>343</v>
      </c>
      <c r="B136" s="19" t="s">
        <v>344</v>
      </c>
      <c r="C136" s="19" t="s">
        <v>345</v>
      </c>
      <c r="D136" s="19" t="s">
        <v>348</v>
      </c>
      <c r="E136" s="27"/>
      <c r="F136" s="27"/>
      <c r="G136" s="27"/>
      <c r="H136" s="27"/>
      <c r="I136" s="51"/>
      <c r="J136" s="51"/>
      <c r="K136" s="51"/>
      <c r="L136" s="51"/>
      <c r="M136" s="51"/>
      <c r="N136" s="51"/>
      <c r="O136" s="51"/>
      <c r="P136" s="51"/>
      <c r="Q136" s="51"/>
      <c r="R136" s="51"/>
      <c r="S136" s="51"/>
      <c r="T136" s="51"/>
      <c r="U136" s="51"/>
      <c r="V136" s="51"/>
      <c r="W136" s="51"/>
      <c r="X136" s="51"/>
      <c r="Y136" s="51"/>
      <c r="Z136" s="51"/>
      <c r="AA136" s="51"/>
      <c r="AB136" s="51"/>
    </row>
    <row r="137" spans="1:28" ht="14.25" customHeight="1">
      <c r="A137" s="218" t="s">
        <v>349</v>
      </c>
      <c r="B137" s="19" t="s">
        <v>350</v>
      </c>
      <c r="C137" s="19" t="s">
        <v>351</v>
      </c>
      <c r="D137" s="19" t="s">
        <v>353</v>
      </c>
      <c r="E137" s="27"/>
      <c r="F137" s="27"/>
      <c r="G137" s="27"/>
      <c r="H137" s="27"/>
      <c r="I137" s="51"/>
      <c r="J137" s="51"/>
      <c r="K137" s="51"/>
      <c r="L137" s="51"/>
      <c r="M137" s="51"/>
      <c r="N137" s="51"/>
      <c r="O137" s="51"/>
      <c r="P137" s="51"/>
      <c r="Q137" s="51"/>
      <c r="R137" s="51"/>
      <c r="S137" s="51"/>
      <c r="T137" s="51"/>
      <c r="U137" s="51"/>
      <c r="V137" s="51"/>
      <c r="W137" s="51"/>
      <c r="X137" s="51"/>
      <c r="Y137" s="51"/>
      <c r="Z137" s="51"/>
      <c r="AA137" s="51"/>
      <c r="AB137" s="51"/>
    </row>
    <row r="138" spans="1:28" ht="93.75" customHeight="1">
      <c r="A138" s="218" t="s">
        <v>354</v>
      </c>
      <c r="B138" s="19" t="s">
        <v>355</v>
      </c>
      <c r="C138" s="19" t="s">
        <v>356</v>
      </c>
      <c r="D138" s="19" t="s">
        <v>358</v>
      </c>
      <c r="E138" s="27"/>
      <c r="F138" s="27"/>
      <c r="G138" s="27"/>
      <c r="H138" s="27"/>
      <c r="I138" s="51"/>
      <c r="J138" s="51"/>
      <c r="K138" s="51"/>
      <c r="L138" s="51"/>
      <c r="M138" s="51"/>
      <c r="N138" s="51"/>
      <c r="O138" s="51"/>
      <c r="P138" s="51"/>
      <c r="Q138" s="51"/>
      <c r="R138" s="51"/>
      <c r="S138" s="51"/>
      <c r="T138" s="51"/>
      <c r="U138" s="51"/>
      <c r="V138" s="51"/>
      <c r="W138" s="51"/>
      <c r="X138" s="51"/>
      <c r="Y138" s="51"/>
      <c r="Z138" s="51"/>
      <c r="AA138" s="51"/>
      <c r="AB138" s="51"/>
    </row>
    <row r="139" spans="1:28" ht="20.25" customHeight="1">
      <c r="A139" s="309" t="s">
        <v>359</v>
      </c>
      <c r="B139" s="260"/>
      <c r="C139" s="260"/>
      <c r="D139" s="260"/>
      <c r="E139" s="260"/>
      <c r="F139" s="260"/>
      <c r="G139" s="260"/>
      <c r="H139" s="265"/>
      <c r="I139" s="51"/>
      <c r="J139" s="51"/>
      <c r="K139" s="51"/>
      <c r="L139" s="51"/>
      <c r="M139" s="51"/>
      <c r="N139" s="51"/>
      <c r="O139" s="51"/>
      <c r="P139" s="51"/>
      <c r="Q139" s="51"/>
      <c r="R139" s="51"/>
      <c r="S139" s="51"/>
      <c r="T139" s="51"/>
      <c r="U139" s="51"/>
      <c r="V139" s="51"/>
      <c r="W139" s="51"/>
      <c r="X139" s="51"/>
      <c r="Y139" s="51"/>
      <c r="Z139" s="51"/>
      <c r="AA139" s="51"/>
      <c r="AB139" s="51"/>
    </row>
    <row r="140" spans="1:28" ht="14.25" customHeight="1">
      <c r="A140" s="316" t="s">
        <v>360</v>
      </c>
      <c r="B140" s="260"/>
      <c r="C140" s="260"/>
      <c r="D140" s="260"/>
      <c r="E140" s="260"/>
      <c r="F140" s="260"/>
      <c r="G140" s="260"/>
      <c r="H140" s="265"/>
      <c r="I140" s="51"/>
      <c r="J140" s="51"/>
      <c r="K140" s="51"/>
      <c r="L140" s="51"/>
      <c r="M140" s="51"/>
      <c r="N140" s="51"/>
      <c r="O140" s="51"/>
      <c r="P140" s="51"/>
      <c r="Q140" s="51"/>
      <c r="R140" s="51"/>
      <c r="S140" s="51"/>
      <c r="T140" s="51"/>
      <c r="U140" s="51"/>
      <c r="V140" s="51"/>
      <c r="W140" s="51"/>
      <c r="X140" s="51"/>
      <c r="Y140" s="51"/>
      <c r="Z140" s="51"/>
      <c r="AA140" s="51"/>
      <c r="AB140" s="51"/>
    </row>
    <row r="141" spans="1:28" ht="14.25" customHeight="1">
      <c r="A141" s="316" t="s">
        <v>361</v>
      </c>
      <c r="B141" s="260"/>
      <c r="C141" s="260"/>
      <c r="D141" s="260"/>
      <c r="E141" s="260"/>
      <c r="F141" s="260"/>
      <c r="G141" s="260"/>
      <c r="H141" s="265"/>
      <c r="I141" s="51"/>
      <c r="J141" s="51"/>
      <c r="K141" s="51"/>
      <c r="L141" s="51"/>
      <c r="M141" s="51"/>
      <c r="N141" s="51"/>
      <c r="O141" s="51"/>
      <c r="P141" s="51"/>
      <c r="Q141" s="51"/>
      <c r="R141" s="51"/>
      <c r="S141" s="51"/>
      <c r="T141" s="51"/>
      <c r="U141" s="51"/>
      <c r="V141" s="51"/>
      <c r="W141" s="51"/>
      <c r="X141" s="51"/>
      <c r="Y141" s="51"/>
      <c r="Z141" s="51"/>
      <c r="AA141" s="51"/>
      <c r="AB141" s="51"/>
    </row>
    <row r="142" spans="1:28" ht="31.5" customHeight="1">
      <c r="A142" s="340" t="s">
        <v>4</v>
      </c>
      <c r="B142" s="340" t="s">
        <v>5</v>
      </c>
      <c r="C142" s="340" t="s">
        <v>6</v>
      </c>
      <c r="D142" s="340" t="s">
        <v>13</v>
      </c>
      <c r="E142" s="341" t="s">
        <v>14</v>
      </c>
      <c r="F142" s="341" t="s">
        <v>15</v>
      </c>
      <c r="G142" s="341" t="s">
        <v>16</v>
      </c>
      <c r="H142" s="341" t="s">
        <v>17</v>
      </c>
      <c r="I142" s="51"/>
      <c r="J142" s="51"/>
      <c r="K142" s="51"/>
      <c r="L142" s="51"/>
      <c r="M142" s="51"/>
      <c r="N142" s="51"/>
      <c r="O142" s="51"/>
      <c r="P142" s="51"/>
      <c r="Q142" s="51"/>
      <c r="R142" s="51"/>
      <c r="S142" s="51"/>
      <c r="T142" s="51"/>
      <c r="U142" s="51"/>
      <c r="V142" s="51"/>
      <c r="W142" s="51"/>
      <c r="X142" s="51"/>
      <c r="Y142" s="51"/>
      <c r="Z142" s="51"/>
      <c r="AA142" s="51"/>
      <c r="AB142" s="51"/>
    </row>
    <row r="143" spans="1:28" ht="14.25" customHeight="1">
      <c r="A143" s="253"/>
      <c r="B143" s="253"/>
      <c r="C143" s="253"/>
      <c r="D143" s="253"/>
      <c r="E143" s="253"/>
      <c r="F143" s="253"/>
      <c r="G143" s="253"/>
      <c r="H143" s="253"/>
      <c r="I143" s="51"/>
      <c r="J143" s="51"/>
      <c r="K143" s="51"/>
      <c r="L143" s="51"/>
      <c r="M143" s="51"/>
      <c r="N143" s="51"/>
      <c r="O143" s="51"/>
      <c r="P143" s="51"/>
      <c r="Q143" s="51"/>
      <c r="R143" s="51"/>
      <c r="S143" s="51"/>
      <c r="T143" s="51"/>
      <c r="U143" s="51"/>
      <c r="V143" s="51"/>
      <c r="W143" s="51"/>
      <c r="X143" s="51"/>
      <c r="Y143" s="51"/>
      <c r="Z143" s="51"/>
      <c r="AA143" s="51"/>
      <c r="AB143" s="51"/>
    </row>
    <row r="144" spans="1:28" ht="14.25" customHeight="1">
      <c r="A144" s="218" t="s">
        <v>362</v>
      </c>
      <c r="B144" s="19" t="s">
        <v>363</v>
      </c>
      <c r="C144" s="19" t="s">
        <v>364</v>
      </c>
      <c r="D144" s="19" t="s">
        <v>366</v>
      </c>
      <c r="E144" s="27"/>
      <c r="F144" s="27"/>
      <c r="G144" s="27"/>
      <c r="H144" s="27"/>
      <c r="I144" s="51"/>
      <c r="J144" s="51"/>
      <c r="K144" s="51"/>
      <c r="L144" s="51"/>
      <c r="M144" s="51"/>
      <c r="N144" s="51"/>
      <c r="O144" s="51"/>
      <c r="P144" s="51"/>
      <c r="Q144" s="51"/>
      <c r="R144" s="51"/>
      <c r="S144" s="51"/>
      <c r="T144" s="51"/>
      <c r="U144" s="51"/>
      <c r="V144" s="51"/>
      <c r="W144" s="51"/>
      <c r="X144" s="51"/>
      <c r="Y144" s="51"/>
      <c r="Z144" s="51"/>
      <c r="AA144" s="51"/>
      <c r="AB144" s="51"/>
    </row>
    <row r="145" spans="1:28" ht="96" customHeight="1">
      <c r="A145" s="218" t="s">
        <v>367</v>
      </c>
      <c r="B145" s="19" t="s">
        <v>368</v>
      </c>
      <c r="C145" s="19" t="s">
        <v>369</v>
      </c>
      <c r="D145" s="19" t="s">
        <v>371</v>
      </c>
      <c r="E145" s="27"/>
      <c r="F145" s="27"/>
      <c r="G145" s="27"/>
      <c r="H145" s="27"/>
      <c r="I145" s="51"/>
      <c r="J145" s="51"/>
      <c r="K145" s="51"/>
      <c r="L145" s="51"/>
      <c r="M145" s="51"/>
      <c r="N145" s="51"/>
      <c r="O145" s="51"/>
      <c r="P145" s="51"/>
      <c r="Q145" s="51"/>
      <c r="R145" s="51"/>
      <c r="S145" s="51"/>
      <c r="T145" s="51"/>
      <c r="U145" s="51"/>
      <c r="V145" s="51"/>
      <c r="W145" s="51"/>
      <c r="X145" s="51"/>
      <c r="Y145" s="51"/>
      <c r="Z145" s="51"/>
      <c r="AA145" s="51"/>
      <c r="AB145" s="51"/>
    </row>
    <row r="146" spans="1:28" ht="88.5" customHeight="1">
      <c r="A146" s="218" t="s">
        <v>372</v>
      </c>
      <c r="B146" s="19" t="s">
        <v>373</v>
      </c>
      <c r="C146" s="19" t="s">
        <v>374</v>
      </c>
      <c r="D146" s="19" t="s">
        <v>376</v>
      </c>
      <c r="E146" s="27"/>
      <c r="F146" s="27"/>
      <c r="G146" s="27"/>
      <c r="H146" s="27"/>
      <c r="I146" s="51"/>
      <c r="J146" s="51"/>
      <c r="K146" s="51"/>
      <c r="L146" s="51"/>
      <c r="M146" s="51"/>
      <c r="N146" s="51"/>
      <c r="O146" s="51"/>
      <c r="P146" s="51"/>
      <c r="Q146" s="51"/>
      <c r="R146" s="51"/>
      <c r="S146" s="51"/>
      <c r="T146" s="51"/>
      <c r="U146" s="51"/>
      <c r="V146" s="51"/>
      <c r="W146" s="51"/>
      <c r="X146" s="51"/>
      <c r="Y146" s="51"/>
      <c r="Z146" s="51"/>
      <c r="AA146" s="51"/>
      <c r="AB146" s="51"/>
    </row>
    <row r="147" spans="1:28" ht="88.5" customHeight="1">
      <c r="A147" s="218" t="s">
        <v>377</v>
      </c>
      <c r="B147" s="19" t="s">
        <v>378</v>
      </c>
      <c r="C147" s="19" t="s">
        <v>379</v>
      </c>
      <c r="D147" s="19" t="s">
        <v>381</v>
      </c>
      <c r="E147" s="27"/>
      <c r="F147" s="27"/>
      <c r="G147" s="27"/>
      <c r="H147" s="27"/>
      <c r="I147" s="51"/>
      <c r="J147" s="51"/>
      <c r="K147" s="51"/>
      <c r="L147" s="51"/>
      <c r="M147" s="51"/>
      <c r="N147" s="51"/>
      <c r="O147" s="51"/>
      <c r="P147" s="51"/>
      <c r="Q147" s="51"/>
      <c r="R147" s="51"/>
      <c r="S147" s="51"/>
      <c r="T147" s="51"/>
      <c r="U147" s="51"/>
      <c r="V147" s="51"/>
      <c r="W147" s="51"/>
      <c r="X147" s="51"/>
      <c r="Y147" s="51"/>
      <c r="Z147" s="51"/>
      <c r="AA147" s="51"/>
      <c r="AB147" s="51"/>
    </row>
    <row r="148" spans="1:28" ht="14.25" customHeight="1">
      <c r="A148" s="135"/>
      <c r="B148" s="135"/>
      <c r="C148" s="135"/>
      <c r="D148" s="135"/>
      <c r="E148" s="135"/>
      <c r="F148" s="135"/>
      <c r="G148" s="135"/>
      <c r="H148" s="135"/>
      <c r="I148" s="61"/>
      <c r="J148" s="61"/>
      <c r="K148" s="61"/>
      <c r="L148" s="61"/>
      <c r="M148" s="61"/>
      <c r="N148" s="61"/>
      <c r="O148" s="61"/>
      <c r="P148" s="61"/>
      <c r="Q148" s="61"/>
      <c r="R148" s="61"/>
      <c r="S148" s="61"/>
      <c r="T148" s="61"/>
      <c r="U148" s="61"/>
      <c r="V148" s="61"/>
      <c r="W148" s="61"/>
      <c r="X148" s="61"/>
      <c r="Y148" s="61"/>
      <c r="Z148" s="61"/>
      <c r="AA148" s="61"/>
      <c r="AB148" s="61"/>
    </row>
    <row r="149" spans="1:28" ht="84" customHeight="1">
      <c r="A149" s="343"/>
      <c r="B149" s="260"/>
      <c r="C149" s="260"/>
      <c r="D149" s="265"/>
      <c r="E149" s="343"/>
      <c r="F149" s="260"/>
      <c r="G149" s="260"/>
      <c r="H149" s="265"/>
      <c r="I149" s="61"/>
      <c r="J149" s="61"/>
      <c r="K149" s="61"/>
      <c r="L149" s="61"/>
      <c r="M149" s="61"/>
      <c r="N149" s="61"/>
      <c r="O149" s="61"/>
      <c r="P149" s="61"/>
      <c r="Q149" s="61"/>
      <c r="R149" s="61"/>
      <c r="S149" s="61"/>
      <c r="T149" s="61"/>
      <c r="U149" s="61"/>
      <c r="V149" s="61"/>
      <c r="W149" s="61"/>
      <c r="X149" s="61"/>
      <c r="Y149" s="61"/>
      <c r="Z149" s="61"/>
      <c r="AA149" s="61"/>
      <c r="AB149" s="61"/>
    </row>
    <row r="150" spans="1:28" ht="48" customHeight="1">
      <c r="A150" s="297" t="s">
        <v>442</v>
      </c>
      <c r="B150" s="260"/>
      <c r="C150" s="260"/>
      <c r="D150" s="265"/>
      <c r="E150" s="297" t="s">
        <v>443</v>
      </c>
      <c r="F150" s="260"/>
      <c r="G150" s="260"/>
      <c r="H150" s="265"/>
      <c r="I150" s="61"/>
      <c r="J150" s="61"/>
      <c r="K150" s="61"/>
      <c r="L150" s="61"/>
      <c r="M150" s="61"/>
      <c r="N150" s="61"/>
      <c r="O150" s="61"/>
      <c r="P150" s="61"/>
      <c r="Q150" s="61"/>
      <c r="R150" s="61"/>
      <c r="S150" s="61"/>
      <c r="T150" s="61"/>
      <c r="U150" s="61"/>
      <c r="V150" s="61"/>
      <c r="W150" s="61"/>
      <c r="X150" s="61"/>
      <c r="Y150" s="61"/>
      <c r="Z150" s="61"/>
      <c r="AA150" s="61"/>
      <c r="AB150" s="61"/>
    </row>
    <row r="151" spans="1:28" ht="14.25" customHeight="1">
      <c r="A151" s="2"/>
      <c r="B151" s="2"/>
      <c r="C151" s="2"/>
      <c r="D151" s="2"/>
      <c r="E151" s="2"/>
      <c r="F151" s="2"/>
      <c r="G151" s="2"/>
      <c r="H151" s="2"/>
      <c r="I151" s="61"/>
      <c r="J151" s="61"/>
      <c r="K151" s="61"/>
      <c r="L151" s="61"/>
      <c r="M151" s="61"/>
      <c r="N151" s="61"/>
      <c r="O151" s="61"/>
      <c r="P151" s="61"/>
      <c r="Q151" s="61"/>
      <c r="R151" s="61"/>
      <c r="S151" s="61"/>
      <c r="T151" s="61"/>
      <c r="U151" s="61"/>
      <c r="V151" s="61"/>
      <c r="W151" s="61"/>
      <c r="X151" s="61"/>
      <c r="Y151" s="61"/>
      <c r="Z151" s="61"/>
      <c r="AA151" s="61"/>
      <c r="AB151" s="61"/>
    </row>
    <row r="152" spans="1:28" ht="14.25" customHeight="1">
      <c r="A152" s="2"/>
      <c r="B152" s="2"/>
      <c r="C152" s="2"/>
      <c r="D152" s="2"/>
      <c r="E152" s="2"/>
      <c r="F152" s="2"/>
      <c r="G152" s="2"/>
      <c r="H152" s="2"/>
      <c r="I152" s="61"/>
      <c r="J152" s="61"/>
      <c r="K152" s="61"/>
      <c r="L152" s="61"/>
      <c r="M152" s="61"/>
      <c r="N152" s="61"/>
      <c r="O152" s="61"/>
      <c r="P152" s="61"/>
      <c r="Q152" s="61"/>
      <c r="R152" s="61"/>
      <c r="S152" s="61"/>
      <c r="T152" s="61"/>
      <c r="U152" s="61"/>
      <c r="V152" s="61"/>
      <c r="W152" s="61"/>
      <c r="X152" s="61"/>
      <c r="Y152" s="61"/>
      <c r="Z152" s="61"/>
      <c r="AA152" s="61"/>
      <c r="AB152" s="61"/>
    </row>
    <row r="153" spans="1:28" ht="14.25" customHeight="1">
      <c r="A153" s="2"/>
      <c r="B153" s="2"/>
      <c r="C153" s="2"/>
      <c r="D153" s="2"/>
      <c r="E153" s="2"/>
      <c r="F153" s="2"/>
      <c r="G153" s="2"/>
      <c r="H153" s="2"/>
      <c r="I153" s="61"/>
      <c r="J153" s="61"/>
      <c r="K153" s="61"/>
      <c r="L153" s="61"/>
      <c r="M153" s="61"/>
      <c r="N153" s="61"/>
      <c r="O153" s="61"/>
      <c r="P153" s="61"/>
      <c r="Q153" s="61"/>
      <c r="R153" s="61"/>
      <c r="S153" s="61"/>
      <c r="T153" s="61"/>
      <c r="U153" s="61"/>
      <c r="V153" s="61"/>
      <c r="W153" s="61"/>
      <c r="X153" s="61"/>
      <c r="Y153" s="61"/>
      <c r="Z153" s="61"/>
      <c r="AA153" s="61"/>
      <c r="AB153" s="61"/>
    </row>
    <row r="154" spans="1:28" ht="14.25" customHeight="1">
      <c r="A154" s="2"/>
      <c r="B154" s="2"/>
      <c r="C154" s="2"/>
      <c r="D154" s="2"/>
      <c r="E154" s="2"/>
      <c r="F154" s="2"/>
      <c r="G154" s="2"/>
      <c r="H154" s="2"/>
      <c r="I154" s="61"/>
      <c r="J154" s="61"/>
      <c r="K154" s="61"/>
      <c r="L154" s="61"/>
      <c r="M154" s="61"/>
      <c r="N154" s="61"/>
      <c r="O154" s="61"/>
      <c r="P154" s="61"/>
      <c r="Q154" s="61"/>
      <c r="R154" s="61"/>
      <c r="S154" s="61"/>
      <c r="T154" s="61"/>
      <c r="U154" s="61"/>
      <c r="V154" s="61"/>
      <c r="W154" s="61"/>
      <c r="X154" s="61"/>
      <c r="Y154" s="61"/>
      <c r="Z154" s="61"/>
      <c r="AA154" s="61"/>
      <c r="AB154" s="61"/>
    </row>
    <row r="155" spans="1:28" ht="14.25" customHeight="1">
      <c r="A155" s="2"/>
      <c r="B155" s="2"/>
      <c r="C155" s="2"/>
      <c r="D155" s="2"/>
      <c r="E155" s="2"/>
      <c r="F155" s="2"/>
      <c r="G155" s="2"/>
      <c r="H155" s="2"/>
      <c r="I155" s="61"/>
      <c r="J155" s="61"/>
      <c r="K155" s="61"/>
      <c r="L155" s="61"/>
      <c r="M155" s="61"/>
      <c r="N155" s="61"/>
      <c r="O155" s="61"/>
      <c r="P155" s="61"/>
      <c r="Q155" s="61"/>
      <c r="R155" s="61"/>
      <c r="S155" s="61"/>
      <c r="T155" s="61"/>
      <c r="U155" s="61"/>
      <c r="V155" s="61"/>
      <c r="W155" s="61"/>
      <c r="X155" s="61"/>
      <c r="Y155" s="61"/>
      <c r="Z155" s="61"/>
      <c r="AA155" s="61"/>
      <c r="AB155" s="61"/>
    </row>
    <row r="156" spans="1:28" ht="14.25" customHeight="1">
      <c r="A156" s="2"/>
      <c r="B156" s="2"/>
      <c r="C156" s="2"/>
      <c r="D156" s="2"/>
      <c r="E156" s="2"/>
      <c r="F156" s="2"/>
      <c r="G156" s="2"/>
      <c r="H156" s="2"/>
      <c r="I156" s="61"/>
      <c r="J156" s="61"/>
      <c r="K156" s="61"/>
      <c r="L156" s="61"/>
      <c r="M156" s="61"/>
      <c r="N156" s="61"/>
      <c r="O156" s="61"/>
      <c r="P156" s="61"/>
      <c r="Q156" s="61"/>
      <c r="R156" s="61"/>
      <c r="S156" s="61"/>
      <c r="T156" s="61"/>
      <c r="U156" s="61"/>
      <c r="V156" s="61"/>
      <c r="W156" s="61"/>
      <c r="X156" s="61"/>
      <c r="Y156" s="61"/>
      <c r="Z156" s="61"/>
      <c r="AA156" s="61"/>
      <c r="AB156" s="61"/>
    </row>
    <row r="157" spans="1:28" ht="14.25" customHeight="1">
      <c r="A157" s="2"/>
      <c r="B157" s="2"/>
      <c r="C157" s="2"/>
      <c r="D157" s="2"/>
      <c r="E157" s="2"/>
      <c r="F157" s="2"/>
      <c r="G157" s="2"/>
      <c r="H157" s="2"/>
      <c r="I157" s="61"/>
      <c r="J157" s="61"/>
      <c r="K157" s="61"/>
      <c r="L157" s="61"/>
      <c r="M157" s="61"/>
      <c r="N157" s="61"/>
      <c r="O157" s="61"/>
      <c r="P157" s="61"/>
      <c r="Q157" s="61"/>
      <c r="R157" s="61"/>
      <c r="S157" s="61"/>
      <c r="T157" s="61"/>
      <c r="U157" s="61"/>
      <c r="V157" s="61"/>
      <c r="W157" s="61"/>
      <c r="X157" s="61"/>
      <c r="Y157" s="61"/>
      <c r="Z157" s="61"/>
      <c r="AA157" s="61"/>
      <c r="AB157" s="61"/>
    </row>
    <row r="158" spans="1:28" ht="14.25" customHeight="1">
      <c r="A158" s="2"/>
      <c r="B158" s="2"/>
      <c r="C158" s="2"/>
      <c r="D158" s="2"/>
      <c r="E158" s="2"/>
      <c r="F158" s="2"/>
      <c r="G158" s="2"/>
      <c r="H158" s="2"/>
      <c r="I158" s="61"/>
      <c r="J158" s="61"/>
      <c r="K158" s="61"/>
      <c r="L158" s="61"/>
      <c r="M158" s="61"/>
      <c r="N158" s="61"/>
      <c r="O158" s="61"/>
      <c r="P158" s="61"/>
      <c r="Q158" s="61"/>
      <c r="R158" s="61"/>
      <c r="S158" s="61"/>
      <c r="T158" s="61"/>
      <c r="U158" s="61"/>
      <c r="V158" s="61"/>
      <c r="W158" s="61"/>
      <c r="X158" s="61"/>
      <c r="Y158" s="61"/>
      <c r="Z158" s="61"/>
      <c r="AA158" s="61"/>
      <c r="AB158" s="61"/>
    </row>
    <row r="159" spans="1:28" ht="14.25" customHeight="1">
      <c r="A159" s="2"/>
      <c r="B159" s="2"/>
      <c r="C159" s="2"/>
      <c r="D159" s="2"/>
      <c r="E159" s="2"/>
      <c r="F159" s="2"/>
      <c r="G159" s="2"/>
      <c r="H159" s="2"/>
      <c r="I159" s="61"/>
      <c r="J159" s="61"/>
      <c r="K159" s="61"/>
      <c r="L159" s="61"/>
      <c r="M159" s="61"/>
      <c r="N159" s="61"/>
      <c r="O159" s="61"/>
      <c r="P159" s="61"/>
      <c r="Q159" s="61"/>
      <c r="R159" s="61"/>
      <c r="S159" s="61"/>
      <c r="T159" s="61"/>
      <c r="U159" s="61"/>
      <c r="V159" s="61"/>
      <c r="W159" s="61"/>
      <c r="X159" s="61"/>
      <c r="Y159" s="61"/>
      <c r="Z159" s="61"/>
      <c r="AA159" s="61"/>
      <c r="AB159" s="61"/>
    </row>
    <row r="160" spans="1:28" ht="14.25" customHeight="1">
      <c r="A160" s="2"/>
      <c r="B160" s="2"/>
      <c r="C160" s="2"/>
      <c r="D160" s="2"/>
      <c r="E160" s="2"/>
      <c r="F160" s="2"/>
      <c r="G160" s="2"/>
      <c r="H160" s="2"/>
      <c r="I160" s="61"/>
      <c r="J160" s="61"/>
      <c r="K160" s="61"/>
      <c r="L160" s="61"/>
      <c r="M160" s="61"/>
      <c r="N160" s="61"/>
      <c r="O160" s="61"/>
      <c r="P160" s="61"/>
      <c r="Q160" s="61"/>
      <c r="R160" s="61"/>
      <c r="S160" s="61"/>
      <c r="T160" s="61"/>
      <c r="U160" s="61"/>
      <c r="V160" s="61"/>
      <c r="W160" s="61"/>
      <c r="X160" s="61"/>
      <c r="Y160" s="61"/>
      <c r="Z160" s="61"/>
      <c r="AA160" s="61"/>
      <c r="AB160" s="61"/>
    </row>
    <row r="161" spans="1:28" ht="14.25" customHeight="1">
      <c r="A161" s="2"/>
      <c r="B161" s="2"/>
      <c r="C161" s="2"/>
      <c r="D161" s="2"/>
      <c r="E161" s="2"/>
      <c r="F161" s="2"/>
      <c r="G161" s="2"/>
      <c r="H161" s="2"/>
      <c r="I161" s="61"/>
      <c r="J161" s="61"/>
      <c r="K161" s="61"/>
      <c r="L161" s="61"/>
      <c r="M161" s="61"/>
      <c r="N161" s="61"/>
      <c r="O161" s="61"/>
      <c r="P161" s="61"/>
      <c r="Q161" s="61"/>
      <c r="R161" s="61"/>
      <c r="S161" s="61"/>
      <c r="T161" s="61"/>
      <c r="U161" s="61"/>
      <c r="V161" s="61"/>
      <c r="W161" s="61"/>
      <c r="X161" s="61"/>
      <c r="Y161" s="61"/>
      <c r="Z161" s="61"/>
      <c r="AA161" s="61"/>
      <c r="AB161" s="61"/>
    </row>
    <row r="162" spans="1:28" ht="14.25" customHeight="1">
      <c r="A162" s="2"/>
      <c r="B162" s="2"/>
      <c r="C162" s="2"/>
      <c r="D162" s="2"/>
      <c r="E162" s="2"/>
      <c r="F162" s="2"/>
      <c r="G162" s="2"/>
      <c r="H162" s="2"/>
      <c r="I162" s="61"/>
      <c r="J162" s="61"/>
      <c r="K162" s="61"/>
      <c r="L162" s="61"/>
      <c r="M162" s="61"/>
      <c r="N162" s="61"/>
      <c r="O162" s="61"/>
      <c r="P162" s="61"/>
      <c r="Q162" s="61"/>
      <c r="R162" s="61"/>
      <c r="S162" s="61"/>
      <c r="T162" s="61"/>
      <c r="U162" s="61"/>
      <c r="V162" s="61"/>
      <c r="W162" s="61"/>
      <c r="X162" s="61"/>
      <c r="Y162" s="61"/>
      <c r="Z162" s="61"/>
      <c r="AA162" s="61"/>
      <c r="AB162" s="61"/>
    </row>
    <row r="163" spans="1:28" ht="14.25" customHeight="1">
      <c r="A163" s="2"/>
      <c r="B163" s="2"/>
      <c r="C163" s="2"/>
      <c r="D163" s="2"/>
      <c r="E163" s="2"/>
      <c r="F163" s="2"/>
      <c r="G163" s="2"/>
      <c r="H163" s="2"/>
      <c r="I163" s="61"/>
      <c r="J163" s="61"/>
      <c r="K163" s="61"/>
      <c r="L163" s="61"/>
      <c r="M163" s="61"/>
      <c r="N163" s="61"/>
      <c r="O163" s="61"/>
      <c r="P163" s="61"/>
      <c r="Q163" s="61"/>
      <c r="R163" s="61"/>
      <c r="S163" s="61"/>
      <c r="T163" s="61"/>
      <c r="U163" s="61"/>
      <c r="V163" s="61"/>
      <c r="W163" s="61"/>
      <c r="X163" s="61"/>
      <c r="Y163" s="61"/>
      <c r="Z163" s="61"/>
      <c r="AA163" s="61"/>
      <c r="AB163" s="61"/>
    </row>
    <row r="164" spans="1:28" ht="14.25" customHeight="1">
      <c r="A164" s="2"/>
      <c r="B164" s="2"/>
      <c r="C164" s="2"/>
      <c r="D164" s="2"/>
      <c r="E164" s="2"/>
      <c r="F164" s="2"/>
      <c r="G164" s="2"/>
      <c r="H164" s="2"/>
      <c r="I164" s="61"/>
      <c r="J164" s="61"/>
      <c r="K164" s="61"/>
      <c r="L164" s="61"/>
      <c r="M164" s="61"/>
      <c r="N164" s="61"/>
      <c r="O164" s="61"/>
      <c r="P164" s="61"/>
      <c r="Q164" s="61"/>
      <c r="R164" s="61"/>
      <c r="S164" s="61"/>
      <c r="T164" s="61"/>
      <c r="U164" s="61"/>
      <c r="V164" s="61"/>
      <c r="W164" s="61"/>
      <c r="X164" s="61"/>
      <c r="Y164" s="61"/>
      <c r="Z164" s="61"/>
      <c r="AA164" s="61"/>
      <c r="AB164" s="61"/>
    </row>
    <row r="165" spans="1:28" ht="14.25" customHeight="1">
      <c r="A165" s="2"/>
      <c r="B165" s="2"/>
      <c r="C165" s="2"/>
      <c r="D165" s="2"/>
      <c r="E165" s="2"/>
      <c r="F165" s="2"/>
      <c r="G165" s="2"/>
      <c r="H165" s="2"/>
      <c r="I165" s="61"/>
      <c r="J165" s="61"/>
      <c r="K165" s="61"/>
      <c r="L165" s="61"/>
      <c r="M165" s="61"/>
      <c r="N165" s="61"/>
      <c r="O165" s="61"/>
      <c r="P165" s="61"/>
      <c r="Q165" s="61"/>
      <c r="R165" s="61"/>
      <c r="S165" s="61"/>
      <c r="T165" s="61"/>
      <c r="U165" s="61"/>
      <c r="V165" s="61"/>
      <c r="W165" s="61"/>
      <c r="X165" s="61"/>
      <c r="Y165" s="61"/>
      <c r="Z165" s="61"/>
      <c r="AA165" s="61"/>
      <c r="AB165" s="61"/>
    </row>
    <row r="166" spans="1:28" ht="14.25" customHeight="1">
      <c r="A166" s="2"/>
      <c r="B166" s="2"/>
      <c r="C166" s="2"/>
      <c r="D166" s="2"/>
      <c r="E166" s="2"/>
      <c r="F166" s="2"/>
      <c r="G166" s="2"/>
      <c r="H166" s="2"/>
      <c r="I166" s="61"/>
      <c r="J166" s="61"/>
      <c r="K166" s="61"/>
      <c r="L166" s="61"/>
      <c r="M166" s="61"/>
      <c r="N166" s="61"/>
      <c r="O166" s="61"/>
      <c r="P166" s="61"/>
      <c r="Q166" s="61"/>
      <c r="R166" s="61"/>
      <c r="S166" s="61"/>
      <c r="T166" s="61"/>
      <c r="U166" s="61"/>
      <c r="V166" s="61"/>
      <c r="W166" s="61"/>
      <c r="X166" s="61"/>
      <c r="Y166" s="61"/>
      <c r="Z166" s="61"/>
      <c r="AA166" s="61"/>
      <c r="AB166" s="61"/>
    </row>
    <row r="167" spans="1:28" ht="14.25" customHeight="1">
      <c r="A167" s="2"/>
      <c r="B167" s="2"/>
      <c r="C167" s="2"/>
      <c r="D167" s="2"/>
      <c r="E167" s="2"/>
      <c r="F167" s="2"/>
      <c r="G167" s="2"/>
      <c r="H167" s="2"/>
      <c r="I167" s="61"/>
      <c r="J167" s="61"/>
      <c r="K167" s="61"/>
      <c r="L167" s="61"/>
      <c r="M167" s="61"/>
      <c r="N167" s="61"/>
      <c r="O167" s="61"/>
      <c r="P167" s="61"/>
      <c r="Q167" s="61"/>
      <c r="R167" s="61"/>
      <c r="S167" s="61"/>
      <c r="T167" s="61"/>
      <c r="U167" s="61"/>
      <c r="V167" s="61"/>
      <c r="W167" s="61"/>
      <c r="X167" s="61"/>
      <c r="Y167" s="61"/>
      <c r="Z167" s="61"/>
      <c r="AA167" s="61"/>
      <c r="AB167" s="61"/>
    </row>
    <row r="168" spans="1:28" ht="14.25" customHeight="1">
      <c r="A168" s="2"/>
      <c r="B168" s="2"/>
      <c r="C168" s="2"/>
      <c r="D168" s="2"/>
      <c r="E168" s="2"/>
      <c r="F168" s="2"/>
      <c r="G168" s="2"/>
      <c r="H168" s="2"/>
      <c r="I168" s="61"/>
      <c r="J168" s="61"/>
      <c r="K168" s="61"/>
      <c r="L168" s="61"/>
      <c r="M168" s="61"/>
      <c r="N168" s="61"/>
      <c r="O168" s="61"/>
      <c r="P168" s="61"/>
      <c r="Q168" s="61"/>
      <c r="R168" s="61"/>
      <c r="S168" s="61"/>
      <c r="T168" s="61"/>
      <c r="U168" s="61"/>
      <c r="V168" s="61"/>
      <c r="W168" s="61"/>
      <c r="X168" s="61"/>
      <c r="Y168" s="61"/>
      <c r="Z168" s="61"/>
      <c r="AA168" s="61"/>
      <c r="AB168" s="61"/>
    </row>
    <row r="169" spans="1:28" ht="14.25" customHeight="1">
      <c r="A169" s="2"/>
      <c r="B169" s="2"/>
      <c r="C169" s="2"/>
      <c r="D169" s="2"/>
      <c r="E169" s="2"/>
      <c r="F169" s="2"/>
      <c r="G169" s="2"/>
      <c r="H169" s="2"/>
      <c r="I169" s="61"/>
      <c r="J169" s="61"/>
      <c r="K169" s="61"/>
      <c r="L169" s="61"/>
      <c r="M169" s="61"/>
      <c r="N169" s="61"/>
      <c r="O169" s="61"/>
      <c r="P169" s="61"/>
      <c r="Q169" s="61"/>
      <c r="R169" s="61"/>
      <c r="S169" s="61"/>
      <c r="T169" s="61"/>
      <c r="U169" s="61"/>
      <c r="V169" s="61"/>
      <c r="W169" s="61"/>
      <c r="X169" s="61"/>
      <c r="Y169" s="61"/>
      <c r="Z169" s="61"/>
      <c r="AA169" s="61"/>
      <c r="AB169" s="61"/>
    </row>
    <row r="170" spans="1:28" ht="14.25" customHeight="1">
      <c r="A170" s="2"/>
      <c r="B170" s="2"/>
      <c r="C170" s="2"/>
      <c r="D170" s="2"/>
      <c r="E170" s="2"/>
      <c r="F170" s="2"/>
      <c r="G170" s="2"/>
      <c r="H170" s="2"/>
      <c r="I170" s="61"/>
      <c r="J170" s="61"/>
      <c r="K170" s="61"/>
      <c r="L170" s="61"/>
      <c r="M170" s="61"/>
      <c r="N170" s="61"/>
      <c r="O170" s="61"/>
      <c r="P170" s="61"/>
      <c r="Q170" s="61"/>
      <c r="R170" s="61"/>
      <c r="S170" s="61"/>
      <c r="T170" s="61"/>
      <c r="U170" s="61"/>
      <c r="V170" s="61"/>
      <c r="W170" s="61"/>
      <c r="X170" s="61"/>
      <c r="Y170" s="61"/>
      <c r="Z170" s="61"/>
      <c r="AA170" s="61"/>
      <c r="AB170" s="61"/>
    </row>
    <row r="171" spans="1:28" ht="14.25" customHeight="1">
      <c r="A171" s="2"/>
      <c r="B171" s="2"/>
      <c r="C171" s="2"/>
      <c r="D171" s="2"/>
      <c r="E171" s="2"/>
      <c r="F171" s="2"/>
      <c r="G171" s="2"/>
      <c r="H171" s="2"/>
      <c r="I171" s="61"/>
      <c r="J171" s="61"/>
      <c r="K171" s="61"/>
      <c r="L171" s="61"/>
      <c r="M171" s="61"/>
      <c r="N171" s="61"/>
      <c r="O171" s="61"/>
      <c r="P171" s="61"/>
      <c r="Q171" s="61"/>
      <c r="R171" s="61"/>
      <c r="S171" s="61"/>
      <c r="T171" s="61"/>
      <c r="U171" s="61"/>
      <c r="V171" s="61"/>
      <c r="W171" s="61"/>
      <c r="X171" s="61"/>
      <c r="Y171" s="61"/>
      <c r="Z171" s="61"/>
      <c r="AA171" s="61"/>
      <c r="AB171" s="61"/>
    </row>
    <row r="172" spans="1:28" ht="14.25" customHeight="1">
      <c r="A172" s="2"/>
      <c r="B172" s="2"/>
      <c r="C172" s="2"/>
      <c r="D172" s="2"/>
      <c r="E172" s="2"/>
      <c r="F172" s="2"/>
      <c r="G172" s="2"/>
      <c r="H172" s="2"/>
      <c r="I172" s="61"/>
      <c r="J172" s="61"/>
      <c r="K172" s="61"/>
      <c r="L172" s="61"/>
      <c r="M172" s="61"/>
      <c r="N172" s="61"/>
      <c r="O172" s="61"/>
      <c r="P172" s="61"/>
      <c r="Q172" s="61"/>
      <c r="R172" s="61"/>
      <c r="S172" s="61"/>
      <c r="T172" s="61"/>
      <c r="U172" s="61"/>
      <c r="V172" s="61"/>
      <c r="W172" s="61"/>
      <c r="X172" s="61"/>
      <c r="Y172" s="61"/>
      <c r="Z172" s="61"/>
      <c r="AA172" s="61"/>
      <c r="AB172" s="61"/>
    </row>
    <row r="173" spans="1:28" ht="14.25" customHeight="1">
      <c r="A173" s="2"/>
      <c r="B173" s="2"/>
      <c r="C173" s="2"/>
      <c r="D173" s="2"/>
      <c r="E173" s="2"/>
      <c r="F173" s="2"/>
      <c r="G173" s="2"/>
      <c r="H173" s="2"/>
      <c r="I173" s="61"/>
      <c r="J173" s="61"/>
      <c r="K173" s="61"/>
      <c r="L173" s="61"/>
      <c r="M173" s="61"/>
      <c r="N173" s="61"/>
      <c r="O173" s="61"/>
      <c r="P173" s="61"/>
      <c r="Q173" s="61"/>
      <c r="R173" s="61"/>
      <c r="S173" s="61"/>
      <c r="T173" s="61"/>
      <c r="U173" s="61"/>
      <c r="V173" s="61"/>
      <c r="W173" s="61"/>
      <c r="X173" s="61"/>
      <c r="Y173" s="61"/>
      <c r="Z173" s="61"/>
      <c r="AA173" s="61"/>
      <c r="AB173" s="61"/>
    </row>
    <row r="174" spans="1:28" ht="14.25" customHeight="1">
      <c r="A174" s="2"/>
      <c r="B174" s="2"/>
      <c r="C174" s="2"/>
      <c r="D174" s="2"/>
      <c r="E174" s="2"/>
      <c r="F174" s="2"/>
      <c r="G174" s="2"/>
      <c r="H174" s="2"/>
      <c r="I174" s="61"/>
      <c r="J174" s="61"/>
      <c r="K174" s="61"/>
      <c r="L174" s="61"/>
      <c r="M174" s="61"/>
      <c r="N174" s="61"/>
      <c r="O174" s="61"/>
      <c r="P174" s="61"/>
      <c r="Q174" s="61"/>
      <c r="R174" s="61"/>
      <c r="S174" s="61"/>
      <c r="T174" s="61"/>
      <c r="U174" s="61"/>
      <c r="V174" s="61"/>
      <c r="W174" s="61"/>
      <c r="X174" s="61"/>
      <c r="Y174" s="61"/>
      <c r="Z174" s="61"/>
      <c r="AA174" s="61"/>
      <c r="AB174" s="61"/>
    </row>
    <row r="175" spans="1:28" ht="14.25" customHeight="1">
      <c r="A175" s="2"/>
      <c r="B175" s="2"/>
      <c r="C175" s="2"/>
      <c r="D175" s="2"/>
      <c r="E175" s="2"/>
      <c r="F175" s="2"/>
      <c r="G175" s="2"/>
      <c r="H175" s="2"/>
      <c r="I175" s="61"/>
      <c r="J175" s="61"/>
      <c r="K175" s="61"/>
      <c r="L175" s="61"/>
      <c r="M175" s="61"/>
      <c r="N175" s="61"/>
      <c r="O175" s="61"/>
      <c r="P175" s="61"/>
      <c r="Q175" s="61"/>
      <c r="R175" s="61"/>
      <c r="S175" s="61"/>
      <c r="T175" s="61"/>
      <c r="U175" s="61"/>
      <c r="V175" s="61"/>
      <c r="W175" s="61"/>
      <c r="X175" s="61"/>
      <c r="Y175" s="61"/>
      <c r="Z175" s="61"/>
      <c r="AA175" s="61"/>
      <c r="AB175" s="61"/>
    </row>
    <row r="176" spans="1:28" ht="14.25" customHeight="1">
      <c r="A176" s="2"/>
      <c r="B176" s="2"/>
      <c r="C176" s="2"/>
      <c r="D176" s="2"/>
      <c r="E176" s="2"/>
      <c r="F176" s="2"/>
      <c r="G176" s="2"/>
      <c r="H176" s="2"/>
      <c r="I176" s="61"/>
      <c r="J176" s="61"/>
      <c r="K176" s="61"/>
      <c r="L176" s="61"/>
      <c r="M176" s="61"/>
      <c r="N176" s="61"/>
      <c r="O176" s="61"/>
      <c r="P176" s="61"/>
      <c r="Q176" s="61"/>
      <c r="R176" s="61"/>
      <c r="S176" s="61"/>
      <c r="T176" s="61"/>
      <c r="U176" s="61"/>
      <c r="V176" s="61"/>
      <c r="W176" s="61"/>
      <c r="X176" s="61"/>
      <c r="Y176" s="61"/>
      <c r="Z176" s="61"/>
      <c r="AA176" s="61"/>
      <c r="AB176" s="61"/>
    </row>
    <row r="177" spans="1:28" ht="14.25" customHeight="1">
      <c r="A177" s="2"/>
      <c r="B177" s="2"/>
      <c r="C177" s="2"/>
      <c r="D177" s="2"/>
      <c r="E177" s="2"/>
      <c r="F177" s="2"/>
      <c r="G177" s="2"/>
      <c r="H177" s="2"/>
      <c r="I177" s="61"/>
      <c r="J177" s="61"/>
      <c r="K177" s="61"/>
      <c r="L177" s="61"/>
      <c r="M177" s="61"/>
      <c r="N177" s="61"/>
      <c r="O177" s="61"/>
      <c r="P177" s="61"/>
      <c r="Q177" s="61"/>
      <c r="R177" s="61"/>
      <c r="S177" s="61"/>
      <c r="T177" s="61"/>
      <c r="U177" s="61"/>
      <c r="V177" s="61"/>
      <c r="W177" s="61"/>
      <c r="X177" s="61"/>
      <c r="Y177" s="61"/>
      <c r="Z177" s="61"/>
      <c r="AA177" s="61"/>
      <c r="AB177" s="61"/>
    </row>
    <row r="178" spans="1:28" ht="14.25" customHeight="1">
      <c r="A178" s="2"/>
      <c r="B178" s="2"/>
      <c r="C178" s="2"/>
      <c r="D178" s="2"/>
      <c r="E178" s="2"/>
      <c r="F178" s="2"/>
      <c r="G178" s="2"/>
      <c r="H178" s="2"/>
      <c r="I178" s="61"/>
      <c r="J178" s="61"/>
      <c r="K178" s="61"/>
      <c r="L178" s="61"/>
      <c r="M178" s="61"/>
      <c r="N178" s="61"/>
      <c r="O178" s="61"/>
      <c r="P178" s="61"/>
      <c r="Q178" s="61"/>
      <c r="R178" s="61"/>
      <c r="S178" s="61"/>
      <c r="T178" s="61"/>
      <c r="U178" s="61"/>
      <c r="V178" s="61"/>
      <c r="W178" s="61"/>
      <c r="X178" s="61"/>
      <c r="Y178" s="61"/>
      <c r="Z178" s="61"/>
      <c r="AA178" s="61"/>
      <c r="AB178" s="61"/>
    </row>
    <row r="179" spans="1:28" ht="14.25" customHeight="1">
      <c r="A179" s="2"/>
      <c r="B179" s="2"/>
      <c r="C179" s="2"/>
      <c r="D179" s="2"/>
      <c r="E179" s="2"/>
      <c r="F179" s="2"/>
      <c r="G179" s="2"/>
      <c r="H179" s="2"/>
      <c r="I179" s="61"/>
      <c r="J179" s="61"/>
      <c r="K179" s="61"/>
      <c r="L179" s="61"/>
      <c r="M179" s="61"/>
      <c r="N179" s="61"/>
      <c r="O179" s="61"/>
      <c r="P179" s="61"/>
      <c r="Q179" s="61"/>
      <c r="R179" s="61"/>
      <c r="S179" s="61"/>
      <c r="T179" s="61"/>
      <c r="U179" s="61"/>
      <c r="V179" s="61"/>
      <c r="W179" s="61"/>
      <c r="X179" s="61"/>
      <c r="Y179" s="61"/>
      <c r="Z179" s="61"/>
      <c r="AA179" s="61"/>
      <c r="AB179" s="61"/>
    </row>
    <row r="180" spans="1:28" ht="14.25" customHeight="1">
      <c r="A180" s="2"/>
      <c r="B180" s="2"/>
      <c r="C180" s="2"/>
      <c r="D180" s="2"/>
      <c r="E180" s="2"/>
      <c r="F180" s="2"/>
      <c r="G180" s="2"/>
      <c r="H180" s="2"/>
      <c r="I180" s="61"/>
      <c r="J180" s="61"/>
      <c r="K180" s="61"/>
      <c r="L180" s="61"/>
      <c r="M180" s="61"/>
      <c r="N180" s="61"/>
      <c r="O180" s="61"/>
      <c r="P180" s="61"/>
      <c r="Q180" s="61"/>
      <c r="R180" s="61"/>
      <c r="S180" s="61"/>
      <c r="T180" s="61"/>
      <c r="U180" s="61"/>
      <c r="V180" s="61"/>
      <c r="W180" s="61"/>
      <c r="X180" s="61"/>
      <c r="Y180" s="61"/>
      <c r="Z180" s="61"/>
      <c r="AA180" s="61"/>
      <c r="AB180" s="61"/>
    </row>
    <row r="181" spans="1:28" ht="14.25" customHeight="1">
      <c r="A181" s="2"/>
      <c r="B181" s="2"/>
      <c r="C181" s="2"/>
      <c r="D181" s="2"/>
      <c r="E181" s="2"/>
      <c r="F181" s="2"/>
      <c r="G181" s="2"/>
      <c r="H181" s="2"/>
      <c r="I181" s="61"/>
      <c r="J181" s="61"/>
      <c r="K181" s="61"/>
      <c r="L181" s="61"/>
      <c r="M181" s="61"/>
      <c r="N181" s="61"/>
      <c r="O181" s="61"/>
      <c r="P181" s="61"/>
      <c r="Q181" s="61"/>
      <c r="R181" s="61"/>
      <c r="S181" s="61"/>
      <c r="T181" s="61"/>
      <c r="U181" s="61"/>
      <c r="V181" s="61"/>
      <c r="W181" s="61"/>
      <c r="X181" s="61"/>
      <c r="Y181" s="61"/>
      <c r="Z181" s="61"/>
      <c r="AA181" s="61"/>
      <c r="AB181" s="61"/>
    </row>
    <row r="182" spans="1:28" ht="14.25" customHeight="1">
      <c r="A182" s="2"/>
      <c r="B182" s="2"/>
      <c r="C182" s="2"/>
      <c r="D182" s="2"/>
      <c r="E182" s="2"/>
      <c r="F182" s="2"/>
      <c r="G182" s="2"/>
      <c r="H182" s="2"/>
      <c r="I182" s="61"/>
      <c r="J182" s="61"/>
      <c r="K182" s="61"/>
      <c r="L182" s="61"/>
      <c r="M182" s="61"/>
      <c r="N182" s="61"/>
      <c r="O182" s="61"/>
      <c r="P182" s="61"/>
      <c r="Q182" s="61"/>
      <c r="R182" s="61"/>
      <c r="S182" s="61"/>
      <c r="T182" s="61"/>
      <c r="U182" s="61"/>
      <c r="V182" s="61"/>
      <c r="W182" s="61"/>
      <c r="X182" s="61"/>
      <c r="Y182" s="61"/>
      <c r="Z182" s="61"/>
      <c r="AA182" s="61"/>
      <c r="AB182" s="61"/>
    </row>
    <row r="183" spans="1:28" ht="14.25" customHeight="1">
      <c r="A183" s="2"/>
      <c r="B183" s="2"/>
      <c r="C183" s="2"/>
      <c r="D183" s="2"/>
      <c r="E183" s="2"/>
      <c r="F183" s="2"/>
      <c r="G183" s="2"/>
      <c r="H183" s="2"/>
      <c r="I183" s="61"/>
      <c r="J183" s="61"/>
      <c r="K183" s="61"/>
      <c r="L183" s="61"/>
      <c r="M183" s="61"/>
      <c r="N183" s="61"/>
      <c r="O183" s="61"/>
      <c r="P183" s="61"/>
      <c r="Q183" s="61"/>
      <c r="R183" s="61"/>
      <c r="S183" s="61"/>
      <c r="T183" s="61"/>
      <c r="U183" s="61"/>
      <c r="V183" s="61"/>
      <c r="W183" s="61"/>
      <c r="X183" s="61"/>
      <c r="Y183" s="61"/>
      <c r="Z183" s="61"/>
      <c r="AA183" s="61"/>
      <c r="AB183" s="61"/>
    </row>
    <row r="184" spans="1:28" ht="14.25" customHeight="1">
      <c r="A184" s="2"/>
      <c r="B184" s="2"/>
      <c r="C184" s="2"/>
      <c r="D184" s="2"/>
      <c r="E184" s="2"/>
      <c r="F184" s="2"/>
      <c r="G184" s="2"/>
      <c r="H184" s="2"/>
      <c r="I184" s="61"/>
      <c r="J184" s="61"/>
      <c r="K184" s="61"/>
      <c r="L184" s="61"/>
      <c r="M184" s="61"/>
      <c r="N184" s="61"/>
      <c r="O184" s="61"/>
      <c r="P184" s="61"/>
      <c r="Q184" s="61"/>
      <c r="R184" s="61"/>
      <c r="S184" s="61"/>
      <c r="T184" s="61"/>
      <c r="U184" s="61"/>
      <c r="V184" s="61"/>
      <c r="W184" s="61"/>
      <c r="X184" s="61"/>
      <c r="Y184" s="61"/>
      <c r="Z184" s="61"/>
      <c r="AA184" s="61"/>
      <c r="AB184" s="61"/>
    </row>
    <row r="185" spans="1:28" ht="14.25" customHeight="1">
      <c r="A185" s="2"/>
      <c r="B185" s="2"/>
      <c r="C185" s="2"/>
      <c r="D185" s="2"/>
      <c r="E185" s="2"/>
      <c r="F185" s="2"/>
      <c r="G185" s="2"/>
      <c r="H185" s="2"/>
      <c r="I185" s="61"/>
      <c r="J185" s="61"/>
      <c r="K185" s="61"/>
      <c r="L185" s="61"/>
      <c r="M185" s="61"/>
      <c r="N185" s="61"/>
      <c r="O185" s="61"/>
      <c r="P185" s="61"/>
      <c r="Q185" s="61"/>
      <c r="R185" s="61"/>
      <c r="S185" s="61"/>
      <c r="T185" s="61"/>
      <c r="U185" s="61"/>
      <c r="V185" s="61"/>
      <c r="W185" s="61"/>
      <c r="X185" s="61"/>
      <c r="Y185" s="61"/>
      <c r="Z185" s="61"/>
      <c r="AA185" s="61"/>
      <c r="AB185" s="61"/>
    </row>
    <row r="186" spans="1:28" ht="14.25" customHeight="1">
      <c r="A186" s="2"/>
      <c r="B186" s="2"/>
      <c r="C186" s="2"/>
      <c r="D186" s="2"/>
      <c r="E186" s="2"/>
      <c r="F186" s="2"/>
      <c r="G186" s="2"/>
      <c r="H186" s="2"/>
      <c r="I186" s="61"/>
      <c r="J186" s="61"/>
      <c r="K186" s="61"/>
      <c r="L186" s="61"/>
      <c r="M186" s="61"/>
      <c r="N186" s="61"/>
      <c r="O186" s="61"/>
      <c r="P186" s="61"/>
      <c r="Q186" s="61"/>
      <c r="R186" s="61"/>
      <c r="S186" s="61"/>
      <c r="T186" s="61"/>
      <c r="U186" s="61"/>
      <c r="V186" s="61"/>
      <c r="W186" s="61"/>
      <c r="X186" s="61"/>
      <c r="Y186" s="61"/>
      <c r="Z186" s="61"/>
      <c r="AA186" s="61"/>
      <c r="AB186" s="61"/>
    </row>
    <row r="187" spans="1:28" ht="14.25" customHeight="1">
      <c r="A187" s="2"/>
      <c r="B187" s="2"/>
      <c r="C187" s="2"/>
      <c r="D187" s="2"/>
      <c r="E187" s="2"/>
      <c r="F187" s="2"/>
      <c r="G187" s="2"/>
      <c r="H187" s="2"/>
      <c r="I187" s="61"/>
      <c r="J187" s="61"/>
      <c r="K187" s="61"/>
      <c r="L187" s="61"/>
      <c r="M187" s="61"/>
      <c r="N187" s="61"/>
      <c r="O187" s="61"/>
      <c r="P187" s="61"/>
      <c r="Q187" s="61"/>
      <c r="R187" s="61"/>
      <c r="S187" s="61"/>
      <c r="T187" s="61"/>
      <c r="U187" s="61"/>
      <c r="V187" s="61"/>
      <c r="W187" s="61"/>
      <c r="X187" s="61"/>
      <c r="Y187" s="61"/>
      <c r="Z187" s="61"/>
      <c r="AA187" s="61"/>
      <c r="AB187" s="61"/>
    </row>
    <row r="188" spans="1:28" ht="14.25" customHeight="1">
      <c r="A188" s="2"/>
      <c r="B188" s="2"/>
      <c r="C188" s="2"/>
      <c r="D188" s="2"/>
      <c r="E188" s="2"/>
      <c r="F188" s="2"/>
      <c r="G188" s="2"/>
      <c r="H188" s="2"/>
      <c r="I188" s="61"/>
      <c r="J188" s="61"/>
      <c r="K188" s="61"/>
      <c r="L188" s="61"/>
      <c r="M188" s="61"/>
      <c r="N188" s="61"/>
      <c r="O188" s="61"/>
      <c r="P188" s="61"/>
      <c r="Q188" s="61"/>
      <c r="R188" s="61"/>
      <c r="S188" s="61"/>
      <c r="T188" s="61"/>
      <c r="U188" s="61"/>
      <c r="V188" s="61"/>
      <c r="W188" s="61"/>
      <c r="X188" s="61"/>
      <c r="Y188" s="61"/>
      <c r="Z188" s="61"/>
      <c r="AA188" s="61"/>
      <c r="AB188" s="61"/>
    </row>
    <row r="189" spans="1:28" ht="14.25" customHeight="1">
      <c r="A189" s="2"/>
      <c r="B189" s="2"/>
      <c r="C189" s="2"/>
      <c r="D189" s="2"/>
      <c r="E189" s="2"/>
      <c r="F189" s="2"/>
      <c r="G189" s="2"/>
      <c r="H189" s="2"/>
      <c r="I189" s="61"/>
      <c r="J189" s="61"/>
      <c r="K189" s="61"/>
      <c r="L189" s="61"/>
      <c r="M189" s="61"/>
      <c r="N189" s="61"/>
      <c r="O189" s="61"/>
      <c r="P189" s="61"/>
      <c r="Q189" s="61"/>
      <c r="R189" s="61"/>
      <c r="S189" s="61"/>
      <c r="T189" s="61"/>
      <c r="U189" s="61"/>
      <c r="V189" s="61"/>
      <c r="W189" s="61"/>
      <c r="X189" s="61"/>
      <c r="Y189" s="61"/>
      <c r="Z189" s="61"/>
      <c r="AA189" s="61"/>
      <c r="AB189" s="61"/>
    </row>
    <row r="190" spans="1:28" ht="14.25" customHeight="1">
      <c r="A190" s="2"/>
      <c r="B190" s="2"/>
      <c r="C190" s="2"/>
      <c r="D190" s="2"/>
      <c r="E190" s="2"/>
      <c r="F190" s="2"/>
      <c r="G190" s="2"/>
      <c r="H190" s="2"/>
      <c r="I190" s="61"/>
      <c r="J190" s="61"/>
      <c r="K190" s="61"/>
      <c r="L190" s="61"/>
      <c r="M190" s="61"/>
      <c r="N190" s="61"/>
      <c r="O190" s="61"/>
      <c r="P190" s="61"/>
      <c r="Q190" s="61"/>
      <c r="R190" s="61"/>
      <c r="S190" s="61"/>
      <c r="T190" s="61"/>
      <c r="U190" s="61"/>
      <c r="V190" s="61"/>
      <c r="W190" s="61"/>
      <c r="X190" s="61"/>
      <c r="Y190" s="61"/>
      <c r="Z190" s="61"/>
      <c r="AA190" s="61"/>
      <c r="AB190" s="61"/>
    </row>
    <row r="191" spans="1:28" ht="14.25" customHeight="1">
      <c r="A191" s="2"/>
      <c r="B191" s="2"/>
      <c r="C191" s="2"/>
      <c r="D191" s="2"/>
      <c r="E191" s="2"/>
      <c r="F191" s="2"/>
      <c r="G191" s="2"/>
      <c r="H191" s="2"/>
      <c r="I191" s="61"/>
      <c r="J191" s="61"/>
      <c r="K191" s="61"/>
      <c r="L191" s="61"/>
      <c r="M191" s="61"/>
      <c r="N191" s="61"/>
      <c r="O191" s="61"/>
      <c r="P191" s="61"/>
      <c r="Q191" s="61"/>
      <c r="R191" s="61"/>
      <c r="S191" s="61"/>
      <c r="T191" s="61"/>
      <c r="U191" s="61"/>
      <c r="V191" s="61"/>
      <c r="W191" s="61"/>
      <c r="X191" s="61"/>
      <c r="Y191" s="61"/>
      <c r="Z191" s="61"/>
      <c r="AA191" s="61"/>
      <c r="AB191" s="61"/>
    </row>
    <row r="192" spans="1:28" ht="14.25" customHeight="1">
      <c r="A192" s="2"/>
      <c r="B192" s="2"/>
      <c r="C192" s="2"/>
      <c r="D192" s="2"/>
      <c r="E192" s="2"/>
      <c r="F192" s="2"/>
      <c r="G192" s="2"/>
      <c r="H192" s="2"/>
      <c r="I192" s="61"/>
      <c r="J192" s="61"/>
      <c r="K192" s="61"/>
      <c r="L192" s="61"/>
      <c r="M192" s="61"/>
      <c r="N192" s="61"/>
      <c r="O192" s="61"/>
      <c r="P192" s="61"/>
      <c r="Q192" s="61"/>
      <c r="R192" s="61"/>
      <c r="S192" s="61"/>
      <c r="T192" s="61"/>
      <c r="U192" s="61"/>
      <c r="V192" s="61"/>
      <c r="W192" s="61"/>
      <c r="X192" s="61"/>
      <c r="Y192" s="61"/>
      <c r="Z192" s="61"/>
      <c r="AA192" s="61"/>
      <c r="AB192" s="61"/>
    </row>
    <row r="193" spans="1:28" ht="14.25" customHeight="1">
      <c r="A193" s="2"/>
      <c r="B193" s="2"/>
      <c r="C193" s="2"/>
      <c r="D193" s="2"/>
      <c r="E193" s="2"/>
      <c r="F193" s="2"/>
      <c r="G193" s="2"/>
      <c r="H193" s="2"/>
      <c r="I193" s="61"/>
      <c r="J193" s="61"/>
      <c r="K193" s="61"/>
      <c r="L193" s="61"/>
      <c r="M193" s="61"/>
      <c r="N193" s="61"/>
      <c r="O193" s="61"/>
      <c r="P193" s="61"/>
      <c r="Q193" s="61"/>
      <c r="R193" s="61"/>
      <c r="S193" s="61"/>
      <c r="T193" s="61"/>
      <c r="U193" s="61"/>
      <c r="V193" s="61"/>
      <c r="W193" s="61"/>
      <c r="X193" s="61"/>
      <c r="Y193" s="61"/>
      <c r="Z193" s="61"/>
      <c r="AA193" s="61"/>
      <c r="AB193" s="61"/>
    </row>
    <row r="194" spans="1:28" ht="14.25" customHeight="1">
      <c r="A194" s="2"/>
      <c r="B194" s="2"/>
      <c r="C194" s="2"/>
      <c r="D194" s="2"/>
      <c r="E194" s="2"/>
      <c r="F194" s="2"/>
      <c r="G194" s="2"/>
      <c r="H194" s="2"/>
      <c r="I194" s="61"/>
      <c r="J194" s="61"/>
      <c r="K194" s="61"/>
      <c r="L194" s="61"/>
      <c r="M194" s="61"/>
      <c r="N194" s="61"/>
      <c r="O194" s="61"/>
      <c r="P194" s="61"/>
      <c r="Q194" s="61"/>
      <c r="R194" s="61"/>
      <c r="S194" s="61"/>
      <c r="T194" s="61"/>
      <c r="U194" s="61"/>
      <c r="V194" s="61"/>
      <c r="W194" s="61"/>
      <c r="X194" s="61"/>
      <c r="Y194" s="61"/>
      <c r="Z194" s="61"/>
      <c r="AA194" s="61"/>
      <c r="AB194" s="61"/>
    </row>
    <row r="195" spans="1:28" ht="14.25" customHeight="1">
      <c r="A195" s="2"/>
      <c r="B195" s="2"/>
      <c r="C195" s="2"/>
      <c r="D195" s="2"/>
      <c r="E195" s="2"/>
      <c r="F195" s="2"/>
      <c r="G195" s="2"/>
      <c r="H195" s="2"/>
      <c r="I195" s="61"/>
      <c r="J195" s="61"/>
      <c r="K195" s="61"/>
      <c r="L195" s="61"/>
      <c r="M195" s="61"/>
      <c r="N195" s="61"/>
      <c r="O195" s="61"/>
      <c r="P195" s="61"/>
      <c r="Q195" s="61"/>
      <c r="R195" s="61"/>
      <c r="S195" s="61"/>
      <c r="T195" s="61"/>
      <c r="U195" s="61"/>
      <c r="V195" s="61"/>
      <c r="W195" s="61"/>
      <c r="X195" s="61"/>
      <c r="Y195" s="61"/>
      <c r="Z195" s="61"/>
      <c r="AA195" s="61"/>
      <c r="AB195" s="61"/>
    </row>
    <row r="196" spans="1:28" ht="14.25" customHeight="1">
      <c r="A196" s="2"/>
      <c r="B196" s="2"/>
      <c r="C196" s="2"/>
      <c r="D196" s="2"/>
      <c r="E196" s="2"/>
      <c r="F196" s="2"/>
      <c r="G196" s="2"/>
      <c r="H196" s="2"/>
      <c r="I196" s="61"/>
      <c r="J196" s="61"/>
      <c r="K196" s="61"/>
      <c r="L196" s="61"/>
      <c r="M196" s="61"/>
      <c r="N196" s="61"/>
      <c r="O196" s="61"/>
      <c r="P196" s="61"/>
      <c r="Q196" s="61"/>
      <c r="R196" s="61"/>
      <c r="S196" s="61"/>
      <c r="T196" s="61"/>
      <c r="U196" s="61"/>
      <c r="V196" s="61"/>
      <c r="W196" s="61"/>
      <c r="X196" s="61"/>
      <c r="Y196" s="61"/>
      <c r="Z196" s="61"/>
      <c r="AA196" s="61"/>
      <c r="AB196" s="61"/>
    </row>
    <row r="197" spans="1:28" ht="14.25" customHeight="1">
      <c r="A197" s="2"/>
      <c r="B197" s="2"/>
      <c r="C197" s="2"/>
      <c r="D197" s="2"/>
      <c r="E197" s="2"/>
      <c r="F197" s="2"/>
      <c r="G197" s="2"/>
      <c r="H197" s="2"/>
      <c r="I197" s="61"/>
      <c r="J197" s="61"/>
      <c r="K197" s="61"/>
      <c r="L197" s="61"/>
      <c r="M197" s="61"/>
      <c r="N197" s="61"/>
      <c r="O197" s="61"/>
      <c r="P197" s="61"/>
      <c r="Q197" s="61"/>
      <c r="R197" s="61"/>
      <c r="S197" s="61"/>
      <c r="T197" s="61"/>
      <c r="U197" s="61"/>
      <c r="V197" s="61"/>
      <c r="W197" s="61"/>
      <c r="X197" s="61"/>
      <c r="Y197" s="61"/>
      <c r="Z197" s="61"/>
      <c r="AA197" s="61"/>
      <c r="AB197" s="61"/>
    </row>
    <row r="198" spans="1:28" ht="14.25" customHeight="1">
      <c r="A198" s="2"/>
      <c r="B198" s="2"/>
      <c r="C198" s="2"/>
      <c r="D198" s="2"/>
      <c r="E198" s="2"/>
      <c r="F198" s="2"/>
      <c r="G198" s="2"/>
      <c r="H198" s="2"/>
      <c r="I198" s="61"/>
      <c r="J198" s="61"/>
      <c r="K198" s="61"/>
      <c r="L198" s="61"/>
      <c r="M198" s="61"/>
      <c r="N198" s="61"/>
      <c r="O198" s="61"/>
      <c r="P198" s="61"/>
      <c r="Q198" s="61"/>
      <c r="R198" s="61"/>
      <c r="S198" s="61"/>
      <c r="T198" s="61"/>
      <c r="U198" s="61"/>
      <c r="V198" s="61"/>
      <c r="W198" s="61"/>
      <c r="X198" s="61"/>
      <c r="Y198" s="61"/>
      <c r="Z198" s="61"/>
      <c r="AA198" s="61"/>
      <c r="AB198" s="61"/>
    </row>
    <row r="199" spans="1:28" ht="14.25" customHeight="1">
      <c r="A199" s="2"/>
      <c r="B199" s="2"/>
      <c r="C199" s="2"/>
      <c r="D199" s="2"/>
      <c r="E199" s="2"/>
      <c r="F199" s="2"/>
      <c r="G199" s="2"/>
      <c r="H199" s="2"/>
      <c r="I199" s="61"/>
      <c r="J199" s="61"/>
      <c r="K199" s="61"/>
      <c r="L199" s="61"/>
      <c r="M199" s="61"/>
      <c r="N199" s="61"/>
      <c r="O199" s="61"/>
      <c r="P199" s="61"/>
      <c r="Q199" s="61"/>
      <c r="R199" s="61"/>
      <c r="S199" s="61"/>
      <c r="T199" s="61"/>
      <c r="U199" s="61"/>
      <c r="V199" s="61"/>
      <c r="W199" s="61"/>
      <c r="X199" s="61"/>
      <c r="Y199" s="61"/>
      <c r="Z199" s="61"/>
      <c r="AA199" s="61"/>
      <c r="AB199" s="61"/>
    </row>
    <row r="200" spans="1:28" ht="14.25" customHeight="1">
      <c r="A200" s="2"/>
      <c r="B200" s="2"/>
      <c r="C200" s="2"/>
      <c r="D200" s="2"/>
      <c r="E200" s="2"/>
      <c r="F200" s="2"/>
      <c r="G200" s="2"/>
      <c r="H200" s="2"/>
      <c r="I200" s="61"/>
      <c r="J200" s="61"/>
      <c r="K200" s="61"/>
      <c r="L200" s="61"/>
      <c r="M200" s="61"/>
      <c r="N200" s="61"/>
      <c r="O200" s="61"/>
      <c r="P200" s="61"/>
      <c r="Q200" s="61"/>
      <c r="R200" s="61"/>
      <c r="S200" s="61"/>
      <c r="T200" s="61"/>
      <c r="U200" s="61"/>
      <c r="V200" s="61"/>
      <c r="W200" s="61"/>
      <c r="X200" s="61"/>
      <c r="Y200" s="61"/>
      <c r="Z200" s="61"/>
      <c r="AA200" s="61"/>
      <c r="AB200" s="61"/>
    </row>
    <row r="201" spans="1:28" ht="14.25" customHeight="1">
      <c r="A201" s="2"/>
      <c r="B201" s="2"/>
      <c r="C201" s="2"/>
      <c r="D201" s="2"/>
      <c r="E201" s="2"/>
      <c r="F201" s="2"/>
      <c r="G201" s="2"/>
      <c r="H201" s="2"/>
      <c r="I201" s="61"/>
      <c r="J201" s="61"/>
      <c r="K201" s="61"/>
      <c r="L201" s="61"/>
      <c r="M201" s="61"/>
      <c r="N201" s="61"/>
      <c r="O201" s="61"/>
      <c r="P201" s="61"/>
      <c r="Q201" s="61"/>
      <c r="R201" s="61"/>
      <c r="S201" s="61"/>
      <c r="T201" s="61"/>
      <c r="U201" s="61"/>
      <c r="V201" s="61"/>
      <c r="W201" s="61"/>
      <c r="X201" s="61"/>
      <c r="Y201" s="61"/>
      <c r="Z201" s="61"/>
      <c r="AA201" s="61"/>
      <c r="AB201" s="61"/>
    </row>
    <row r="202" spans="1:28" ht="14.25" customHeight="1">
      <c r="A202" s="2"/>
      <c r="B202" s="2"/>
      <c r="C202" s="2"/>
      <c r="D202" s="2"/>
      <c r="E202" s="2"/>
      <c r="F202" s="2"/>
      <c r="G202" s="2"/>
      <c r="H202" s="2"/>
      <c r="I202" s="61"/>
      <c r="J202" s="61"/>
      <c r="K202" s="61"/>
      <c r="L202" s="61"/>
      <c r="M202" s="61"/>
      <c r="N202" s="61"/>
      <c r="O202" s="61"/>
      <c r="P202" s="61"/>
      <c r="Q202" s="61"/>
      <c r="R202" s="61"/>
      <c r="S202" s="61"/>
      <c r="T202" s="61"/>
      <c r="U202" s="61"/>
      <c r="V202" s="61"/>
      <c r="W202" s="61"/>
      <c r="X202" s="61"/>
      <c r="Y202" s="61"/>
      <c r="Z202" s="61"/>
      <c r="AA202" s="61"/>
      <c r="AB202" s="61"/>
    </row>
    <row r="203" spans="1:28" ht="14.25" customHeight="1">
      <c r="A203" s="2"/>
      <c r="B203" s="2"/>
      <c r="C203" s="2"/>
      <c r="D203" s="2"/>
      <c r="E203" s="2"/>
      <c r="F203" s="2"/>
      <c r="G203" s="2"/>
      <c r="H203" s="2"/>
      <c r="I203" s="61"/>
      <c r="J203" s="61"/>
      <c r="K203" s="61"/>
      <c r="L203" s="61"/>
      <c r="M203" s="61"/>
      <c r="N203" s="61"/>
      <c r="O203" s="61"/>
      <c r="P203" s="61"/>
      <c r="Q203" s="61"/>
      <c r="R203" s="61"/>
      <c r="S203" s="61"/>
      <c r="T203" s="61"/>
      <c r="U203" s="61"/>
      <c r="V203" s="61"/>
      <c r="W203" s="61"/>
      <c r="X203" s="61"/>
      <c r="Y203" s="61"/>
      <c r="Z203" s="61"/>
      <c r="AA203" s="61"/>
      <c r="AB203" s="61"/>
    </row>
    <row r="204" spans="1:28" ht="14.25" customHeight="1">
      <c r="A204" s="2"/>
      <c r="B204" s="2"/>
      <c r="C204" s="2"/>
      <c r="D204" s="2"/>
      <c r="E204" s="2"/>
      <c r="F204" s="2"/>
      <c r="G204" s="2"/>
      <c r="H204" s="2"/>
      <c r="I204" s="61"/>
      <c r="J204" s="61"/>
      <c r="K204" s="61"/>
      <c r="L204" s="61"/>
      <c r="M204" s="61"/>
      <c r="N204" s="61"/>
      <c r="O204" s="61"/>
      <c r="P204" s="61"/>
      <c r="Q204" s="61"/>
      <c r="R204" s="61"/>
      <c r="S204" s="61"/>
      <c r="T204" s="61"/>
      <c r="U204" s="61"/>
      <c r="V204" s="61"/>
      <c r="W204" s="61"/>
      <c r="X204" s="61"/>
      <c r="Y204" s="61"/>
      <c r="Z204" s="61"/>
      <c r="AA204" s="61"/>
      <c r="AB204" s="61"/>
    </row>
    <row r="205" spans="1:28" ht="14.25" customHeight="1">
      <c r="A205" s="2"/>
      <c r="B205" s="2"/>
      <c r="C205" s="2"/>
      <c r="D205" s="2"/>
      <c r="E205" s="2"/>
      <c r="F205" s="2"/>
      <c r="G205" s="2"/>
      <c r="H205" s="2"/>
      <c r="I205" s="61"/>
      <c r="J205" s="61"/>
      <c r="K205" s="61"/>
      <c r="L205" s="61"/>
      <c r="M205" s="61"/>
      <c r="N205" s="61"/>
      <c r="O205" s="61"/>
      <c r="P205" s="61"/>
      <c r="Q205" s="61"/>
      <c r="R205" s="61"/>
      <c r="S205" s="61"/>
      <c r="T205" s="61"/>
      <c r="U205" s="61"/>
      <c r="V205" s="61"/>
      <c r="W205" s="61"/>
      <c r="X205" s="61"/>
      <c r="Y205" s="61"/>
      <c r="Z205" s="61"/>
      <c r="AA205" s="61"/>
      <c r="AB205" s="61"/>
    </row>
    <row r="206" spans="1:28" ht="14.25" customHeight="1">
      <c r="A206" s="2"/>
      <c r="B206" s="2"/>
      <c r="C206" s="2"/>
      <c r="D206" s="2"/>
      <c r="E206" s="2"/>
      <c r="F206" s="2"/>
      <c r="G206" s="2"/>
      <c r="H206" s="2"/>
      <c r="I206" s="61"/>
      <c r="J206" s="61"/>
      <c r="K206" s="61"/>
      <c r="L206" s="61"/>
      <c r="M206" s="61"/>
      <c r="N206" s="61"/>
      <c r="O206" s="61"/>
      <c r="P206" s="61"/>
      <c r="Q206" s="61"/>
      <c r="R206" s="61"/>
      <c r="S206" s="61"/>
      <c r="T206" s="61"/>
      <c r="U206" s="61"/>
      <c r="V206" s="61"/>
      <c r="W206" s="61"/>
      <c r="X206" s="61"/>
      <c r="Y206" s="61"/>
      <c r="Z206" s="61"/>
      <c r="AA206" s="61"/>
      <c r="AB206" s="61"/>
    </row>
    <row r="207" spans="1:28" ht="14.25" customHeight="1">
      <c r="A207" s="2"/>
      <c r="B207" s="2"/>
      <c r="C207" s="2"/>
      <c r="D207" s="2"/>
      <c r="E207" s="2"/>
      <c r="F207" s="2"/>
      <c r="G207" s="2"/>
      <c r="H207" s="2"/>
      <c r="I207" s="61"/>
      <c r="J207" s="61"/>
      <c r="K207" s="61"/>
      <c r="L207" s="61"/>
      <c r="M207" s="61"/>
      <c r="N207" s="61"/>
      <c r="O207" s="61"/>
      <c r="P207" s="61"/>
      <c r="Q207" s="61"/>
      <c r="R207" s="61"/>
      <c r="S207" s="61"/>
      <c r="T207" s="61"/>
      <c r="U207" s="61"/>
      <c r="V207" s="61"/>
      <c r="W207" s="61"/>
      <c r="X207" s="61"/>
      <c r="Y207" s="61"/>
      <c r="Z207" s="61"/>
      <c r="AA207" s="61"/>
      <c r="AB207" s="61"/>
    </row>
    <row r="208" spans="1:28" ht="14.25" customHeight="1">
      <c r="A208" s="2"/>
      <c r="B208" s="2"/>
      <c r="C208" s="2"/>
      <c r="D208" s="2"/>
      <c r="E208" s="2"/>
      <c r="F208" s="2"/>
      <c r="G208" s="2"/>
      <c r="H208" s="2"/>
      <c r="I208" s="61"/>
      <c r="J208" s="61"/>
      <c r="K208" s="61"/>
      <c r="L208" s="61"/>
      <c r="M208" s="61"/>
      <c r="N208" s="61"/>
      <c r="O208" s="61"/>
      <c r="P208" s="61"/>
      <c r="Q208" s="61"/>
      <c r="R208" s="61"/>
      <c r="S208" s="61"/>
      <c r="T208" s="61"/>
      <c r="U208" s="61"/>
      <c r="V208" s="61"/>
      <c r="W208" s="61"/>
      <c r="X208" s="61"/>
      <c r="Y208" s="61"/>
      <c r="Z208" s="61"/>
      <c r="AA208" s="61"/>
      <c r="AB208" s="61"/>
    </row>
    <row r="209" spans="1:28" ht="14.25" customHeight="1">
      <c r="A209" s="2"/>
      <c r="B209" s="2"/>
      <c r="C209" s="2"/>
      <c r="D209" s="2"/>
      <c r="E209" s="2"/>
      <c r="F209" s="2"/>
      <c r="G209" s="2"/>
      <c r="H209" s="2"/>
      <c r="I209" s="61"/>
      <c r="J209" s="61"/>
      <c r="K209" s="61"/>
      <c r="L209" s="61"/>
      <c r="M209" s="61"/>
      <c r="N209" s="61"/>
      <c r="O209" s="61"/>
      <c r="P209" s="61"/>
      <c r="Q209" s="61"/>
      <c r="R209" s="61"/>
      <c r="S209" s="61"/>
      <c r="T209" s="61"/>
      <c r="U209" s="61"/>
      <c r="V209" s="61"/>
      <c r="W209" s="61"/>
      <c r="X209" s="61"/>
      <c r="Y209" s="61"/>
      <c r="Z209" s="61"/>
      <c r="AA209" s="61"/>
      <c r="AB209" s="61"/>
    </row>
    <row r="210" spans="1:28" ht="14.25" customHeight="1">
      <c r="A210" s="2"/>
      <c r="B210" s="2"/>
      <c r="C210" s="2"/>
      <c r="D210" s="2"/>
      <c r="E210" s="2"/>
      <c r="F210" s="2"/>
      <c r="G210" s="2"/>
      <c r="H210" s="2"/>
      <c r="I210" s="61"/>
      <c r="J210" s="61"/>
      <c r="K210" s="61"/>
      <c r="L210" s="61"/>
      <c r="M210" s="61"/>
      <c r="N210" s="61"/>
      <c r="O210" s="61"/>
      <c r="P210" s="61"/>
      <c r="Q210" s="61"/>
      <c r="R210" s="61"/>
      <c r="S210" s="61"/>
      <c r="T210" s="61"/>
      <c r="U210" s="61"/>
      <c r="V210" s="61"/>
      <c r="W210" s="61"/>
      <c r="X210" s="61"/>
      <c r="Y210" s="61"/>
      <c r="Z210" s="61"/>
      <c r="AA210" s="61"/>
      <c r="AB210" s="61"/>
    </row>
    <row r="211" spans="1:28" ht="14.25" customHeight="1">
      <c r="A211" s="2"/>
      <c r="B211" s="2"/>
      <c r="C211" s="2"/>
      <c r="D211" s="2"/>
      <c r="E211" s="2"/>
      <c r="F211" s="2"/>
      <c r="G211" s="2"/>
      <c r="H211" s="2"/>
      <c r="I211" s="61"/>
      <c r="J211" s="61"/>
      <c r="K211" s="61"/>
      <c r="L211" s="61"/>
      <c r="M211" s="61"/>
      <c r="N211" s="61"/>
      <c r="O211" s="61"/>
      <c r="P211" s="61"/>
      <c r="Q211" s="61"/>
      <c r="R211" s="61"/>
      <c r="S211" s="61"/>
      <c r="T211" s="61"/>
      <c r="U211" s="61"/>
      <c r="V211" s="61"/>
      <c r="W211" s="61"/>
      <c r="X211" s="61"/>
      <c r="Y211" s="61"/>
      <c r="Z211" s="61"/>
      <c r="AA211" s="61"/>
      <c r="AB211" s="61"/>
    </row>
    <row r="212" spans="1:28" ht="14.25" customHeight="1">
      <c r="A212" s="2"/>
      <c r="B212" s="2"/>
      <c r="C212" s="2"/>
      <c r="D212" s="2"/>
      <c r="E212" s="2"/>
      <c r="F212" s="2"/>
      <c r="G212" s="2"/>
      <c r="H212" s="2"/>
      <c r="I212" s="61"/>
      <c r="J212" s="61"/>
      <c r="K212" s="61"/>
      <c r="L212" s="61"/>
      <c r="M212" s="61"/>
      <c r="N212" s="61"/>
      <c r="O212" s="61"/>
      <c r="P212" s="61"/>
      <c r="Q212" s="61"/>
      <c r="R212" s="61"/>
      <c r="S212" s="61"/>
      <c r="T212" s="61"/>
      <c r="U212" s="61"/>
      <c r="V212" s="61"/>
      <c r="W212" s="61"/>
      <c r="X212" s="61"/>
      <c r="Y212" s="61"/>
      <c r="Z212" s="61"/>
      <c r="AA212" s="61"/>
      <c r="AB212" s="61"/>
    </row>
    <row r="213" spans="1:28" ht="14.25" customHeight="1">
      <c r="A213" s="2"/>
      <c r="B213" s="2"/>
      <c r="C213" s="2"/>
      <c r="D213" s="2"/>
      <c r="E213" s="2"/>
      <c r="F213" s="2"/>
      <c r="G213" s="2"/>
      <c r="H213" s="2"/>
      <c r="I213" s="61"/>
      <c r="J213" s="61"/>
      <c r="K213" s="61"/>
      <c r="L213" s="61"/>
      <c r="M213" s="61"/>
      <c r="N213" s="61"/>
      <c r="O213" s="61"/>
      <c r="P213" s="61"/>
      <c r="Q213" s="61"/>
      <c r="R213" s="61"/>
      <c r="S213" s="61"/>
      <c r="T213" s="61"/>
      <c r="U213" s="61"/>
      <c r="V213" s="61"/>
      <c r="W213" s="61"/>
      <c r="X213" s="61"/>
      <c r="Y213" s="61"/>
      <c r="Z213" s="61"/>
      <c r="AA213" s="61"/>
      <c r="AB213" s="61"/>
    </row>
    <row r="214" spans="1:28" ht="14.25" customHeight="1">
      <c r="A214" s="2"/>
      <c r="B214" s="2"/>
      <c r="C214" s="2"/>
      <c r="D214" s="2"/>
      <c r="E214" s="2"/>
      <c r="F214" s="2"/>
      <c r="G214" s="2"/>
      <c r="H214" s="2"/>
      <c r="I214" s="61"/>
      <c r="J214" s="61"/>
      <c r="K214" s="61"/>
      <c r="L214" s="61"/>
      <c r="M214" s="61"/>
      <c r="N214" s="61"/>
      <c r="O214" s="61"/>
      <c r="P214" s="61"/>
      <c r="Q214" s="61"/>
      <c r="R214" s="61"/>
      <c r="S214" s="61"/>
      <c r="T214" s="61"/>
      <c r="U214" s="61"/>
      <c r="V214" s="61"/>
      <c r="W214" s="61"/>
      <c r="X214" s="61"/>
      <c r="Y214" s="61"/>
      <c r="Z214" s="61"/>
      <c r="AA214" s="61"/>
      <c r="AB214" s="61"/>
    </row>
    <row r="215" spans="1:28" ht="14.25" customHeight="1">
      <c r="A215" s="2"/>
      <c r="B215" s="2"/>
      <c r="C215" s="2"/>
      <c r="D215" s="2"/>
      <c r="E215" s="2"/>
      <c r="F215" s="2"/>
      <c r="G215" s="2"/>
      <c r="H215" s="2"/>
      <c r="I215" s="61"/>
      <c r="J215" s="61"/>
      <c r="K215" s="61"/>
      <c r="L215" s="61"/>
      <c r="M215" s="61"/>
      <c r="N215" s="61"/>
      <c r="O215" s="61"/>
      <c r="P215" s="61"/>
      <c r="Q215" s="61"/>
      <c r="R215" s="61"/>
      <c r="S215" s="61"/>
      <c r="T215" s="61"/>
      <c r="U215" s="61"/>
      <c r="V215" s="61"/>
      <c r="W215" s="61"/>
      <c r="X215" s="61"/>
      <c r="Y215" s="61"/>
      <c r="Z215" s="61"/>
      <c r="AA215" s="61"/>
      <c r="AB215" s="61"/>
    </row>
    <row r="216" spans="1:28" ht="14.25" customHeight="1">
      <c r="A216" s="2"/>
      <c r="B216" s="2"/>
      <c r="C216" s="2"/>
      <c r="D216" s="2"/>
      <c r="E216" s="2"/>
      <c r="F216" s="2"/>
      <c r="G216" s="2"/>
      <c r="H216" s="2"/>
      <c r="I216" s="61"/>
      <c r="J216" s="61"/>
      <c r="K216" s="61"/>
      <c r="L216" s="61"/>
      <c r="M216" s="61"/>
      <c r="N216" s="61"/>
      <c r="O216" s="61"/>
      <c r="P216" s="61"/>
      <c r="Q216" s="61"/>
      <c r="R216" s="61"/>
      <c r="S216" s="61"/>
      <c r="T216" s="61"/>
      <c r="U216" s="61"/>
      <c r="V216" s="61"/>
      <c r="W216" s="61"/>
      <c r="X216" s="61"/>
      <c r="Y216" s="61"/>
      <c r="Z216" s="61"/>
      <c r="AA216" s="61"/>
      <c r="AB216" s="61"/>
    </row>
    <row r="217" spans="1:28" ht="14.25" customHeight="1">
      <c r="A217" s="2"/>
      <c r="B217" s="2"/>
      <c r="C217" s="2"/>
      <c r="D217" s="2"/>
      <c r="E217" s="2"/>
      <c r="F217" s="2"/>
      <c r="G217" s="2"/>
      <c r="H217" s="2"/>
      <c r="I217" s="61"/>
      <c r="J217" s="61"/>
      <c r="K217" s="61"/>
      <c r="L217" s="61"/>
      <c r="M217" s="61"/>
      <c r="N217" s="61"/>
      <c r="O217" s="61"/>
      <c r="P217" s="61"/>
      <c r="Q217" s="61"/>
      <c r="R217" s="61"/>
      <c r="S217" s="61"/>
      <c r="T217" s="61"/>
      <c r="U217" s="61"/>
      <c r="V217" s="61"/>
      <c r="W217" s="61"/>
      <c r="X217" s="61"/>
      <c r="Y217" s="61"/>
      <c r="Z217" s="61"/>
      <c r="AA217" s="61"/>
      <c r="AB217" s="61"/>
    </row>
    <row r="218" spans="1:28" ht="14.25" customHeight="1">
      <c r="A218" s="2"/>
      <c r="B218" s="2"/>
      <c r="C218" s="2"/>
      <c r="D218" s="2"/>
      <c r="E218" s="2"/>
      <c r="F218" s="2"/>
      <c r="G218" s="2"/>
      <c r="H218" s="2"/>
      <c r="I218" s="61"/>
      <c r="J218" s="61"/>
      <c r="K218" s="61"/>
      <c r="L218" s="61"/>
      <c r="M218" s="61"/>
      <c r="N218" s="61"/>
      <c r="O218" s="61"/>
      <c r="P218" s="61"/>
      <c r="Q218" s="61"/>
      <c r="R218" s="61"/>
      <c r="S218" s="61"/>
      <c r="T218" s="61"/>
      <c r="U218" s="61"/>
      <c r="V218" s="61"/>
      <c r="W218" s="61"/>
      <c r="X218" s="61"/>
      <c r="Y218" s="61"/>
      <c r="Z218" s="61"/>
      <c r="AA218" s="61"/>
      <c r="AB218" s="61"/>
    </row>
    <row r="219" spans="1:28" ht="14.25" customHeight="1">
      <c r="A219" s="2"/>
      <c r="B219" s="2"/>
      <c r="C219" s="2"/>
      <c r="D219" s="2"/>
      <c r="E219" s="2"/>
      <c r="F219" s="2"/>
      <c r="G219" s="2"/>
      <c r="H219" s="2"/>
      <c r="I219" s="61"/>
      <c r="J219" s="61"/>
      <c r="K219" s="61"/>
      <c r="L219" s="61"/>
      <c r="M219" s="61"/>
      <c r="N219" s="61"/>
      <c r="O219" s="61"/>
      <c r="P219" s="61"/>
      <c r="Q219" s="61"/>
      <c r="R219" s="61"/>
      <c r="S219" s="61"/>
      <c r="T219" s="61"/>
      <c r="U219" s="61"/>
      <c r="V219" s="61"/>
      <c r="W219" s="61"/>
      <c r="X219" s="61"/>
      <c r="Y219" s="61"/>
      <c r="Z219" s="61"/>
      <c r="AA219" s="61"/>
      <c r="AB219" s="61"/>
    </row>
    <row r="220" spans="1:28" ht="14.25" customHeight="1">
      <c r="A220" s="2"/>
      <c r="B220" s="2"/>
      <c r="C220" s="2"/>
      <c r="D220" s="2"/>
      <c r="E220" s="2"/>
      <c r="F220" s="2"/>
      <c r="G220" s="2"/>
      <c r="H220" s="2"/>
      <c r="I220" s="61"/>
      <c r="J220" s="61"/>
      <c r="K220" s="61"/>
      <c r="L220" s="61"/>
      <c r="M220" s="61"/>
      <c r="N220" s="61"/>
      <c r="O220" s="61"/>
      <c r="P220" s="61"/>
      <c r="Q220" s="61"/>
      <c r="R220" s="61"/>
      <c r="S220" s="61"/>
      <c r="T220" s="61"/>
      <c r="U220" s="61"/>
      <c r="V220" s="61"/>
      <c r="W220" s="61"/>
      <c r="X220" s="61"/>
      <c r="Y220" s="61"/>
      <c r="Z220" s="61"/>
      <c r="AA220" s="61"/>
      <c r="AB220" s="61"/>
    </row>
    <row r="221" spans="1:28" ht="14.25" customHeight="1">
      <c r="A221" s="2"/>
      <c r="B221" s="2"/>
      <c r="C221" s="2"/>
      <c r="D221" s="2"/>
      <c r="E221" s="2"/>
      <c r="F221" s="2"/>
      <c r="G221" s="2"/>
      <c r="H221" s="2"/>
      <c r="I221" s="61"/>
      <c r="J221" s="61"/>
      <c r="K221" s="61"/>
      <c r="L221" s="61"/>
      <c r="M221" s="61"/>
      <c r="N221" s="61"/>
      <c r="O221" s="61"/>
      <c r="P221" s="61"/>
      <c r="Q221" s="61"/>
      <c r="R221" s="61"/>
      <c r="S221" s="61"/>
      <c r="T221" s="61"/>
      <c r="U221" s="61"/>
      <c r="V221" s="61"/>
      <c r="W221" s="61"/>
      <c r="X221" s="61"/>
      <c r="Y221" s="61"/>
      <c r="Z221" s="61"/>
      <c r="AA221" s="61"/>
      <c r="AB221" s="61"/>
    </row>
    <row r="222" spans="1:28" ht="14.25" customHeight="1">
      <c r="A222" s="2"/>
      <c r="B222" s="2"/>
      <c r="C222" s="2"/>
      <c r="D222" s="2"/>
      <c r="E222" s="2"/>
      <c r="F222" s="2"/>
      <c r="G222" s="2"/>
      <c r="H222" s="2"/>
      <c r="I222" s="61"/>
      <c r="J222" s="61"/>
      <c r="K222" s="61"/>
      <c r="L222" s="61"/>
      <c r="M222" s="61"/>
      <c r="N222" s="61"/>
      <c r="O222" s="61"/>
      <c r="P222" s="61"/>
      <c r="Q222" s="61"/>
      <c r="R222" s="61"/>
      <c r="S222" s="61"/>
      <c r="T222" s="61"/>
      <c r="U222" s="61"/>
      <c r="V222" s="61"/>
      <c r="W222" s="61"/>
      <c r="X222" s="61"/>
      <c r="Y222" s="61"/>
      <c r="Z222" s="61"/>
      <c r="AA222" s="61"/>
      <c r="AB222" s="61"/>
    </row>
    <row r="223" spans="1:28" ht="14.25" customHeight="1">
      <c r="A223" s="2"/>
      <c r="B223" s="2"/>
      <c r="C223" s="2"/>
      <c r="D223" s="2"/>
      <c r="E223" s="2"/>
      <c r="F223" s="2"/>
      <c r="G223" s="2"/>
      <c r="H223" s="2"/>
      <c r="I223" s="61"/>
      <c r="J223" s="61"/>
      <c r="K223" s="61"/>
      <c r="L223" s="61"/>
      <c r="M223" s="61"/>
      <c r="N223" s="61"/>
      <c r="O223" s="61"/>
      <c r="P223" s="61"/>
      <c r="Q223" s="61"/>
      <c r="R223" s="61"/>
      <c r="S223" s="61"/>
      <c r="T223" s="61"/>
      <c r="U223" s="61"/>
      <c r="V223" s="61"/>
      <c r="W223" s="61"/>
      <c r="X223" s="61"/>
      <c r="Y223" s="61"/>
      <c r="Z223" s="61"/>
      <c r="AA223" s="61"/>
      <c r="AB223" s="61"/>
    </row>
    <row r="224" spans="1:28" ht="14.25" customHeight="1">
      <c r="A224" s="2"/>
      <c r="B224" s="2"/>
      <c r="C224" s="2"/>
      <c r="D224" s="2"/>
      <c r="E224" s="2"/>
      <c r="F224" s="2"/>
      <c r="G224" s="2"/>
      <c r="H224" s="2"/>
      <c r="I224" s="61"/>
      <c r="J224" s="61"/>
      <c r="K224" s="61"/>
      <c r="L224" s="61"/>
      <c r="M224" s="61"/>
      <c r="N224" s="61"/>
      <c r="O224" s="61"/>
      <c r="P224" s="61"/>
      <c r="Q224" s="61"/>
      <c r="R224" s="61"/>
      <c r="S224" s="61"/>
      <c r="T224" s="61"/>
      <c r="U224" s="61"/>
      <c r="V224" s="61"/>
      <c r="W224" s="61"/>
      <c r="X224" s="61"/>
      <c r="Y224" s="61"/>
      <c r="Z224" s="61"/>
      <c r="AA224" s="61"/>
      <c r="AB224" s="61"/>
    </row>
    <row r="225" spans="1:28" ht="14.25" customHeight="1">
      <c r="A225" s="2"/>
      <c r="B225" s="2"/>
      <c r="C225" s="2"/>
      <c r="D225" s="2"/>
      <c r="E225" s="2"/>
      <c r="F225" s="2"/>
      <c r="G225" s="2"/>
      <c r="H225" s="2"/>
      <c r="I225" s="61"/>
      <c r="J225" s="61"/>
      <c r="K225" s="61"/>
      <c r="L225" s="61"/>
      <c r="M225" s="61"/>
      <c r="N225" s="61"/>
      <c r="O225" s="61"/>
      <c r="P225" s="61"/>
      <c r="Q225" s="61"/>
      <c r="R225" s="61"/>
      <c r="S225" s="61"/>
      <c r="T225" s="61"/>
      <c r="U225" s="61"/>
      <c r="V225" s="61"/>
      <c r="W225" s="61"/>
      <c r="X225" s="61"/>
      <c r="Y225" s="61"/>
      <c r="Z225" s="61"/>
      <c r="AA225" s="61"/>
      <c r="AB225" s="61"/>
    </row>
    <row r="226" spans="1:28" ht="14.25" customHeight="1">
      <c r="A226" s="2"/>
      <c r="B226" s="2"/>
      <c r="C226" s="2"/>
      <c r="D226" s="2"/>
      <c r="E226" s="2"/>
      <c r="F226" s="2"/>
      <c r="G226" s="2"/>
      <c r="H226" s="2"/>
      <c r="I226" s="61"/>
      <c r="J226" s="61"/>
      <c r="K226" s="61"/>
      <c r="L226" s="61"/>
      <c r="M226" s="61"/>
      <c r="N226" s="61"/>
      <c r="O226" s="61"/>
      <c r="P226" s="61"/>
      <c r="Q226" s="61"/>
      <c r="R226" s="61"/>
      <c r="S226" s="61"/>
      <c r="T226" s="61"/>
      <c r="U226" s="61"/>
      <c r="V226" s="61"/>
      <c r="W226" s="61"/>
      <c r="X226" s="61"/>
      <c r="Y226" s="61"/>
      <c r="Z226" s="61"/>
      <c r="AA226" s="61"/>
      <c r="AB226" s="61"/>
    </row>
    <row r="227" spans="1:28" ht="14.25" customHeight="1">
      <c r="A227" s="2"/>
      <c r="B227" s="2"/>
      <c r="C227" s="2"/>
      <c r="D227" s="2"/>
      <c r="E227" s="2"/>
      <c r="F227" s="2"/>
      <c r="G227" s="2"/>
      <c r="H227" s="2"/>
      <c r="I227" s="61"/>
      <c r="J227" s="61"/>
      <c r="K227" s="61"/>
      <c r="L227" s="61"/>
      <c r="M227" s="61"/>
      <c r="N227" s="61"/>
      <c r="O227" s="61"/>
      <c r="P227" s="61"/>
      <c r="Q227" s="61"/>
      <c r="R227" s="61"/>
      <c r="S227" s="61"/>
      <c r="T227" s="61"/>
      <c r="U227" s="61"/>
      <c r="V227" s="61"/>
      <c r="W227" s="61"/>
      <c r="X227" s="61"/>
      <c r="Y227" s="61"/>
      <c r="Z227" s="61"/>
      <c r="AA227" s="61"/>
      <c r="AB227" s="61"/>
    </row>
    <row r="228" spans="1:28" ht="14.25" customHeight="1">
      <c r="A228" s="2"/>
      <c r="B228" s="2"/>
      <c r="C228" s="2"/>
      <c r="D228" s="2"/>
      <c r="E228" s="2"/>
      <c r="F228" s="2"/>
      <c r="G228" s="2"/>
      <c r="H228" s="2"/>
      <c r="I228" s="61"/>
      <c r="J228" s="61"/>
      <c r="K228" s="61"/>
      <c r="L228" s="61"/>
      <c r="M228" s="61"/>
      <c r="N228" s="61"/>
      <c r="O228" s="61"/>
      <c r="P228" s="61"/>
      <c r="Q228" s="61"/>
      <c r="R228" s="61"/>
      <c r="S228" s="61"/>
      <c r="T228" s="61"/>
      <c r="U228" s="61"/>
      <c r="V228" s="61"/>
      <c r="W228" s="61"/>
      <c r="X228" s="61"/>
      <c r="Y228" s="61"/>
      <c r="Z228" s="61"/>
      <c r="AA228" s="61"/>
      <c r="AB228" s="61"/>
    </row>
    <row r="229" spans="1:28" ht="14.25" customHeight="1">
      <c r="A229" s="2"/>
      <c r="B229" s="2"/>
      <c r="C229" s="2"/>
      <c r="D229" s="2"/>
      <c r="E229" s="2"/>
      <c r="F229" s="2"/>
      <c r="G229" s="2"/>
      <c r="H229" s="2"/>
      <c r="I229" s="61"/>
      <c r="J229" s="61"/>
      <c r="K229" s="61"/>
      <c r="L229" s="61"/>
      <c r="M229" s="61"/>
      <c r="N229" s="61"/>
      <c r="O229" s="61"/>
      <c r="P229" s="61"/>
      <c r="Q229" s="61"/>
      <c r="R229" s="61"/>
      <c r="S229" s="61"/>
      <c r="T229" s="61"/>
      <c r="U229" s="61"/>
      <c r="V229" s="61"/>
      <c r="W229" s="61"/>
      <c r="X229" s="61"/>
      <c r="Y229" s="61"/>
      <c r="Z229" s="61"/>
      <c r="AA229" s="61"/>
      <c r="AB229" s="61"/>
    </row>
    <row r="230" spans="1:28" ht="14.25" customHeight="1">
      <c r="A230" s="2"/>
      <c r="B230" s="2"/>
      <c r="C230" s="2"/>
      <c r="D230" s="2"/>
      <c r="E230" s="2"/>
      <c r="F230" s="2"/>
      <c r="G230" s="2"/>
      <c r="H230" s="2"/>
      <c r="I230" s="61"/>
      <c r="J230" s="61"/>
      <c r="K230" s="61"/>
      <c r="L230" s="61"/>
      <c r="M230" s="61"/>
      <c r="N230" s="61"/>
      <c r="O230" s="61"/>
      <c r="P230" s="61"/>
      <c r="Q230" s="61"/>
      <c r="R230" s="61"/>
      <c r="S230" s="61"/>
      <c r="T230" s="61"/>
      <c r="U230" s="61"/>
      <c r="V230" s="61"/>
      <c r="W230" s="61"/>
      <c r="X230" s="61"/>
      <c r="Y230" s="61"/>
      <c r="Z230" s="61"/>
      <c r="AA230" s="61"/>
      <c r="AB230" s="61"/>
    </row>
    <row r="231" spans="1:28" ht="14.25" customHeight="1">
      <c r="A231" s="2"/>
      <c r="B231" s="2"/>
      <c r="C231" s="2"/>
      <c r="D231" s="2"/>
      <c r="E231" s="2"/>
      <c r="F231" s="2"/>
      <c r="G231" s="2"/>
      <c r="H231" s="2"/>
      <c r="I231" s="61"/>
      <c r="J231" s="61"/>
      <c r="K231" s="61"/>
      <c r="L231" s="61"/>
      <c r="M231" s="61"/>
      <c r="N231" s="61"/>
      <c r="O231" s="61"/>
      <c r="P231" s="61"/>
      <c r="Q231" s="61"/>
      <c r="R231" s="61"/>
      <c r="S231" s="61"/>
      <c r="T231" s="61"/>
      <c r="U231" s="61"/>
      <c r="V231" s="61"/>
      <c r="W231" s="61"/>
      <c r="X231" s="61"/>
      <c r="Y231" s="61"/>
      <c r="Z231" s="61"/>
      <c r="AA231" s="61"/>
      <c r="AB231" s="61"/>
    </row>
    <row r="232" spans="1:28" ht="14.25" customHeight="1">
      <c r="A232" s="2"/>
      <c r="B232" s="2"/>
      <c r="C232" s="2"/>
      <c r="D232" s="2"/>
      <c r="E232" s="2"/>
      <c r="F232" s="2"/>
      <c r="G232" s="2"/>
      <c r="H232" s="2"/>
      <c r="I232" s="61"/>
      <c r="J232" s="61"/>
      <c r="K232" s="61"/>
      <c r="L232" s="61"/>
      <c r="M232" s="61"/>
      <c r="N232" s="61"/>
      <c r="O232" s="61"/>
      <c r="P232" s="61"/>
      <c r="Q232" s="61"/>
      <c r="R232" s="61"/>
      <c r="S232" s="61"/>
      <c r="T232" s="61"/>
      <c r="U232" s="61"/>
      <c r="V232" s="61"/>
      <c r="W232" s="61"/>
      <c r="X232" s="61"/>
      <c r="Y232" s="61"/>
      <c r="Z232" s="61"/>
      <c r="AA232" s="61"/>
      <c r="AB232" s="61"/>
    </row>
    <row r="233" spans="1:28" ht="14.25" customHeight="1">
      <c r="A233" s="2"/>
      <c r="B233" s="2"/>
      <c r="C233" s="2"/>
      <c r="D233" s="2"/>
      <c r="E233" s="2"/>
      <c r="F233" s="2"/>
      <c r="G233" s="2"/>
      <c r="H233" s="2"/>
      <c r="I233" s="61"/>
      <c r="J233" s="61"/>
      <c r="K233" s="61"/>
      <c r="L233" s="61"/>
      <c r="M233" s="61"/>
      <c r="N233" s="61"/>
      <c r="O233" s="61"/>
      <c r="P233" s="61"/>
      <c r="Q233" s="61"/>
      <c r="R233" s="61"/>
      <c r="S233" s="61"/>
      <c r="T233" s="61"/>
      <c r="U233" s="61"/>
      <c r="V233" s="61"/>
      <c r="W233" s="61"/>
      <c r="X233" s="61"/>
      <c r="Y233" s="61"/>
      <c r="Z233" s="61"/>
      <c r="AA233" s="61"/>
      <c r="AB233" s="61"/>
    </row>
    <row r="234" spans="1:28" ht="14.25" customHeight="1">
      <c r="A234" s="2"/>
      <c r="B234" s="2"/>
      <c r="C234" s="2"/>
      <c r="D234" s="2"/>
      <c r="E234" s="2"/>
      <c r="F234" s="2"/>
      <c r="G234" s="2"/>
      <c r="H234" s="2"/>
      <c r="I234" s="61"/>
      <c r="J234" s="61"/>
      <c r="K234" s="61"/>
      <c r="L234" s="61"/>
      <c r="M234" s="61"/>
      <c r="N234" s="61"/>
      <c r="O234" s="61"/>
      <c r="P234" s="61"/>
      <c r="Q234" s="61"/>
      <c r="R234" s="61"/>
      <c r="S234" s="61"/>
      <c r="T234" s="61"/>
      <c r="U234" s="61"/>
      <c r="V234" s="61"/>
      <c r="W234" s="61"/>
      <c r="X234" s="61"/>
      <c r="Y234" s="61"/>
      <c r="Z234" s="61"/>
      <c r="AA234" s="61"/>
      <c r="AB234" s="61"/>
    </row>
    <row r="235" spans="1:28" ht="14.25" customHeight="1">
      <c r="A235" s="2"/>
      <c r="B235" s="2"/>
      <c r="C235" s="2"/>
      <c r="D235" s="2"/>
      <c r="E235" s="2"/>
      <c r="F235" s="2"/>
      <c r="G235" s="2"/>
      <c r="H235" s="2"/>
      <c r="I235" s="61"/>
      <c r="J235" s="61"/>
      <c r="K235" s="61"/>
      <c r="L235" s="61"/>
      <c r="M235" s="61"/>
      <c r="N235" s="61"/>
      <c r="O235" s="61"/>
      <c r="P235" s="61"/>
      <c r="Q235" s="61"/>
      <c r="R235" s="61"/>
      <c r="S235" s="61"/>
      <c r="T235" s="61"/>
      <c r="U235" s="61"/>
      <c r="V235" s="61"/>
      <c r="W235" s="61"/>
      <c r="X235" s="61"/>
      <c r="Y235" s="61"/>
      <c r="Z235" s="61"/>
      <c r="AA235" s="61"/>
      <c r="AB235" s="61"/>
    </row>
    <row r="236" spans="1:28" ht="14.25" customHeight="1">
      <c r="A236" s="2"/>
      <c r="B236" s="2"/>
      <c r="C236" s="2"/>
      <c r="D236" s="2"/>
      <c r="E236" s="2"/>
      <c r="F236" s="2"/>
      <c r="G236" s="2"/>
      <c r="H236" s="2"/>
      <c r="I236" s="61"/>
      <c r="J236" s="61"/>
      <c r="K236" s="61"/>
      <c r="L236" s="61"/>
      <c r="M236" s="61"/>
      <c r="N236" s="61"/>
      <c r="O236" s="61"/>
      <c r="P236" s="61"/>
      <c r="Q236" s="61"/>
      <c r="R236" s="61"/>
      <c r="S236" s="61"/>
      <c r="T236" s="61"/>
      <c r="U236" s="61"/>
      <c r="V236" s="61"/>
      <c r="W236" s="61"/>
      <c r="X236" s="61"/>
      <c r="Y236" s="61"/>
      <c r="Z236" s="61"/>
      <c r="AA236" s="61"/>
      <c r="AB236" s="61"/>
    </row>
    <row r="237" spans="1:28" ht="14.25" customHeight="1">
      <c r="A237" s="2"/>
      <c r="B237" s="2"/>
      <c r="C237" s="2"/>
      <c r="D237" s="2"/>
      <c r="E237" s="2"/>
      <c r="F237" s="2"/>
      <c r="G237" s="2"/>
      <c r="H237" s="2"/>
      <c r="I237" s="61"/>
      <c r="J237" s="61"/>
      <c r="K237" s="61"/>
      <c r="L237" s="61"/>
      <c r="M237" s="61"/>
      <c r="N237" s="61"/>
      <c r="O237" s="61"/>
      <c r="P237" s="61"/>
      <c r="Q237" s="61"/>
      <c r="R237" s="61"/>
      <c r="S237" s="61"/>
      <c r="T237" s="61"/>
      <c r="U237" s="61"/>
      <c r="V237" s="61"/>
      <c r="W237" s="61"/>
      <c r="X237" s="61"/>
      <c r="Y237" s="61"/>
      <c r="Z237" s="61"/>
      <c r="AA237" s="61"/>
      <c r="AB237" s="61"/>
    </row>
    <row r="238" spans="1:28" ht="14.25" customHeight="1">
      <c r="A238" s="2"/>
      <c r="B238" s="2"/>
      <c r="C238" s="2"/>
      <c r="D238" s="2"/>
      <c r="E238" s="2"/>
      <c r="F238" s="2"/>
      <c r="G238" s="2"/>
      <c r="H238" s="2"/>
      <c r="I238" s="61"/>
      <c r="J238" s="61"/>
      <c r="K238" s="61"/>
      <c r="L238" s="61"/>
      <c r="M238" s="61"/>
      <c r="N238" s="61"/>
      <c r="O238" s="61"/>
      <c r="P238" s="61"/>
      <c r="Q238" s="61"/>
      <c r="R238" s="61"/>
      <c r="S238" s="61"/>
      <c r="T238" s="61"/>
      <c r="U238" s="61"/>
      <c r="V238" s="61"/>
      <c r="W238" s="61"/>
      <c r="X238" s="61"/>
      <c r="Y238" s="61"/>
      <c r="Z238" s="61"/>
      <c r="AA238" s="61"/>
      <c r="AB238" s="61"/>
    </row>
    <row r="239" spans="1:28" ht="14.25" customHeight="1">
      <c r="A239" s="2"/>
      <c r="B239" s="2"/>
      <c r="C239" s="2"/>
      <c r="D239" s="2"/>
      <c r="E239" s="2"/>
      <c r="F239" s="2"/>
      <c r="G239" s="2"/>
      <c r="H239" s="2"/>
      <c r="I239" s="61"/>
      <c r="J239" s="61"/>
      <c r="K239" s="61"/>
      <c r="L239" s="61"/>
      <c r="M239" s="61"/>
      <c r="N239" s="61"/>
      <c r="O239" s="61"/>
      <c r="P239" s="61"/>
      <c r="Q239" s="61"/>
      <c r="R239" s="61"/>
      <c r="S239" s="61"/>
      <c r="T239" s="61"/>
      <c r="U239" s="61"/>
      <c r="V239" s="61"/>
      <c r="W239" s="61"/>
      <c r="X239" s="61"/>
      <c r="Y239" s="61"/>
      <c r="Z239" s="61"/>
      <c r="AA239" s="61"/>
      <c r="AB239" s="61"/>
    </row>
    <row r="240" spans="1:28" ht="14.25" customHeight="1">
      <c r="A240" s="2"/>
      <c r="B240" s="2"/>
      <c r="C240" s="2"/>
      <c r="D240" s="2"/>
      <c r="E240" s="2"/>
      <c r="F240" s="2"/>
      <c r="G240" s="2"/>
      <c r="H240" s="2"/>
      <c r="I240" s="61"/>
      <c r="J240" s="61"/>
      <c r="K240" s="61"/>
      <c r="L240" s="61"/>
      <c r="M240" s="61"/>
      <c r="N240" s="61"/>
      <c r="O240" s="61"/>
      <c r="P240" s="61"/>
      <c r="Q240" s="61"/>
      <c r="R240" s="61"/>
      <c r="S240" s="61"/>
      <c r="T240" s="61"/>
      <c r="U240" s="61"/>
      <c r="V240" s="61"/>
      <c r="W240" s="61"/>
      <c r="X240" s="61"/>
      <c r="Y240" s="61"/>
      <c r="Z240" s="61"/>
      <c r="AA240" s="61"/>
      <c r="AB240" s="61"/>
    </row>
    <row r="241" spans="1:28" ht="14.25" customHeight="1">
      <c r="A241" s="2"/>
      <c r="B241" s="2"/>
      <c r="C241" s="2"/>
      <c r="D241" s="2"/>
      <c r="E241" s="2"/>
      <c r="F241" s="2"/>
      <c r="G241" s="2"/>
      <c r="H241" s="2"/>
      <c r="I241" s="61"/>
      <c r="J241" s="61"/>
      <c r="K241" s="61"/>
      <c r="L241" s="61"/>
      <c r="M241" s="61"/>
      <c r="N241" s="61"/>
      <c r="O241" s="61"/>
      <c r="P241" s="61"/>
      <c r="Q241" s="61"/>
      <c r="R241" s="61"/>
      <c r="S241" s="61"/>
      <c r="T241" s="61"/>
      <c r="U241" s="61"/>
      <c r="V241" s="61"/>
      <c r="W241" s="61"/>
      <c r="X241" s="61"/>
      <c r="Y241" s="61"/>
      <c r="Z241" s="61"/>
      <c r="AA241" s="61"/>
      <c r="AB241" s="61"/>
    </row>
    <row r="242" spans="1:28" ht="14.25" customHeight="1">
      <c r="A242" s="2"/>
      <c r="B242" s="2"/>
      <c r="C242" s="2"/>
      <c r="D242" s="2"/>
      <c r="E242" s="2"/>
      <c r="F242" s="2"/>
      <c r="G242" s="2"/>
      <c r="H242" s="2"/>
      <c r="I242" s="61"/>
      <c r="J242" s="61"/>
      <c r="K242" s="61"/>
      <c r="L242" s="61"/>
      <c r="M242" s="61"/>
      <c r="N242" s="61"/>
      <c r="O242" s="61"/>
      <c r="P242" s="61"/>
      <c r="Q242" s="61"/>
      <c r="R242" s="61"/>
      <c r="S242" s="61"/>
      <c r="T242" s="61"/>
      <c r="U242" s="61"/>
      <c r="V242" s="61"/>
      <c r="W242" s="61"/>
      <c r="X242" s="61"/>
      <c r="Y242" s="61"/>
      <c r="Z242" s="61"/>
      <c r="AA242" s="61"/>
      <c r="AB242" s="61"/>
    </row>
    <row r="243" spans="1:28" ht="14.25" customHeight="1">
      <c r="A243" s="2"/>
      <c r="B243" s="2"/>
      <c r="C243" s="2"/>
      <c r="D243" s="2"/>
      <c r="E243" s="2"/>
      <c r="F243" s="2"/>
      <c r="G243" s="2"/>
      <c r="H243" s="2"/>
      <c r="I243" s="61"/>
      <c r="J243" s="61"/>
      <c r="K243" s="61"/>
      <c r="L243" s="61"/>
      <c r="M243" s="61"/>
      <c r="N243" s="61"/>
      <c r="O243" s="61"/>
      <c r="P243" s="61"/>
      <c r="Q243" s="61"/>
      <c r="R243" s="61"/>
      <c r="S243" s="61"/>
      <c r="T243" s="61"/>
      <c r="U243" s="61"/>
      <c r="V243" s="61"/>
      <c r="W243" s="61"/>
      <c r="X243" s="61"/>
      <c r="Y243" s="61"/>
      <c r="Z243" s="61"/>
      <c r="AA243" s="61"/>
      <c r="AB243" s="61"/>
    </row>
    <row r="244" spans="1:28" ht="14.25" customHeight="1">
      <c r="A244" s="2"/>
      <c r="B244" s="2"/>
      <c r="C244" s="2"/>
      <c r="D244" s="2"/>
      <c r="E244" s="2"/>
      <c r="F244" s="2"/>
      <c r="G244" s="2"/>
      <c r="H244" s="2"/>
      <c r="I244" s="61"/>
      <c r="J244" s="61"/>
      <c r="K244" s="61"/>
      <c r="L244" s="61"/>
      <c r="M244" s="61"/>
      <c r="N244" s="61"/>
      <c r="O244" s="61"/>
      <c r="P244" s="61"/>
      <c r="Q244" s="61"/>
      <c r="R244" s="61"/>
      <c r="S244" s="61"/>
      <c r="T244" s="61"/>
      <c r="U244" s="61"/>
      <c r="V244" s="61"/>
      <c r="W244" s="61"/>
      <c r="X244" s="61"/>
      <c r="Y244" s="61"/>
      <c r="Z244" s="61"/>
      <c r="AA244" s="61"/>
      <c r="AB244" s="61"/>
    </row>
    <row r="245" spans="1:28" ht="14.25" customHeight="1">
      <c r="A245" s="2"/>
      <c r="B245" s="2"/>
      <c r="C245" s="2"/>
      <c r="D245" s="2"/>
      <c r="E245" s="2"/>
      <c r="F245" s="2"/>
      <c r="G245" s="2"/>
      <c r="H245" s="2"/>
      <c r="I245" s="61"/>
      <c r="J245" s="61"/>
      <c r="K245" s="61"/>
      <c r="L245" s="61"/>
      <c r="M245" s="61"/>
      <c r="N245" s="61"/>
      <c r="O245" s="61"/>
      <c r="P245" s="61"/>
      <c r="Q245" s="61"/>
      <c r="R245" s="61"/>
      <c r="S245" s="61"/>
      <c r="T245" s="61"/>
      <c r="U245" s="61"/>
      <c r="V245" s="61"/>
      <c r="W245" s="61"/>
      <c r="X245" s="61"/>
      <c r="Y245" s="61"/>
      <c r="Z245" s="61"/>
      <c r="AA245" s="61"/>
      <c r="AB245" s="61"/>
    </row>
    <row r="246" spans="1:28" ht="14.25" customHeight="1">
      <c r="A246" s="2"/>
      <c r="B246" s="2"/>
      <c r="C246" s="2"/>
      <c r="D246" s="2"/>
      <c r="E246" s="2"/>
      <c r="F246" s="2"/>
      <c r="G246" s="2"/>
      <c r="H246" s="2"/>
      <c r="I246" s="61"/>
      <c r="J246" s="61"/>
      <c r="K246" s="61"/>
      <c r="L246" s="61"/>
      <c r="M246" s="61"/>
      <c r="N246" s="61"/>
      <c r="O246" s="61"/>
      <c r="P246" s="61"/>
      <c r="Q246" s="61"/>
      <c r="R246" s="61"/>
      <c r="S246" s="61"/>
      <c r="T246" s="61"/>
      <c r="U246" s="61"/>
      <c r="V246" s="61"/>
      <c r="W246" s="61"/>
      <c r="X246" s="61"/>
      <c r="Y246" s="61"/>
      <c r="Z246" s="61"/>
      <c r="AA246" s="61"/>
      <c r="AB246" s="61"/>
    </row>
    <row r="247" spans="1:28" ht="14.25" customHeight="1">
      <c r="A247" s="2"/>
      <c r="B247" s="2"/>
      <c r="C247" s="2"/>
      <c r="D247" s="2"/>
      <c r="E247" s="2"/>
      <c r="F247" s="2"/>
      <c r="G247" s="2"/>
      <c r="H247" s="2"/>
      <c r="I247" s="61"/>
      <c r="J247" s="61"/>
      <c r="K247" s="61"/>
      <c r="L247" s="61"/>
      <c r="M247" s="61"/>
      <c r="N247" s="61"/>
      <c r="O247" s="61"/>
      <c r="P247" s="61"/>
      <c r="Q247" s="61"/>
      <c r="R247" s="61"/>
      <c r="S247" s="61"/>
      <c r="T247" s="61"/>
      <c r="U247" s="61"/>
      <c r="V247" s="61"/>
      <c r="W247" s="61"/>
      <c r="X247" s="61"/>
      <c r="Y247" s="61"/>
      <c r="Z247" s="61"/>
      <c r="AA247" s="61"/>
      <c r="AB247" s="61"/>
    </row>
    <row r="248" spans="1:28" ht="14.25" customHeight="1">
      <c r="A248" s="2"/>
      <c r="B248" s="2"/>
      <c r="C248" s="2"/>
      <c r="D248" s="2"/>
      <c r="E248" s="2"/>
      <c r="F248" s="2"/>
      <c r="G248" s="2"/>
      <c r="H248" s="2"/>
      <c r="I248" s="61"/>
      <c r="J248" s="61"/>
      <c r="K248" s="61"/>
      <c r="L248" s="61"/>
      <c r="M248" s="61"/>
      <c r="N248" s="61"/>
      <c r="O248" s="61"/>
      <c r="P248" s="61"/>
      <c r="Q248" s="61"/>
      <c r="R248" s="61"/>
      <c r="S248" s="61"/>
      <c r="T248" s="61"/>
      <c r="U248" s="61"/>
      <c r="V248" s="61"/>
      <c r="W248" s="61"/>
      <c r="X248" s="61"/>
      <c r="Y248" s="61"/>
      <c r="Z248" s="61"/>
      <c r="AA248" s="61"/>
      <c r="AB248" s="61"/>
    </row>
    <row r="249" spans="1:28" ht="14.25" customHeight="1">
      <c r="A249" s="2"/>
      <c r="B249" s="2"/>
      <c r="C249" s="2"/>
      <c r="D249" s="2"/>
      <c r="E249" s="2"/>
      <c r="F249" s="2"/>
      <c r="G249" s="2"/>
      <c r="H249" s="2"/>
      <c r="I249" s="61"/>
      <c r="J249" s="61"/>
      <c r="K249" s="61"/>
      <c r="L249" s="61"/>
      <c r="M249" s="61"/>
      <c r="N249" s="61"/>
      <c r="O249" s="61"/>
      <c r="P249" s="61"/>
      <c r="Q249" s="61"/>
      <c r="R249" s="61"/>
      <c r="S249" s="61"/>
      <c r="T249" s="61"/>
      <c r="U249" s="61"/>
      <c r="V249" s="61"/>
      <c r="W249" s="61"/>
      <c r="X249" s="61"/>
      <c r="Y249" s="61"/>
      <c r="Z249" s="61"/>
      <c r="AA249" s="61"/>
      <c r="AB249" s="61"/>
    </row>
    <row r="250" spans="1:28" ht="14.25" customHeight="1">
      <c r="A250" s="2"/>
      <c r="B250" s="2"/>
      <c r="C250" s="2"/>
      <c r="D250" s="2"/>
      <c r="E250" s="2"/>
      <c r="F250" s="2"/>
      <c r="G250" s="2"/>
      <c r="H250" s="2"/>
      <c r="I250" s="61"/>
      <c r="J250" s="61"/>
      <c r="K250" s="61"/>
      <c r="L250" s="61"/>
      <c r="M250" s="61"/>
      <c r="N250" s="61"/>
      <c r="O250" s="61"/>
      <c r="P250" s="61"/>
      <c r="Q250" s="61"/>
      <c r="R250" s="61"/>
      <c r="S250" s="61"/>
      <c r="T250" s="61"/>
      <c r="U250" s="61"/>
      <c r="V250" s="61"/>
      <c r="W250" s="61"/>
      <c r="X250" s="61"/>
      <c r="Y250" s="61"/>
      <c r="Z250" s="61"/>
      <c r="AA250" s="61"/>
      <c r="AB250" s="61"/>
    </row>
    <row r="251" spans="1:28" ht="14.25" customHeight="1">
      <c r="A251" s="2"/>
      <c r="B251" s="2"/>
      <c r="C251" s="2"/>
      <c r="D251" s="2"/>
      <c r="E251" s="2"/>
      <c r="F251" s="2"/>
      <c r="G251" s="2"/>
      <c r="H251" s="2"/>
      <c r="I251" s="61"/>
      <c r="J251" s="61"/>
      <c r="K251" s="61"/>
      <c r="L251" s="61"/>
      <c r="M251" s="61"/>
      <c r="N251" s="61"/>
      <c r="O251" s="61"/>
      <c r="P251" s="61"/>
      <c r="Q251" s="61"/>
      <c r="R251" s="61"/>
      <c r="S251" s="61"/>
      <c r="T251" s="61"/>
      <c r="U251" s="61"/>
      <c r="V251" s="61"/>
      <c r="W251" s="61"/>
      <c r="X251" s="61"/>
      <c r="Y251" s="61"/>
      <c r="Z251" s="61"/>
      <c r="AA251" s="61"/>
      <c r="AB251" s="61"/>
    </row>
    <row r="252" spans="1:28" ht="14.25" customHeight="1">
      <c r="A252" s="2"/>
      <c r="B252" s="2"/>
      <c r="C252" s="2"/>
      <c r="D252" s="2"/>
      <c r="E252" s="2"/>
      <c r="F252" s="2"/>
      <c r="G252" s="2"/>
      <c r="H252" s="2"/>
      <c r="I252" s="61"/>
      <c r="J252" s="61"/>
      <c r="K252" s="61"/>
      <c r="L252" s="61"/>
      <c r="M252" s="61"/>
      <c r="N252" s="61"/>
      <c r="O252" s="61"/>
      <c r="P252" s="61"/>
      <c r="Q252" s="61"/>
      <c r="R252" s="61"/>
      <c r="S252" s="61"/>
      <c r="T252" s="61"/>
      <c r="U252" s="61"/>
      <c r="V252" s="61"/>
      <c r="W252" s="61"/>
      <c r="X252" s="61"/>
      <c r="Y252" s="61"/>
      <c r="Z252" s="61"/>
      <c r="AA252" s="61"/>
      <c r="AB252" s="61"/>
    </row>
    <row r="253" spans="1:28" ht="14.25" customHeight="1">
      <c r="A253" s="2"/>
      <c r="B253" s="2"/>
      <c r="C253" s="2"/>
      <c r="D253" s="2"/>
      <c r="E253" s="2"/>
      <c r="F253" s="2"/>
      <c r="G253" s="2"/>
      <c r="H253" s="2"/>
      <c r="I253" s="61"/>
      <c r="J253" s="61"/>
      <c r="K253" s="61"/>
      <c r="L253" s="61"/>
      <c r="M253" s="61"/>
      <c r="N253" s="61"/>
      <c r="O253" s="61"/>
      <c r="P253" s="61"/>
      <c r="Q253" s="61"/>
      <c r="R253" s="61"/>
      <c r="S253" s="61"/>
      <c r="T253" s="61"/>
      <c r="U253" s="61"/>
      <c r="V253" s="61"/>
      <c r="W253" s="61"/>
      <c r="X253" s="61"/>
      <c r="Y253" s="61"/>
      <c r="Z253" s="61"/>
      <c r="AA253" s="61"/>
      <c r="AB253" s="61"/>
    </row>
    <row r="254" spans="1:28" ht="14.25" customHeight="1">
      <c r="A254" s="2"/>
      <c r="B254" s="2"/>
      <c r="C254" s="2"/>
      <c r="D254" s="2"/>
      <c r="E254" s="2"/>
      <c r="F254" s="2"/>
      <c r="G254" s="2"/>
      <c r="H254" s="2"/>
      <c r="I254" s="61"/>
      <c r="J254" s="61"/>
      <c r="K254" s="61"/>
      <c r="L254" s="61"/>
      <c r="M254" s="61"/>
      <c r="N254" s="61"/>
      <c r="O254" s="61"/>
      <c r="P254" s="61"/>
      <c r="Q254" s="61"/>
      <c r="R254" s="61"/>
      <c r="S254" s="61"/>
      <c r="T254" s="61"/>
      <c r="U254" s="61"/>
      <c r="V254" s="61"/>
      <c r="W254" s="61"/>
      <c r="X254" s="61"/>
      <c r="Y254" s="61"/>
      <c r="Z254" s="61"/>
      <c r="AA254" s="61"/>
      <c r="AB254" s="61"/>
    </row>
    <row r="255" spans="1:28" ht="14.25" customHeight="1">
      <c r="A255" s="2"/>
      <c r="B255" s="2"/>
      <c r="C255" s="2"/>
      <c r="D255" s="2"/>
      <c r="E255" s="2"/>
      <c r="F255" s="2"/>
      <c r="G255" s="2"/>
      <c r="H255" s="2"/>
      <c r="I255" s="61"/>
      <c r="J255" s="61"/>
      <c r="K255" s="61"/>
      <c r="L255" s="61"/>
      <c r="M255" s="61"/>
      <c r="N255" s="61"/>
      <c r="O255" s="61"/>
      <c r="P255" s="61"/>
      <c r="Q255" s="61"/>
      <c r="R255" s="61"/>
      <c r="S255" s="61"/>
      <c r="T255" s="61"/>
      <c r="U255" s="61"/>
      <c r="V255" s="61"/>
      <c r="W255" s="61"/>
      <c r="X255" s="61"/>
      <c r="Y255" s="61"/>
      <c r="Z255" s="61"/>
      <c r="AA255" s="61"/>
      <c r="AB255" s="61"/>
    </row>
    <row r="256" spans="1:28" ht="14.25" customHeight="1">
      <c r="A256" s="2"/>
      <c r="B256" s="2"/>
      <c r="C256" s="2"/>
      <c r="D256" s="2"/>
      <c r="E256" s="2"/>
      <c r="F256" s="2"/>
      <c r="G256" s="2"/>
      <c r="H256" s="2"/>
      <c r="I256" s="61"/>
      <c r="J256" s="61"/>
      <c r="K256" s="61"/>
      <c r="L256" s="61"/>
      <c r="M256" s="61"/>
      <c r="N256" s="61"/>
      <c r="O256" s="61"/>
      <c r="P256" s="61"/>
      <c r="Q256" s="61"/>
      <c r="R256" s="61"/>
      <c r="S256" s="61"/>
      <c r="T256" s="61"/>
      <c r="U256" s="61"/>
      <c r="V256" s="61"/>
      <c r="W256" s="61"/>
      <c r="X256" s="61"/>
      <c r="Y256" s="61"/>
      <c r="Z256" s="61"/>
      <c r="AA256" s="61"/>
      <c r="AB256" s="61"/>
    </row>
    <row r="257" spans="1:28" ht="14.25" customHeight="1">
      <c r="A257" s="2"/>
      <c r="B257" s="2"/>
      <c r="C257" s="2"/>
      <c r="D257" s="2"/>
      <c r="E257" s="2"/>
      <c r="F257" s="2"/>
      <c r="G257" s="2"/>
      <c r="H257" s="2"/>
      <c r="I257" s="61"/>
      <c r="J257" s="61"/>
      <c r="K257" s="61"/>
      <c r="L257" s="61"/>
      <c r="M257" s="61"/>
      <c r="N257" s="61"/>
      <c r="O257" s="61"/>
      <c r="P257" s="61"/>
      <c r="Q257" s="61"/>
      <c r="R257" s="61"/>
      <c r="S257" s="61"/>
      <c r="T257" s="61"/>
      <c r="U257" s="61"/>
      <c r="V257" s="61"/>
      <c r="W257" s="61"/>
      <c r="X257" s="61"/>
      <c r="Y257" s="61"/>
      <c r="Z257" s="61"/>
      <c r="AA257" s="61"/>
      <c r="AB257" s="61"/>
    </row>
    <row r="258" spans="1:28" ht="14.25" customHeight="1">
      <c r="A258" s="2"/>
      <c r="B258" s="2"/>
      <c r="C258" s="2"/>
      <c r="D258" s="2"/>
      <c r="E258" s="2"/>
      <c r="F258" s="2"/>
      <c r="G258" s="2"/>
      <c r="H258" s="2"/>
      <c r="I258" s="61"/>
      <c r="J258" s="61"/>
      <c r="K258" s="61"/>
      <c r="L258" s="61"/>
      <c r="M258" s="61"/>
      <c r="N258" s="61"/>
      <c r="O258" s="61"/>
      <c r="P258" s="61"/>
      <c r="Q258" s="61"/>
      <c r="R258" s="61"/>
      <c r="S258" s="61"/>
      <c r="T258" s="61"/>
      <c r="U258" s="61"/>
      <c r="V258" s="61"/>
      <c r="W258" s="61"/>
      <c r="X258" s="61"/>
      <c r="Y258" s="61"/>
      <c r="Z258" s="61"/>
      <c r="AA258" s="61"/>
      <c r="AB258" s="61"/>
    </row>
    <row r="259" spans="1:28" ht="14.25" customHeight="1">
      <c r="A259" s="2"/>
      <c r="B259" s="2"/>
      <c r="C259" s="2"/>
      <c r="D259" s="2"/>
      <c r="E259" s="2"/>
      <c r="F259" s="2"/>
      <c r="G259" s="2"/>
      <c r="H259" s="2"/>
      <c r="I259" s="61"/>
      <c r="J259" s="61"/>
      <c r="K259" s="61"/>
      <c r="L259" s="61"/>
      <c r="M259" s="61"/>
      <c r="N259" s="61"/>
      <c r="O259" s="61"/>
      <c r="P259" s="61"/>
      <c r="Q259" s="61"/>
      <c r="R259" s="61"/>
      <c r="S259" s="61"/>
      <c r="T259" s="61"/>
      <c r="U259" s="61"/>
      <c r="V259" s="61"/>
      <c r="W259" s="61"/>
      <c r="X259" s="61"/>
      <c r="Y259" s="61"/>
      <c r="Z259" s="61"/>
      <c r="AA259" s="61"/>
      <c r="AB259" s="61"/>
    </row>
    <row r="260" spans="1:28" ht="14.25" customHeight="1">
      <c r="A260" s="2"/>
      <c r="B260" s="2"/>
      <c r="C260" s="2"/>
      <c r="D260" s="2"/>
      <c r="E260" s="2"/>
      <c r="F260" s="2"/>
      <c r="G260" s="2"/>
      <c r="H260" s="2"/>
      <c r="I260" s="61"/>
      <c r="J260" s="61"/>
      <c r="K260" s="61"/>
      <c r="L260" s="61"/>
      <c r="M260" s="61"/>
      <c r="N260" s="61"/>
      <c r="O260" s="61"/>
      <c r="P260" s="61"/>
      <c r="Q260" s="61"/>
      <c r="R260" s="61"/>
      <c r="S260" s="61"/>
      <c r="T260" s="61"/>
      <c r="U260" s="61"/>
      <c r="V260" s="61"/>
      <c r="W260" s="61"/>
      <c r="X260" s="61"/>
      <c r="Y260" s="61"/>
      <c r="Z260" s="61"/>
      <c r="AA260" s="61"/>
      <c r="AB260" s="61"/>
    </row>
    <row r="261" spans="1:28" ht="14.25" customHeight="1">
      <c r="A261" s="2"/>
      <c r="B261" s="2"/>
      <c r="C261" s="2"/>
      <c r="D261" s="2"/>
      <c r="E261" s="2"/>
      <c r="F261" s="2"/>
      <c r="G261" s="2"/>
      <c r="H261" s="2"/>
      <c r="I261" s="61"/>
      <c r="J261" s="61"/>
      <c r="K261" s="61"/>
      <c r="L261" s="61"/>
      <c r="M261" s="61"/>
      <c r="N261" s="61"/>
      <c r="O261" s="61"/>
      <c r="P261" s="61"/>
      <c r="Q261" s="61"/>
      <c r="R261" s="61"/>
      <c r="S261" s="61"/>
      <c r="T261" s="61"/>
      <c r="U261" s="61"/>
      <c r="V261" s="61"/>
      <c r="W261" s="61"/>
      <c r="X261" s="61"/>
      <c r="Y261" s="61"/>
      <c r="Z261" s="61"/>
      <c r="AA261" s="61"/>
      <c r="AB261" s="61"/>
    </row>
    <row r="262" spans="1:28" ht="14.25" customHeight="1">
      <c r="A262" s="2"/>
      <c r="B262" s="2"/>
      <c r="C262" s="2"/>
      <c r="D262" s="2"/>
      <c r="E262" s="2"/>
      <c r="F262" s="2"/>
      <c r="G262" s="2"/>
      <c r="H262" s="2"/>
      <c r="I262" s="61"/>
      <c r="J262" s="61"/>
      <c r="K262" s="61"/>
      <c r="L262" s="61"/>
      <c r="M262" s="61"/>
      <c r="N262" s="61"/>
      <c r="O262" s="61"/>
      <c r="P262" s="61"/>
      <c r="Q262" s="61"/>
      <c r="R262" s="61"/>
      <c r="S262" s="61"/>
      <c r="T262" s="61"/>
      <c r="U262" s="61"/>
      <c r="V262" s="61"/>
      <c r="W262" s="61"/>
      <c r="X262" s="61"/>
      <c r="Y262" s="61"/>
      <c r="Z262" s="61"/>
      <c r="AA262" s="61"/>
      <c r="AB262" s="61"/>
    </row>
    <row r="263" spans="1:28" ht="14.25" customHeight="1">
      <c r="A263" s="61"/>
      <c r="B263" s="61"/>
      <c r="C263" s="61"/>
      <c r="D263" s="2"/>
      <c r="E263" s="2"/>
      <c r="F263" s="2"/>
      <c r="G263" s="2"/>
      <c r="H263" s="2"/>
      <c r="I263" s="61"/>
      <c r="J263" s="61"/>
      <c r="K263" s="61"/>
      <c r="L263" s="61"/>
      <c r="M263" s="61"/>
      <c r="N263" s="61"/>
      <c r="O263" s="61"/>
      <c r="P263" s="61"/>
      <c r="Q263" s="61"/>
      <c r="R263" s="61"/>
      <c r="S263" s="61"/>
      <c r="T263" s="61"/>
      <c r="U263" s="61"/>
      <c r="V263" s="61"/>
      <c r="W263" s="61"/>
      <c r="X263" s="61"/>
      <c r="Y263" s="61"/>
      <c r="Z263" s="61"/>
      <c r="AA263" s="61"/>
      <c r="AB263" s="61"/>
    </row>
    <row r="264" spans="1:28" ht="14.25" customHeight="1">
      <c r="A264" s="61"/>
      <c r="B264" s="61"/>
      <c r="C264" s="61"/>
      <c r="D264" s="2"/>
      <c r="E264" s="2"/>
      <c r="F264" s="2"/>
      <c r="G264" s="2"/>
      <c r="H264" s="2"/>
      <c r="I264" s="61"/>
      <c r="J264" s="61"/>
      <c r="K264" s="61"/>
      <c r="L264" s="61"/>
      <c r="M264" s="61"/>
      <c r="N264" s="61"/>
      <c r="O264" s="61"/>
      <c r="P264" s="61"/>
      <c r="Q264" s="61"/>
      <c r="R264" s="61"/>
      <c r="S264" s="61"/>
      <c r="T264" s="61"/>
      <c r="U264" s="61"/>
      <c r="V264" s="61"/>
      <c r="W264" s="61"/>
      <c r="X264" s="61"/>
      <c r="Y264" s="61"/>
      <c r="Z264" s="61"/>
      <c r="AA264" s="61"/>
      <c r="AB264" s="61"/>
    </row>
    <row r="265" spans="1:28" ht="14.25" customHeight="1">
      <c r="A265" s="61"/>
      <c r="B265" s="61"/>
      <c r="C265" s="61"/>
      <c r="D265" s="2"/>
      <c r="E265" s="2"/>
      <c r="F265" s="2"/>
      <c r="G265" s="2"/>
      <c r="H265" s="2"/>
      <c r="I265" s="61"/>
      <c r="J265" s="61"/>
      <c r="K265" s="61"/>
      <c r="L265" s="61"/>
      <c r="M265" s="61"/>
      <c r="N265" s="61"/>
      <c r="O265" s="61"/>
      <c r="P265" s="61"/>
      <c r="Q265" s="61"/>
      <c r="R265" s="61"/>
      <c r="S265" s="61"/>
      <c r="T265" s="61"/>
      <c r="U265" s="61"/>
      <c r="V265" s="61"/>
      <c r="W265" s="61"/>
      <c r="X265" s="61"/>
      <c r="Y265" s="61"/>
      <c r="Z265" s="61"/>
      <c r="AA265" s="61"/>
      <c r="AB265" s="61"/>
    </row>
    <row r="266" spans="1:28" ht="14.25" customHeight="1">
      <c r="A266" s="61"/>
      <c r="B266" s="61"/>
      <c r="C266" s="61"/>
      <c r="D266" s="2"/>
      <c r="E266" s="2"/>
      <c r="F266" s="2"/>
      <c r="G266" s="2"/>
      <c r="H266" s="2"/>
      <c r="I266" s="61"/>
      <c r="J266" s="61"/>
      <c r="K266" s="61"/>
      <c r="L266" s="61"/>
      <c r="M266" s="61"/>
      <c r="N266" s="61"/>
      <c r="O266" s="61"/>
      <c r="P266" s="61"/>
      <c r="Q266" s="61"/>
      <c r="R266" s="61"/>
      <c r="S266" s="61"/>
      <c r="T266" s="61"/>
      <c r="U266" s="61"/>
      <c r="V266" s="61"/>
      <c r="W266" s="61"/>
      <c r="X266" s="61"/>
      <c r="Y266" s="61"/>
      <c r="Z266" s="61"/>
      <c r="AA266" s="61"/>
      <c r="AB266" s="61"/>
    </row>
    <row r="267" spans="1:28" ht="14.25" customHeight="1">
      <c r="A267" s="61"/>
      <c r="B267" s="61"/>
      <c r="C267" s="61"/>
      <c r="D267" s="2"/>
      <c r="E267" s="2"/>
      <c r="F267" s="2"/>
      <c r="G267" s="2"/>
      <c r="H267" s="2"/>
      <c r="I267" s="61"/>
      <c r="J267" s="61"/>
      <c r="K267" s="61"/>
      <c r="L267" s="61"/>
      <c r="M267" s="61"/>
      <c r="N267" s="61"/>
      <c r="O267" s="61"/>
      <c r="P267" s="61"/>
      <c r="Q267" s="61"/>
      <c r="R267" s="61"/>
      <c r="S267" s="61"/>
      <c r="T267" s="61"/>
      <c r="U267" s="61"/>
      <c r="V267" s="61"/>
      <c r="W267" s="61"/>
      <c r="X267" s="61"/>
      <c r="Y267" s="61"/>
      <c r="Z267" s="61"/>
      <c r="AA267" s="61"/>
      <c r="AB267" s="61"/>
    </row>
    <row r="268" spans="1:28" ht="14.25" customHeight="1">
      <c r="A268" s="61"/>
      <c r="B268" s="61"/>
      <c r="C268" s="61"/>
      <c r="D268" s="2"/>
      <c r="E268" s="2"/>
      <c r="F268" s="2"/>
      <c r="G268" s="2"/>
      <c r="H268" s="2"/>
      <c r="I268" s="61"/>
      <c r="J268" s="61"/>
      <c r="K268" s="61"/>
      <c r="L268" s="61"/>
      <c r="M268" s="61"/>
      <c r="N268" s="61"/>
      <c r="O268" s="61"/>
      <c r="P268" s="61"/>
      <c r="Q268" s="61"/>
      <c r="R268" s="61"/>
      <c r="S268" s="61"/>
      <c r="T268" s="61"/>
      <c r="U268" s="61"/>
      <c r="V268" s="61"/>
      <c r="W268" s="61"/>
      <c r="X268" s="61"/>
      <c r="Y268" s="61"/>
      <c r="Z268" s="61"/>
      <c r="AA268" s="61"/>
      <c r="AB268" s="61"/>
    </row>
    <row r="269" spans="1:28" ht="14.25" customHeight="1">
      <c r="A269" s="61"/>
      <c r="B269" s="61"/>
      <c r="C269" s="61"/>
      <c r="D269" s="2"/>
      <c r="E269" s="2"/>
      <c r="F269" s="2"/>
      <c r="G269" s="2"/>
      <c r="H269" s="2"/>
      <c r="I269" s="61"/>
      <c r="J269" s="61"/>
      <c r="K269" s="61"/>
      <c r="L269" s="61"/>
      <c r="M269" s="61"/>
      <c r="N269" s="61"/>
      <c r="O269" s="61"/>
      <c r="P269" s="61"/>
      <c r="Q269" s="61"/>
      <c r="R269" s="61"/>
      <c r="S269" s="61"/>
      <c r="T269" s="61"/>
      <c r="U269" s="61"/>
      <c r="V269" s="61"/>
      <c r="W269" s="61"/>
      <c r="X269" s="61"/>
      <c r="Y269" s="61"/>
      <c r="Z269" s="61"/>
      <c r="AA269" s="61"/>
      <c r="AB269" s="61"/>
    </row>
    <row r="270" spans="1:28" ht="14.25" customHeight="1">
      <c r="A270" s="61"/>
      <c r="B270" s="61"/>
      <c r="C270" s="61"/>
      <c r="D270" s="2"/>
      <c r="E270" s="2"/>
      <c r="F270" s="2"/>
      <c r="G270" s="2"/>
      <c r="H270" s="2"/>
      <c r="I270" s="61"/>
      <c r="J270" s="61"/>
      <c r="K270" s="61"/>
      <c r="L270" s="61"/>
      <c r="M270" s="61"/>
      <c r="N270" s="61"/>
      <c r="O270" s="61"/>
      <c r="P270" s="61"/>
      <c r="Q270" s="61"/>
      <c r="R270" s="61"/>
      <c r="S270" s="61"/>
      <c r="T270" s="61"/>
      <c r="U270" s="61"/>
      <c r="V270" s="61"/>
      <c r="W270" s="61"/>
      <c r="X270" s="61"/>
      <c r="Y270" s="61"/>
      <c r="Z270" s="61"/>
      <c r="AA270" s="61"/>
      <c r="AB270" s="61"/>
    </row>
    <row r="271" spans="1:28" ht="14.25" customHeight="1">
      <c r="A271" s="61"/>
      <c r="B271" s="61"/>
      <c r="C271" s="61"/>
      <c r="D271" s="2"/>
      <c r="E271" s="2"/>
      <c r="F271" s="2"/>
      <c r="G271" s="2"/>
      <c r="H271" s="2"/>
      <c r="I271" s="61"/>
      <c r="J271" s="61"/>
      <c r="K271" s="61"/>
      <c r="L271" s="61"/>
      <c r="M271" s="61"/>
      <c r="N271" s="61"/>
      <c r="O271" s="61"/>
      <c r="P271" s="61"/>
      <c r="Q271" s="61"/>
      <c r="R271" s="61"/>
      <c r="S271" s="61"/>
      <c r="T271" s="61"/>
      <c r="U271" s="61"/>
      <c r="V271" s="61"/>
      <c r="W271" s="61"/>
      <c r="X271" s="61"/>
      <c r="Y271" s="61"/>
      <c r="Z271" s="61"/>
      <c r="AA271" s="61"/>
      <c r="AB271" s="61"/>
    </row>
    <row r="272" spans="1:28" ht="14.25" customHeight="1">
      <c r="A272" s="61"/>
      <c r="B272" s="61"/>
      <c r="C272" s="61"/>
      <c r="D272" s="2"/>
      <c r="E272" s="2"/>
      <c r="F272" s="2"/>
      <c r="G272" s="2"/>
      <c r="H272" s="2"/>
      <c r="I272" s="61"/>
      <c r="J272" s="61"/>
      <c r="K272" s="61"/>
      <c r="L272" s="61"/>
      <c r="M272" s="61"/>
      <c r="N272" s="61"/>
      <c r="O272" s="61"/>
      <c r="P272" s="61"/>
      <c r="Q272" s="61"/>
      <c r="R272" s="61"/>
      <c r="S272" s="61"/>
      <c r="T272" s="61"/>
      <c r="U272" s="61"/>
      <c r="V272" s="61"/>
      <c r="W272" s="61"/>
      <c r="X272" s="61"/>
      <c r="Y272" s="61"/>
      <c r="Z272" s="61"/>
      <c r="AA272" s="61"/>
      <c r="AB272" s="61"/>
    </row>
    <row r="273" spans="1:28" ht="14.25" customHeight="1">
      <c r="A273" s="61"/>
      <c r="B273" s="61"/>
      <c r="C273" s="61"/>
      <c r="D273" s="2"/>
      <c r="E273" s="2"/>
      <c r="F273" s="2"/>
      <c r="G273" s="2"/>
      <c r="H273" s="2"/>
      <c r="I273" s="61"/>
      <c r="J273" s="61"/>
      <c r="K273" s="61"/>
      <c r="L273" s="61"/>
      <c r="M273" s="61"/>
      <c r="N273" s="61"/>
      <c r="O273" s="61"/>
      <c r="P273" s="61"/>
      <c r="Q273" s="61"/>
      <c r="R273" s="61"/>
      <c r="S273" s="61"/>
      <c r="T273" s="61"/>
      <c r="U273" s="61"/>
      <c r="V273" s="61"/>
      <c r="W273" s="61"/>
      <c r="X273" s="61"/>
      <c r="Y273" s="61"/>
      <c r="Z273" s="61"/>
      <c r="AA273" s="61"/>
      <c r="AB273" s="61"/>
    </row>
    <row r="274" spans="1:28" ht="14.25" customHeight="1">
      <c r="A274" s="61"/>
      <c r="B274" s="61"/>
      <c r="C274" s="61"/>
      <c r="D274" s="2"/>
      <c r="E274" s="2"/>
      <c r="F274" s="2"/>
      <c r="G274" s="2"/>
      <c r="H274" s="2"/>
      <c r="I274" s="61"/>
      <c r="J274" s="61"/>
      <c r="K274" s="61"/>
      <c r="L274" s="61"/>
      <c r="M274" s="61"/>
      <c r="N274" s="61"/>
      <c r="O274" s="61"/>
      <c r="P274" s="61"/>
      <c r="Q274" s="61"/>
      <c r="R274" s="61"/>
      <c r="S274" s="61"/>
      <c r="T274" s="61"/>
      <c r="U274" s="61"/>
      <c r="V274" s="61"/>
      <c r="W274" s="61"/>
      <c r="X274" s="61"/>
      <c r="Y274" s="61"/>
      <c r="Z274" s="61"/>
      <c r="AA274" s="61"/>
      <c r="AB274" s="61"/>
    </row>
    <row r="275" spans="1:28" ht="14.25" customHeight="1">
      <c r="A275" s="61"/>
      <c r="B275" s="61"/>
      <c r="C275" s="61"/>
      <c r="D275" s="2"/>
      <c r="E275" s="2"/>
      <c r="F275" s="2"/>
      <c r="G275" s="2"/>
      <c r="H275" s="2"/>
      <c r="I275" s="61"/>
      <c r="J275" s="61"/>
      <c r="K275" s="61"/>
      <c r="L275" s="61"/>
      <c r="M275" s="61"/>
      <c r="N275" s="61"/>
      <c r="O275" s="61"/>
      <c r="P275" s="61"/>
      <c r="Q275" s="61"/>
      <c r="R275" s="61"/>
      <c r="S275" s="61"/>
      <c r="T275" s="61"/>
      <c r="U275" s="61"/>
      <c r="V275" s="61"/>
      <c r="W275" s="61"/>
      <c r="X275" s="61"/>
      <c r="Y275" s="61"/>
      <c r="Z275" s="61"/>
      <c r="AA275" s="61"/>
      <c r="AB275" s="61"/>
    </row>
    <row r="276" spans="1:28" ht="14.25" customHeight="1">
      <c r="A276" s="61"/>
      <c r="B276" s="61"/>
      <c r="C276" s="61"/>
      <c r="D276" s="2"/>
      <c r="E276" s="2"/>
      <c r="F276" s="2"/>
      <c r="G276" s="2"/>
      <c r="H276" s="2"/>
      <c r="I276" s="61"/>
      <c r="J276" s="61"/>
      <c r="K276" s="61"/>
      <c r="L276" s="61"/>
      <c r="M276" s="61"/>
      <c r="N276" s="61"/>
      <c r="O276" s="61"/>
      <c r="P276" s="61"/>
      <c r="Q276" s="61"/>
      <c r="R276" s="61"/>
      <c r="S276" s="61"/>
      <c r="T276" s="61"/>
      <c r="U276" s="61"/>
      <c r="V276" s="61"/>
      <c r="W276" s="61"/>
      <c r="X276" s="61"/>
      <c r="Y276" s="61"/>
      <c r="Z276" s="61"/>
      <c r="AA276" s="61"/>
      <c r="AB276" s="61"/>
    </row>
    <row r="277" spans="1:28" ht="14.25" customHeight="1">
      <c r="A277" s="61"/>
      <c r="B277" s="61"/>
      <c r="C277" s="61"/>
      <c r="D277" s="2"/>
      <c r="E277" s="2"/>
      <c r="F277" s="2"/>
      <c r="G277" s="2"/>
      <c r="H277" s="2"/>
      <c r="I277" s="61"/>
      <c r="J277" s="61"/>
      <c r="K277" s="61"/>
      <c r="L277" s="61"/>
      <c r="M277" s="61"/>
      <c r="N277" s="61"/>
      <c r="O277" s="61"/>
      <c r="P277" s="61"/>
      <c r="Q277" s="61"/>
      <c r="R277" s="61"/>
      <c r="S277" s="61"/>
      <c r="T277" s="61"/>
      <c r="U277" s="61"/>
      <c r="V277" s="61"/>
      <c r="W277" s="61"/>
      <c r="X277" s="61"/>
      <c r="Y277" s="61"/>
      <c r="Z277" s="61"/>
      <c r="AA277" s="61"/>
      <c r="AB277" s="61"/>
    </row>
    <row r="278" spans="1:28" ht="14.25" customHeight="1">
      <c r="A278" s="61"/>
      <c r="B278" s="61"/>
      <c r="C278" s="61"/>
      <c r="D278" s="2"/>
      <c r="E278" s="2"/>
      <c r="F278" s="2"/>
      <c r="G278" s="2"/>
      <c r="H278" s="2"/>
      <c r="I278" s="61"/>
      <c r="J278" s="61"/>
      <c r="K278" s="61"/>
      <c r="L278" s="61"/>
      <c r="M278" s="61"/>
      <c r="N278" s="61"/>
      <c r="O278" s="61"/>
      <c r="P278" s="61"/>
      <c r="Q278" s="61"/>
      <c r="R278" s="61"/>
      <c r="S278" s="61"/>
      <c r="T278" s="61"/>
      <c r="U278" s="61"/>
      <c r="V278" s="61"/>
      <c r="W278" s="61"/>
      <c r="X278" s="61"/>
      <c r="Y278" s="61"/>
      <c r="Z278" s="61"/>
      <c r="AA278" s="61"/>
      <c r="AB278" s="61"/>
    </row>
    <row r="279" spans="1:28" ht="14.25" customHeight="1">
      <c r="A279" s="61"/>
      <c r="B279" s="61"/>
      <c r="C279" s="61"/>
      <c r="D279" s="2"/>
      <c r="E279" s="2"/>
      <c r="F279" s="2"/>
      <c r="G279" s="2"/>
      <c r="H279" s="2"/>
      <c r="I279" s="61"/>
      <c r="J279" s="61"/>
      <c r="K279" s="61"/>
      <c r="L279" s="61"/>
      <c r="M279" s="61"/>
      <c r="N279" s="61"/>
      <c r="O279" s="61"/>
      <c r="P279" s="61"/>
      <c r="Q279" s="61"/>
      <c r="R279" s="61"/>
      <c r="S279" s="61"/>
      <c r="T279" s="61"/>
      <c r="U279" s="61"/>
      <c r="V279" s="61"/>
      <c r="W279" s="61"/>
      <c r="X279" s="61"/>
      <c r="Y279" s="61"/>
      <c r="Z279" s="61"/>
      <c r="AA279" s="61"/>
      <c r="AB279" s="61"/>
    </row>
    <row r="280" spans="1:28" ht="14.25" customHeight="1">
      <c r="A280" s="61"/>
      <c r="B280" s="61"/>
      <c r="C280" s="61"/>
      <c r="D280" s="2"/>
      <c r="E280" s="2"/>
      <c r="F280" s="2"/>
      <c r="G280" s="2"/>
      <c r="H280" s="2"/>
      <c r="I280" s="61"/>
      <c r="J280" s="61"/>
      <c r="K280" s="61"/>
      <c r="L280" s="61"/>
      <c r="M280" s="61"/>
      <c r="N280" s="61"/>
      <c r="O280" s="61"/>
      <c r="P280" s="61"/>
      <c r="Q280" s="61"/>
      <c r="R280" s="61"/>
      <c r="S280" s="61"/>
      <c r="T280" s="61"/>
      <c r="U280" s="61"/>
      <c r="V280" s="61"/>
      <c r="W280" s="61"/>
      <c r="X280" s="61"/>
      <c r="Y280" s="61"/>
      <c r="Z280" s="61"/>
      <c r="AA280" s="61"/>
      <c r="AB280" s="61"/>
    </row>
    <row r="281" spans="1:28" ht="14.25" customHeight="1">
      <c r="A281" s="61"/>
      <c r="B281" s="61"/>
      <c r="C281" s="61"/>
      <c r="D281" s="2"/>
      <c r="E281" s="2"/>
      <c r="F281" s="2"/>
      <c r="G281" s="2"/>
      <c r="H281" s="2"/>
      <c r="I281" s="61"/>
      <c r="J281" s="61"/>
      <c r="K281" s="61"/>
      <c r="L281" s="61"/>
      <c r="M281" s="61"/>
      <c r="N281" s="61"/>
      <c r="O281" s="61"/>
      <c r="P281" s="61"/>
      <c r="Q281" s="61"/>
      <c r="R281" s="61"/>
      <c r="S281" s="61"/>
      <c r="T281" s="61"/>
      <c r="U281" s="61"/>
      <c r="V281" s="61"/>
      <c r="W281" s="61"/>
      <c r="X281" s="61"/>
      <c r="Y281" s="61"/>
      <c r="Z281" s="61"/>
      <c r="AA281" s="61"/>
      <c r="AB281" s="61"/>
    </row>
    <row r="282" spans="1:28" ht="14.25" customHeight="1">
      <c r="A282" s="61"/>
      <c r="B282" s="61"/>
      <c r="C282" s="61"/>
      <c r="D282" s="2"/>
      <c r="E282" s="2"/>
      <c r="F282" s="2"/>
      <c r="G282" s="2"/>
      <c r="H282" s="2"/>
      <c r="I282" s="61"/>
      <c r="J282" s="61"/>
      <c r="K282" s="61"/>
      <c r="L282" s="61"/>
      <c r="M282" s="61"/>
      <c r="N282" s="61"/>
      <c r="O282" s="61"/>
      <c r="P282" s="61"/>
      <c r="Q282" s="61"/>
      <c r="R282" s="61"/>
      <c r="S282" s="61"/>
      <c r="T282" s="61"/>
      <c r="U282" s="61"/>
      <c r="V282" s="61"/>
      <c r="W282" s="61"/>
      <c r="X282" s="61"/>
      <c r="Y282" s="61"/>
      <c r="Z282" s="61"/>
      <c r="AA282" s="61"/>
      <c r="AB282" s="61"/>
    </row>
    <row r="283" spans="1:28" ht="14.25" customHeight="1">
      <c r="A283" s="61"/>
      <c r="B283" s="61"/>
      <c r="C283" s="61"/>
      <c r="D283" s="2"/>
      <c r="E283" s="2"/>
      <c r="F283" s="2"/>
      <c r="G283" s="2"/>
      <c r="H283" s="2"/>
      <c r="I283" s="61"/>
      <c r="J283" s="61"/>
      <c r="K283" s="61"/>
      <c r="L283" s="61"/>
      <c r="M283" s="61"/>
      <c r="N283" s="61"/>
      <c r="O283" s="61"/>
      <c r="P283" s="61"/>
      <c r="Q283" s="61"/>
      <c r="R283" s="61"/>
      <c r="S283" s="61"/>
      <c r="T283" s="61"/>
      <c r="U283" s="61"/>
      <c r="V283" s="61"/>
      <c r="W283" s="61"/>
      <c r="X283" s="61"/>
      <c r="Y283" s="61"/>
      <c r="Z283" s="61"/>
      <c r="AA283" s="61"/>
      <c r="AB283" s="61"/>
    </row>
    <row r="284" spans="1:28" ht="14.25" customHeight="1">
      <c r="A284" s="61"/>
      <c r="B284" s="61"/>
      <c r="C284" s="61"/>
      <c r="D284" s="2"/>
      <c r="E284" s="2"/>
      <c r="F284" s="2"/>
      <c r="G284" s="2"/>
      <c r="H284" s="2"/>
      <c r="I284" s="61"/>
      <c r="J284" s="61"/>
      <c r="K284" s="61"/>
      <c r="L284" s="61"/>
      <c r="M284" s="61"/>
      <c r="N284" s="61"/>
      <c r="O284" s="61"/>
      <c r="P284" s="61"/>
      <c r="Q284" s="61"/>
      <c r="R284" s="61"/>
      <c r="S284" s="61"/>
      <c r="T284" s="61"/>
      <c r="U284" s="61"/>
      <c r="V284" s="61"/>
      <c r="W284" s="61"/>
      <c r="X284" s="61"/>
      <c r="Y284" s="61"/>
      <c r="Z284" s="61"/>
      <c r="AA284" s="61"/>
      <c r="AB284" s="61"/>
    </row>
    <row r="285" spans="1:28" ht="14.25" customHeight="1">
      <c r="A285" s="61"/>
      <c r="B285" s="61"/>
      <c r="C285" s="61"/>
      <c r="D285" s="2"/>
      <c r="E285" s="2"/>
      <c r="F285" s="2"/>
      <c r="G285" s="2"/>
      <c r="H285" s="2"/>
      <c r="I285" s="61"/>
      <c r="J285" s="61"/>
      <c r="K285" s="61"/>
      <c r="L285" s="61"/>
      <c r="M285" s="61"/>
      <c r="N285" s="61"/>
      <c r="O285" s="61"/>
      <c r="P285" s="61"/>
      <c r="Q285" s="61"/>
      <c r="R285" s="61"/>
      <c r="S285" s="61"/>
      <c r="T285" s="61"/>
      <c r="U285" s="61"/>
      <c r="V285" s="61"/>
      <c r="W285" s="61"/>
      <c r="X285" s="61"/>
      <c r="Y285" s="61"/>
      <c r="Z285" s="61"/>
      <c r="AA285" s="61"/>
      <c r="AB285" s="61"/>
    </row>
    <row r="286" spans="1:28" ht="14.25" customHeight="1">
      <c r="A286" s="61"/>
      <c r="B286" s="61"/>
      <c r="C286" s="61"/>
      <c r="D286" s="2"/>
      <c r="E286" s="2"/>
      <c r="F286" s="2"/>
      <c r="G286" s="2"/>
      <c r="H286" s="2"/>
      <c r="I286" s="61"/>
      <c r="J286" s="61"/>
      <c r="K286" s="61"/>
      <c r="L286" s="61"/>
      <c r="M286" s="61"/>
      <c r="N286" s="61"/>
      <c r="O286" s="61"/>
      <c r="P286" s="61"/>
      <c r="Q286" s="61"/>
      <c r="R286" s="61"/>
      <c r="S286" s="61"/>
      <c r="T286" s="61"/>
      <c r="U286" s="61"/>
      <c r="V286" s="61"/>
      <c r="W286" s="61"/>
      <c r="X286" s="61"/>
      <c r="Y286" s="61"/>
      <c r="Z286" s="61"/>
      <c r="AA286" s="61"/>
      <c r="AB286" s="61"/>
    </row>
    <row r="287" spans="1:28" ht="14.25" customHeight="1">
      <c r="A287" s="61"/>
      <c r="B287" s="61"/>
      <c r="C287" s="61"/>
      <c r="D287" s="2"/>
      <c r="E287" s="2"/>
      <c r="F287" s="2"/>
      <c r="G287" s="2"/>
      <c r="H287" s="2"/>
      <c r="I287" s="61"/>
      <c r="J287" s="61"/>
      <c r="K287" s="61"/>
      <c r="L287" s="61"/>
      <c r="M287" s="61"/>
      <c r="N287" s="61"/>
      <c r="O287" s="61"/>
      <c r="P287" s="61"/>
      <c r="Q287" s="61"/>
      <c r="R287" s="61"/>
      <c r="S287" s="61"/>
      <c r="T287" s="61"/>
      <c r="U287" s="61"/>
      <c r="V287" s="61"/>
      <c r="W287" s="61"/>
      <c r="X287" s="61"/>
      <c r="Y287" s="61"/>
      <c r="Z287" s="61"/>
      <c r="AA287" s="61"/>
      <c r="AB287" s="61"/>
    </row>
    <row r="288" spans="1:28" ht="14.25" customHeight="1">
      <c r="A288" s="61"/>
      <c r="B288" s="61"/>
      <c r="C288" s="61"/>
      <c r="D288" s="2"/>
      <c r="E288" s="2"/>
      <c r="F288" s="2"/>
      <c r="G288" s="2"/>
      <c r="H288" s="2"/>
      <c r="I288" s="61"/>
      <c r="J288" s="61"/>
      <c r="K288" s="61"/>
      <c r="L288" s="61"/>
      <c r="M288" s="61"/>
      <c r="N288" s="61"/>
      <c r="O288" s="61"/>
      <c r="P288" s="61"/>
      <c r="Q288" s="61"/>
      <c r="R288" s="61"/>
      <c r="S288" s="61"/>
      <c r="T288" s="61"/>
      <c r="U288" s="61"/>
      <c r="V288" s="61"/>
      <c r="W288" s="61"/>
      <c r="X288" s="61"/>
      <c r="Y288" s="61"/>
      <c r="Z288" s="61"/>
      <c r="AA288" s="61"/>
      <c r="AB288" s="61"/>
    </row>
    <row r="289" spans="1:28" ht="14.25" customHeight="1">
      <c r="A289" s="61"/>
      <c r="B289" s="61"/>
      <c r="C289" s="61"/>
      <c r="D289" s="2"/>
      <c r="E289" s="2"/>
      <c r="F289" s="2"/>
      <c r="G289" s="2"/>
      <c r="H289" s="2"/>
      <c r="I289" s="61"/>
      <c r="J289" s="61"/>
      <c r="K289" s="61"/>
      <c r="L289" s="61"/>
      <c r="M289" s="61"/>
      <c r="N289" s="61"/>
      <c r="O289" s="61"/>
      <c r="P289" s="61"/>
      <c r="Q289" s="61"/>
      <c r="R289" s="61"/>
      <c r="S289" s="61"/>
      <c r="T289" s="61"/>
      <c r="U289" s="61"/>
      <c r="V289" s="61"/>
      <c r="W289" s="61"/>
      <c r="X289" s="61"/>
      <c r="Y289" s="61"/>
      <c r="Z289" s="61"/>
      <c r="AA289" s="61"/>
      <c r="AB289" s="61"/>
    </row>
    <row r="290" spans="1:28" ht="14.25" customHeight="1">
      <c r="A290" s="61"/>
      <c r="B290" s="61"/>
      <c r="C290" s="61"/>
      <c r="D290" s="2"/>
      <c r="E290" s="2"/>
      <c r="F290" s="2"/>
      <c r="G290" s="2"/>
      <c r="H290" s="2"/>
      <c r="I290" s="61"/>
      <c r="J290" s="61"/>
      <c r="K290" s="61"/>
      <c r="L290" s="61"/>
      <c r="M290" s="61"/>
      <c r="N290" s="61"/>
      <c r="O290" s="61"/>
      <c r="P290" s="61"/>
      <c r="Q290" s="61"/>
      <c r="R290" s="61"/>
      <c r="S290" s="61"/>
      <c r="T290" s="61"/>
      <c r="U290" s="61"/>
      <c r="V290" s="61"/>
      <c r="W290" s="61"/>
      <c r="X290" s="61"/>
      <c r="Y290" s="61"/>
      <c r="Z290" s="61"/>
      <c r="AA290" s="61"/>
      <c r="AB290" s="61"/>
    </row>
    <row r="291" spans="1:28" ht="14.25" customHeight="1">
      <c r="A291" s="61"/>
      <c r="B291" s="61"/>
      <c r="C291" s="61"/>
      <c r="D291" s="2"/>
      <c r="E291" s="2"/>
      <c r="F291" s="2"/>
      <c r="G291" s="2"/>
      <c r="H291" s="2"/>
      <c r="I291" s="61"/>
      <c r="J291" s="61"/>
      <c r="K291" s="61"/>
      <c r="L291" s="61"/>
      <c r="M291" s="61"/>
      <c r="N291" s="61"/>
      <c r="O291" s="61"/>
      <c r="P291" s="61"/>
      <c r="Q291" s="61"/>
      <c r="R291" s="61"/>
      <c r="S291" s="61"/>
      <c r="T291" s="61"/>
      <c r="U291" s="61"/>
      <c r="V291" s="61"/>
      <c r="W291" s="61"/>
      <c r="X291" s="61"/>
      <c r="Y291" s="61"/>
      <c r="Z291" s="61"/>
      <c r="AA291" s="61"/>
      <c r="AB291" s="61"/>
    </row>
    <row r="292" spans="1:28" ht="14.25" customHeight="1">
      <c r="A292" s="61"/>
      <c r="B292" s="61"/>
      <c r="C292" s="61"/>
      <c r="D292" s="2"/>
      <c r="E292" s="2"/>
      <c r="F292" s="2"/>
      <c r="G292" s="2"/>
      <c r="H292" s="2"/>
      <c r="I292" s="61"/>
      <c r="J292" s="61"/>
      <c r="K292" s="61"/>
      <c r="L292" s="61"/>
      <c r="M292" s="61"/>
      <c r="N292" s="61"/>
      <c r="O292" s="61"/>
      <c r="P292" s="61"/>
      <c r="Q292" s="61"/>
      <c r="R292" s="61"/>
      <c r="S292" s="61"/>
      <c r="T292" s="61"/>
      <c r="U292" s="61"/>
      <c r="V292" s="61"/>
      <c r="W292" s="61"/>
      <c r="X292" s="61"/>
      <c r="Y292" s="61"/>
      <c r="Z292" s="61"/>
      <c r="AA292" s="61"/>
      <c r="AB292" s="61"/>
    </row>
    <row r="293" spans="1:28" ht="14.25" customHeight="1">
      <c r="A293" s="61"/>
      <c r="B293" s="61"/>
      <c r="C293" s="61"/>
      <c r="D293" s="2"/>
      <c r="E293" s="2"/>
      <c r="F293" s="2"/>
      <c r="G293" s="2"/>
      <c r="H293" s="2"/>
      <c r="I293" s="61"/>
      <c r="J293" s="61"/>
      <c r="K293" s="61"/>
      <c r="L293" s="61"/>
      <c r="M293" s="61"/>
      <c r="N293" s="61"/>
      <c r="O293" s="61"/>
      <c r="P293" s="61"/>
      <c r="Q293" s="61"/>
      <c r="R293" s="61"/>
      <c r="S293" s="61"/>
      <c r="T293" s="61"/>
      <c r="U293" s="61"/>
      <c r="V293" s="61"/>
      <c r="W293" s="61"/>
      <c r="X293" s="61"/>
      <c r="Y293" s="61"/>
      <c r="Z293" s="61"/>
      <c r="AA293" s="61"/>
      <c r="AB293" s="61"/>
    </row>
    <row r="294" spans="1:28" ht="14.25" customHeight="1">
      <c r="A294" s="61"/>
      <c r="B294" s="61"/>
      <c r="C294" s="61"/>
      <c r="D294" s="2"/>
      <c r="E294" s="2"/>
      <c r="F294" s="2"/>
      <c r="G294" s="2"/>
      <c r="H294" s="2"/>
      <c r="I294" s="61"/>
      <c r="J294" s="61"/>
      <c r="K294" s="61"/>
      <c r="L294" s="61"/>
      <c r="M294" s="61"/>
      <c r="N294" s="61"/>
      <c r="O294" s="61"/>
      <c r="P294" s="61"/>
      <c r="Q294" s="61"/>
      <c r="R294" s="61"/>
      <c r="S294" s="61"/>
      <c r="T294" s="61"/>
      <c r="U294" s="61"/>
      <c r="V294" s="61"/>
      <c r="W294" s="61"/>
      <c r="X294" s="61"/>
      <c r="Y294" s="61"/>
      <c r="Z294" s="61"/>
      <c r="AA294" s="61"/>
      <c r="AB294" s="61"/>
    </row>
    <row r="295" spans="1:28" ht="14.25" customHeight="1">
      <c r="A295" s="61"/>
      <c r="B295" s="61"/>
      <c r="C295" s="61"/>
      <c r="D295" s="2"/>
      <c r="E295" s="2"/>
      <c r="F295" s="2"/>
      <c r="G295" s="2"/>
      <c r="H295" s="2"/>
      <c r="I295" s="61"/>
      <c r="J295" s="61"/>
      <c r="K295" s="61"/>
      <c r="L295" s="61"/>
      <c r="M295" s="61"/>
      <c r="N295" s="61"/>
      <c r="O295" s="61"/>
      <c r="P295" s="61"/>
      <c r="Q295" s="61"/>
      <c r="R295" s="61"/>
      <c r="S295" s="61"/>
      <c r="T295" s="61"/>
      <c r="U295" s="61"/>
      <c r="V295" s="61"/>
      <c r="W295" s="61"/>
      <c r="X295" s="61"/>
      <c r="Y295" s="61"/>
      <c r="Z295" s="61"/>
      <c r="AA295" s="61"/>
      <c r="AB295" s="61"/>
    </row>
    <row r="296" spans="1:28" ht="14.25" customHeight="1">
      <c r="A296" s="61"/>
      <c r="B296" s="61"/>
      <c r="C296" s="61"/>
      <c r="D296" s="2"/>
      <c r="E296" s="2"/>
      <c r="F296" s="2"/>
      <c r="G296" s="2"/>
      <c r="H296" s="2"/>
      <c r="I296" s="61"/>
      <c r="J296" s="61"/>
      <c r="K296" s="61"/>
      <c r="L296" s="61"/>
      <c r="M296" s="61"/>
      <c r="N296" s="61"/>
      <c r="O296" s="61"/>
      <c r="P296" s="61"/>
      <c r="Q296" s="61"/>
      <c r="R296" s="61"/>
      <c r="S296" s="61"/>
      <c r="T296" s="61"/>
      <c r="U296" s="61"/>
      <c r="V296" s="61"/>
      <c r="W296" s="61"/>
      <c r="X296" s="61"/>
      <c r="Y296" s="61"/>
      <c r="Z296" s="61"/>
      <c r="AA296" s="61"/>
      <c r="AB296" s="61"/>
    </row>
    <row r="297" spans="1:28" ht="14.25" customHeight="1">
      <c r="A297" s="61"/>
      <c r="B297" s="61"/>
      <c r="C297" s="61"/>
      <c r="D297" s="2"/>
      <c r="E297" s="2"/>
      <c r="F297" s="2"/>
      <c r="G297" s="2"/>
      <c r="H297" s="2"/>
      <c r="I297" s="61"/>
      <c r="J297" s="61"/>
      <c r="K297" s="61"/>
      <c r="L297" s="61"/>
      <c r="M297" s="61"/>
      <c r="N297" s="61"/>
      <c r="O297" s="61"/>
      <c r="P297" s="61"/>
      <c r="Q297" s="61"/>
      <c r="R297" s="61"/>
      <c r="S297" s="61"/>
      <c r="T297" s="61"/>
      <c r="U297" s="61"/>
      <c r="V297" s="61"/>
      <c r="W297" s="61"/>
      <c r="X297" s="61"/>
      <c r="Y297" s="61"/>
      <c r="Z297" s="61"/>
      <c r="AA297" s="61"/>
      <c r="AB297" s="61"/>
    </row>
    <row r="298" spans="1:28" ht="14.25" customHeight="1">
      <c r="A298" s="61"/>
      <c r="B298" s="61"/>
      <c r="C298" s="61"/>
      <c r="D298" s="2"/>
      <c r="E298" s="2"/>
      <c r="F298" s="2"/>
      <c r="G298" s="2"/>
      <c r="H298" s="2"/>
      <c r="I298" s="61"/>
      <c r="J298" s="61"/>
      <c r="K298" s="61"/>
      <c r="L298" s="61"/>
      <c r="M298" s="61"/>
      <c r="N298" s="61"/>
      <c r="O298" s="61"/>
      <c r="P298" s="61"/>
      <c r="Q298" s="61"/>
      <c r="R298" s="61"/>
      <c r="S298" s="61"/>
      <c r="T298" s="61"/>
      <c r="U298" s="61"/>
      <c r="V298" s="61"/>
      <c r="W298" s="61"/>
      <c r="X298" s="61"/>
      <c r="Y298" s="61"/>
      <c r="Z298" s="61"/>
      <c r="AA298" s="61"/>
      <c r="AB298" s="61"/>
    </row>
    <row r="299" spans="1:28" ht="14.25" customHeight="1">
      <c r="A299" s="61"/>
      <c r="B299" s="61"/>
      <c r="C299" s="61"/>
      <c r="D299" s="2"/>
      <c r="E299" s="2"/>
      <c r="F299" s="2"/>
      <c r="G299" s="2"/>
      <c r="H299" s="2"/>
      <c r="I299" s="61"/>
      <c r="J299" s="61"/>
      <c r="K299" s="61"/>
      <c r="L299" s="61"/>
      <c r="M299" s="61"/>
      <c r="N299" s="61"/>
      <c r="O299" s="61"/>
      <c r="P299" s="61"/>
      <c r="Q299" s="61"/>
      <c r="R299" s="61"/>
      <c r="S299" s="61"/>
      <c r="T299" s="61"/>
      <c r="U299" s="61"/>
      <c r="V299" s="61"/>
      <c r="W299" s="61"/>
      <c r="X299" s="61"/>
      <c r="Y299" s="61"/>
      <c r="Z299" s="61"/>
      <c r="AA299" s="61"/>
      <c r="AB299" s="61"/>
    </row>
    <row r="300" spans="1:28" ht="14.25" customHeight="1">
      <c r="A300" s="61"/>
      <c r="B300" s="61"/>
      <c r="C300" s="61"/>
      <c r="D300" s="2"/>
      <c r="E300" s="2"/>
      <c r="F300" s="2"/>
      <c r="G300" s="2"/>
      <c r="H300" s="2"/>
      <c r="I300" s="61"/>
      <c r="J300" s="61"/>
      <c r="K300" s="61"/>
      <c r="L300" s="61"/>
      <c r="M300" s="61"/>
      <c r="N300" s="61"/>
      <c r="O300" s="61"/>
      <c r="P300" s="61"/>
      <c r="Q300" s="61"/>
      <c r="R300" s="61"/>
      <c r="S300" s="61"/>
      <c r="T300" s="61"/>
      <c r="U300" s="61"/>
      <c r="V300" s="61"/>
      <c r="W300" s="61"/>
      <c r="X300" s="61"/>
      <c r="Y300" s="61"/>
      <c r="Z300" s="61"/>
      <c r="AA300" s="61"/>
      <c r="AB300" s="61"/>
    </row>
    <row r="301" spans="1:28" ht="14.25" customHeight="1">
      <c r="A301" s="61"/>
      <c r="B301" s="61"/>
      <c r="C301" s="61"/>
      <c r="D301" s="2"/>
      <c r="E301" s="2"/>
      <c r="F301" s="2"/>
      <c r="G301" s="2"/>
      <c r="H301" s="2"/>
      <c r="I301" s="61"/>
      <c r="J301" s="61"/>
      <c r="K301" s="61"/>
      <c r="L301" s="61"/>
      <c r="M301" s="61"/>
      <c r="N301" s="61"/>
      <c r="O301" s="61"/>
      <c r="P301" s="61"/>
      <c r="Q301" s="61"/>
      <c r="R301" s="61"/>
      <c r="S301" s="61"/>
      <c r="T301" s="61"/>
      <c r="U301" s="61"/>
      <c r="V301" s="61"/>
      <c r="W301" s="61"/>
      <c r="X301" s="61"/>
      <c r="Y301" s="61"/>
      <c r="Z301" s="61"/>
      <c r="AA301" s="61"/>
      <c r="AB301" s="61"/>
    </row>
    <row r="302" spans="1:28" ht="14.25" customHeight="1">
      <c r="A302" s="61"/>
      <c r="B302" s="61"/>
      <c r="C302" s="61"/>
      <c r="D302" s="2"/>
      <c r="E302" s="2"/>
      <c r="F302" s="2"/>
      <c r="G302" s="2"/>
      <c r="H302" s="2"/>
      <c r="I302" s="61"/>
      <c r="J302" s="61"/>
      <c r="K302" s="61"/>
      <c r="L302" s="61"/>
      <c r="M302" s="61"/>
      <c r="N302" s="61"/>
      <c r="O302" s="61"/>
      <c r="P302" s="61"/>
      <c r="Q302" s="61"/>
      <c r="R302" s="61"/>
      <c r="S302" s="61"/>
      <c r="T302" s="61"/>
      <c r="U302" s="61"/>
      <c r="V302" s="61"/>
      <c r="W302" s="61"/>
      <c r="X302" s="61"/>
      <c r="Y302" s="61"/>
      <c r="Z302" s="61"/>
      <c r="AA302" s="61"/>
      <c r="AB302" s="61"/>
    </row>
    <row r="303" spans="1:28" ht="14.25" customHeight="1">
      <c r="A303" s="61"/>
      <c r="B303" s="61"/>
      <c r="C303" s="61"/>
      <c r="D303" s="2"/>
      <c r="E303" s="2"/>
      <c r="F303" s="2"/>
      <c r="G303" s="2"/>
      <c r="H303" s="2"/>
      <c r="I303" s="61"/>
      <c r="J303" s="61"/>
      <c r="K303" s="61"/>
      <c r="L303" s="61"/>
      <c r="M303" s="61"/>
      <c r="N303" s="61"/>
      <c r="O303" s="61"/>
      <c r="P303" s="61"/>
      <c r="Q303" s="61"/>
      <c r="R303" s="61"/>
      <c r="S303" s="61"/>
      <c r="T303" s="61"/>
      <c r="U303" s="61"/>
      <c r="V303" s="61"/>
      <c r="W303" s="61"/>
      <c r="X303" s="61"/>
      <c r="Y303" s="61"/>
      <c r="Z303" s="61"/>
      <c r="AA303" s="61"/>
      <c r="AB303" s="61"/>
    </row>
    <row r="304" spans="1:28" ht="14.25" customHeight="1">
      <c r="A304" s="61"/>
      <c r="B304" s="61"/>
      <c r="C304" s="61"/>
      <c r="D304" s="2"/>
      <c r="E304" s="2"/>
      <c r="F304" s="2"/>
      <c r="G304" s="2"/>
      <c r="H304" s="2"/>
      <c r="I304" s="61"/>
      <c r="J304" s="61"/>
      <c r="K304" s="61"/>
      <c r="L304" s="61"/>
      <c r="M304" s="61"/>
      <c r="N304" s="61"/>
      <c r="O304" s="61"/>
      <c r="P304" s="61"/>
      <c r="Q304" s="61"/>
      <c r="R304" s="61"/>
      <c r="S304" s="61"/>
      <c r="T304" s="61"/>
      <c r="U304" s="61"/>
      <c r="V304" s="61"/>
      <c r="W304" s="61"/>
      <c r="X304" s="61"/>
      <c r="Y304" s="61"/>
      <c r="Z304" s="61"/>
      <c r="AA304" s="61"/>
      <c r="AB304" s="61"/>
    </row>
    <row r="305" spans="1:28" ht="14.25" customHeight="1">
      <c r="A305" s="61"/>
      <c r="B305" s="61"/>
      <c r="C305" s="61"/>
      <c r="D305" s="2"/>
      <c r="E305" s="2"/>
      <c r="F305" s="2"/>
      <c r="G305" s="2"/>
      <c r="H305" s="2"/>
      <c r="I305" s="61"/>
      <c r="J305" s="61"/>
      <c r="K305" s="61"/>
      <c r="L305" s="61"/>
      <c r="M305" s="61"/>
      <c r="N305" s="61"/>
      <c r="O305" s="61"/>
      <c r="P305" s="61"/>
      <c r="Q305" s="61"/>
      <c r="R305" s="61"/>
      <c r="S305" s="61"/>
      <c r="T305" s="61"/>
      <c r="U305" s="61"/>
      <c r="V305" s="61"/>
      <c r="W305" s="61"/>
      <c r="X305" s="61"/>
      <c r="Y305" s="61"/>
      <c r="Z305" s="61"/>
      <c r="AA305" s="61"/>
      <c r="AB305" s="61"/>
    </row>
    <row r="306" spans="1:28" ht="14.25" customHeight="1">
      <c r="A306" s="61"/>
      <c r="B306" s="61"/>
      <c r="C306" s="61"/>
      <c r="D306" s="2"/>
      <c r="E306" s="2"/>
      <c r="F306" s="2"/>
      <c r="G306" s="2"/>
      <c r="H306" s="2"/>
      <c r="I306" s="61"/>
      <c r="J306" s="61"/>
      <c r="K306" s="61"/>
      <c r="L306" s="61"/>
      <c r="M306" s="61"/>
      <c r="N306" s="61"/>
      <c r="O306" s="61"/>
      <c r="P306" s="61"/>
      <c r="Q306" s="61"/>
      <c r="R306" s="61"/>
      <c r="S306" s="61"/>
      <c r="T306" s="61"/>
      <c r="U306" s="61"/>
      <c r="V306" s="61"/>
      <c r="W306" s="61"/>
      <c r="X306" s="61"/>
      <c r="Y306" s="61"/>
      <c r="Z306" s="61"/>
      <c r="AA306" s="61"/>
      <c r="AB306" s="61"/>
    </row>
    <row r="307" spans="1:28" ht="14.25" customHeight="1">
      <c r="A307" s="61"/>
      <c r="B307" s="61"/>
      <c r="C307" s="61"/>
      <c r="D307" s="2"/>
      <c r="E307" s="2"/>
      <c r="F307" s="2"/>
      <c r="G307" s="2"/>
      <c r="H307" s="2"/>
      <c r="I307" s="61"/>
      <c r="J307" s="61"/>
      <c r="K307" s="61"/>
      <c r="L307" s="61"/>
      <c r="M307" s="61"/>
      <c r="N307" s="61"/>
      <c r="O307" s="61"/>
      <c r="P307" s="61"/>
      <c r="Q307" s="61"/>
      <c r="R307" s="61"/>
      <c r="S307" s="61"/>
      <c r="T307" s="61"/>
      <c r="U307" s="61"/>
      <c r="V307" s="61"/>
      <c r="W307" s="61"/>
      <c r="X307" s="61"/>
      <c r="Y307" s="61"/>
      <c r="Z307" s="61"/>
      <c r="AA307" s="61"/>
      <c r="AB307" s="61"/>
    </row>
    <row r="308" spans="1:28" ht="14.25" customHeight="1">
      <c r="A308" s="61"/>
      <c r="B308" s="61"/>
      <c r="C308" s="61"/>
      <c r="D308" s="2"/>
      <c r="E308" s="2"/>
      <c r="F308" s="2"/>
      <c r="G308" s="2"/>
      <c r="H308" s="2"/>
      <c r="I308" s="61"/>
      <c r="J308" s="61"/>
      <c r="K308" s="61"/>
      <c r="L308" s="61"/>
      <c r="M308" s="61"/>
      <c r="N308" s="61"/>
      <c r="O308" s="61"/>
      <c r="P308" s="61"/>
      <c r="Q308" s="61"/>
      <c r="R308" s="61"/>
      <c r="S308" s="61"/>
      <c r="T308" s="61"/>
      <c r="U308" s="61"/>
      <c r="V308" s="61"/>
      <c r="W308" s="61"/>
      <c r="X308" s="61"/>
      <c r="Y308" s="61"/>
      <c r="Z308" s="61"/>
      <c r="AA308" s="61"/>
      <c r="AB308" s="61"/>
    </row>
    <row r="309" spans="1:28" ht="14.25" customHeight="1">
      <c r="A309" s="61"/>
      <c r="B309" s="61"/>
      <c r="C309" s="61"/>
      <c r="D309" s="2"/>
      <c r="E309" s="2"/>
      <c r="F309" s="2"/>
      <c r="G309" s="2"/>
      <c r="H309" s="2"/>
      <c r="I309" s="61"/>
      <c r="J309" s="61"/>
      <c r="K309" s="61"/>
      <c r="L309" s="61"/>
      <c r="M309" s="61"/>
      <c r="N309" s="61"/>
      <c r="O309" s="61"/>
      <c r="P309" s="61"/>
      <c r="Q309" s="61"/>
      <c r="R309" s="61"/>
      <c r="S309" s="61"/>
      <c r="T309" s="61"/>
      <c r="U309" s="61"/>
      <c r="V309" s="61"/>
      <c r="W309" s="61"/>
      <c r="X309" s="61"/>
      <c r="Y309" s="61"/>
      <c r="Z309" s="61"/>
      <c r="AA309" s="61"/>
      <c r="AB309" s="61"/>
    </row>
    <row r="310" spans="1:28" ht="14.25" customHeight="1">
      <c r="A310" s="61"/>
      <c r="B310" s="61"/>
      <c r="C310" s="61"/>
      <c r="D310" s="2"/>
      <c r="E310" s="2"/>
      <c r="F310" s="2"/>
      <c r="G310" s="2"/>
      <c r="H310" s="2"/>
      <c r="I310" s="61"/>
      <c r="J310" s="61"/>
      <c r="K310" s="61"/>
      <c r="L310" s="61"/>
      <c r="M310" s="61"/>
      <c r="N310" s="61"/>
      <c r="O310" s="61"/>
      <c r="P310" s="61"/>
      <c r="Q310" s="61"/>
      <c r="R310" s="61"/>
      <c r="S310" s="61"/>
      <c r="T310" s="61"/>
      <c r="U310" s="61"/>
      <c r="V310" s="61"/>
      <c r="W310" s="61"/>
      <c r="X310" s="61"/>
      <c r="Y310" s="61"/>
      <c r="Z310" s="61"/>
      <c r="AA310" s="61"/>
      <c r="AB310" s="61"/>
    </row>
    <row r="311" spans="1:28" ht="14.25" customHeight="1">
      <c r="A311" s="61"/>
      <c r="B311" s="61"/>
      <c r="C311" s="61"/>
      <c r="D311" s="2"/>
      <c r="E311" s="2"/>
      <c r="F311" s="2"/>
      <c r="G311" s="2"/>
      <c r="H311" s="2"/>
      <c r="I311" s="61"/>
      <c r="J311" s="61"/>
      <c r="K311" s="61"/>
      <c r="L311" s="61"/>
      <c r="M311" s="61"/>
      <c r="N311" s="61"/>
      <c r="O311" s="61"/>
      <c r="P311" s="61"/>
      <c r="Q311" s="61"/>
      <c r="R311" s="61"/>
      <c r="S311" s="61"/>
      <c r="T311" s="61"/>
      <c r="U311" s="61"/>
      <c r="V311" s="61"/>
      <c r="W311" s="61"/>
      <c r="X311" s="61"/>
      <c r="Y311" s="61"/>
      <c r="Z311" s="61"/>
      <c r="AA311" s="61"/>
      <c r="AB311" s="61"/>
    </row>
    <row r="312" spans="1:28" ht="14.25" customHeight="1">
      <c r="A312" s="61"/>
      <c r="B312" s="61"/>
      <c r="C312" s="61"/>
      <c r="D312" s="2"/>
      <c r="E312" s="2"/>
      <c r="F312" s="2"/>
      <c r="G312" s="2"/>
      <c r="H312" s="2"/>
      <c r="I312" s="61"/>
      <c r="J312" s="61"/>
      <c r="K312" s="61"/>
      <c r="L312" s="61"/>
      <c r="M312" s="61"/>
      <c r="N312" s="61"/>
      <c r="O312" s="61"/>
      <c r="P312" s="61"/>
      <c r="Q312" s="61"/>
      <c r="R312" s="61"/>
      <c r="S312" s="61"/>
      <c r="T312" s="61"/>
      <c r="U312" s="61"/>
      <c r="V312" s="61"/>
      <c r="W312" s="61"/>
      <c r="X312" s="61"/>
      <c r="Y312" s="61"/>
      <c r="Z312" s="61"/>
      <c r="AA312" s="61"/>
      <c r="AB312" s="61"/>
    </row>
    <row r="313" spans="1:28" ht="14.25" customHeight="1">
      <c r="A313" s="61"/>
      <c r="B313" s="61"/>
      <c r="C313" s="61"/>
      <c r="D313" s="2"/>
      <c r="E313" s="2"/>
      <c r="F313" s="2"/>
      <c r="G313" s="2"/>
      <c r="H313" s="2"/>
      <c r="I313" s="61"/>
      <c r="J313" s="61"/>
      <c r="K313" s="61"/>
      <c r="L313" s="61"/>
      <c r="M313" s="61"/>
      <c r="N313" s="61"/>
      <c r="O313" s="61"/>
      <c r="P313" s="61"/>
      <c r="Q313" s="61"/>
      <c r="R313" s="61"/>
      <c r="S313" s="61"/>
      <c r="T313" s="61"/>
      <c r="U313" s="61"/>
      <c r="V313" s="61"/>
      <c r="W313" s="61"/>
      <c r="X313" s="61"/>
      <c r="Y313" s="61"/>
      <c r="Z313" s="61"/>
      <c r="AA313" s="61"/>
      <c r="AB313" s="61"/>
    </row>
    <row r="314" spans="1:28" ht="14.25" customHeight="1">
      <c r="A314" s="61"/>
      <c r="B314" s="61"/>
      <c r="C314" s="61"/>
      <c r="D314" s="2"/>
      <c r="E314" s="2"/>
      <c r="F314" s="2"/>
      <c r="G314" s="2"/>
      <c r="H314" s="2"/>
      <c r="I314" s="61"/>
      <c r="J314" s="61"/>
      <c r="K314" s="61"/>
      <c r="L314" s="61"/>
      <c r="M314" s="61"/>
      <c r="N314" s="61"/>
      <c r="O314" s="61"/>
      <c r="P314" s="61"/>
      <c r="Q314" s="61"/>
      <c r="R314" s="61"/>
      <c r="S314" s="61"/>
      <c r="T314" s="61"/>
      <c r="U314" s="61"/>
      <c r="V314" s="61"/>
      <c r="W314" s="61"/>
      <c r="X314" s="61"/>
      <c r="Y314" s="61"/>
      <c r="Z314" s="61"/>
      <c r="AA314" s="61"/>
      <c r="AB314" s="61"/>
    </row>
    <row r="315" spans="1:28" ht="14.25" customHeight="1">
      <c r="A315" s="61"/>
      <c r="B315" s="61"/>
      <c r="C315" s="61"/>
      <c r="D315" s="2"/>
      <c r="E315" s="2"/>
      <c r="F315" s="2"/>
      <c r="G315" s="2"/>
      <c r="H315" s="2"/>
      <c r="I315" s="61"/>
      <c r="J315" s="61"/>
      <c r="K315" s="61"/>
      <c r="L315" s="61"/>
      <c r="M315" s="61"/>
      <c r="N315" s="61"/>
      <c r="O315" s="61"/>
      <c r="P315" s="61"/>
      <c r="Q315" s="61"/>
      <c r="R315" s="61"/>
      <c r="S315" s="61"/>
      <c r="T315" s="61"/>
      <c r="U315" s="61"/>
      <c r="V315" s="61"/>
      <c r="W315" s="61"/>
      <c r="X315" s="61"/>
      <c r="Y315" s="61"/>
      <c r="Z315" s="61"/>
      <c r="AA315" s="61"/>
      <c r="AB315" s="61"/>
    </row>
    <row r="316" spans="1:28" ht="14.25" customHeight="1">
      <c r="A316" s="61"/>
      <c r="B316" s="61"/>
      <c r="C316" s="61"/>
      <c r="D316" s="2"/>
      <c r="E316" s="2"/>
      <c r="F316" s="2"/>
      <c r="G316" s="2"/>
      <c r="H316" s="2"/>
      <c r="I316" s="61"/>
      <c r="J316" s="61"/>
      <c r="K316" s="61"/>
      <c r="L316" s="61"/>
      <c r="M316" s="61"/>
      <c r="N316" s="61"/>
      <c r="O316" s="61"/>
      <c r="P316" s="61"/>
      <c r="Q316" s="61"/>
      <c r="R316" s="61"/>
      <c r="S316" s="61"/>
      <c r="T316" s="61"/>
      <c r="U316" s="61"/>
      <c r="V316" s="61"/>
      <c r="W316" s="61"/>
      <c r="X316" s="61"/>
      <c r="Y316" s="61"/>
      <c r="Z316" s="61"/>
      <c r="AA316" s="61"/>
      <c r="AB316" s="61"/>
    </row>
    <row r="317" spans="1:28" ht="14.25" customHeight="1">
      <c r="A317" s="61"/>
      <c r="B317" s="61"/>
      <c r="C317" s="61"/>
      <c r="D317" s="2"/>
      <c r="E317" s="2"/>
      <c r="F317" s="2"/>
      <c r="G317" s="2"/>
      <c r="H317" s="2"/>
      <c r="I317" s="61"/>
      <c r="J317" s="61"/>
      <c r="K317" s="61"/>
      <c r="L317" s="61"/>
      <c r="M317" s="61"/>
      <c r="N317" s="61"/>
      <c r="O317" s="61"/>
      <c r="P317" s="61"/>
      <c r="Q317" s="61"/>
      <c r="R317" s="61"/>
      <c r="S317" s="61"/>
      <c r="T317" s="61"/>
      <c r="U317" s="61"/>
      <c r="V317" s="61"/>
      <c r="W317" s="61"/>
      <c r="X317" s="61"/>
      <c r="Y317" s="61"/>
      <c r="Z317" s="61"/>
      <c r="AA317" s="61"/>
      <c r="AB317" s="61"/>
    </row>
    <row r="318" spans="1:28" ht="14.25" customHeight="1">
      <c r="A318" s="61"/>
      <c r="B318" s="61"/>
      <c r="C318" s="61"/>
      <c r="D318" s="2"/>
      <c r="E318" s="2"/>
      <c r="F318" s="2"/>
      <c r="G318" s="2"/>
      <c r="H318" s="2"/>
      <c r="I318" s="61"/>
      <c r="J318" s="61"/>
      <c r="K318" s="61"/>
      <c r="L318" s="61"/>
      <c r="M318" s="61"/>
      <c r="N318" s="61"/>
      <c r="O318" s="61"/>
      <c r="P318" s="61"/>
      <c r="Q318" s="61"/>
      <c r="R318" s="61"/>
      <c r="S318" s="61"/>
      <c r="T318" s="61"/>
      <c r="U318" s="61"/>
      <c r="V318" s="61"/>
      <c r="W318" s="61"/>
      <c r="X318" s="61"/>
      <c r="Y318" s="61"/>
      <c r="Z318" s="61"/>
      <c r="AA318" s="61"/>
      <c r="AB318" s="61"/>
    </row>
    <row r="319" spans="1:28" ht="14.25" customHeight="1">
      <c r="A319" s="61"/>
      <c r="B319" s="61"/>
      <c r="C319" s="61"/>
      <c r="D319" s="2"/>
      <c r="E319" s="2"/>
      <c r="F319" s="2"/>
      <c r="G319" s="2"/>
      <c r="H319" s="2"/>
      <c r="I319" s="61"/>
      <c r="J319" s="61"/>
      <c r="K319" s="61"/>
      <c r="L319" s="61"/>
      <c r="M319" s="61"/>
      <c r="N319" s="61"/>
      <c r="O319" s="61"/>
      <c r="P319" s="61"/>
      <c r="Q319" s="61"/>
      <c r="R319" s="61"/>
      <c r="S319" s="61"/>
      <c r="T319" s="61"/>
      <c r="U319" s="61"/>
      <c r="V319" s="61"/>
      <c r="W319" s="61"/>
      <c r="X319" s="61"/>
      <c r="Y319" s="61"/>
      <c r="Z319" s="61"/>
      <c r="AA319" s="61"/>
      <c r="AB319" s="61"/>
    </row>
    <row r="320" spans="1:28" ht="14.25" customHeight="1">
      <c r="A320" s="61"/>
      <c r="B320" s="61"/>
      <c r="C320" s="61"/>
      <c r="D320" s="2"/>
      <c r="E320" s="2"/>
      <c r="F320" s="2"/>
      <c r="G320" s="2"/>
      <c r="H320" s="2"/>
      <c r="I320" s="61"/>
      <c r="J320" s="61"/>
      <c r="K320" s="61"/>
      <c r="L320" s="61"/>
      <c r="M320" s="61"/>
      <c r="N320" s="61"/>
      <c r="O320" s="61"/>
      <c r="P320" s="61"/>
      <c r="Q320" s="61"/>
      <c r="R320" s="61"/>
      <c r="S320" s="61"/>
      <c r="T320" s="61"/>
      <c r="U320" s="61"/>
      <c r="V320" s="61"/>
      <c r="W320" s="61"/>
      <c r="X320" s="61"/>
      <c r="Y320" s="61"/>
      <c r="Z320" s="61"/>
      <c r="AA320" s="61"/>
      <c r="AB320" s="61"/>
    </row>
    <row r="321" spans="1:28" ht="14.25" customHeight="1">
      <c r="A321" s="61"/>
      <c r="B321" s="61"/>
      <c r="C321" s="61"/>
      <c r="D321" s="2"/>
      <c r="E321" s="2"/>
      <c r="F321" s="2"/>
      <c r="G321" s="2"/>
      <c r="H321" s="2"/>
      <c r="I321" s="61"/>
      <c r="J321" s="61"/>
      <c r="K321" s="61"/>
      <c r="L321" s="61"/>
      <c r="M321" s="61"/>
      <c r="N321" s="61"/>
      <c r="O321" s="61"/>
      <c r="P321" s="61"/>
      <c r="Q321" s="61"/>
      <c r="R321" s="61"/>
      <c r="S321" s="61"/>
      <c r="T321" s="61"/>
      <c r="U321" s="61"/>
      <c r="V321" s="61"/>
      <c r="W321" s="61"/>
      <c r="X321" s="61"/>
      <c r="Y321" s="61"/>
      <c r="Z321" s="61"/>
      <c r="AA321" s="61"/>
      <c r="AB321" s="61"/>
    </row>
    <row r="322" spans="1:28" ht="14.25" customHeight="1">
      <c r="A322" s="61"/>
      <c r="B322" s="61"/>
      <c r="C322" s="61"/>
      <c r="D322" s="2"/>
      <c r="E322" s="2"/>
      <c r="F322" s="2"/>
      <c r="G322" s="2"/>
      <c r="H322" s="2"/>
      <c r="I322" s="61"/>
      <c r="J322" s="61"/>
      <c r="K322" s="61"/>
      <c r="L322" s="61"/>
      <c r="M322" s="61"/>
      <c r="N322" s="61"/>
      <c r="O322" s="61"/>
      <c r="P322" s="61"/>
      <c r="Q322" s="61"/>
      <c r="R322" s="61"/>
      <c r="S322" s="61"/>
      <c r="T322" s="61"/>
      <c r="U322" s="61"/>
      <c r="V322" s="61"/>
      <c r="W322" s="61"/>
      <c r="X322" s="61"/>
      <c r="Y322" s="61"/>
      <c r="Z322" s="61"/>
      <c r="AA322" s="61"/>
      <c r="AB322" s="61"/>
    </row>
    <row r="323" spans="1:28" ht="14.25" customHeight="1">
      <c r="A323" s="61"/>
      <c r="B323" s="61"/>
      <c r="C323" s="61"/>
      <c r="D323" s="2"/>
      <c r="E323" s="2"/>
      <c r="F323" s="2"/>
      <c r="G323" s="2"/>
      <c r="H323" s="2"/>
      <c r="I323" s="61"/>
      <c r="J323" s="61"/>
      <c r="K323" s="61"/>
      <c r="L323" s="61"/>
      <c r="M323" s="61"/>
      <c r="N323" s="61"/>
      <c r="O323" s="61"/>
      <c r="P323" s="61"/>
      <c r="Q323" s="61"/>
      <c r="R323" s="61"/>
      <c r="S323" s="61"/>
      <c r="T323" s="61"/>
      <c r="U323" s="61"/>
      <c r="V323" s="61"/>
      <c r="W323" s="61"/>
      <c r="X323" s="61"/>
      <c r="Y323" s="61"/>
      <c r="Z323" s="61"/>
      <c r="AA323" s="61"/>
      <c r="AB323" s="61"/>
    </row>
    <row r="324" spans="1:28" ht="14.25" customHeight="1">
      <c r="A324" s="61"/>
      <c r="B324" s="61"/>
      <c r="C324" s="61"/>
      <c r="D324" s="2"/>
      <c r="E324" s="2"/>
      <c r="F324" s="2"/>
      <c r="G324" s="2"/>
      <c r="H324" s="2"/>
      <c r="I324" s="61"/>
      <c r="J324" s="61"/>
      <c r="K324" s="61"/>
      <c r="L324" s="61"/>
      <c r="M324" s="61"/>
      <c r="N324" s="61"/>
      <c r="O324" s="61"/>
      <c r="P324" s="61"/>
      <c r="Q324" s="61"/>
      <c r="R324" s="61"/>
      <c r="S324" s="61"/>
      <c r="T324" s="61"/>
      <c r="U324" s="61"/>
      <c r="V324" s="61"/>
      <c r="W324" s="61"/>
      <c r="X324" s="61"/>
      <c r="Y324" s="61"/>
      <c r="Z324" s="61"/>
      <c r="AA324" s="61"/>
      <c r="AB324" s="61"/>
    </row>
    <row r="325" spans="1:28" ht="14.25" customHeight="1">
      <c r="A325" s="61"/>
      <c r="B325" s="61"/>
      <c r="C325" s="61"/>
      <c r="D325" s="2"/>
      <c r="E325" s="2"/>
      <c r="F325" s="2"/>
      <c r="G325" s="2"/>
      <c r="H325" s="2"/>
      <c r="I325" s="61"/>
      <c r="J325" s="61"/>
      <c r="K325" s="61"/>
      <c r="L325" s="61"/>
      <c r="M325" s="61"/>
      <c r="N325" s="61"/>
      <c r="O325" s="61"/>
      <c r="P325" s="61"/>
      <c r="Q325" s="61"/>
      <c r="R325" s="61"/>
      <c r="S325" s="61"/>
      <c r="T325" s="61"/>
      <c r="U325" s="61"/>
      <c r="V325" s="61"/>
      <c r="W325" s="61"/>
      <c r="X325" s="61"/>
      <c r="Y325" s="61"/>
      <c r="Z325" s="61"/>
      <c r="AA325" s="61"/>
      <c r="AB325" s="61"/>
    </row>
    <row r="326" spans="1:28" ht="14.25" customHeight="1">
      <c r="A326" s="61"/>
      <c r="B326" s="61"/>
      <c r="C326" s="61"/>
      <c r="D326" s="2"/>
      <c r="E326" s="2"/>
      <c r="F326" s="2"/>
      <c r="G326" s="2"/>
      <c r="H326" s="2"/>
      <c r="I326" s="61"/>
      <c r="J326" s="61"/>
      <c r="K326" s="61"/>
      <c r="L326" s="61"/>
      <c r="M326" s="61"/>
      <c r="N326" s="61"/>
      <c r="O326" s="61"/>
      <c r="P326" s="61"/>
      <c r="Q326" s="61"/>
      <c r="R326" s="61"/>
      <c r="S326" s="61"/>
      <c r="T326" s="61"/>
      <c r="U326" s="61"/>
      <c r="V326" s="61"/>
      <c r="W326" s="61"/>
      <c r="X326" s="61"/>
      <c r="Y326" s="61"/>
      <c r="Z326" s="61"/>
      <c r="AA326" s="61"/>
      <c r="AB326" s="61"/>
    </row>
    <row r="327" spans="1:28" ht="14.25" customHeight="1">
      <c r="A327" s="61"/>
      <c r="B327" s="61"/>
      <c r="C327" s="61"/>
      <c r="D327" s="2"/>
      <c r="E327" s="2"/>
      <c r="F327" s="2"/>
      <c r="G327" s="2"/>
      <c r="H327" s="2"/>
      <c r="I327" s="61"/>
      <c r="J327" s="61"/>
      <c r="K327" s="61"/>
      <c r="L327" s="61"/>
      <c r="M327" s="61"/>
      <c r="N327" s="61"/>
      <c r="O327" s="61"/>
      <c r="P327" s="61"/>
      <c r="Q327" s="61"/>
      <c r="R327" s="61"/>
      <c r="S327" s="61"/>
      <c r="T327" s="61"/>
      <c r="U327" s="61"/>
      <c r="V327" s="61"/>
      <c r="W327" s="61"/>
      <c r="X327" s="61"/>
      <c r="Y327" s="61"/>
      <c r="Z327" s="61"/>
      <c r="AA327" s="61"/>
      <c r="AB327" s="61"/>
    </row>
    <row r="328" spans="1:28" ht="14.25" customHeight="1">
      <c r="A328" s="61"/>
      <c r="B328" s="61"/>
      <c r="C328" s="61"/>
      <c r="D328" s="2"/>
      <c r="E328" s="2"/>
      <c r="F328" s="2"/>
      <c r="G328" s="2"/>
      <c r="H328" s="2"/>
      <c r="I328" s="61"/>
      <c r="J328" s="61"/>
      <c r="K328" s="61"/>
      <c r="L328" s="61"/>
      <c r="M328" s="61"/>
      <c r="N328" s="61"/>
      <c r="O328" s="61"/>
      <c r="P328" s="61"/>
      <c r="Q328" s="61"/>
      <c r="R328" s="61"/>
      <c r="S328" s="61"/>
      <c r="T328" s="61"/>
      <c r="U328" s="61"/>
      <c r="V328" s="61"/>
      <c r="W328" s="61"/>
      <c r="X328" s="61"/>
      <c r="Y328" s="61"/>
      <c r="Z328" s="61"/>
      <c r="AA328" s="61"/>
      <c r="AB328" s="61"/>
    </row>
    <row r="329" spans="1:28" ht="14.25" customHeight="1">
      <c r="A329" s="61"/>
      <c r="B329" s="61"/>
      <c r="C329" s="61"/>
      <c r="D329" s="2"/>
      <c r="E329" s="2"/>
      <c r="F329" s="2"/>
      <c r="G329" s="2"/>
      <c r="H329" s="2"/>
      <c r="I329" s="61"/>
      <c r="J329" s="61"/>
      <c r="K329" s="61"/>
      <c r="L329" s="61"/>
      <c r="M329" s="61"/>
      <c r="N329" s="61"/>
      <c r="O329" s="61"/>
      <c r="P329" s="61"/>
      <c r="Q329" s="61"/>
      <c r="R329" s="61"/>
      <c r="S329" s="61"/>
      <c r="T329" s="61"/>
      <c r="U329" s="61"/>
      <c r="V329" s="61"/>
      <c r="W329" s="61"/>
      <c r="X329" s="61"/>
      <c r="Y329" s="61"/>
      <c r="Z329" s="61"/>
      <c r="AA329" s="61"/>
      <c r="AB329" s="61"/>
    </row>
    <row r="330" spans="1:28" ht="14.25" customHeight="1">
      <c r="A330" s="61"/>
      <c r="B330" s="61"/>
      <c r="C330" s="61"/>
      <c r="D330" s="2"/>
      <c r="E330" s="2"/>
      <c r="F330" s="2"/>
      <c r="G330" s="2"/>
      <c r="H330" s="2"/>
      <c r="I330" s="61"/>
      <c r="J330" s="61"/>
      <c r="K330" s="61"/>
      <c r="L330" s="61"/>
      <c r="M330" s="61"/>
      <c r="N330" s="61"/>
      <c r="O330" s="61"/>
      <c r="P330" s="61"/>
      <c r="Q330" s="61"/>
      <c r="R330" s="61"/>
      <c r="S330" s="61"/>
      <c r="T330" s="61"/>
      <c r="U330" s="61"/>
      <c r="V330" s="61"/>
      <c r="W330" s="61"/>
      <c r="X330" s="61"/>
      <c r="Y330" s="61"/>
      <c r="Z330" s="61"/>
      <c r="AA330" s="61"/>
      <c r="AB330" s="61"/>
    </row>
    <row r="331" spans="1:28" ht="14.25" customHeight="1">
      <c r="A331" s="61"/>
      <c r="B331" s="61"/>
      <c r="C331" s="61"/>
      <c r="D331" s="2"/>
      <c r="E331" s="2"/>
      <c r="F331" s="2"/>
      <c r="G331" s="2"/>
      <c r="H331" s="2"/>
      <c r="I331" s="61"/>
      <c r="J331" s="61"/>
      <c r="K331" s="61"/>
      <c r="L331" s="61"/>
      <c r="M331" s="61"/>
      <c r="N331" s="61"/>
      <c r="O331" s="61"/>
      <c r="P331" s="61"/>
      <c r="Q331" s="61"/>
      <c r="R331" s="61"/>
      <c r="S331" s="61"/>
      <c r="T331" s="61"/>
      <c r="U331" s="61"/>
      <c r="V331" s="61"/>
      <c r="W331" s="61"/>
      <c r="X331" s="61"/>
      <c r="Y331" s="61"/>
      <c r="Z331" s="61"/>
      <c r="AA331" s="61"/>
      <c r="AB331" s="61"/>
    </row>
    <row r="332" spans="1:28" ht="14.25" customHeight="1">
      <c r="A332" s="61"/>
      <c r="B332" s="61"/>
      <c r="C332" s="61"/>
      <c r="D332" s="2"/>
      <c r="E332" s="2"/>
      <c r="F332" s="2"/>
      <c r="G332" s="2"/>
      <c r="H332" s="2"/>
      <c r="I332" s="61"/>
      <c r="J332" s="61"/>
      <c r="K332" s="61"/>
      <c r="L332" s="61"/>
      <c r="M332" s="61"/>
      <c r="N332" s="61"/>
      <c r="O332" s="61"/>
      <c r="P332" s="61"/>
      <c r="Q332" s="61"/>
      <c r="R332" s="61"/>
      <c r="S332" s="61"/>
      <c r="T332" s="61"/>
      <c r="U332" s="61"/>
      <c r="V332" s="61"/>
      <c r="W332" s="61"/>
      <c r="X332" s="61"/>
      <c r="Y332" s="61"/>
      <c r="Z332" s="61"/>
      <c r="AA332" s="61"/>
      <c r="AB332" s="61"/>
    </row>
    <row r="333" spans="1:28" ht="14.25" customHeight="1">
      <c r="A333" s="61"/>
      <c r="B333" s="61"/>
      <c r="C333" s="61"/>
      <c r="D333" s="2"/>
      <c r="E333" s="2"/>
      <c r="F333" s="2"/>
      <c r="G333" s="2"/>
      <c r="H333" s="2"/>
      <c r="I333" s="61"/>
      <c r="J333" s="61"/>
      <c r="K333" s="61"/>
      <c r="L333" s="61"/>
      <c r="M333" s="61"/>
      <c r="N333" s="61"/>
      <c r="O333" s="61"/>
      <c r="P333" s="61"/>
      <c r="Q333" s="61"/>
      <c r="R333" s="61"/>
      <c r="S333" s="61"/>
      <c r="T333" s="61"/>
      <c r="U333" s="61"/>
      <c r="V333" s="61"/>
      <c r="W333" s="61"/>
      <c r="X333" s="61"/>
      <c r="Y333" s="61"/>
      <c r="Z333" s="61"/>
      <c r="AA333" s="61"/>
      <c r="AB333" s="61"/>
    </row>
    <row r="334" spans="1:28" ht="14.25" customHeight="1">
      <c r="A334" s="61"/>
      <c r="B334" s="61"/>
      <c r="C334" s="61"/>
      <c r="D334" s="2"/>
      <c r="E334" s="2"/>
      <c r="F334" s="2"/>
      <c r="G334" s="2"/>
      <c r="H334" s="2"/>
      <c r="I334" s="61"/>
      <c r="J334" s="61"/>
      <c r="K334" s="61"/>
      <c r="L334" s="61"/>
      <c r="M334" s="61"/>
      <c r="N334" s="61"/>
      <c r="O334" s="61"/>
      <c r="P334" s="61"/>
      <c r="Q334" s="61"/>
      <c r="R334" s="61"/>
      <c r="S334" s="61"/>
      <c r="T334" s="61"/>
      <c r="U334" s="61"/>
      <c r="V334" s="61"/>
      <c r="W334" s="61"/>
      <c r="X334" s="61"/>
      <c r="Y334" s="61"/>
      <c r="Z334" s="61"/>
      <c r="AA334" s="61"/>
      <c r="AB334" s="61"/>
    </row>
    <row r="335" spans="1:28" ht="14.25" customHeight="1">
      <c r="A335" s="61"/>
      <c r="B335" s="61"/>
      <c r="C335" s="61"/>
      <c r="D335" s="2"/>
      <c r="E335" s="2"/>
      <c r="F335" s="2"/>
      <c r="G335" s="2"/>
      <c r="H335" s="2"/>
      <c r="I335" s="61"/>
      <c r="J335" s="61"/>
      <c r="K335" s="61"/>
      <c r="L335" s="61"/>
      <c r="M335" s="61"/>
      <c r="N335" s="61"/>
      <c r="O335" s="61"/>
      <c r="P335" s="61"/>
      <c r="Q335" s="61"/>
      <c r="R335" s="61"/>
      <c r="S335" s="61"/>
      <c r="T335" s="61"/>
      <c r="U335" s="61"/>
      <c r="V335" s="61"/>
      <c r="W335" s="61"/>
      <c r="X335" s="61"/>
      <c r="Y335" s="61"/>
      <c r="Z335" s="61"/>
      <c r="AA335" s="61"/>
      <c r="AB335" s="61"/>
    </row>
    <row r="336" spans="1:28" ht="14.25" customHeight="1">
      <c r="A336" s="61"/>
      <c r="B336" s="61"/>
      <c r="C336" s="61"/>
      <c r="D336" s="2"/>
      <c r="E336" s="2"/>
      <c r="F336" s="2"/>
      <c r="G336" s="2"/>
      <c r="H336" s="2"/>
      <c r="I336" s="61"/>
      <c r="J336" s="61"/>
      <c r="K336" s="61"/>
      <c r="L336" s="61"/>
      <c r="M336" s="61"/>
      <c r="N336" s="61"/>
      <c r="O336" s="61"/>
      <c r="P336" s="61"/>
      <c r="Q336" s="61"/>
      <c r="R336" s="61"/>
      <c r="S336" s="61"/>
      <c r="T336" s="61"/>
      <c r="U336" s="61"/>
      <c r="V336" s="61"/>
      <c r="W336" s="61"/>
      <c r="X336" s="61"/>
      <c r="Y336" s="61"/>
      <c r="Z336" s="61"/>
      <c r="AA336" s="61"/>
      <c r="AB336" s="61"/>
    </row>
    <row r="337" spans="1:28" ht="14.25" customHeight="1">
      <c r="A337" s="61"/>
      <c r="B337" s="61"/>
      <c r="C337" s="61"/>
      <c r="D337" s="2"/>
      <c r="E337" s="2"/>
      <c r="F337" s="2"/>
      <c r="G337" s="2"/>
      <c r="H337" s="2"/>
      <c r="I337" s="61"/>
      <c r="J337" s="61"/>
      <c r="K337" s="61"/>
      <c r="L337" s="61"/>
      <c r="M337" s="61"/>
      <c r="N337" s="61"/>
      <c r="O337" s="61"/>
      <c r="P337" s="61"/>
      <c r="Q337" s="61"/>
      <c r="R337" s="61"/>
      <c r="S337" s="61"/>
      <c r="T337" s="61"/>
      <c r="U337" s="61"/>
      <c r="V337" s="61"/>
      <c r="W337" s="61"/>
      <c r="X337" s="61"/>
      <c r="Y337" s="61"/>
      <c r="Z337" s="61"/>
      <c r="AA337" s="61"/>
      <c r="AB337" s="61"/>
    </row>
    <row r="338" spans="1:28" ht="14.25" customHeight="1">
      <c r="A338" s="61"/>
      <c r="B338" s="61"/>
      <c r="C338" s="61"/>
      <c r="D338" s="2"/>
      <c r="E338" s="2"/>
      <c r="F338" s="2"/>
      <c r="G338" s="2"/>
      <c r="H338" s="2"/>
      <c r="I338" s="61"/>
      <c r="J338" s="61"/>
      <c r="K338" s="61"/>
      <c r="L338" s="61"/>
      <c r="M338" s="61"/>
      <c r="N338" s="61"/>
      <c r="O338" s="61"/>
      <c r="P338" s="61"/>
      <c r="Q338" s="61"/>
      <c r="R338" s="61"/>
      <c r="S338" s="61"/>
      <c r="T338" s="61"/>
      <c r="U338" s="61"/>
      <c r="V338" s="61"/>
      <c r="W338" s="61"/>
      <c r="X338" s="61"/>
      <c r="Y338" s="61"/>
      <c r="Z338" s="61"/>
      <c r="AA338" s="61"/>
      <c r="AB338" s="61"/>
    </row>
    <row r="339" spans="1:28" ht="14.25" customHeight="1">
      <c r="A339" s="61"/>
      <c r="B339" s="61"/>
      <c r="C339" s="61"/>
      <c r="D339" s="2"/>
      <c r="E339" s="2"/>
      <c r="F339" s="2"/>
      <c r="G339" s="2"/>
      <c r="H339" s="2"/>
      <c r="I339" s="61"/>
      <c r="J339" s="61"/>
      <c r="K339" s="61"/>
      <c r="L339" s="61"/>
      <c r="M339" s="61"/>
      <c r="N339" s="61"/>
      <c r="O339" s="61"/>
      <c r="P339" s="61"/>
      <c r="Q339" s="61"/>
      <c r="R339" s="61"/>
      <c r="S339" s="61"/>
      <c r="T339" s="61"/>
      <c r="U339" s="61"/>
      <c r="V339" s="61"/>
      <c r="W339" s="61"/>
      <c r="X339" s="61"/>
      <c r="Y339" s="61"/>
      <c r="Z339" s="61"/>
      <c r="AA339" s="61"/>
      <c r="AB339" s="61"/>
    </row>
    <row r="340" spans="1:28" ht="14.25" customHeight="1">
      <c r="A340" s="61"/>
      <c r="B340" s="61"/>
      <c r="C340" s="61"/>
      <c r="D340" s="2"/>
      <c r="E340" s="2"/>
      <c r="F340" s="2"/>
      <c r="G340" s="2"/>
      <c r="H340" s="2"/>
      <c r="I340" s="61"/>
      <c r="J340" s="61"/>
      <c r="K340" s="61"/>
      <c r="L340" s="61"/>
      <c r="M340" s="61"/>
      <c r="N340" s="61"/>
      <c r="O340" s="61"/>
      <c r="P340" s="61"/>
      <c r="Q340" s="61"/>
      <c r="R340" s="61"/>
      <c r="S340" s="61"/>
      <c r="T340" s="61"/>
      <c r="U340" s="61"/>
      <c r="V340" s="61"/>
      <c r="W340" s="61"/>
      <c r="X340" s="61"/>
      <c r="Y340" s="61"/>
      <c r="Z340" s="61"/>
      <c r="AA340" s="61"/>
      <c r="AB340" s="61"/>
    </row>
    <row r="341" spans="1:28" ht="14.25" customHeight="1">
      <c r="A341" s="61"/>
      <c r="B341" s="61"/>
      <c r="C341" s="61"/>
      <c r="D341" s="2"/>
      <c r="E341" s="2"/>
      <c r="F341" s="2"/>
      <c r="G341" s="2"/>
      <c r="H341" s="2"/>
      <c r="I341" s="61"/>
      <c r="J341" s="61"/>
      <c r="K341" s="61"/>
      <c r="L341" s="61"/>
      <c r="M341" s="61"/>
      <c r="N341" s="61"/>
      <c r="O341" s="61"/>
      <c r="P341" s="61"/>
      <c r="Q341" s="61"/>
      <c r="R341" s="61"/>
      <c r="S341" s="61"/>
      <c r="T341" s="61"/>
      <c r="U341" s="61"/>
      <c r="V341" s="61"/>
      <c r="W341" s="61"/>
      <c r="X341" s="61"/>
      <c r="Y341" s="61"/>
      <c r="Z341" s="61"/>
      <c r="AA341" s="61"/>
      <c r="AB341" s="61"/>
    </row>
    <row r="342" spans="1:28" ht="14.25" customHeight="1">
      <c r="A342" s="61"/>
      <c r="B342" s="61"/>
      <c r="C342" s="61"/>
      <c r="D342" s="2"/>
      <c r="E342" s="2"/>
      <c r="F342" s="2"/>
      <c r="G342" s="2"/>
      <c r="H342" s="2"/>
      <c r="I342" s="61"/>
      <c r="J342" s="61"/>
      <c r="K342" s="61"/>
      <c r="L342" s="61"/>
      <c r="M342" s="61"/>
      <c r="N342" s="61"/>
      <c r="O342" s="61"/>
      <c r="P342" s="61"/>
      <c r="Q342" s="61"/>
      <c r="R342" s="61"/>
      <c r="S342" s="61"/>
      <c r="T342" s="61"/>
      <c r="U342" s="61"/>
      <c r="V342" s="61"/>
      <c r="W342" s="61"/>
      <c r="X342" s="61"/>
      <c r="Y342" s="61"/>
      <c r="Z342" s="61"/>
      <c r="AA342" s="61"/>
      <c r="AB342" s="61"/>
    </row>
    <row r="343" spans="1:28" ht="14.25" customHeight="1">
      <c r="A343" s="61"/>
      <c r="B343" s="61"/>
      <c r="C343" s="61"/>
      <c r="D343" s="2"/>
      <c r="E343" s="2"/>
      <c r="F343" s="2"/>
      <c r="G343" s="2"/>
      <c r="H343" s="2"/>
      <c r="I343" s="61"/>
      <c r="J343" s="61"/>
      <c r="K343" s="61"/>
      <c r="L343" s="61"/>
      <c r="M343" s="61"/>
      <c r="N343" s="61"/>
      <c r="O343" s="61"/>
      <c r="P343" s="61"/>
      <c r="Q343" s="61"/>
      <c r="R343" s="61"/>
      <c r="S343" s="61"/>
      <c r="T343" s="61"/>
      <c r="U343" s="61"/>
      <c r="V343" s="61"/>
      <c r="W343" s="61"/>
      <c r="X343" s="61"/>
      <c r="Y343" s="61"/>
      <c r="Z343" s="61"/>
      <c r="AA343" s="61"/>
      <c r="AB343" s="61"/>
    </row>
    <row r="344" spans="1:28" ht="14.25" customHeight="1">
      <c r="A344" s="61"/>
      <c r="B344" s="61"/>
      <c r="C344" s="61"/>
      <c r="D344" s="2"/>
      <c r="E344" s="2"/>
      <c r="F344" s="2"/>
      <c r="G344" s="2"/>
      <c r="H344" s="2"/>
      <c r="I344" s="61"/>
      <c r="J344" s="61"/>
      <c r="K344" s="61"/>
      <c r="L344" s="61"/>
      <c r="M344" s="61"/>
      <c r="N344" s="61"/>
      <c r="O344" s="61"/>
      <c r="P344" s="61"/>
      <c r="Q344" s="61"/>
      <c r="R344" s="61"/>
      <c r="S344" s="61"/>
      <c r="T344" s="61"/>
      <c r="U344" s="61"/>
      <c r="V344" s="61"/>
      <c r="W344" s="61"/>
      <c r="X344" s="61"/>
      <c r="Y344" s="61"/>
      <c r="Z344" s="61"/>
      <c r="AA344" s="61"/>
      <c r="AB344" s="61"/>
    </row>
    <row r="345" spans="1:28" ht="14.25" customHeight="1">
      <c r="A345" s="61"/>
      <c r="B345" s="61"/>
      <c r="C345" s="61"/>
      <c r="D345" s="2"/>
      <c r="E345" s="2"/>
      <c r="F345" s="2"/>
      <c r="G345" s="2"/>
      <c r="H345" s="2"/>
      <c r="I345" s="61"/>
      <c r="J345" s="61"/>
      <c r="K345" s="61"/>
      <c r="L345" s="61"/>
      <c r="M345" s="61"/>
      <c r="N345" s="61"/>
      <c r="O345" s="61"/>
      <c r="P345" s="61"/>
      <c r="Q345" s="61"/>
      <c r="R345" s="61"/>
      <c r="S345" s="61"/>
      <c r="T345" s="61"/>
      <c r="U345" s="61"/>
      <c r="V345" s="61"/>
      <c r="W345" s="61"/>
      <c r="X345" s="61"/>
      <c r="Y345" s="61"/>
      <c r="Z345" s="61"/>
      <c r="AA345" s="61"/>
      <c r="AB345" s="61"/>
    </row>
    <row r="346" spans="1:28" ht="14.25" customHeight="1">
      <c r="A346" s="61"/>
      <c r="B346" s="61"/>
      <c r="C346" s="61"/>
      <c r="D346" s="2"/>
      <c r="E346" s="2"/>
      <c r="F346" s="2"/>
      <c r="G346" s="2"/>
      <c r="H346" s="2"/>
      <c r="I346" s="61"/>
      <c r="J346" s="61"/>
      <c r="K346" s="61"/>
      <c r="L346" s="61"/>
      <c r="M346" s="61"/>
      <c r="N346" s="61"/>
      <c r="O346" s="61"/>
      <c r="P346" s="61"/>
      <c r="Q346" s="61"/>
      <c r="R346" s="61"/>
      <c r="S346" s="61"/>
      <c r="T346" s="61"/>
      <c r="U346" s="61"/>
      <c r="V346" s="61"/>
      <c r="W346" s="61"/>
      <c r="X346" s="61"/>
      <c r="Y346" s="61"/>
      <c r="Z346" s="61"/>
      <c r="AA346" s="61"/>
      <c r="AB346" s="61"/>
    </row>
    <row r="347" spans="1:28" ht="14.25" customHeight="1">
      <c r="A347" s="61"/>
      <c r="B347" s="61"/>
      <c r="C347" s="61"/>
      <c r="D347" s="2"/>
      <c r="E347" s="2"/>
      <c r="F347" s="2"/>
      <c r="G347" s="2"/>
      <c r="H347" s="2"/>
      <c r="I347" s="61"/>
      <c r="J347" s="61"/>
      <c r="K347" s="61"/>
      <c r="L347" s="61"/>
      <c r="M347" s="61"/>
      <c r="N347" s="61"/>
      <c r="O347" s="61"/>
      <c r="P347" s="61"/>
      <c r="Q347" s="61"/>
      <c r="R347" s="61"/>
      <c r="S347" s="61"/>
      <c r="T347" s="61"/>
      <c r="U347" s="61"/>
      <c r="V347" s="61"/>
      <c r="W347" s="61"/>
      <c r="X347" s="61"/>
      <c r="Y347" s="61"/>
      <c r="Z347" s="61"/>
      <c r="AA347" s="61"/>
      <c r="AB347" s="61"/>
    </row>
    <row r="348" spans="1:28" ht="14.25" customHeight="1">
      <c r="A348" s="61"/>
      <c r="B348" s="61"/>
      <c r="C348" s="61"/>
      <c r="D348" s="2"/>
      <c r="E348" s="2"/>
      <c r="F348" s="2"/>
      <c r="G348" s="2"/>
      <c r="H348" s="2"/>
      <c r="I348" s="61"/>
      <c r="J348" s="61"/>
      <c r="K348" s="61"/>
      <c r="L348" s="61"/>
      <c r="M348" s="61"/>
      <c r="N348" s="61"/>
      <c r="O348" s="61"/>
      <c r="P348" s="61"/>
      <c r="Q348" s="61"/>
      <c r="R348" s="61"/>
      <c r="S348" s="61"/>
      <c r="T348" s="61"/>
      <c r="U348" s="61"/>
      <c r="V348" s="61"/>
      <c r="W348" s="61"/>
      <c r="X348" s="61"/>
      <c r="Y348" s="61"/>
      <c r="Z348" s="61"/>
      <c r="AA348" s="61"/>
      <c r="AB348" s="61"/>
    </row>
    <row r="349" spans="1:28" ht="14.25" customHeight="1">
      <c r="A349" s="61"/>
      <c r="B349" s="61"/>
      <c r="C349" s="61"/>
      <c r="D349" s="2"/>
      <c r="E349" s="2"/>
      <c r="F349" s="2"/>
      <c r="G349" s="2"/>
      <c r="H349" s="2"/>
      <c r="I349" s="61"/>
      <c r="J349" s="61"/>
      <c r="K349" s="61"/>
      <c r="L349" s="61"/>
      <c r="M349" s="61"/>
      <c r="N349" s="61"/>
      <c r="O349" s="61"/>
      <c r="P349" s="61"/>
      <c r="Q349" s="61"/>
      <c r="R349" s="61"/>
      <c r="S349" s="61"/>
      <c r="T349" s="61"/>
      <c r="U349" s="61"/>
      <c r="V349" s="61"/>
      <c r="W349" s="61"/>
      <c r="X349" s="61"/>
      <c r="Y349" s="61"/>
      <c r="Z349" s="61"/>
      <c r="AA349" s="61"/>
      <c r="AB349" s="61"/>
    </row>
    <row r="350" spans="1:28" ht="14.25" customHeight="1">
      <c r="A350" s="61"/>
      <c r="B350" s="61"/>
      <c r="C350" s="61"/>
      <c r="D350" s="2"/>
      <c r="E350" s="2"/>
      <c r="F350" s="2"/>
      <c r="G350" s="2"/>
      <c r="H350" s="2"/>
      <c r="I350" s="61"/>
      <c r="J350" s="61"/>
      <c r="K350" s="61"/>
      <c r="L350" s="61"/>
      <c r="M350" s="61"/>
      <c r="N350" s="61"/>
      <c r="O350" s="61"/>
      <c r="P350" s="61"/>
      <c r="Q350" s="61"/>
      <c r="R350" s="61"/>
      <c r="S350" s="61"/>
      <c r="T350" s="61"/>
      <c r="U350" s="61"/>
      <c r="V350" s="61"/>
      <c r="W350" s="61"/>
      <c r="X350" s="61"/>
      <c r="Y350" s="61"/>
      <c r="Z350" s="61"/>
      <c r="AA350" s="61"/>
      <c r="AB350" s="61"/>
    </row>
    <row r="351" spans="1:28" ht="14.25" customHeight="1">
      <c r="A351" s="61"/>
      <c r="B351" s="61"/>
      <c r="C351" s="61"/>
      <c r="D351" s="2"/>
      <c r="E351" s="2"/>
      <c r="F351" s="2"/>
      <c r="G351" s="2"/>
      <c r="H351" s="2"/>
      <c r="I351" s="61"/>
      <c r="J351" s="61"/>
      <c r="K351" s="61"/>
      <c r="L351" s="61"/>
      <c r="M351" s="61"/>
      <c r="N351" s="61"/>
      <c r="O351" s="61"/>
      <c r="P351" s="61"/>
      <c r="Q351" s="61"/>
      <c r="R351" s="61"/>
      <c r="S351" s="61"/>
      <c r="T351" s="61"/>
      <c r="U351" s="61"/>
      <c r="V351" s="61"/>
      <c r="W351" s="61"/>
      <c r="X351" s="61"/>
      <c r="Y351" s="61"/>
      <c r="Z351" s="61"/>
      <c r="AA351" s="61"/>
      <c r="AB351" s="61"/>
    </row>
    <row r="352" spans="1:28" ht="14.25" customHeight="1">
      <c r="A352" s="61"/>
      <c r="B352" s="61"/>
      <c r="C352" s="61"/>
      <c r="D352" s="2"/>
      <c r="E352" s="2"/>
      <c r="F352" s="2"/>
      <c r="G352" s="2"/>
      <c r="H352" s="2"/>
      <c r="I352" s="61"/>
      <c r="J352" s="61"/>
      <c r="K352" s="61"/>
      <c r="L352" s="61"/>
      <c r="M352" s="61"/>
      <c r="N352" s="61"/>
      <c r="O352" s="61"/>
      <c r="P352" s="61"/>
      <c r="Q352" s="61"/>
      <c r="R352" s="61"/>
      <c r="S352" s="61"/>
      <c r="T352" s="61"/>
      <c r="U352" s="61"/>
      <c r="V352" s="61"/>
      <c r="W352" s="61"/>
      <c r="X352" s="61"/>
      <c r="Y352" s="61"/>
      <c r="Z352" s="61"/>
      <c r="AA352" s="61"/>
      <c r="AB352" s="61"/>
    </row>
    <row r="353" spans="1:28" ht="14.25" customHeight="1">
      <c r="A353" s="61"/>
      <c r="B353" s="61"/>
      <c r="C353" s="61"/>
      <c r="D353" s="2"/>
      <c r="E353" s="2"/>
      <c r="F353" s="2"/>
      <c r="G353" s="2"/>
      <c r="H353" s="2"/>
      <c r="I353" s="61"/>
      <c r="J353" s="61"/>
      <c r="K353" s="61"/>
      <c r="L353" s="61"/>
      <c r="M353" s="61"/>
      <c r="N353" s="61"/>
      <c r="O353" s="61"/>
      <c r="P353" s="61"/>
      <c r="Q353" s="61"/>
      <c r="R353" s="61"/>
      <c r="S353" s="61"/>
      <c r="T353" s="61"/>
      <c r="U353" s="61"/>
      <c r="V353" s="61"/>
      <c r="W353" s="61"/>
      <c r="X353" s="61"/>
      <c r="Y353" s="61"/>
      <c r="Z353" s="61"/>
      <c r="AA353" s="61"/>
      <c r="AB353" s="61"/>
    </row>
    <row r="354" spans="1:28" ht="14.25" customHeight="1">
      <c r="A354" s="61"/>
      <c r="B354" s="61"/>
      <c r="C354" s="61"/>
      <c r="D354" s="2"/>
      <c r="E354" s="2"/>
      <c r="F354" s="2"/>
      <c r="G354" s="2"/>
      <c r="H354" s="2"/>
      <c r="I354" s="61"/>
      <c r="J354" s="61"/>
      <c r="K354" s="61"/>
      <c r="L354" s="61"/>
      <c r="M354" s="61"/>
      <c r="N354" s="61"/>
      <c r="O354" s="61"/>
      <c r="P354" s="61"/>
      <c r="Q354" s="61"/>
      <c r="R354" s="61"/>
      <c r="S354" s="61"/>
      <c r="T354" s="61"/>
      <c r="U354" s="61"/>
      <c r="V354" s="61"/>
      <c r="W354" s="61"/>
      <c r="X354" s="61"/>
      <c r="Y354" s="61"/>
      <c r="Z354" s="61"/>
      <c r="AA354" s="61"/>
      <c r="AB354" s="61"/>
    </row>
    <row r="355" spans="1:28" ht="14.25" customHeight="1">
      <c r="A355" s="61"/>
      <c r="B355" s="61"/>
      <c r="C355" s="61"/>
      <c r="D355" s="2"/>
      <c r="E355" s="2"/>
      <c r="F355" s="2"/>
      <c r="G355" s="2"/>
      <c r="H355" s="2"/>
      <c r="I355" s="61"/>
      <c r="J355" s="61"/>
      <c r="K355" s="61"/>
      <c r="L355" s="61"/>
      <c r="M355" s="61"/>
      <c r="N355" s="61"/>
      <c r="O355" s="61"/>
      <c r="P355" s="61"/>
      <c r="Q355" s="61"/>
      <c r="R355" s="61"/>
      <c r="S355" s="61"/>
      <c r="T355" s="61"/>
      <c r="U355" s="61"/>
      <c r="V355" s="61"/>
      <c r="W355" s="61"/>
      <c r="X355" s="61"/>
      <c r="Y355" s="61"/>
      <c r="Z355" s="61"/>
      <c r="AA355" s="61"/>
      <c r="AB355" s="61"/>
    </row>
    <row r="356" spans="1:28" ht="14.25" customHeight="1">
      <c r="A356" s="61"/>
      <c r="B356" s="61"/>
      <c r="C356" s="61"/>
      <c r="D356" s="2"/>
      <c r="E356" s="2"/>
      <c r="F356" s="2"/>
      <c r="G356" s="2"/>
      <c r="H356" s="2"/>
      <c r="I356" s="61"/>
      <c r="J356" s="61"/>
      <c r="K356" s="61"/>
      <c r="L356" s="61"/>
      <c r="M356" s="61"/>
      <c r="N356" s="61"/>
      <c r="O356" s="61"/>
      <c r="P356" s="61"/>
      <c r="Q356" s="61"/>
      <c r="R356" s="61"/>
      <c r="S356" s="61"/>
      <c r="T356" s="61"/>
      <c r="U356" s="61"/>
      <c r="V356" s="61"/>
      <c r="W356" s="61"/>
      <c r="X356" s="61"/>
      <c r="Y356" s="61"/>
      <c r="Z356" s="61"/>
      <c r="AA356" s="61"/>
      <c r="AB356" s="61"/>
    </row>
    <row r="357" spans="1:28" ht="14.25" customHeight="1">
      <c r="A357" s="61"/>
      <c r="B357" s="61"/>
      <c r="C357" s="61"/>
      <c r="D357" s="2"/>
      <c r="E357" s="2"/>
      <c r="F357" s="2"/>
      <c r="G357" s="2"/>
      <c r="H357" s="2"/>
      <c r="I357" s="61"/>
      <c r="J357" s="61"/>
      <c r="K357" s="61"/>
      <c r="L357" s="61"/>
      <c r="M357" s="61"/>
      <c r="N357" s="61"/>
      <c r="O357" s="61"/>
      <c r="P357" s="61"/>
      <c r="Q357" s="61"/>
      <c r="R357" s="61"/>
      <c r="S357" s="61"/>
      <c r="T357" s="61"/>
      <c r="U357" s="61"/>
      <c r="V357" s="61"/>
      <c r="W357" s="61"/>
      <c r="X357" s="61"/>
      <c r="Y357" s="61"/>
      <c r="Z357" s="61"/>
      <c r="AA357" s="61"/>
      <c r="AB357" s="61"/>
    </row>
    <row r="358" spans="1:28" ht="14.25" customHeight="1">
      <c r="A358" s="61"/>
      <c r="B358" s="61"/>
      <c r="C358" s="61"/>
      <c r="D358" s="2"/>
      <c r="E358" s="2"/>
      <c r="F358" s="2"/>
      <c r="G358" s="2"/>
      <c r="H358" s="2"/>
      <c r="I358" s="61"/>
      <c r="J358" s="61"/>
      <c r="K358" s="61"/>
      <c r="L358" s="61"/>
      <c r="M358" s="61"/>
      <c r="N358" s="61"/>
      <c r="O358" s="61"/>
      <c r="P358" s="61"/>
      <c r="Q358" s="61"/>
      <c r="R358" s="61"/>
      <c r="S358" s="61"/>
      <c r="T358" s="61"/>
      <c r="U358" s="61"/>
      <c r="V358" s="61"/>
      <c r="W358" s="61"/>
      <c r="X358" s="61"/>
      <c r="Y358" s="61"/>
      <c r="Z358" s="61"/>
      <c r="AA358" s="61"/>
      <c r="AB358" s="61"/>
    </row>
    <row r="359" spans="1:28" ht="14.25" customHeight="1">
      <c r="A359" s="61"/>
      <c r="B359" s="61"/>
      <c r="C359" s="61"/>
      <c r="D359" s="2"/>
      <c r="E359" s="2"/>
      <c r="F359" s="2"/>
      <c r="G359" s="2"/>
      <c r="H359" s="2"/>
      <c r="I359" s="61"/>
      <c r="J359" s="61"/>
      <c r="K359" s="61"/>
      <c r="L359" s="61"/>
      <c r="M359" s="61"/>
      <c r="N359" s="61"/>
      <c r="O359" s="61"/>
      <c r="P359" s="61"/>
      <c r="Q359" s="61"/>
      <c r="R359" s="61"/>
      <c r="S359" s="61"/>
      <c r="T359" s="61"/>
      <c r="U359" s="61"/>
      <c r="V359" s="61"/>
      <c r="W359" s="61"/>
      <c r="X359" s="61"/>
      <c r="Y359" s="61"/>
      <c r="Z359" s="61"/>
      <c r="AA359" s="61"/>
      <c r="AB359" s="61"/>
    </row>
    <row r="360" spans="1:28" ht="14.25" customHeight="1">
      <c r="A360" s="61"/>
      <c r="B360" s="61"/>
      <c r="C360" s="61"/>
      <c r="D360" s="2"/>
      <c r="E360" s="2"/>
      <c r="F360" s="2"/>
      <c r="G360" s="2"/>
      <c r="H360" s="2"/>
      <c r="I360" s="61"/>
      <c r="J360" s="61"/>
      <c r="K360" s="61"/>
      <c r="L360" s="61"/>
      <c r="M360" s="61"/>
      <c r="N360" s="61"/>
      <c r="O360" s="61"/>
      <c r="P360" s="61"/>
      <c r="Q360" s="61"/>
      <c r="R360" s="61"/>
      <c r="S360" s="61"/>
      <c r="T360" s="61"/>
      <c r="U360" s="61"/>
      <c r="V360" s="61"/>
      <c r="W360" s="61"/>
      <c r="X360" s="61"/>
      <c r="Y360" s="61"/>
      <c r="Z360" s="61"/>
      <c r="AA360" s="61"/>
      <c r="AB360" s="61"/>
    </row>
    <row r="361" spans="1:28" ht="14.25" customHeight="1">
      <c r="A361" s="61"/>
      <c r="B361" s="61"/>
      <c r="C361" s="61"/>
      <c r="D361" s="2"/>
      <c r="E361" s="2"/>
      <c r="F361" s="2"/>
      <c r="G361" s="2"/>
      <c r="H361" s="2"/>
      <c r="I361" s="61"/>
      <c r="J361" s="61"/>
      <c r="K361" s="61"/>
      <c r="L361" s="61"/>
      <c r="M361" s="61"/>
      <c r="N361" s="61"/>
      <c r="O361" s="61"/>
      <c r="P361" s="61"/>
      <c r="Q361" s="61"/>
      <c r="R361" s="61"/>
      <c r="S361" s="61"/>
      <c r="T361" s="61"/>
      <c r="U361" s="61"/>
      <c r="V361" s="61"/>
      <c r="W361" s="61"/>
      <c r="X361" s="61"/>
      <c r="Y361" s="61"/>
      <c r="Z361" s="61"/>
      <c r="AA361" s="61"/>
      <c r="AB361" s="61"/>
    </row>
    <row r="362" spans="1:28" ht="14.25" customHeight="1">
      <c r="A362" s="61"/>
      <c r="B362" s="61"/>
      <c r="C362" s="61"/>
      <c r="D362" s="2"/>
      <c r="E362" s="2"/>
      <c r="F362" s="2"/>
      <c r="G362" s="2"/>
      <c r="H362" s="2"/>
      <c r="I362" s="61"/>
      <c r="J362" s="61"/>
      <c r="K362" s="61"/>
      <c r="L362" s="61"/>
      <c r="M362" s="61"/>
      <c r="N362" s="61"/>
      <c r="O362" s="61"/>
      <c r="P362" s="61"/>
      <c r="Q362" s="61"/>
      <c r="R362" s="61"/>
      <c r="S362" s="61"/>
      <c r="T362" s="61"/>
      <c r="U362" s="61"/>
      <c r="V362" s="61"/>
      <c r="W362" s="61"/>
      <c r="X362" s="61"/>
      <c r="Y362" s="61"/>
      <c r="Z362" s="61"/>
      <c r="AA362" s="61"/>
      <c r="AB362" s="61"/>
    </row>
    <row r="363" spans="1:28" ht="14.25" customHeight="1">
      <c r="A363" s="61"/>
      <c r="B363" s="61"/>
      <c r="C363" s="61"/>
      <c r="D363" s="2"/>
      <c r="E363" s="2"/>
      <c r="F363" s="2"/>
      <c r="G363" s="2"/>
      <c r="H363" s="2"/>
      <c r="I363" s="61"/>
      <c r="J363" s="61"/>
      <c r="K363" s="61"/>
      <c r="L363" s="61"/>
      <c r="M363" s="61"/>
      <c r="N363" s="61"/>
      <c r="O363" s="61"/>
      <c r="P363" s="61"/>
      <c r="Q363" s="61"/>
      <c r="R363" s="61"/>
      <c r="S363" s="61"/>
      <c r="T363" s="61"/>
      <c r="U363" s="61"/>
      <c r="V363" s="61"/>
      <c r="W363" s="61"/>
      <c r="X363" s="61"/>
      <c r="Y363" s="61"/>
      <c r="Z363" s="61"/>
      <c r="AA363" s="61"/>
      <c r="AB363" s="61"/>
    </row>
    <row r="364" spans="1:28" ht="14.25" customHeight="1">
      <c r="A364" s="61"/>
      <c r="B364" s="61"/>
      <c r="C364" s="61"/>
      <c r="D364" s="2"/>
      <c r="E364" s="2"/>
      <c r="F364" s="2"/>
      <c r="G364" s="2"/>
      <c r="H364" s="2"/>
      <c r="I364" s="61"/>
      <c r="J364" s="61"/>
      <c r="K364" s="61"/>
      <c r="L364" s="61"/>
      <c r="M364" s="61"/>
      <c r="N364" s="61"/>
      <c r="O364" s="61"/>
      <c r="P364" s="61"/>
      <c r="Q364" s="61"/>
      <c r="R364" s="61"/>
      <c r="S364" s="61"/>
      <c r="T364" s="61"/>
      <c r="U364" s="61"/>
      <c r="V364" s="61"/>
      <c r="W364" s="61"/>
      <c r="X364" s="61"/>
      <c r="Y364" s="61"/>
      <c r="Z364" s="61"/>
      <c r="AA364" s="61"/>
      <c r="AB364" s="61"/>
    </row>
    <row r="365" spans="1:28" ht="14.25" customHeight="1">
      <c r="A365" s="61"/>
      <c r="B365" s="61"/>
      <c r="C365" s="61"/>
      <c r="D365" s="2"/>
      <c r="E365" s="2"/>
      <c r="F365" s="2"/>
      <c r="G365" s="2"/>
      <c r="H365" s="2"/>
      <c r="I365" s="61"/>
      <c r="J365" s="61"/>
      <c r="K365" s="61"/>
      <c r="L365" s="61"/>
      <c r="M365" s="61"/>
      <c r="N365" s="61"/>
      <c r="O365" s="61"/>
      <c r="P365" s="61"/>
      <c r="Q365" s="61"/>
      <c r="R365" s="61"/>
      <c r="S365" s="61"/>
      <c r="T365" s="61"/>
      <c r="U365" s="61"/>
      <c r="V365" s="61"/>
      <c r="W365" s="61"/>
      <c r="X365" s="61"/>
      <c r="Y365" s="61"/>
      <c r="Z365" s="61"/>
      <c r="AA365" s="61"/>
      <c r="AB365" s="61"/>
    </row>
    <row r="366" spans="1:28" ht="14.25" customHeight="1">
      <c r="A366" s="61"/>
      <c r="B366" s="61"/>
      <c r="C366" s="61"/>
      <c r="D366" s="2"/>
      <c r="E366" s="2"/>
      <c r="F366" s="2"/>
      <c r="G366" s="2"/>
      <c r="H366" s="2"/>
      <c r="I366" s="61"/>
      <c r="J366" s="61"/>
      <c r="K366" s="61"/>
      <c r="L366" s="61"/>
      <c r="M366" s="61"/>
      <c r="N366" s="61"/>
      <c r="O366" s="61"/>
      <c r="P366" s="61"/>
      <c r="Q366" s="61"/>
      <c r="R366" s="61"/>
      <c r="S366" s="61"/>
      <c r="T366" s="61"/>
      <c r="U366" s="61"/>
      <c r="V366" s="61"/>
      <c r="W366" s="61"/>
      <c r="X366" s="61"/>
      <c r="Y366" s="61"/>
      <c r="Z366" s="61"/>
      <c r="AA366" s="61"/>
      <c r="AB366" s="61"/>
    </row>
    <row r="367" spans="1:28" ht="14.25" customHeight="1">
      <c r="A367" s="61"/>
      <c r="B367" s="61"/>
      <c r="C367" s="61"/>
      <c r="D367" s="2"/>
      <c r="E367" s="2"/>
      <c r="F367" s="2"/>
      <c r="G367" s="2"/>
      <c r="H367" s="2"/>
      <c r="I367" s="61"/>
      <c r="J367" s="61"/>
      <c r="K367" s="61"/>
      <c r="L367" s="61"/>
      <c r="M367" s="61"/>
      <c r="N367" s="61"/>
      <c r="O367" s="61"/>
      <c r="P367" s="61"/>
      <c r="Q367" s="61"/>
      <c r="R367" s="61"/>
      <c r="S367" s="61"/>
      <c r="T367" s="61"/>
      <c r="U367" s="61"/>
      <c r="V367" s="61"/>
      <c r="W367" s="61"/>
      <c r="X367" s="61"/>
      <c r="Y367" s="61"/>
      <c r="Z367" s="61"/>
      <c r="AA367" s="61"/>
      <c r="AB367" s="61"/>
    </row>
    <row r="368" spans="1:28" ht="14.25" customHeight="1">
      <c r="A368" s="61"/>
      <c r="B368" s="61"/>
      <c r="C368" s="61"/>
      <c r="D368" s="2"/>
      <c r="E368" s="2"/>
      <c r="F368" s="2"/>
      <c r="G368" s="2"/>
      <c r="H368" s="2"/>
      <c r="I368" s="61"/>
      <c r="J368" s="61"/>
      <c r="K368" s="61"/>
      <c r="L368" s="61"/>
      <c r="M368" s="61"/>
      <c r="N368" s="61"/>
      <c r="O368" s="61"/>
      <c r="P368" s="61"/>
      <c r="Q368" s="61"/>
      <c r="R368" s="61"/>
      <c r="S368" s="61"/>
      <c r="T368" s="61"/>
      <c r="U368" s="61"/>
      <c r="V368" s="61"/>
      <c r="W368" s="61"/>
      <c r="X368" s="61"/>
      <c r="Y368" s="61"/>
      <c r="Z368" s="61"/>
      <c r="AA368" s="61"/>
      <c r="AB368" s="61"/>
    </row>
    <row r="369" spans="1:28" ht="14.25" customHeight="1">
      <c r="A369" s="61"/>
      <c r="B369" s="61"/>
      <c r="C369" s="61"/>
      <c r="D369" s="2"/>
      <c r="E369" s="2"/>
      <c r="F369" s="2"/>
      <c r="G369" s="2"/>
      <c r="H369" s="2"/>
      <c r="I369" s="61"/>
      <c r="J369" s="61"/>
      <c r="K369" s="61"/>
      <c r="L369" s="61"/>
      <c r="M369" s="61"/>
      <c r="N369" s="61"/>
      <c r="O369" s="61"/>
      <c r="P369" s="61"/>
      <c r="Q369" s="61"/>
      <c r="R369" s="61"/>
      <c r="S369" s="61"/>
      <c r="T369" s="61"/>
      <c r="U369" s="61"/>
      <c r="V369" s="61"/>
      <c r="W369" s="61"/>
      <c r="X369" s="61"/>
      <c r="Y369" s="61"/>
      <c r="Z369" s="61"/>
      <c r="AA369" s="61"/>
      <c r="AB369" s="61"/>
    </row>
    <row r="370" spans="1:28" ht="14.25" customHeight="1">
      <c r="A370" s="61"/>
      <c r="B370" s="61"/>
      <c r="C370" s="61"/>
      <c r="D370" s="2"/>
      <c r="E370" s="2"/>
      <c r="F370" s="2"/>
      <c r="G370" s="2"/>
      <c r="H370" s="2"/>
      <c r="I370" s="61"/>
      <c r="J370" s="61"/>
      <c r="K370" s="61"/>
      <c r="L370" s="61"/>
      <c r="M370" s="61"/>
      <c r="N370" s="61"/>
      <c r="O370" s="61"/>
      <c r="P370" s="61"/>
      <c r="Q370" s="61"/>
      <c r="R370" s="61"/>
      <c r="S370" s="61"/>
      <c r="T370" s="61"/>
      <c r="U370" s="61"/>
      <c r="V370" s="61"/>
      <c r="W370" s="61"/>
      <c r="X370" s="61"/>
      <c r="Y370" s="61"/>
      <c r="Z370" s="61"/>
      <c r="AA370" s="61"/>
      <c r="AB370" s="61"/>
    </row>
    <row r="371" spans="1:28" ht="14.25" customHeight="1">
      <c r="A371" s="61"/>
      <c r="B371" s="61"/>
      <c r="C371" s="61"/>
      <c r="D371" s="2"/>
      <c r="E371" s="2"/>
      <c r="F371" s="2"/>
      <c r="G371" s="2"/>
      <c r="H371" s="2"/>
      <c r="I371" s="61"/>
      <c r="J371" s="61"/>
      <c r="K371" s="61"/>
      <c r="L371" s="61"/>
      <c r="M371" s="61"/>
      <c r="N371" s="61"/>
      <c r="O371" s="61"/>
      <c r="P371" s="61"/>
      <c r="Q371" s="61"/>
      <c r="R371" s="61"/>
      <c r="S371" s="61"/>
      <c r="T371" s="61"/>
      <c r="U371" s="61"/>
      <c r="V371" s="61"/>
      <c r="W371" s="61"/>
      <c r="X371" s="61"/>
      <c r="Y371" s="61"/>
      <c r="Z371" s="61"/>
      <c r="AA371" s="61"/>
      <c r="AB371" s="61"/>
    </row>
    <row r="372" spans="1:28" ht="14.25" customHeight="1">
      <c r="A372" s="61"/>
      <c r="B372" s="61"/>
      <c r="C372" s="61"/>
      <c r="D372" s="2"/>
      <c r="E372" s="2"/>
      <c r="F372" s="2"/>
      <c r="G372" s="2"/>
      <c r="H372" s="2"/>
      <c r="I372" s="61"/>
      <c r="J372" s="61"/>
      <c r="K372" s="61"/>
      <c r="L372" s="61"/>
      <c r="M372" s="61"/>
      <c r="N372" s="61"/>
      <c r="O372" s="61"/>
      <c r="P372" s="61"/>
      <c r="Q372" s="61"/>
      <c r="R372" s="61"/>
      <c r="S372" s="61"/>
      <c r="T372" s="61"/>
      <c r="U372" s="61"/>
      <c r="V372" s="61"/>
      <c r="W372" s="61"/>
      <c r="X372" s="61"/>
      <c r="Y372" s="61"/>
      <c r="Z372" s="61"/>
      <c r="AA372" s="61"/>
      <c r="AB372" s="61"/>
    </row>
    <row r="373" spans="1:28" ht="14.25" customHeight="1">
      <c r="A373" s="61"/>
      <c r="B373" s="61"/>
      <c r="C373" s="61"/>
      <c r="D373" s="2"/>
      <c r="E373" s="2"/>
      <c r="F373" s="2"/>
      <c r="G373" s="2"/>
      <c r="H373" s="2"/>
      <c r="I373" s="61"/>
      <c r="J373" s="61"/>
      <c r="K373" s="61"/>
      <c r="L373" s="61"/>
      <c r="M373" s="61"/>
      <c r="N373" s="61"/>
      <c r="O373" s="61"/>
      <c r="P373" s="61"/>
      <c r="Q373" s="61"/>
      <c r="R373" s="61"/>
      <c r="S373" s="61"/>
      <c r="T373" s="61"/>
      <c r="U373" s="61"/>
      <c r="V373" s="61"/>
      <c r="W373" s="61"/>
      <c r="X373" s="61"/>
      <c r="Y373" s="61"/>
      <c r="Z373" s="61"/>
      <c r="AA373" s="61"/>
      <c r="AB373" s="61"/>
    </row>
    <row r="374" spans="1:28" ht="14.25" customHeight="1">
      <c r="A374" s="61"/>
      <c r="B374" s="61"/>
      <c r="C374" s="61"/>
      <c r="D374" s="2"/>
      <c r="E374" s="2"/>
      <c r="F374" s="2"/>
      <c r="G374" s="2"/>
      <c r="H374" s="2"/>
      <c r="I374" s="61"/>
      <c r="J374" s="61"/>
      <c r="K374" s="61"/>
      <c r="L374" s="61"/>
      <c r="M374" s="61"/>
      <c r="N374" s="61"/>
      <c r="O374" s="61"/>
      <c r="P374" s="61"/>
      <c r="Q374" s="61"/>
      <c r="R374" s="61"/>
      <c r="S374" s="61"/>
      <c r="T374" s="61"/>
      <c r="U374" s="61"/>
      <c r="V374" s="61"/>
      <c r="W374" s="61"/>
      <c r="X374" s="61"/>
      <c r="Y374" s="61"/>
      <c r="Z374" s="61"/>
      <c r="AA374" s="61"/>
      <c r="AB374" s="61"/>
    </row>
    <row r="375" spans="1:28" ht="14.25" customHeight="1">
      <c r="A375" s="61"/>
      <c r="B375" s="61"/>
      <c r="C375" s="61"/>
      <c r="D375" s="2"/>
      <c r="E375" s="2"/>
      <c r="F375" s="2"/>
      <c r="G375" s="2"/>
      <c r="H375" s="2"/>
      <c r="I375" s="61"/>
      <c r="J375" s="61"/>
      <c r="K375" s="61"/>
      <c r="L375" s="61"/>
      <c r="M375" s="61"/>
      <c r="N375" s="61"/>
      <c r="O375" s="61"/>
      <c r="P375" s="61"/>
      <c r="Q375" s="61"/>
      <c r="R375" s="61"/>
      <c r="S375" s="61"/>
      <c r="T375" s="61"/>
      <c r="U375" s="61"/>
      <c r="V375" s="61"/>
      <c r="W375" s="61"/>
      <c r="X375" s="61"/>
      <c r="Y375" s="61"/>
      <c r="Z375" s="61"/>
      <c r="AA375" s="61"/>
      <c r="AB375" s="61"/>
    </row>
    <row r="376" spans="1:28" ht="14.25" customHeight="1">
      <c r="A376" s="61"/>
      <c r="B376" s="61"/>
      <c r="C376" s="61"/>
      <c r="D376" s="2"/>
      <c r="E376" s="2"/>
      <c r="F376" s="2"/>
      <c r="G376" s="2"/>
      <c r="H376" s="2"/>
      <c r="I376" s="61"/>
      <c r="J376" s="61"/>
      <c r="K376" s="61"/>
      <c r="L376" s="61"/>
      <c r="M376" s="61"/>
      <c r="N376" s="61"/>
      <c r="O376" s="61"/>
      <c r="P376" s="61"/>
      <c r="Q376" s="61"/>
      <c r="R376" s="61"/>
      <c r="S376" s="61"/>
      <c r="T376" s="61"/>
      <c r="U376" s="61"/>
      <c r="V376" s="61"/>
      <c r="W376" s="61"/>
      <c r="X376" s="61"/>
      <c r="Y376" s="61"/>
      <c r="Z376" s="61"/>
      <c r="AA376" s="61"/>
      <c r="AB376" s="61"/>
    </row>
    <row r="377" spans="1:28" ht="14.25" customHeight="1">
      <c r="A377" s="61"/>
      <c r="B377" s="61"/>
      <c r="C377" s="61"/>
      <c r="D377" s="2"/>
      <c r="E377" s="2"/>
      <c r="F377" s="2"/>
      <c r="G377" s="2"/>
      <c r="H377" s="2"/>
      <c r="I377" s="61"/>
      <c r="J377" s="61"/>
      <c r="K377" s="61"/>
      <c r="L377" s="61"/>
      <c r="M377" s="61"/>
      <c r="N377" s="61"/>
      <c r="O377" s="61"/>
      <c r="P377" s="61"/>
      <c r="Q377" s="61"/>
      <c r="R377" s="61"/>
      <c r="S377" s="61"/>
      <c r="T377" s="61"/>
      <c r="U377" s="61"/>
      <c r="V377" s="61"/>
      <c r="W377" s="61"/>
      <c r="X377" s="61"/>
      <c r="Y377" s="61"/>
      <c r="Z377" s="61"/>
      <c r="AA377" s="61"/>
      <c r="AB377" s="61"/>
    </row>
    <row r="378" spans="1:28" ht="14.25" customHeight="1">
      <c r="A378" s="61"/>
      <c r="B378" s="61"/>
      <c r="C378" s="61"/>
      <c r="D378" s="2"/>
      <c r="E378" s="2"/>
      <c r="F378" s="2"/>
      <c r="G378" s="2"/>
      <c r="H378" s="2"/>
      <c r="I378" s="61"/>
      <c r="J378" s="61"/>
      <c r="K378" s="61"/>
      <c r="L378" s="61"/>
      <c r="M378" s="61"/>
      <c r="N378" s="61"/>
      <c r="O378" s="61"/>
      <c r="P378" s="61"/>
      <c r="Q378" s="61"/>
      <c r="R378" s="61"/>
      <c r="S378" s="61"/>
      <c r="T378" s="61"/>
      <c r="U378" s="61"/>
      <c r="V378" s="61"/>
      <c r="W378" s="61"/>
      <c r="X378" s="61"/>
      <c r="Y378" s="61"/>
      <c r="Z378" s="61"/>
      <c r="AA378" s="61"/>
      <c r="AB378" s="61"/>
    </row>
    <row r="379" spans="1:28" ht="14.25" customHeight="1">
      <c r="A379" s="61"/>
      <c r="B379" s="61"/>
      <c r="C379" s="61"/>
      <c r="D379" s="2"/>
      <c r="E379" s="2"/>
      <c r="F379" s="2"/>
      <c r="G379" s="2"/>
      <c r="H379" s="2"/>
      <c r="I379" s="61"/>
      <c r="J379" s="61"/>
      <c r="K379" s="61"/>
      <c r="L379" s="61"/>
      <c r="M379" s="61"/>
      <c r="N379" s="61"/>
      <c r="O379" s="61"/>
      <c r="P379" s="61"/>
      <c r="Q379" s="61"/>
      <c r="R379" s="61"/>
      <c r="S379" s="61"/>
      <c r="T379" s="61"/>
      <c r="U379" s="61"/>
      <c r="V379" s="61"/>
      <c r="W379" s="61"/>
      <c r="X379" s="61"/>
      <c r="Y379" s="61"/>
      <c r="Z379" s="61"/>
      <c r="AA379" s="61"/>
      <c r="AB379" s="61"/>
    </row>
    <row r="380" spans="1:28" ht="14.25" customHeight="1">
      <c r="A380" s="61"/>
      <c r="B380" s="61"/>
      <c r="C380" s="61"/>
      <c r="D380" s="2"/>
      <c r="E380" s="2"/>
      <c r="F380" s="2"/>
      <c r="G380" s="2"/>
      <c r="H380" s="2"/>
      <c r="I380" s="61"/>
      <c r="J380" s="61"/>
      <c r="K380" s="61"/>
      <c r="L380" s="61"/>
      <c r="M380" s="61"/>
      <c r="N380" s="61"/>
      <c r="O380" s="61"/>
      <c r="P380" s="61"/>
      <c r="Q380" s="61"/>
      <c r="R380" s="61"/>
      <c r="S380" s="61"/>
      <c r="T380" s="61"/>
      <c r="U380" s="61"/>
      <c r="V380" s="61"/>
      <c r="W380" s="61"/>
      <c r="X380" s="61"/>
      <c r="Y380" s="61"/>
      <c r="Z380" s="61"/>
      <c r="AA380" s="61"/>
      <c r="AB380" s="61"/>
    </row>
    <row r="381" spans="1:28" ht="14.25" customHeight="1">
      <c r="A381" s="61"/>
      <c r="B381" s="61"/>
      <c r="C381" s="61"/>
      <c r="D381" s="2"/>
      <c r="E381" s="2"/>
      <c r="F381" s="2"/>
      <c r="G381" s="2"/>
      <c r="H381" s="2"/>
      <c r="I381" s="61"/>
      <c r="J381" s="61"/>
      <c r="K381" s="61"/>
      <c r="L381" s="61"/>
      <c r="M381" s="61"/>
      <c r="N381" s="61"/>
      <c r="O381" s="61"/>
      <c r="P381" s="61"/>
      <c r="Q381" s="61"/>
      <c r="R381" s="61"/>
      <c r="S381" s="61"/>
      <c r="T381" s="61"/>
      <c r="U381" s="61"/>
      <c r="V381" s="61"/>
      <c r="W381" s="61"/>
      <c r="X381" s="61"/>
      <c r="Y381" s="61"/>
      <c r="Z381" s="61"/>
      <c r="AA381" s="61"/>
      <c r="AB381" s="61"/>
    </row>
    <row r="382" spans="1:28" ht="14.25" customHeight="1">
      <c r="A382" s="61"/>
      <c r="B382" s="61"/>
      <c r="C382" s="61"/>
      <c r="D382" s="2"/>
      <c r="E382" s="2"/>
      <c r="F382" s="2"/>
      <c r="G382" s="2"/>
      <c r="H382" s="2"/>
      <c r="I382" s="61"/>
      <c r="J382" s="61"/>
      <c r="K382" s="61"/>
      <c r="L382" s="61"/>
      <c r="M382" s="61"/>
      <c r="N382" s="61"/>
      <c r="O382" s="61"/>
      <c r="P382" s="61"/>
      <c r="Q382" s="61"/>
      <c r="R382" s="61"/>
      <c r="S382" s="61"/>
      <c r="T382" s="61"/>
      <c r="U382" s="61"/>
      <c r="V382" s="61"/>
      <c r="W382" s="61"/>
      <c r="X382" s="61"/>
      <c r="Y382" s="61"/>
      <c r="Z382" s="61"/>
      <c r="AA382" s="61"/>
      <c r="AB382" s="61"/>
    </row>
    <row r="383" spans="1:28" ht="14.25" customHeight="1">
      <c r="A383" s="61"/>
      <c r="B383" s="61"/>
      <c r="C383" s="61"/>
      <c r="D383" s="2"/>
      <c r="E383" s="2"/>
      <c r="F383" s="2"/>
      <c r="G383" s="2"/>
      <c r="H383" s="2"/>
      <c r="I383" s="61"/>
      <c r="J383" s="61"/>
      <c r="K383" s="61"/>
      <c r="L383" s="61"/>
      <c r="M383" s="61"/>
      <c r="N383" s="61"/>
      <c r="O383" s="61"/>
      <c r="P383" s="61"/>
      <c r="Q383" s="61"/>
      <c r="R383" s="61"/>
      <c r="S383" s="61"/>
      <c r="T383" s="61"/>
      <c r="U383" s="61"/>
      <c r="V383" s="61"/>
      <c r="W383" s="61"/>
      <c r="X383" s="61"/>
      <c r="Y383" s="61"/>
      <c r="Z383" s="61"/>
      <c r="AA383" s="61"/>
      <c r="AB383" s="61"/>
    </row>
    <row r="384" spans="1:28" ht="14.25" customHeight="1">
      <c r="A384" s="61"/>
      <c r="B384" s="61"/>
      <c r="C384" s="61"/>
      <c r="D384" s="2"/>
      <c r="E384" s="2"/>
      <c r="F384" s="2"/>
      <c r="G384" s="2"/>
      <c r="H384" s="2"/>
      <c r="I384" s="61"/>
      <c r="J384" s="61"/>
      <c r="K384" s="61"/>
      <c r="L384" s="61"/>
      <c r="M384" s="61"/>
      <c r="N384" s="61"/>
      <c r="O384" s="61"/>
      <c r="P384" s="61"/>
      <c r="Q384" s="61"/>
      <c r="R384" s="61"/>
      <c r="S384" s="61"/>
      <c r="T384" s="61"/>
      <c r="U384" s="61"/>
      <c r="V384" s="61"/>
      <c r="W384" s="61"/>
      <c r="X384" s="61"/>
      <c r="Y384" s="61"/>
      <c r="Z384" s="61"/>
      <c r="AA384" s="61"/>
      <c r="AB384" s="61"/>
    </row>
    <row r="385" spans="1:28" ht="14.25" customHeight="1">
      <c r="A385" s="61"/>
      <c r="B385" s="61"/>
      <c r="C385" s="61"/>
      <c r="D385" s="2"/>
      <c r="E385" s="2"/>
      <c r="F385" s="2"/>
      <c r="G385" s="2"/>
      <c r="H385" s="2"/>
      <c r="I385" s="61"/>
      <c r="J385" s="61"/>
      <c r="K385" s="61"/>
      <c r="L385" s="61"/>
      <c r="M385" s="61"/>
      <c r="N385" s="61"/>
      <c r="O385" s="61"/>
      <c r="P385" s="61"/>
      <c r="Q385" s="61"/>
      <c r="R385" s="61"/>
      <c r="S385" s="61"/>
      <c r="T385" s="61"/>
      <c r="U385" s="61"/>
      <c r="V385" s="61"/>
      <c r="W385" s="61"/>
      <c r="X385" s="61"/>
      <c r="Y385" s="61"/>
      <c r="Z385" s="61"/>
      <c r="AA385" s="61"/>
      <c r="AB385" s="61"/>
    </row>
    <row r="386" spans="1:28" ht="14.25" customHeight="1">
      <c r="A386" s="61"/>
      <c r="B386" s="61"/>
      <c r="C386" s="61"/>
      <c r="D386" s="2"/>
      <c r="E386" s="2"/>
      <c r="F386" s="2"/>
      <c r="G386" s="2"/>
      <c r="H386" s="2"/>
      <c r="I386" s="61"/>
      <c r="J386" s="61"/>
      <c r="K386" s="61"/>
      <c r="L386" s="61"/>
      <c r="M386" s="61"/>
      <c r="N386" s="61"/>
      <c r="O386" s="61"/>
      <c r="P386" s="61"/>
      <c r="Q386" s="61"/>
      <c r="R386" s="61"/>
      <c r="S386" s="61"/>
      <c r="T386" s="61"/>
      <c r="U386" s="61"/>
      <c r="V386" s="61"/>
      <c r="W386" s="61"/>
      <c r="X386" s="61"/>
      <c r="Y386" s="61"/>
      <c r="Z386" s="61"/>
      <c r="AA386" s="61"/>
      <c r="AB386" s="61"/>
    </row>
    <row r="387" spans="1:28" ht="14.25" customHeight="1">
      <c r="A387" s="61"/>
      <c r="B387" s="61"/>
      <c r="C387" s="61"/>
      <c r="D387" s="2"/>
      <c r="E387" s="2"/>
      <c r="F387" s="2"/>
      <c r="G387" s="2"/>
      <c r="H387" s="2"/>
      <c r="I387" s="61"/>
      <c r="J387" s="61"/>
      <c r="K387" s="61"/>
      <c r="L387" s="61"/>
      <c r="M387" s="61"/>
      <c r="N387" s="61"/>
      <c r="O387" s="61"/>
      <c r="P387" s="61"/>
      <c r="Q387" s="61"/>
      <c r="R387" s="61"/>
      <c r="S387" s="61"/>
      <c r="T387" s="61"/>
      <c r="U387" s="61"/>
      <c r="V387" s="61"/>
      <c r="W387" s="61"/>
      <c r="X387" s="61"/>
      <c r="Y387" s="61"/>
      <c r="Z387" s="61"/>
      <c r="AA387" s="61"/>
      <c r="AB387" s="61"/>
    </row>
    <row r="388" spans="1:28" ht="14.25" customHeight="1">
      <c r="A388" s="61"/>
      <c r="B388" s="61"/>
      <c r="C388" s="61"/>
      <c r="D388" s="2"/>
      <c r="E388" s="2"/>
      <c r="F388" s="2"/>
      <c r="G388" s="2"/>
      <c r="H388" s="2"/>
      <c r="I388" s="61"/>
      <c r="J388" s="61"/>
      <c r="K388" s="61"/>
      <c r="L388" s="61"/>
      <c r="M388" s="61"/>
      <c r="N388" s="61"/>
      <c r="O388" s="61"/>
      <c r="P388" s="61"/>
      <c r="Q388" s="61"/>
      <c r="R388" s="61"/>
      <c r="S388" s="61"/>
      <c r="T388" s="61"/>
      <c r="U388" s="61"/>
      <c r="V388" s="61"/>
      <c r="W388" s="61"/>
      <c r="X388" s="61"/>
      <c r="Y388" s="61"/>
      <c r="Z388" s="61"/>
      <c r="AA388" s="61"/>
      <c r="AB388" s="61"/>
    </row>
    <row r="389" spans="1:28" ht="14.25" customHeight="1">
      <c r="A389" s="61"/>
      <c r="B389" s="61"/>
      <c r="C389" s="61"/>
      <c r="D389" s="2"/>
      <c r="E389" s="2"/>
      <c r="F389" s="2"/>
      <c r="G389" s="2"/>
      <c r="H389" s="2"/>
      <c r="I389" s="61"/>
      <c r="J389" s="61"/>
      <c r="K389" s="61"/>
      <c r="L389" s="61"/>
      <c r="M389" s="61"/>
      <c r="N389" s="61"/>
      <c r="O389" s="61"/>
      <c r="P389" s="61"/>
      <c r="Q389" s="61"/>
      <c r="R389" s="61"/>
      <c r="S389" s="61"/>
      <c r="T389" s="61"/>
      <c r="U389" s="61"/>
      <c r="V389" s="61"/>
      <c r="W389" s="61"/>
      <c r="X389" s="61"/>
      <c r="Y389" s="61"/>
      <c r="Z389" s="61"/>
      <c r="AA389" s="61"/>
      <c r="AB389" s="61"/>
    </row>
    <row r="390" spans="1:28" ht="14.25" customHeight="1">
      <c r="A390" s="61"/>
      <c r="B390" s="61"/>
      <c r="C390" s="61"/>
      <c r="D390" s="2"/>
      <c r="E390" s="2"/>
      <c r="F390" s="2"/>
      <c r="G390" s="2"/>
      <c r="H390" s="2"/>
      <c r="I390" s="61"/>
      <c r="J390" s="61"/>
      <c r="K390" s="61"/>
      <c r="L390" s="61"/>
      <c r="M390" s="61"/>
      <c r="N390" s="61"/>
      <c r="O390" s="61"/>
      <c r="P390" s="61"/>
      <c r="Q390" s="61"/>
      <c r="R390" s="61"/>
      <c r="S390" s="61"/>
      <c r="T390" s="61"/>
      <c r="U390" s="61"/>
      <c r="V390" s="61"/>
      <c r="W390" s="61"/>
      <c r="X390" s="61"/>
      <c r="Y390" s="61"/>
      <c r="Z390" s="61"/>
      <c r="AA390" s="61"/>
      <c r="AB390" s="61"/>
    </row>
    <row r="391" spans="1:28" ht="14.25" customHeight="1">
      <c r="A391" s="61"/>
      <c r="B391" s="61"/>
      <c r="C391" s="61"/>
      <c r="D391" s="2"/>
      <c r="E391" s="2"/>
      <c r="F391" s="2"/>
      <c r="G391" s="2"/>
      <c r="H391" s="2"/>
      <c r="I391" s="61"/>
      <c r="J391" s="61"/>
      <c r="K391" s="61"/>
      <c r="L391" s="61"/>
      <c r="M391" s="61"/>
      <c r="N391" s="61"/>
      <c r="O391" s="61"/>
      <c r="P391" s="61"/>
      <c r="Q391" s="61"/>
      <c r="R391" s="61"/>
      <c r="S391" s="61"/>
      <c r="T391" s="61"/>
      <c r="U391" s="61"/>
      <c r="V391" s="61"/>
      <c r="W391" s="61"/>
      <c r="X391" s="61"/>
      <c r="Y391" s="61"/>
      <c r="Z391" s="61"/>
      <c r="AA391" s="61"/>
      <c r="AB391" s="61"/>
    </row>
    <row r="392" spans="1:28" ht="14.25" customHeight="1">
      <c r="A392" s="61"/>
      <c r="B392" s="61"/>
      <c r="C392" s="61"/>
      <c r="D392" s="2"/>
      <c r="E392" s="2"/>
      <c r="F392" s="2"/>
      <c r="G392" s="2"/>
      <c r="H392" s="2"/>
      <c r="I392" s="61"/>
      <c r="J392" s="61"/>
      <c r="K392" s="61"/>
      <c r="L392" s="61"/>
      <c r="M392" s="61"/>
      <c r="N392" s="61"/>
      <c r="O392" s="61"/>
      <c r="P392" s="61"/>
      <c r="Q392" s="61"/>
      <c r="R392" s="61"/>
      <c r="S392" s="61"/>
      <c r="T392" s="61"/>
      <c r="U392" s="61"/>
      <c r="V392" s="61"/>
      <c r="W392" s="61"/>
      <c r="X392" s="61"/>
      <c r="Y392" s="61"/>
      <c r="Z392" s="61"/>
      <c r="AA392" s="61"/>
      <c r="AB392" s="61"/>
    </row>
    <row r="393" spans="1:28" ht="14.25" customHeight="1">
      <c r="A393" s="61"/>
      <c r="B393" s="61"/>
      <c r="C393" s="61"/>
      <c r="D393" s="2"/>
      <c r="E393" s="2"/>
      <c r="F393" s="2"/>
      <c r="G393" s="2"/>
      <c r="H393" s="2"/>
      <c r="I393" s="61"/>
      <c r="J393" s="61"/>
      <c r="K393" s="61"/>
      <c r="L393" s="61"/>
      <c r="M393" s="61"/>
      <c r="N393" s="61"/>
      <c r="O393" s="61"/>
      <c r="P393" s="61"/>
      <c r="Q393" s="61"/>
      <c r="R393" s="61"/>
      <c r="S393" s="61"/>
      <c r="T393" s="61"/>
      <c r="U393" s="61"/>
      <c r="V393" s="61"/>
      <c r="W393" s="61"/>
      <c r="X393" s="61"/>
      <c r="Y393" s="61"/>
      <c r="Z393" s="61"/>
      <c r="AA393" s="61"/>
      <c r="AB393" s="61"/>
    </row>
    <row r="394" spans="1:28" ht="14.25" customHeight="1">
      <c r="A394" s="61"/>
      <c r="B394" s="61"/>
      <c r="C394" s="61"/>
      <c r="D394" s="2"/>
      <c r="E394" s="2"/>
      <c r="F394" s="2"/>
      <c r="G394" s="2"/>
      <c r="H394" s="2"/>
      <c r="I394" s="61"/>
      <c r="J394" s="61"/>
      <c r="K394" s="61"/>
      <c r="L394" s="61"/>
      <c r="M394" s="61"/>
      <c r="N394" s="61"/>
      <c r="O394" s="61"/>
      <c r="P394" s="61"/>
      <c r="Q394" s="61"/>
      <c r="R394" s="61"/>
      <c r="S394" s="61"/>
      <c r="T394" s="61"/>
      <c r="U394" s="61"/>
      <c r="V394" s="61"/>
      <c r="W394" s="61"/>
      <c r="X394" s="61"/>
      <c r="Y394" s="61"/>
      <c r="Z394" s="61"/>
      <c r="AA394" s="61"/>
      <c r="AB394" s="61"/>
    </row>
    <row r="395" spans="1:28" ht="14.25" customHeight="1">
      <c r="A395" s="61"/>
      <c r="B395" s="61"/>
      <c r="C395" s="61"/>
      <c r="D395" s="2"/>
      <c r="E395" s="2"/>
      <c r="F395" s="2"/>
      <c r="G395" s="2"/>
      <c r="H395" s="2"/>
      <c r="I395" s="61"/>
      <c r="J395" s="61"/>
      <c r="K395" s="61"/>
      <c r="L395" s="61"/>
      <c r="M395" s="61"/>
      <c r="N395" s="61"/>
      <c r="O395" s="61"/>
      <c r="P395" s="61"/>
      <c r="Q395" s="61"/>
      <c r="R395" s="61"/>
      <c r="S395" s="61"/>
      <c r="T395" s="61"/>
      <c r="U395" s="61"/>
      <c r="V395" s="61"/>
      <c r="W395" s="61"/>
      <c r="X395" s="61"/>
      <c r="Y395" s="61"/>
      <c r="Z395" s="61"/>
      <c r="AA395" s="61"/>
      <c r="AB395" s="61"/>
    </row>
    <row r="396" spans="1:28" ht="14.25" customHeight="1">
      <c r="A396" s="61"/>
      <c r="B396" s="61"/>
      <c r="C396" s="61"/>
      <c r="D396" s="2"/>
      <c r="E396" s="2"/>
      <c r="F396" s="2"/>
      <c r="G396" s="2"/>
      <c r="H396" s="2"/>
      <c r="I396" s="61"/>
      <c r="J396" s="61"/>
      <c r="K396" s="61"/>
      <c r="L396" s="61"/>
      <c r="M396" s="61"/>
      <c r="N396" s="61"/>
      <c r="O396" s="61"/>
      <c r="P396" s="61"/>
      <c r="Q396" s="61"/>
      <c r="R396" s="61"/>
      <c r="S396" s="61"/>
      <c r="T396" s="61"/>
      <c r="U396" s="61"/>
      <c r="V396" s="61"/>
      <c r="W396" s="61"/>
      <c r="X396" s="61"/>
      <c r="Y396" s="61"/>
      <c r="Z396" s="61"/>
      <c r="AA396" s="61"/>
      <c r="AB396" s="61"/>
    </row>
    <row r="397" spans="1:28" ht="14.25" customHeight="1">
      <c r="A397" s="61"/>
      <c r="B397" s="61"/>
      <c r="C397" s="61"/>
      <c r="D397" s="2"/>
      <c r="E397" s="2"/>
      <c r="F397" s="2"/>
      <c r="G397" s="2"/>
      <c r="H397" s="2"/>
      <c r="I397" s="61"/>
      <c r="J397" s="61"/>
      <c r="K397" s="61"/>
      <c r="L397" s="61"/>
      <c r="M397" s="61"/>
      <c r="N397" s="61"/>
      <c r="O397" s="61"/>
      <c r="P397" s="61"/>
      <c r="Q397" s="61"/>
      <c r="R397" s="61"/>
      <c r="S397" s="61"/>
      <c r="T397" s="61"/>
      <c r="U397" s="61"/>
      <c r="V397" s="61"/>
      <c r="W397" s="61"/>
      <c r="X397" s="61"/>
      <c r="Y397" s="61"/>
      <c r="Z397" s="61"/>
      <c r="AA397" s="61"/>
      <c r="AB397" s="61"/>
    </row>
    <row r="398" spans="1:28" ht="14.25" customHeight="1">
      <c r="A398" s="61"/>
      <c r="B398" s="61"/>
      <c r="C398" s="61"/>
      <c r="D398" s="2"/>
      <c r="E398" s="2"/>
      <c r="F398" s="2"/>
      <c r="G398" s="2"/>
      <c r="H398" s="2"/>
      <c r="I398" s="61"/>
      <c r="J398" s="61"/>
      <c r="K398" s="61"/>
      <c r="L398" s="61"/>
      <c r="M398" s="61"/>
      <c r="N398" s="61"/>
      <c r="O398" s="61"/>
      <c r="P398" s="61"/>
      <c r="Q398" s="61"/>
      <c r="R398" s="61"/>
      <c r="S398" s="61"/>
      <c r="T398" s="61"/>
      <c r="U398" s="61"/>
      <c r="V398" s="61"/>
      <c r="W398" s="61"/>
      <c r="X398" s="61"/>
      <c r="Y398" s="61"/>
      <c r="Z398" s="61"/>
      <c r="AA398" s="61"/>
      <c r="AB398" s="61"/>
    </row>
    <row r="399" spans="1:28" ht="14.25" customHeight="1">
      <c r="A399" s="61"/>
      <c r="B399" s="61"/>
      <c r="C399" s="61"/>
      <c r="D399" s="2"/>
      <c r="E399" s="2"/>
      <c r="F399" s="2"/>
      <c r="G399" s="2"/>
      <c r="H399" s="2"/>
      <c r="I399" s="61"/>
      <c r="J399" s="61"/>
      <c r="K399" s="61"/>
      <c r="L399" s="61"/>
      <c r="M399" s="61"/>
      <c r="N399" s="61"/>
      <c r="O399" s="61"/>
      <c r="P399" s="61"/>
      <c r="Q399" s="61"/>
      <c r="R399" s="61"/>
      <c r="S399" s="61"/>
      <c r="T399" s="61"/>
      <c r="U399" s="61"/>
      <c r="V399" s="61"/>
      <c r="W399" s="61"/>
      <c r="X399" s="61"/>
      <c r="Y399" s="61"/>
      <c r="Z399" s="61"/>
      <c r="AA399" s="61"/>
      <c r="AB399" s="61"/>
    </row>
    <row r="400" spans="1:28" ht="14.25" customHeight="1">
      <c r="A400" s="61"/>
      <c r="B400" s="61"/>
      <c r="C400" s="61"/>
      <c r="D400" s="2"/>
      <c r="E400" s="2"/>
      <c r="F400" s="2"/>
      <c r="G400" s="2"/>
      <c r="H400" s="2"/>
      <c r="I400" s="61"/>
      <c r="J400" s="61"/>
      <c r="K400" s="61"/>
      <c r="L400" s="61"/>
      <c r="M400" s="61"/>
      <c r="N400" s="61"/>
      <c r="O400" s="61"/>
      <c r="P400" s="61"/>
      <c r="Q400" s="61"/>
      <c r="R400" s="61"/>
      <c r="S400" s="61"/>
      <c r="T400" s="61"/>
      <c r="U400" s="61"/>
      <c r="V400" s="61"/>
      <c r="W400" s="61"/>
      <c r="X400" s="61"/>
      <c r="Y400" s="61"/>
      <c r="Z400" s="61"/>
      <c r="AA400" s="61"/>
      <c r="AB400" s="61"/>
    </row>
    <row r="401" spans="1:28" ht="14.25" customHeight="1">
      <c r="A401" s="61"/>
      <c r="B401" s="61"/>
      <c r="C401" s="61"/>
      <c r="D401" s="2"/>
      <c r="E401" s="2"/>
      <c r="F401" s="2"/>
      <c r="G401" s="2"/>
      <c r="H401" s="2"/>
      <c r="I401" s="61"/>
      <c r="J401" s="61"/>
      <c r="K401" s="61"/>
      <c r="L401" s="61"/>
      <c r="M401" s="61"/>
      <c r="N401" s="61"/>
      <c r="O401" s="61"/>
      <c r="P401" s="61"/>
      <c r="Q401" s="61"/>
      <c r="R401" s="61"/>
      <c r="S401" s="61"/>
      <c r="T401" s="61"/>
      <c r="U401" s="61"/>
      <c r="V401" s="61"/>
      <c r="W401" s="61"/>
      <c r="X401" s="61"/>
      <c r="Y401" s="61"/>
      <c r="Z401" s="61"/>
      <c r="AA401" s="61"/>
      <c r="AB401" s="61"/>
    </row>
    <row r="402" spans="1:28" ht="14.25" customHeight="1">
      <c r="A402" s="61"/>
      <c r="B402" s="61"/>
      <c r="C402" s="61"/>
      <c r="D402" s="2"/>
      <c r="E402" s="2"/>
      <c r="F402" s="2"/>
      <c r="G402" s="2"/>
      <c r="H402" s="2"/>
      <c r="I402" s="61"/>
      <c r="J402" s="61"/>
      <c r="K402" s="61"/>
      <c r="L402" s="61"/>
      <c r="M402" s="61"/>
      <c r="N402" s="61"/>
      <c r="O402" s="61"/>
      <c r="P402" s="61"/>
      <c r="Q402" s="61"/>
      <c r="R402" s="61"/>
      <c r="S402" s="61"/>
      <c r="T402" s="61"/>
      <c r="U402" s="61"/>
      <c r="V402" s="61"/>
      <c r="W402" s="61"/>
      <c r="X402" s="61"/>
      <c r="Y402" s="61"/>
      <c r="Z402" s="61"/>
      <c r="AA402" s="61"/>
      <c r="AB402" s="61"/>
    </row>
    <row r="403" spans="1:28" ht="14.25" customHeight="1">
      <c r="A403" s="61"/>
      <c r="B403" s="61"/>
      <c r="C403" s="61"/>
      <c r="D403" s="2"/>
      <c r="E403" s="2"/>
      <c r="F403" s="2"/>
      <c r="G403" s="2"/>
      <c r="H403" s="2"/>
      <c r="I403" s="61"/>
      <c r="J403" s="61"/>
      <c r="K403" s="61"/>
      <c r="L403" s="61"/>
      <c r="M403" s="61"/>
      <c r="N403" s="61"/>
      <c r="O403" s="61"/>
      <c r="P403" s="61"/>
      <c r="Q403" s="61"/>
      <c r="R403" s="61"/>
      <c r="S403" s="61"/>
      <c r="T403" s="61"/>
      <c r="U403" s="61"/>
      <c r="V403" s="61"/>
      <c r="W403" s="61"/>
      <c r="X403" s="61"/>
      <c r="Y403" s="61"/>
      <c r="Z403" s="61"/>
      <c r="AA403" s="61"/>
      <c r="AB403" s="61"/>
    </row>
    <row r="404" spans="1:28" ht="14.25" customHeight="1">
      <c r="A404" s="61"/>
      <c r="B404" s="61"/>
      <c r="C404" s="61"/>
      <c r="D404" s="2"/>
      <c r="E404" s="2"/>
      <c r="F404" s="2"/>
      <c r="G404" s="2"/>
      <c r="H404" s="2"/>
      <c r="I404" s="61"/>
      <c r="J404" s="61"/>
      <c r="K404" s="61"/>
      <c r="L404" s="61"/>
      <c r="M404" s="61"/>
      <c r="N404" s="61"/>
      <c r="O404" s="61"/>
      <c r="P404" s="61"/>
      <c r="Q404" s="61"/>
      <c r="R404" s="61"/>
      <c r="S404" s="61"/>
      <c r="T404" s="61"/>
      <c r="U404" s="61"/>
      <c r="V404" s="61"/>
      <c r="W404" s="61"/>
      <c r="X404" s="61"/>
      <c r="Y404" s="61"/>
      <c r="Z404" s="61"/>
      <c r="AA404" s="61"/>
      <c r="AB404" s="61"/>
    </row>
    <row r="405" spans="1:28" ht="14.25" customHeight="1">
      <c r="A405" s="61"/>
      <c r="B405" s="61"/>
      <c r="C405" s="61"/>
      <c r="D405" s="2"/>
      <c r="E405" s="2"/>
      <c r="F405" s="2"/>
      <c r="G405" s="2"/>
      <c r="H405" s="2"/>
      <c r="I405" s="61"/>
      <c r="J405" s="61"/>
      <c r="K405" s="61"/>
      <c r="L405" s="61"/>
      <c r="M405" s="61"/>
      <c r="N405" s="61"/>
      <c r="O405" s="61"/>
      <c r="P405" s="61"/>
      <c r="Q405" s="61"/>
      <c r="R405" s="61"/>
      <c r="S405" s="61"/>
      <c r="T405" s="61"/>
      <c r="U405" s="61"/>
      <c r="V405" s="61"/>
      <c r="W405" s="61"/>
      <c r="X405" s="61"/>
      <c r="Y405" s="61"/>
      <c r="Z405" s="61"/>
      <c r="AA405" s="61"/>
      <c r="AB405" s="61"/>
    </row>
    <row r="406" spans="1:28" ht="14.25" customHeight="1">
      <c r="A406" s="61"/>
      <c r="B406" s="61"/>
      <c r="C406" s="61"/>
      <c r="D406" s="2"/>
      <c r="E406" s="2"/>
      <c r="F406" s="2"/>
      <c r="G406" s="2"/>
      <c r="H406" s="2"/>
      <c r="I406" s="61"/>
      <c r="J406" s="61"/>
      <c r="K406" s="61"/>
      <c r="L406" s="61"/>
      <c r="M406" s="61"/>
      <c r="N406" s="61"/>
      <c r="O406" s="61"/>
      <c r="P406" s="61"/>
      <c r="Q406" s="61"/>
      <c r="R406" s="61"/>
      <c r="S406" s="61"/>
      <c r="T406" s="61"/>
      <c r="U406" s="61"/>
      <c r="V406" s="61"/>
      <c r="W406" s="61"/>
      <c r="X406" s="61"/>
      <c r="Y406" s="61"/>
      <c r="Z406" s="61"/>
      <c r="AA406" s="61"/>
      <c r="AB406" s="61"/>
    </row>
    <row r="407" spans="1:28" ht="14.25" customHeight="1">
      <c r="A407" s="61"/>
      <c r="B407" s="61"/>
      <c r="C407" s="61"/>
      <c r="D407" s="2"/>
      <c r="E407" s="2"/>
      <c r="F407" s="2"/>
      <c r="G407" s="2"/>
      <c r="H407" s="2"/>
      <c r="I407" s="61"/>
      <c r="J407" s="61"/>
      <c r="K407" s="61"/>
      <c r="L407" s="61"/>
      <c r="M407" s="61"/>
      <c r="N407" s="61"/>
      <c r="O407" s="61"/>
      <c r="P407" s="61"/>
      <c r="Q407" s="61"/>
      <c r="R407" s="61"/>
      <c r="S407" s="61"/>
      <c r="T407" s="61"/>
      <c r="U407" s="61"/>
      <c r="V407" s="61"/>
      <c r="W407" s="61"/>
      <c r="X407" s="61"/>
      <c r="Y407" s="61"/>
      <c r="Z407" s="61"/>
      <c r="AA407" s="61"/>
      <c r="AB407" s="61"/>
    </row>
    <row r="408" spans="1:28" ht="14.25" customHeight="1">
      <c r="A408" s="61"/>
      <c r="B408" s="61"/>
      <c r="C408" s="61"/>
      <c r="D408" s="2"/>
      <c r="E408" s="2"/>
      <c r="F408" s="2"/>
      <c r="G408" s="2"/>
      <c r="H408" s="2"/>
      <c r="I408" s="61"/>
      <c r="J408" s="61"/>
      <c r="K408" s="61"/>
      <c r="L408" s="61"/>
      <c r="M408" s="61"/>
      <c r="N408" s="61"/>
      <c r="O408" s="61"/>
      <c r="P408" s="61"/>
      <c r="Q408" s="61"/>
      <c r="R408" s="61"/>
      <c r="S408" s="61"/>
      <c r="T408" s="61"/>
      <c r="U408" s="61"/>
      <c r="V408" s="61"/>
      <c r="W408" s="61"/>
      <c r="X408" s="61"/>
      <c r="Y408" s="61"/>
      <c r="Z408" s="61"/>
      <c r="AA408" s="61"/>
      <c r="AB408" s="61"/>
    </row>
    <row r="409" spans="1:28" ht="14.25" customHeight="1">
      <c r="A409" s="61"/>
      <c r="B409" s="61"/>
      <c r="C409" s="61"/>
      <c r="D409" s="2"/>
      <c r="E409" s="2"/>
      <c r="F409" s="2"/>
      <c r="G409" s="2"/>
      <c r="H409" s="2"/>
      <c r="I409" s="61"/>
      <c r="J409" s="61"/>
      <c r="K409" s="61"/>
      <c r="L409" s="61"/>
      <c r="M409" s="61"/>
      <c r="N409" s="61"/>
      <c r="O409" s="61"/>
      <c r="P409" s="61"/>
      <c r="Q409" s="61"/>
      <c r="R409" s="61"/>
      <c r="S409" s="61"/>
      <c r="T409" s="61"/>
      <c r="U409" s="61"/>
      <c r="V409" s="61"/>
      <c r="W409" s="61"/>
      <c r="X409" s="61"/>
      <c r="Y409" s="61"/>
      <c r="Z409" s="61"/>
      <c r="AA409" s="61"/>
      <c r="AB409" s="61"/>
    </row>
    <row r="410" spans="1:28" ht="14.25" customHeight="1">
      <c r="A410" s="61"/>
      <c r="B410" s="61"/>
      <c r="C410" s="61"/>
      <c r="D410" s="2"/>
      <c r="E410" s="2"/>
      <c r="F410" s="2"/>
      <c r="G410" s="2"/>
      <c r="H410" s="2"/>
      <c r="I410" s="61"/>
      <c r="J410" s="61"/>
      <c r="K410" s="61"/>
      <c r="L410" s="61"/>
      <c r="M410" s="61"/>
      <c r="N410" s="61"/>
      <c r="O410" s="61"/>
      <c r="P410" s="61"/>
      <c r="Q410" s="61"/>
      <c r="R410" s="61"/>
      <c r="S410" s="61"/>
      <c r="T410" s="61"/>
      <c r="U410" s="61"/>
      <c r="V410" s="61"/>
      <c r="W410" s="61"/>
      <c r="X410" s="61"/>
      <c r="Y410" s="61"/>
      <c r="Z410" s="61"/>
      <c r="AA410" s="61"/>
      <c r="AB410" s="61"/>
    </row>
    <row r="411" spans="1:28" ht="14.25" customHeight="1">
      <c r="A411" s="61"/>
      <c r="B411" s="61"/>
      <c r="C411" s="61"/>
      <c r="D411" s="2"/>
      <c r="E411" s="2"/>
      <c r="F411" s="2"/>
      <c r="G411" s="2"/>
      <c r="H411" s="2"/>
      <c r="I411" s="61"/>
      <c r="J411" s="61"/>
      <c r="K411" s="61"/>
      <c r="L411" s="61"/>
      <c r="M411" s="61"/>
      <c r="N411" s="61"/>
      <c r="O411" s="61"/>
      <c r="P411" s="61"/>
      <c r="Q411" s="61"/>
      <c r="R411" s="61"/>
      <c r="S411" s="61"/>
      <c r="T411" s="61"/>
      <c r="U411" s="61"/>
      <c r="V411" s="61"/>
      <c r="W411" s="61"/>
      <c r="X411" s="61"/>
      <c r="Y411" s="61"/>
      <c r="Z411" s="61"/>
      <c r="AA411" s="61"/>
      <c r="AB411" s="61"/>
    </row>
    <row r="412" spans="1:28" ht="14.25" customHeight="1">
      <c r="A412" s="61"/>
      <c r="B412" s="61"/>
      <c r="C412" s="61"/>
      <c r="D412" s="2"/>
      <c r="E412" s="2"/>
      <c r="F412" s="2"/>
      <c r="G412" s="2"/>
      <c r="H412" s="2"/>
      <c r="I412" s="61"/>
      <c r="J412" s="61"/>
      <c r="K412" s="61"/>
      <c r="L412" s="61"/>
      <c r="M412" s="61"/>
      <c r="N412" s="61"/>
      <c r="O412" s="61"/>
      <c r="P412" s="61"/>
      <c r="Q412" s="61"/>
      <c r="R412" s="61"/>
      <c r="S412" s="61"/>
      <c r="T412" s="61"/>
      <c r="U412" s="61"/>
      <c r="V412" s="61"/>
      <c r="W412" s="61"/>
      <c r="X412" s="61"/>
      <c r="Y412" s="61"/>
      <c r="Z412" s="61"/>
      <c r="AA412" s="61"/>
      <c r="AB412" s="61"/>
    </row>
    <row r="413" spans="1:28" ht="14.25" customHeight="1">
      <c r="A413" s="61"/>
      <c r="B413" s="61"/>
      <c r="C413" s="61"/>
      <c r="D413" s="2"/>
      <c r="E413" s="2"/>
      <c r="F413" s="2"/>
      <c r="G413" s="2"/>
      <c r="H413" s="2"/>
      <c r="I413" s="61"/>
      <c r="J413" s="61"/>
      <c r="K413" s="61"/>
      <c r="L413" s="61"/>
      <c r="M413" s="61"/>
      <c r="N413" s="61"/>
      <c r="O413" s="61"/>
      <c r="P413" s="61"/>
      <c r="Q413" s="61"/>
      <c r="R413" s="61"/>
      <c r="S413" s="61"/>
      <c r="T413" s="61"/>
      <c r="U413" s="61"/>
      <c r="V413" s="61"/>
      <c r="W413" s="61"/>
      <c r="X413" s="61"/>
      <c r="Y413" s="61"/>
      <c r="Z413" s="61"/>
      <c r="AA413" s="61"/>
      <c r="AB413" s="61"/>
    </row>
    <row r="414" spans="1:28" ht="14.25" customHeight="1">
      <c r="A414" s="61"/>
      <c r="B414" s="61"/>
      <c r="C414" s="61"/>
      <c r="D414" s="2"/>
      <c r="E414" s="2"/>
      <c r="F414" s="2"/>
      <c r="G414" s="2"/>
      <c r="H414" s="2"/>
      <c r="I414" s="61"/>
      <c r="J414" s="61"/>
      <c r="K414" s="61"/>
      <c r="L414" s="61"/>
      <c r="M414" s="61"/>
      <c r="N414" s="61"/>
      <c r="O414" s="61"/>
      <c r="P414" s="61"/>
      <c r="Q414" s="61"/>
      <c r="R414" s="61"/>
      <c r="S414" s="61"/>
      <c r="T414" s="61"/>
      <c r="U414" s="61"/>
      <c r="V414" s="61"/>
      <c r="W414" s="61"/>
      <c r="X414" s="61"/>
      <c r="Y414" s="61"/>
      <c r="Z414" s="61"/>
      <c r="AA414" s="61"/>
      <c r="AB414" s="61"/>
    </row>
    <row r="415" spans="1:28" ht="14.25" customHeight="1">
      <c r="A415" s="61"/>
      <c r="B415" s="61"/>
      <c r="C415" s="61"/>
      <c r="D415" s="2"/>
      <c r="E415" s="2"/>
      <c r="F415" s="2"/>
      <c r="G415" s="2"/>
      <c r="H415" s="2"/>
      <c r="I415" s="61"/>
      <c r="J415" s="61"/>
      <c r="K415" s="61"/>
      <c r="L415" s="61"/>
      <c r="M415" s="61"/>
      <c r="N415" s="61"/>
      <c r="O415" s="61"/>
      <c r="P415" s="61"/>
      <c r="Q415" s="61"/>
      <c r="R415" s="61"/>
      <c r="S415" s="61"/>
      <c r="T415" s="61"/>
      <c r="U415" s="61"/>
      <c r="V415" s="61"/>
      <c r="W415" s="61"/>
      <c r="X415" s="61"/>
      <c r="Y415" s="61"/>
      <c r="Z415" s="61"/>
      <c r="AA415" s="61"/>
      <c r="AB415" s="61"/>
    </row>
    <row r="416" spans="1:28" ht="14.25" customHeight="1">
      <c r="A416" s="61"/>
      <c r="B416" s="61"/>
      <c r="C416" s="61"/>
      <c r="D416" s="2"/>
      <c r="E416" s="2"/>
      <c r="F416" s="2"/>
      <c r="G416" s="2"/>
      <c r="H416" s="2"/>
      <c r="I416" s="61"/>
      <c r="J416" s="61"/>
      <c r="K416" s="61"/>
      <c r="L416" s="61"/>
      <c r="M416" s="61"/>
      <c r="N416" s="61"/>
      <c r="O416" s="61"/>
      <c r="P416" s="61"/>
      <c r="Q416" s="61"/>
      <c r="R416" s="61"/>
      <c r="S416" s="61"/>
      <c r="T416" s="61"/>
      <c r="U416" s="61"/>
      <c r="V416" s="61"/>
      <c r="W416" s="61"/>
      <c r="X416" s="61"/>
      <c r="Y416" s="61"/>
      <c r="Z416" s="61"/>
      <c r="AA416" s="61"/>
      <c r="AB416" s="61"/>
    </row>
    <row r="417" spans="1:28" ht="14.25" customHeight="1">
      <c r="A417" s="61"/>
      <c r="B417" s="61"/>
      <c r="C417" s="61"/>
      <c r="D417" s="2"/>
      <c r="E417" s="2"/>
      <c r="F417" s="2"/>
      <c r="G417" s="2"/>
      <c r="H417" s="2"/>
      <c r="I417" s="61"/>
      <c r="J417" s="61"/>
      <c r="K417" s="61"/>
      <c r="L417" s="61"/>
      <c r="M417" s="61"/>
      <c r="N417" s="61"/>
      <c r="O417" s="61"/>
      <c r="P417" s="61"/>
      <c r="Q417" s="61"/>
      <c r="R417" s="61"/>
      <c r="S417" s="61"/>
      <c r="T417" s="61"/>
      <c r="U417" s="61"/>
      <c r="V417" s="61"/>
      <c r="W417" s="61"/>
      <c r="X417" s="61"/>
      <c r="Y417" s="61"/>
      <c r="Z417" s="61"/>
      <c r="AA417" s="61"/>
      <c r="AB417" s="61"/>
    </row>
    <row r="418" spans="1:28" ht="14.25" customHeight="1">
      <c r="A418" s="61"/>
      <c r="B418" s="61"/>
      <c r="C418" s="61"/>
      <c r="D418" s="2"/>
      <c r="E418" s="2"/>
      <c r="F418" s="2"/>
      <c r="G418" s="2"/>
      <c r="H418" s="2"/>
      <c r="I418" s="61"/>
      <c r="J418" s="61"/>
      <c r="K418" s="61"/>
      <c r="L418" s="61"/>
      <c r="M418" s="61"/>
      <c r="N418" s="61"/>
      <c r="O418" s="61"/>
      <c r="P418" s="61"/>
      <c r="Q418" s="61"/>
      <c r="R418" s="61"/>
      <c r="S418" s="61"/>
      <c r="T418" s="61"/>
      <c r="U418" s="61"/>
      <c r="V418" s="61"/>
      <c r="W418" s="61"/>
      <c r="X418" s="61"/>
      <c r="Y418" s="61"/>
      <c r="Z418" s="61"/>
      <c r="AA418" s="61"/>
      <c r="AB418" s="61"/>
    </row>
    <row r="419" spans="1:28" ht="14.25" customHeight="1">
      <c r="A419" s="61"/>
      <c r="B419" s="61"/>
      <c r="C419" s="61"/>
      <c r="D419" s="2"/>
      <c r="E419" s="2"/>
      <c r="F419" s="2"/>
      <c r="G419" s="2"/>
      <c r="H419" s="2"/>
      <c r="I419" s="61"/>
      <c r="J419" s="61"/>
      <c r="K419" s="61"/>
      <c r="L419" s="61"/>
      <c r="M419" s="61"/>
      <c r="N419" s="61"/>
      <c r="O419" s="61"/>
      <c r="P419" s="61"/>
      <c r="Q419" s="61"/>
      <c r="R419" s="61"/>
      <c r="S419" s="61"/>
      <c r="T419" s="61"/>
      <c r="U419" s="61"/>
      <c r="V419" s="61"/>
      <c r="W419" s="61"/>
      <c r="X419" s="61"/>
      <c r="Y419" s="61"/>
      <c r="Z419" s="61"/>
      <c r="AA419" s="61"/>
      <c r="AB419" s="61"/>
    </row>
    <row r="420" spans="1:28" ht="14.25" customHeight="1">
      <c r="A420" s="61"/>
      <c r="B420" s="61"/>
      <c r="C420" s="61"/>
      <c r="D420" s="2"/>
      <c r="E420" s="2"/>
      <c r="F420" s="2"/>
      <c r="G420" s="2"/>
      <c r="H420" s="2"/>
      <c r="I420" s="61"/>
      <c r="J420" s="61"/>
      <c r="K420" s="61"/>
      <c r="L420" s="61"/>
      <c r="M420" s="61"/>
      <c r="N420" s="61"/>
      <c r="O420" s="61"/>
      <c r="P420" s="61"/>
      <c r="Q420" s="61"/>
      <c r="R420" s="61"/>
      <c r="S420" s="61"/>
      <c r="T420" s="61"/>
      <c r="U420" s="61"/>
      <c r="V420" s="61"/>
      <c r="W420" s="61"/>
      <c r="X420" s="61"/>
      <c r="Y420" s="61"/>
      <c r="Z420" s="61"/>
      <c r="AA420" s="61"/>
      <c r="AB420" s="61"/>
    </row>
    <row r="421" spans="1:28" ht="14.25" customHeight="1">
      <c r="A421" s="61"/>
      <c r="B421" s="61"/>
      <c r="C421" s="61"/>
      <c r="D421" s="2"/>
      <c r="E421" s="2"/>
      <c r="F421" s="2"/>
      <c r="G421" s="2"/>
      <c r="H421" s="2"/>
      <c r="I421" s="61"/>
      <c r="J421" s="61"/>
      <c r="K421" s="61"/>
      <c r="L421" s="61"/>
      <c r="M421" s="61"/>
      <c r="N421" s="61"/>
      <c r="O421" s="61"/>
      <c r="P421" s="61"/>
      <c r="Q421" s="61"/>
      <c r="R421" s="61"/>
      <c r="S421" s="61"/>
      <c r="T421" s="61"/>
      <c r="U421" s="61"/>
      <c r="V421" s="61"/>
      <c r="W421" s="61"/>
      <c r="X421" s="61"/>
      <c r="Y421" s="61"/>
      <c r="Z421" s="61"/>
      <c r="AA421" s="61"/>
      <c r="AB421" s="61"/>
    </row>
    <row r="422" spans="1:28" ht="14.25" customHeight="1">
      <c r="A422" s="61"/>
      <c r="B422" s="61"/>
      <c r="C422" s="61"/>
      <c r="D422" s="2"/>
      <c r="E422" s="2"/>
      <c r="F422" s="2"/>
      <c r="G422" s="2"/>
      <c r="H422" s="2"/>
      <c r="I422" s="61"/>
      <c r="J422" s="61"/>
      <c r="K422" s="61"/>
      <c r="L422" s="61"/>
      <c r="M422" s="61"/>
      <c r="N422" s="61"/>
      <c r="O422" s="61"/>
      <c r="P422" s="61"/>
      <c r="Q422" s="61"/>
      <c r="R422" s="61"/>
      <c r="S422" s="61"/>
      <c r="T422" s="61"/>
      <c r="U422" s="61"/>
      <c r="V422" s="61"/>
      <c r="W422" s="61"/>
      <c r="X422" s="61"/>
      <c r="Y422" s="61"/>
      <c r="Z422" s="61"/>
      <c r="AA422" s="61"/>
      <c r="AB422" s="61"/>
    </row>
    <row r="423" spans="1:28" ht="14.25" customHeight="1">
      <c r="A423" s="61"/>
      <c r="B423" s="61"/>
      <c r="C423" s="61"/>
      <c r="D423" s="2"/>
      <c r="E423" s="2"/>
      <c r="F423" s="2"/>
      <c r="G423" s="2"/>
      <c r="H423" s="2"/>
      <c r="I423" s="61"/>
      <c r="J423" s="61"/>
      <c r="K423" s="61"/>
      <c r="L423" s="61"/>
      <c r="M423" s="61"/>
      <c r="N423" s="61"/>
      <c r="O423" s="61"/>
      <c r="P423" s="61"/>
      <c r="Q423" s="61"/>
      <c r="R423" s="61"/>
      <c r="S423" s="61"/>
      <c r="T423" s="61"/>
      <c r="U423" s="61"/>
      <c r="V423" s="61"/>
      <c r="W423" s="61"/>
      <c r="X423" s="61"/>
      <c r="Y423" s="61"/>
      <c r="Z423" s="61"/>
      <c r="AA423" s="61"/>
      <c r="AB423" s="61"/>
    </row>
    <row r="424" spans="1:28" ht="14.25" customHeight="1">
      <c r="A424" s="61"/>
      <c r="B424" s="61"/>
      <c r="C424" s="61"/>
      <c r="D424" s="2"/>
      <c r="E424" s="2"/>
      <c r="F424" s="2"/>
      <c r="G424" s="2"/>
      <c r="H424" s="2"/>
      <c r="I424" s="61"/>
      <c r="J424" s="61"/>
      <c r="K424" s="61"/>
      <c r="L424" s="61"/>
      <c r="M424" s="61"/>
      <c r="N424" s="61"/>
      <c r="O424" s="61"/>
      <c r="P424" s="61"/>
      <c r="Q424" s="61"/>
      <c r="R424" s="61"/>
      <c r="S424" s="61"/>
      <c r="T424" s="61"/>
      <c r="U424" s="61"/>
      <c r="V424" s="61"/>
      <c r="W424" s="61"/>
      <c r="X424" s="61"/>
      <c r="Y424" s="61"/>
      <c r="Z424" s="61"/>
      <c r="AA424" s="61"/>
      <c r="AB424" s="61"/>
    </row>
    <row r="425" spans="1:28" ht="14.25" customHeight="1">
      <c r="A425" s="61"/>
      <c r="B425" s="61"/>
      <c r="C425" s="61"/>
      <c r="D425" s="2"/>
      <c r="E425" s="2"/>
      <c r="F425" s="2"/>
      <c r="G425" s="2"/>
      <c r="H425" s="2"/>
      <c r="I425" s="61"/>
      <c r="J425" s="61"/>
      <c r="K425" s="61"/>
      <c r="L425" s="61"/>
      <c r="M425" s="61"/>
      <c r="N425" s="61"/>
      <c r="O425" s="61"/>
      <c r="P425" s="61"/>
      <c r="Q425" s="61"/>
      <c r="R425" s="61"/>
      <c r="S425" s="61"/>
      <c r="T425" s="61"/>
      <c r="U425" s="61"/>
      <c r="V425" s="61"/>
      <c r="W425" s="61"/>
      <c r="X425" s="61"/>
      <c r="Y425" s="61"/>
      <c r="Z425" s="61"/>
      <c r="AA425" s="61"/>
      <c r="AB425" s="61"/>
    </row>
    <row r="426" spans="1:28" ht="14.25" customHeight="1">
      <c r="A426" s="61"/>
      <c r="B426" s="61"/>
      <c r="C426" s="61"/>
      <c r="D426" s="2"/>
      <c r="E426" s="2"/>
      <c r="F426" s="2"/>
      <c r="G426" s="2"/>
      <c r="H426" s="2"/>
      <c r="I426" s="61"/>
      <c r="J426" s="61"/>
      <c r="K426" s="61"/>
      <c r="L426" s="61"/>
      <c r="M426" s="61"/>
      <c r="N426" s="61"/>
      <c r="O426" s="61"/>
      <c r="P426" s="61"/>
      <c r="Q426" s="61"/>
      <c r="R426" s="61"/>
      <c r="S426" s="61"/>
      <c r="T426" s="61"/>
      <c r="U426" s="61"/>
      <c r="V426" s="61"/>
      <c r="W426" s="61"/>
      <c r="X426" s="61"/>
      <c r="Y426" s="61"/>
      <c r="Z426" s="61"/>
      <c r="AA426" s="61"/>
      <c r="AB426" s="61"/>
    </row>
    <row r="427" spans="1:28" ht="14.25" customHeight="1">
      <c r="A427" s="61"/>
      <c r="B427" s="61"/>
      <c r="C427" s="61"/>
      <c r="D427" s="2"/>
      <c r="E427" s="2"/>
      <c r="F427" s="2"/>
      <c r="G427" s="2"/>
      <c r="H427" s="2"/>
      <c r="I427" s="61"/>
      <c r="J427" s="61"/>
      <c r="K427" s="61"/>
      <c r="L427" s="61"/>
      <c r="M427" s="61"/>
      <c r="N427" s="61"/>
      <c r="O427" s="61"/>
      <c r="P427" s="61"/>
      <c r="Q427" s="61"/>
      <c r="R427" s="61"/>
      <c r="S427" s="61"/>
      <c r="T427" s="61"/>
      <c r="U427" s="61"/>
      <c r="V427" s="61"/>
      <c r="W427" s="61"/>
      <c r="X427" s="61"/>
      <c r="Y427" s="61"/>
      <c r="Z427" s="61"/>
      <c r="AA427" s="61"/>
      <c r="AB427" s="61"/>
    </row>
    <row r="428" spans="1:28" ht="14.25" customHeight="1">
      <c r="A428" s="61"/>
      <c r="B428" s="61"/>
      <c r="C428" s="61"/>
      <c r="D428" s="2"/>
      <c r="E428" s="2"/>
      <c r="F428" s="2"/>
      <c r="G428" s="2"/>
      <c r="H428" s="2"/>
      <c r="I428" s="61"/>
      <c r="J428" s="61"/>
      <c r="K428" s="61"/>
      <c r="L428" s="61"/>
      <c r="M428" s="61"/>
      <c r="N428" s="61"/>
      <c r="O428" s="61"/>
      <c r="P428" s="61"/>
      <c r="Q428" s="61"/>
      <c r="R428" s="61"/>
      <c r="S428" s="61"/>
      <c r="T428" s="61"/>
      <c r="U428" s="61"/>
      <c r="V428" s="61"/>
      <c r="W428" s="61"/>
      <c r="X428" s="61"/>
      <c r="Y428" s="61"/>
      <c r="Z428" s="61"/>
      <c r="AA428" s="61"/>
      <c r="AB428" s="61"/>
    </row>
    <row r="429" spans="1:28" ht="14.25" customHeight="1">
      <c r="A429" s="61"/>
      <c r="B429" s="61"/>
      <c r="C429" s="61"/>
      <c r="D429" s="2"/>
      <c r="E429" s="2"/>
      <c r="F429" s="2"/>
      <c r="G429" s="2"/>
      <c r="H429" s="2"/>
      <c r="I429" s="61"/>
      <c r="J429" s="61"/>
      <c r="K429" s="61"/>
      <c r="L429" s="61"/>
      <c r="M429" s="61"/>
      <c r="N429" s="61"/>
      <c r="O429" s="61"/>
      <c r="P429" s="61"/>
      <c r="Q429" s="61"/>
      <c r="R429" s="61"/>
      <c r="S429" s="61"/>
      <c r="T429" s="61"/>
      <c r="U429" s="61"/>
      <c r="V429" s="61"/>
      <c r="W429" s="61"/>
      <c r="X429" s="61"/>
      <c r="Y429" s="61"/>
      <c r="Z429" s="61"/>
      <c r="AA429" s="61"/>
      <c r="AB429" s="61"/>
    </row>
    <row r="430" spans="1:28" ht="14.25" customHeight="1">
      <c r="A430" s="61"/>
      <c r="B430" s="61"/>
      <c r="C430" s="61"/>
      <c r="D430" s="2"/>
      <c r="E430" s="2"/>
      <c r="F430" s="2"/>
      <c r="G430" s="2"/>
      <c r="H430" s="2"/>
      <c r="I430" s="61"/>
      <c r="J430" s="61"/>
      <c r="K430" s="61"/>
      <c r="L430" s="61"/>
      <c r="M430" s="61"/>
      <c r="N430" s="61"/>
      <c r="O430" s="61"/>
      <c r="P430" s="61"/>
      <c r="Q430" s="61"/>
      <c r="R430" s="61"/>
      <c r="S430" s="61"/>
      <c r="T430" s="61"/>
      <c r="U430" s="61"/>
      <c r="V430" s="61"/>
      <c r="W430" s="61"/>
      <c r="X430" s="61"/>
      <c r="Y430" s="61"/>
      <c r="Z430" s="61"/>
      <c r="AA430" s="61"/>
      <c r="AB430" s="61"/>
    </row>
    <row r="431" spans="1:28" ht="14.25" customHeight="1">
      <c r="A431" s="61"/>
      <c r="B431" s="61"/>
      <c r="C431" s="61"/>
      <c r="D431" s="2"/>
      <c r="E431" s="2"/>
      <c r="F431" s="2"/>
      <c r="G431" s="2"/>
      <c r="H431" s="2"/>
      <c r="I431" s="61"/>
      <c r="J431" s="61"/>
      <c r="K431" s="61"/>
      <c r="L431" s="61"/>
      <c r="M431" s="61"/>
      <c r="N431" s="61"/>
      <c r="O431" s="61"/>
      <c r="P431" s="61"/>
      <c r="Q431" s="61"/>
      <c r="R431" s="61"/>
      <c r="S431" s="61"/>
      <c r="T431" s="61"/>
      <c r="U431" s="61"/>
      <c r="V431" s="61"/>
      <c r="W431" s="61"/>
      <c r="X431" s="61"/>
      <c r="Y431" s="61"/>
      <c r="Z431" s="61"/>
      <c r="AA431" s="61"/>
      <c r="AB431" s="61"/>
    </row>
    <row r="432" spans="1:28" ht="14.25" customHeight="1">
      <c r="A432" s="61"/>
      <c r="B432" s="61"/>
      <c r="C432" s="61"/>
      <c r="D432" s="2"/>
      <c r="E432" s="2"/>
      <c r="F432" s="2"/>
      <c r="G432" s="2"/>
      <c r="H432" s="2"/>
      <c r="I432" s="61"/>
      <c r="J432" s="61"/>
      <c r="K432" s="61"/>
      <c r="L432" s="61"/>
      <c r="M432" s="61"/>
      <c r="N432" s="61"/>
      <c r="O432" s="61"/>
      <c r="P432" s="61"/>
      <c r="Q432" s="61"/>
      <c r="R432" s="61"/>
      <c r="S432" s="61"/>
      <c r="T432" s="61"/>
      <c r="U432" s="61"/>
      <c r="V432" s="61"/>
      <c r="W432" s="61"/>
      <c r="X432" s="61"/>
      <c r="Y432" s="61"/>
      <c r="Z432" s="61"/>
      <c r="AA432" s="61"/>
      <c r="AB432" s="61"/>
    </row>
    <row r="433" spans="1:28" ht="14.25" customHeight="1">
      <c r="A433" s="61"/>
      <c r="B433" s="61"/>
      <c r="C433" s="61"/>
      <c r="D433" s="2"/>
      <c r="E433" s="2"/>
      <c r="F433" s="2"/>
      <c r="G433" s="2"/>
      <c r="H433" s="2"/>
      <c r="I433" s="61"/>
      <c r="J433" s="61"/>
      <c r="K433" s="61"/>
      <c r="L433" s="61"/>
      <c r="M433" s="61"/>
      <c r="N433" s="61"/>
      <c r="O433" s="61"/>
      <c r="P433" s="61"/>
      <c r="Q433" s="61"/>
      <c r="R433" s="61"/>
      <c r="S433" s="61"/>
      <c r="T433" s="61"/>
      <c r="U433" s="61"/>
      <c r="V433" s="61"/>
      <c r="W433" s="61"/>
      <c r="X433" s="61"/>
      <c r="Y433" s="61"/>
      <c r="Z433" s="61"/>
      <c r="AA433" s="61"/>
      <c r="AB433" s="61"/>
    </row>
    <row r="434" spans="1:28" ht="14.25" customHeight="1">
      <c r="A434" s="61"/>
      <c r="B434" s="61"/>
      <c r="C434" s="61"/>
      <c r="D434" s="2"/>
      <c r="E434" s="2"/>
      <c r="F434" s="2"/>
      <c r="G434" s="2"/>
      <c r="H434" s="2"/>
      <c r="I434" s="61"/>
      <c r="J434" s="61"/>
      <c r="K434" s="61"/>
      <c r="L434" s="61"/>
      <c r="M434" s="61"/>
      <c r="N434" s="61"/>
      <c r="O434" s="61"/>
      <c r="P434" s="61"/>
      <c r="Q434" s="61"/>
      <c r="R434" s="61"/>
      <c r="S434" s="61"/>
      <c r="T434" s="61"/>
      <c r="U434" s="61"/>
      <c r="V434" s="61"/>
      <c r="W434" s="61"/>
      <c r="X434" s="61"/>
      <c r="Y434" s="61"/>
      <c r="Z434" s="61"/>
      <c r="AA434" s="61"/>
      <c r="AB434" s="61"/>
    </row>
    <row r="435" spans="1:28" ht="14.25" customHeight="1">
      <c r="A435" s="61"/>
      <c r="B435" s="61"/>
      <c r="C435" s="61"/>
      <c r="D435" s="2"/>
      <c r="E435" s="2"/>
      <c r="F435" s="2"/>
      <c r="G435" s="2"/>
      <c r="H435" s="2"/>
      <c r="I435" s="61"/>
      <c r="J435" s="61"/>
      <c r="K435" s="61"/>
      <c r="L435" s="61"/>
      <c r="M435" s="61"/>
      <c r="N435" s="61"/>
      <c r="O435" s="61"/>
      <c r="P435" s="61"/>
      <c r="Q435" s="61"/>
      <c r="R435" s="61"/>
      <c r="S435" s="61"/>
      <c r="T435" s="61"/>
      <c r="U435" s="61"/>
      <c r="V435" s="61"/>
      <c r="W435" s="61"/>
      <c r="X435" s="61"/>
      <c r="Y435" s="61"/>
      <c r="Z435" s="61"/>
      <c r="AA435" s="61"/>
      <c r="AB435" s="61"/>
    </row>
    <row r="436" spans="1:28" ht="14.25" customHeight="1">
      <c r="A436" s="61"/>
      <c r="B436" s="61"/>
      <c r="C436" s="61"/>
      <c r="D436" s="2"/>
      <c r="E436" s="2"/>
      <c r="F436" s="2"/>
      <c r="G436" s="2"/>
      <c r="H436" s="2"/>
      <c r="I436" s="61"/>
      <c r="J436" s="61"/>
      <c r="K436" s="61"/>
      <c r="L436" s="61"/>
      <c r="M436" s="61"/>
      <c r="N436" s="61"/>
      <c r="O436" s="61"/>
      <c r="P436" s="61"/>
      <c r="Q436" s="61"/>
      <c r="R436" s="61"/>
      <c r="S436" s="61"/>
      <c r="T436" s="61"/>
      <c r="U436" s="61"/>
      <c r="V436" s="61"/>
      <c r="W436" s="61"/>
      <c r="X436" s="61"/>
      <c r="Y436" s="61"/>
      <c r="Z436" s="61"/>
      <c r="AA436" s="61"/>
      <c r="AB436" s="61"/>
    </row>
    <row r="437" spans="1:28" ht="14.25" customHeight="1">
      <c r="A437" s="61"/>
      <c r="B437" s="61"/>
      <c r="C437" s="61"/>
      <c r="D437" s="2"/>
      <c r="E437" s="2"/>
      <c r="F437" s="2"/>
      <c r="G437" s="2"/>
      <c r="H437" s="2"/>
      <c r="I437" s="61"/>
      <c r="J437" s="61"/>
      <c r="K437" s="61"/>
      <c r="L437" s="61"/>
      <c r="M437" s="61"/>
      <c r="N437" s="61"/>
      <c r="O437" s="61"/>
      <c r="P437" s="61"/>
      <c r="Q437" s="61"/>
      <c r="R437" s="61"/>
      <c r="S437" s="61"/>
      <c r="T437" s="61"/>
      <c r="U437" s="61"/>
      <c r="V437" s="61"/>
      <c r="W437" s="61"/>
      <c r="X437" s="61"/>
      <c r="Y437" s="61"/>
      <c r="Z437" s="61"/>
      <c r="AA437" s="61"/>
      <c r="AB437" s="61"/>
    </row>
    <row r="438" spans="1:28" ht="14.25" customHeight="1">
      <c r="A438" s="61"/>
      <c r="B438" s="61"/>
      <c r="C438" s="61"/>
      <c r="D438" s="2"/>
      <c r="E438" s="2"/>
      <c r="F438" s="2"/>
      <c r="G438" s="2"/>
      <c r="H438" s="2"/>
      <c r="I438" s="61"/>
      <c r="J438" s="61"/>
      <c r="K438" s="61"/>
      <c r="L438" s="61"/>
      <c r="M438" s="61"/>
      <c r="N438" s="61"/>
      <c r="O438" s="61"/>
      <c r="P438" s="61"/>
      <c r="Q438" s="61"/>
      <c r="R438" s="61"/>
      <c r="S438" s="61"/>
      <c r="T438" s="61"/>
      <c r="U438" s="61"/>
      <c r="V438" s="61"/>
      <c r="W438" s="61"/>
      <c r="X438" s="61"/>
      <c r="Y438" s="61"/>
      <c r="Z438" s="61"/>
      <c r="AA438" s="61"/>
      <c r="AB438" s="61"/>
    </row>
    <row r="439" spans="1:28" ht="14.25" customHeight="1">
      <c r="A439" s="61"/>
      <c r="B439" s="61"/>
      <c r="C439" s="61"/>
      <c r="D439" s="2"/>
      <c r="E439" s="2"/>
      <c r="F439" s="2"/>
      <c r="G439" s="2"/>
      <c r="H439" s="2"/>
      <c r="I439" s="61"/>
      <c r="J439" s="61"/>
      <c r="K439" s="61"/>
      <c r="L439" s="61"/>
      <c r="M439" s="61"/>
      <c r="N439" s="61"/>
      <c r="O439" s="61"/>
      <c r="P439" s="61"/>
      <c r="Q439" s="61"/>
      <c r="R439" s="61"/>
      <c r="S439" s="61"/>
      <c r="T439" s="61"/>
      <c r="U439" s="61"/>
      <c r="V439" s="61"/>
      <c r="W439" s="61"/>
      <c r="X439" s="61"/>
      <c r="Y439" s="61"/>
      <c r="Z439" s="61"/>
      <c r="AA439" s="61"/>
      <c r="AB439" s="61"/>
    </row>
    <row r="440" spans="1:28" ht="14.25" customHeight="1">
      <c r="A440" s="61"/>
      <c r="B440" s="61"/>
      <c r="C440" s="61"/>
      <c r="D440" s="2"/>
      <c r="E440" s="2"/>
      <c r="F440" s="2"/>
      <c r="G440" s="2"/>
      <c r="H440" s="2"/>
      <c r="I440" s="61"/>
      <c r="J440" s="61"/>
      <c r="K440" s="61"/>
      <c r="L440" s="61"/>
      <c r="M440" s="61"/>
      <c r="N440" s="61"/>
      <c r="O440" s="61"/>
      <c r="P440" s="61"/>
      <c r="Q440" s="61"/>
      <c r="R440" s="61"/>
      <c r="S440" s="61"/>
      <c r="T440" s="61"/>
      <c r="U440" s="61"/>
      <c r="V440" s="61"/>
      <c r="W440" s="61"/>
      <c r="X440" s="61"/>
      <c r="Y440" s="61"/>
      <c r="Z440" s="61"/>
      <c r="AA440" s="61"/>
      <c r="AB440" s="61"/>
    </row>
    <row r="441" spans="1:28" ht="14.25" customHeight="1">
      <c r="A441" s="61"/>
      <c r="B441" s="61"/>
      <c r="C441" s="61"/>
      <c r="D441" s="2"/>
      <c r="E441" s="2"/>
      <c r="F441" s="2"/>
      <c r="G441" s="2"/>
      <c r="H441" s="2"/>
      <c r="I441" s="61"/>
      <c r="J441" s="61"/>
      <c r="K441" s="61"/>
      <c r="L441" s="61"/>
      <c r="M441" s="61"/>
      <c r="N441" s="61"/>
      <c r="O441" s="61"/>
      <c r="P441" s="61"/>
      <c r="Q441" s="61"/>
      <c r="R441" s="61"/>
      <c r="S441" s="61"/>
      <c r="T441" s="61"/>
      <c r="U441" s="61"/>
      <c r="V441" s="61"/>
      <c r="W441" s="61"/>
      <c r="X441" s="61"/>
      <c r="Y441" s="61"/>
      <c r="Z441" s="61"/>
      <c r="AA441" s="61"/>
      <c r="AB441" s="61"/>
    </row>
    <row r="442" spans="1:28" ht="14.25" customHeight="1">
      <c r="A442" s="61"/>
      <c r="B442" s="61"/>
      <c r="C442" s="61"/>
      <c r="D442" s="2"/>
      <c r="E442" s="2"/>
      <c r="F442" s="2"/>
      <c r="G442" s="2"/>
      <c r="H442" s="2"/>
      <c r="I442" s="61"/>
      <c r="J442" s="61"/>
      <c r="K442" s="61"/>
      <c r="L442" s="61"/>
      <c r="M442" s="61"/>
      <c r="N442" s="61"/>
      <c r="O442" s="61"/>
      <c r="P442" s="61"/>
      <c r="Q442" s="61"/>
      <c r="R442" s="61"/>
      <c r="S442" s="61"/>
      <c r="T442" s="61"/>
      <c r="U442" s="61"/>
      <c r="V442" s="61"/>
      <c r="W442" s="61"/>
      <c r="X442" s="61"/>
      <c r="Y442" s="61"/>
      <c r="Z442" s="61"/>
      <c r="AA442" s="61"/>
      <c r="AB442" s="61"/>
    </row>
    <row r="443" spans="1:28" ht="14.25" customHeight="1">
      <c r="A443" s="61"/>
      <c r="B443" s="61"/>
      <c r="C443" s="61"/>
      <c r="D443" s="2"/>
      <c r="E443" s="2"/>
      <c r="F443" s="2"/>
      <c r="G443" s="2"/>
      <c r="H443" s="2"/>
      <c r="I443" s="61"/>
      <c r="J443" s="61"/>
      <c r="K443" s="61"/>
      <c r="L443" s="61"/>
      <c r="M443" s="61"/>
      <c r="N443" s="61"/>
      <c r="O443" s="61"/>
      <c r="P443" s="61"/>
      <c r="Q443" s="61"/>
      <c r="R443" s="61"/>
      <c r="S443" s="61"/>
      <c r="T443" s="61"/>
      <c r="U443" s="61"/>
      <c r="V443" s="61"/>
      <c r="W443" s="61"/>
      <c r="X443" s="61"/>
      <c r="Y443" s="61"/>
      <c r="Z443" s="61"/>
      <c r="AA443" s="61"/>
      <c r="AB443" s="61"/>
    </row>
    <row r="444" spans="1:28" ht="14.25" customHeight="1">
      <c r="A444" s="61"/>
      <c r="B444" s="61"/>
      <c r="C444" s="61"/>
      <c r="D444" s="2"/>
      <c r="E444" s="2"/>
      <c r="F444" s="2"/>
      <c r="G444" s="2"/>
      <c r="H444" s="2"/>
      <c r="I444" s="61"/>
      <c r="J444" s="61"/>
      <c r="K444" s="61"/>
      <c r="L444" s="61"/>
      <c r="M444" s="61"/>
      <c r="N444" s="61"/>
      <c r="O444" s="61"/>
      <c r="P444" s="61"/>
      <c r="Q444" s="61"/>
      <c r="R444" s="61"/>
      <c r="S444" s="61"/>
      <c r="T444" s="61"/>
      <c r="U444" s="61"/>
      <c r="V444" s="61"/>
      <c r="W444" s="61"/>
      <c r="X444" s="61"/>
      <c r="Y444" s="61"/>
      <c r="Z444" s="61"/>
      <c r="AA444" s="61"/>
      <c r="AB444" s="61"/>
    </row>
    <row r="445" spans="1:28" ht="14.25" customHeight="1">
      <c r="A445" s="61"/>
      <c r="B445" s="61"/>
      <c r="C445" s="61"/>
      <c r="D445" s="2"/>
      <c r="E445" s="2"/>
      <c r="F445" s="2"/>
      <c r="G445" s="2"/>
      <c r="H445" s="2"/>
      <c r="I445" s="61"/>
      <c r="J445" s="61"/>
      <c r="K445" s="61"/>
      <c r="L445" s="61"/>
      <c r="M445" s="61"/>
      <c r="N445" s="61"/>
      <c r="O445" s="61"/>
      <c r="P445" s="61"/>
      <c r="Q445" s="61"/>
      <c r="R445" s="61"/>
      <c r="S445" s="61"/>
      <c r="T445" s="61"/>
      <c r="U445" s="61"/>
      <c r="V445" s="61"/>
      <c r="W445" s="61"/>
      <c r="X445" s="61"/>
      <c r="Y445" s="61"/>
      <c r="Z445" s="61"/>
      <c r="AA445" s="61"/>
      <c r="AB445" s="61"/>
    </row>
    <row r="446" spans="1:28" ht="14.25" customHeight="1">
      <c r="A446" s="61"/>
      <c r="B446" s="61"/>
      <c r="C446" s="61"/>
      <c r="D446" s="2"/>
      <c r="E446" s="2"/>
      <c r="F446" s="2"/>
      <c r="G446" s="2"/>
      <c r="H446" s="2"/>
      <c r="I446" s="61"/>
      <c r="J446" s="61"/>
      <c r="K446" s="61"/>
      <c r="L446" s="61"/>
      <c r="M446" s="61"/>
      <c r="N446" s="61"/>
      <c r="O446" s="61"/>
      <c r="P446" s="61"/>
      <c r="Q446" s="61"/>
      <c r="R446" s="61"/>
      <c r="S446" s="61"/>
      <c r="T446" s="61"/>
      <c r="U446" s="61"/>
      <c r="V446" s="61"/>
      <c r="W446" s="61"/>
      <c r="X446" s="61"/>
      <c r="Y446" s="61"/>
      <c r="Z446" s="61"/>
      <c r="AA446" s="61"/>
      <c r="AB446" s="61"/>
    </row>
    <row r="447" spans="1:28" ht="14.25" customHeight="1">
      <c r="A447" s="61"/>
      <c r="B447" s="61"/>
      <c r="C447" s="61"/>
      <c r="D447" s="2"/>
      <c r="E447" s="2"/>
      <c r="F447" s="2"/>
      <c r="G447" s="2"/>
      <c r="H447" s="2"/>
      <c r="I447" s="61"/>
      <c r="J447" s="61"/>
      <c r="K447" s="61"/>
      <c r="L447" s="61"/>
      <c r="M447" s="61"/>
      <c r="N447" s="61"/>
      <c r="O447" s="61"/>
      <c r="P447" s="61"/>
      <c r="Q447" s="61"/>
      <c r="R447" s="61"/>
      <c r="S447" s="61"/>
      <c r="T447" s="61"/>
      <c r="U447" s="61"/>
      <c r="V447" s="61"/>
      <c r="W447" s="61"/>
      <c r="X447" s="61"/>
      <c r="Y447" s="61"/>
      <c r="Z447" s="61"/>
      <c r="AA447" s="61"/>
      <c r="AB447" s="61"/>
    </row>
    <row r="448" spans="1:28" ht="14.25" customHeight="1">
      <c r="A448" s="61"/>
      <c r="B448" s="61"/>
      <c r="C448" s="61"/>
      <c r="D448" s="2"/>
      <c r="E448" s="2"/>
      <c r="F448" s="2"/>
      <c r="G448" s="2"/>
      <c r="H448" s="2"/>
      <c r="I448" s="61"/>
      <c r="J448" s="61"/>
      <c r="K448" s="61"/>
      <c r="L448" s="61"/>
      <c r="M448" s="61"/>
      <c r="N448" s="61"/>
      <c r="O448" s="61"/>
      <c r="P448" s="61"/>
      <c r="Q448" s="61"/>
      <c r="R448" s="61"/>
      <c r="S448" s="61"/>
      <c r="T448" s="61"/>
      <c r="U448" s="61"/>
      <c r="V448" s="61"/>
      <c r="W448" s="61"/>
      <c r="X448" s="61"/>
      <c r="Y448" s="61"/>
      <c r="Z448" s="61"/>
      <c r="AA448" s="61"/>
      <c r="AB448" s="61"/>
    </row>
    <row r="449" spans="1:28" ht="14.25" customHeight="1">
      <c r="A449" s="61"/>
      <c r="B449" s="61"/>
      <c r="C449" s="61"/>
      <c r="D449" s="2"/>
      <c r="E449" s="2"/>
      <c r="F449" s="2"/>
      <c r="G449" s="2"/>
      <c r="H449" s="2"/>
      <c r="I449" s="61"/>
      <c r="J449" s="61"/>
      <c r="K449" s="61"/>
      <c r="L449" s="61"/>
      <c r="M449" s="61"/>
      <c r="N449" s="61"/>
      <c r="O449" s="61"/>
      <c r="P449" s="61"/>
      <c r="Q449" s="61"/>
      <c r="R449" s="61"/>
      <c r="S449" s="61"/>
      <c r="T449" s="61"/>
      <c r="U449" s="61"/>
      <c r="V449" s="61"/>
      <c r="W449" s="61"/>
      <c r="X449" s="61"/>
      <c r="Y449" s="61"/>
      <c r="Z449" s="61"/>
      <c r="AA449" s="61"/>
      <c r="AB449" s="61"/>
    </row>
    <row r="450" spans="1:28" ht="14.25" customHeight="1">
      <c r="A450" s="61"/>
      <c r="B450" s="61"/>
      <c r="C450" s="61"/>
      <c r="D450" s="2"/>
      <c r="E450" s="2"/>
      <c r="F450" s="2"/>
      <c r="G450" s="2"/>
      <c r="H450" s="2"/>
      <c r="I450" s="61"/>
      <c r="J450" s="61"/>
      <c r="K450" s="61"/>
      <c r="L450" s="61"/>
      <c r="M450" s="61"/>
      <c r="N450" s="61"/>
      <c r="O450" s="61"/>
      <c r="P450" s="61"/>
      <c r="Q450" s="61"/>
      <c r="R450" s="61"/>
      <c r="S450" s="61"/>
      <c r="T450" s="61"/>
      <c r="U450" s="61"/>
      <c r="V450" s="61"/>
      <c r="W450" s="61"/>
      <c r="X450" s="61"/>
      <c r="Y450" s="61"/>
      <c r="Z450" s="61"/>
      <c r="AA450" s="61"/>
      <c r="AB450" s="61"/>
    </row>
    <row r="451" spans="1:28" ht="14.25" customHeight="1">
      <c r="A451" s="61"/>
      <c r="B451" s="61"/>
      <c r="C451" s="61"/>
      <c r="D451" s="2"/>
      <c r="E451" s="2"/>
      <c r="F451" s="2"/>
      <c r="G451" s="2"/>
      <c r="H451" s="2"/>
      <c r="I451" s="61"/>
      <c r="J451" s="61"/>
      <c r="K451" s="61"/>
      <c r="L451" s="61"/>
      <c r="M451" s="61"/>
      <c r="N451" s="61"/>
      <c r="O451" s="61"/>
      <c r="P451" s="61"/>
      <c r="Q451" s="61"/>
      <c r="R451" s="61"/>
      <c r="S451" s="61"/>
      <c r="T451" s="61"/>
      <c r="U451" s="61"/>
      <c r="V451" s="61"/>
      <c r="W451" s="61"/>
      <c r="X451" s="61"/>
      <c r="Y451" s="61"/>
      <c r="Z451" s="61"/>
      <c r="AA451" s="61"/>
      <c r="AB451" s="61"/>
    </row>
    <row r="452" spans="1:28" ht="14.25" customHeight="1">
      <c r="A452" s="61"/>
      <c r="B452" s="61"/>
      <c r="C452" s="61"/>
      <c r="D452" s="2"/>
      <c r="E452" s="2"/>
      <c r="F452" s="2"/>
      <c r="G452" s="2"/>
      <c r="H452" s="2"/>
      <c r="I452" s="61"/>
      <c r="J452" s="61"/>
      <c r="K452" s="61"/>
      <c r="L452" s="61"/>
      <c r="M452" s="61"/>
      <c r="N452" s="61"/>
      <c r="O452" s="61"/>
      <c r="P452" s="61"/>
      <c r="Q452" s="61"/>
      <c r="R452" s="61"/>
      <c r="S452" s="61"/>
      <c r="T452" s="61"/>
      <c r="U452" s="61"/>
      <c r="V452" s="61"/>
      <c r="W452" s="61"/>
      <c r="X452" s="61"/>
      <c r="Y452" s="61"/>
      <c r="Z452" s="61"/>
      <c r="AA452" s="61"/>
      <c r="AB452" s="61"/>
    </row>
    <row r="453" spans="1:28" ht="14.25" customHeight="1">
      <c r="A453" s="61"/>
      <c r="B453" s="61"/>
      <c r="C453" s="61"/>
      <c r="D453" s="2"/>
      <c r="E453" s="2"/>
      <c r="F453" s="2"/>
      <c r="G453" s="2"/>
      <c r="H453" s="2"/>
      <c r="I453" s="61"/>
      <c r="J453" s="61"/>
      <c r="K453" s="61"/>
      <c r="L453" s="61"/>
      <c r="M453" s="61"/>
      <c r="N453" s="61"/>
      <c r="O453" s="61"/>
      <c r="P453" s="61"/>
      <c r="Q453" s="61"/>
      <c r="R453" s="61"/>
      <c r="S453" s="61"/>
      <c r="T453" s="61"/>
      <c r="U453" s="61"/>
      <c r="V453" s="61"/>
      <c r="W453" s="61"/>
      <c r="X453" s="61"/>
      <c r="Y453" s="61"/>
      <c r="Z453" s="61"/>
      <c r="AA453" s="61"/>
      <c r="AB453" s="61"/>
    </row>
    <row r="454" spans="1:28" ht="14.25" customHeight="1">
      <c r="A454" s="61"/>
      <c r="B454" s="61"/>
      <c r="C454" s="61"/>
      <c r="D454" s="2"/>
      <c r="E454" s="2"/>
      <c r="F454" s="2"/>
      <c r="G454" s="2"/>
      <c r="H454" s="2"/>
      <c r="I454" s="61"/>
      <c r="J454" s="61"/>
      <c r="K454" s="61"/>
      <c r="L454" s="61"/>
      <c r="M454" s="61"/>
      <c r="N454" s="61"/>
      <c r="O454" s="61"/>
      <c r="P454" s="61"/>
      <c r="Q454" s="61"/>
      <c r="R454" s="61"/>
      <c r="S454" s="61"/>
      <c r="T454" s="61"/>
      <c r="U454" s="61"/>
      <c r="V454" s="61"/>
      <c r="W454" s="61"/>
      <c r="X454" s="61"/>
      <c r="Y454" s="61"/>
      <c r="Z454" s="61"/>
      <c r="AA454" s="61"/>
      <c r="AB454" s="61"/>
    </row>
    <row r="455" spans="1:28" ht="14.25" customHeight="1">
      <c r="A455" s="61"/>
      <c r="B455" s="61"/>
      <c r="C455" s="61"/>
      <c r="D455" s="2"/>
      <c r="E455" s="2"/>
      <c r="F455" s="2"/>
      <c r="G455" s="2"/>
      <c r="H455" s="2"/>
      <c r="I455" s="61"/>
      <c r="J455" s="61"/>
      <c r="K455" s="61"/>
      <c r="L455" s="61"/>
      <c r="M455" s="61"/>
      <c r="N455" s="61"/>
      <c r="O455" s="61"/>
      <c r="P455" s="61"/>
      <c r="Q455" s="61"/>
      <c r="R455" s="61"/>
      <c r="S455" s="61"/>
      <c r="T455" s="61"/>
      <c r="U455" s="61"/>
      <c r="V455" s="61"/>
      <c r="W455" s="61"/>
      <c r="X455" s="61"/>
      <c r="Y455" s="61"/>
      <c r="Z455" s="61"/>
      <c r="AA455" s="61"/>
      <c r="AB455" s="61"/>
    </row>
    <row r="456" spans="1:28" ht="14.25" customHeight="1">
      <c r="A456" s="61"/>
      <c r="B456" s="61"/>
      <c r="C456" s="61"/>
      <c r="D456" s="2"/>
      <c r="E456" s="2"/>
      <c r="F456" s="2"/>
      <c r="G456" s="2"/>
      <c r="H456" s="2"/>
      <c r="I456" s="61"/>
      <c r="J456" s="61"/>
      <c r="K456" s="61"/>
      <c r="L456" s="61"/>
      <c r="M456" s="61"/>
      <c r="N456" s="61"/>
      <c r="O456" s="61"/>
      <c r="P456" s="61"/>
      <c r="Q456" s="61"/>
      <c r="R456" s="61"/>
      <c r="S456" s="61"/>
      <c r="T456" s="61"/>
      <c r="U456" s="61"/>
      <c r="V456" s="61"/>
      <c r="W456" s="61"/>
      <c r="X456" s="61"/>
      <c r="Y456" s="61"/>
      <c r="Z456" s="61"/>
      <c r="AA456" s="61"/>
      <c r="AB456" s="61"/>
    </row>
    <row r="457" spans="1:28" ht="14.25" customHeight="1">
      <c r="A457" s="61"/>
      <c r="B457" s="61"/>
      <c r="C457" s="61"/>
      <c r="D457" s="2"/>
      <c r="E457" s="2"/>
      <c r="F457" s="2"/>
      <c r="G457" s="2"/>
      <c r="H457" s="2"/>
      <c r="I457" s="61"/>
      <c r="J457" s="61"/>
      <c r="K457" s="61"/>
      <c r="L457" s="61"/>
      <c r="M457" s="61"/>
      <c r="N457" s="61"/>
      <c r="O457" s="61"/>
      <c r="P457" s="61"/>
      <c r="Q457" s="61"/>
      <c r="R457" s="61"/>
      <c r="S457" s="61"/>
      <c r="T457" s="61"/>
      <c r="U457" s="61"/>
      <c r="V457" s="61"/>
      <c r="W457" s="61"/>
      <c r="X457" s="61"/>
      <c r="Y457" s="61"/>
      <c r="Z457" s="61"/>
      <c r="AA457" s="61"/>
      <c r="AB457" s="61"/>
    </row>
    <row r="458" spans="1:28" ht="14.25" customHeight="1">
      <c r="A458" s="61"/>
      <c r="B458" s="61"/>
      <c r="C458" s="61"/>
      <c r="D458" s="2"/>
      <c r="E458" s="2"/>
      <c r="F458" s="2"/>
      <c r="G458" s="2"/>
      <c r="H458" s="2"/>
      <c r="I458" s="61"/>
      <c r="J458" s="61"/>
      <c r="K458" s="61"/>
      <c r="L458" s="61"/>
      <c r="M458" s="61"/>
      <c r="N458" s="61"/>
      <c r="O458" s="61"/>
      <c r="P458" s="61"/>
      <c r="Q458" s="61"/>
      <c r="R458" s="61"/>
      <c r="S458" s="61"/>
      <c r="T458" s="61"/>
      <c r="U458" s="61"/>
      <c r="V458" s="61"/>
      <c r="W458" s="61"/>
      <c r="X458" s="61"/>
      <c r="Y458" s="61"/>
      <c r="Z458" s="61"/>
      <c r="AA458" s="61"/>
      <c r="AB458" s="61"/>
    </row>
    <row r="459" spans="1:28" ht="14.25" customHeight="1">
      <c r="A459" s="61"/>
      <c r="B459" s="61"/>
      <c r="C459" s="61"/>
      <c r="D459" s="2"/>
      <c r="E459" s="2"/>
      <c r="F459" s="2"/>
      <c r="G459" s="2"/>
      <c r="H459" s="2"/>
      <c r="I459" s="61"/>
      <c r="J459" s="61"/>
      <c r="K459" s="61"/>
      <c r="L459" s="61"/>
      <c r="M459" s="61"/>
      <c r="N459" s="61"/>
      <c r="O459" s="61"/>
      <c r="P459" s="61"/>
      <c r="Q459" s="61"/>
      <c r="R459" s="61"/>
      <c r="S459" s="61"/>
      <c r="T459" s="61"/>
      <c r="U459" s="61"/>
      <c r="V459" s="61"/>
      <c r="W459" s="61"/>
      <c r="X459" s="61"/>
      <c r="Y459" s="61"/>
      <c r="Z459" s="61"/>
      <c r="AA459" s="61"/>
      <c r="AB459" s="61"/>
    </row>
    <row r="460" spans="1:28" ht="14.25" customHeight="1">
      <c r="A460" s="61"/>
      <c r="B460" s="61"/>
      <c r="C460" s="61"/>
      <c r="D460" s="2"/>
      <c r="E460" s="2"/>
      <c r="F460" s="2"/>
      <c r="G460" s="2"/>
      <c r="H460" s="2"/>
      <c r="I460" s="61"/>
      <c r="J460" s="61"/>
      <c r="K460" s="61"/>
      <c r="L460" s="61"/>
      <c r="M460" s="61"/>
      <c r="N460" s="61"/>
      <c r="O460" s="61"/>
      <c r="P460" s="61"/>
      <c r="Q460" s="61"/>
      <c r="R460" s="61"/>
      <c r="S460" s="61"/>
      <c r="T460" s="61"/>
      <c r="U460" s="61"/>
      <c r="V460" s="61"/>
      <c r="W460" s="61"/>
      <c r="X460" s="61"/>
      <c r="Y460" s="61"/>
      <c r="Z460" s="61"/>
      <c r="AA460" s="61"/>
      <c r="AB460" s="61"/>
    </row>
    <row r="461" spans="1:28" ht="14.25" customHeight="1">
      <c r="A461" s="61"/>
      <c r="B461" s="61"/>
      <c r="C461" s="61"/>
      <c r="D461" s="2"/>
      <c r="E461" s="2"/>
      <c r="F461" s="2"/>
      <c r="G461" s="2"/>
      <c r="H461" s="2"/>
      <c r="I461" s="61"/>
      <c r="J461" s="61"/>
      <c r="K461" s="61"/>
      <c r="L461" s="61"/>
      <c r="M461" s="61"/>
      <c r="N461" s="61"/>
      <c r="O461" s="61"/>
      <c r="P461" s="61"/>
      <c r="Q461" s="61"/>
      <c r="R461" s="61"/>
      <c r="S461" s="61"/>
      <c r="T461" s="61"/>
      <c r="U461" s="61"/>
      <c r="V461" s="61"/>
      <c r="W461" s="61"/>
      <c r="X461" s="61"/>
      <c r="Y461" s="61"/>
      <c r="Z461" s="61"/>
      <c r="AA461" s="61"/>
      <c r="AB461" s="61"/>
    </row>
    <row r="462" spans="1:28" ht="14.25" customHeight="1">
      <c r="A462" s="61"/>
      <c r="B462" s="61"/>
      <c r="C462" s="61"/>
      <c r="D462" s="2"/>
      <c r="E462" s="2"/>
      <c r="F462" s="2"/>
      <c r="G462" s="2"/>
      <c r="H462" s="2"/>
      <c r="I462" s="61"/>
      <c r="J462" s="61"/>
      <c r="K462" s="61"/>
      <c r="L462" s="61"/>
      <c r="M462" s="61"/>
      <c r="N462" s="61"/>
      <c r="O462" s="61"/>
      <c r="P462" s="61"/>
      <c r="Q462" s="61"/>
      <c r="R462" s="61"/>
      <c r="S462" s="61"/>
      <c r="T462" s="61"/>
      <c r="U462" s="61"/>
      <c r="V462" s="61"/>
      <c r="W462" s="61"/>
      <c r="X462" s="61"/>
      <c r="Y462" s="61"/>
      <c r="Z462" s="61"/>
      <c r="AA462" s="61"/>
      <c r="AB462" s="61"/>
    </row>
    <row r="463" spans="1:28" ht="14.25" customHeight="1">
      <c r="A463" s="61"/>
      <c r="B463" s="61"/>
      <c r="C463" s="61"/>
      <c r="D463" s="2"/>
      <c r="E463" s="2"/>
      <c r="F463" s="2"/>
      <c r="G463" s="2"/>
      <c r="H463" s="2"/>
      <c r="I463" s="61"/>
      <c r="J463" s="61"/>
      <c r="K463" s="61"/>
      <c r="L463" s="61"/>
      <c r="M463" s="61"/>
      <c r="N463" s="61"/>
      <c r="O463" s="61"/>
      <c r="P463" s="61"/>
      <c r="Q463" s="61"/>
      <c r="R463" s="61"/>
      <c r="S463" s="61"/>
      <c r="T463" s="61"/>
      <c r="U463" s="61"/>
      <c r="V463" s="61"/>
      <c r="W463" s="61"/>
      <c r="X463" s="61"/>
      <c r="Y463" s="61"/>
      <c r="Z463" s="61"/>
      <c r="AA463" s="61"/>
      <c r="AB463" s="61"/>
    </row>
    <row r="464" spans="1:28" ht="14.25" customHeight="1">
      <c r="A464" s="61"/>
      <c r="B464" s="61"/>
      <c r="C464" s="61"/>
      <c r="D464" s="2"/>
      <c r="E464" s="2"/>
      <c r="F464" s="2"/>
      <c r="G464" s="2"/>
      <c r="H464" s="2"/>
      <c r="I464" s="61"/>
      <c r="J464" s="61"/>
      <c r="K464" s="61"/>
      <c r="L464" s="61"/>
      <c r="M464" s="61"/>
      <c r="N464" s="61"/>
      <c r="O464" s="61"/>
      <c r="P464" s="61"/>
      <c r="Q464" s="61"/>
      <c r="R464" s="61"/>
      <c r="S464" s="61"/>
      <c r="T464" s="61"/>
      <c r="U464" s="61"/>
      <c r="V464" s="61"/>
      <c r="W464" s="61"/>
      <c r="X464" s="61"/>
      <c r="Y464" s="61"/>
      <c r="Z464" s="61"/>
      <c r="AA464" s="61"/>
      <c r="AB464" s="61"/>
    </row>
    <row r="465" spans="1:28" ht="14.25" customHeight="1">
      <c r="A465" s="61"/>
      <c r="B465" s="61"/>
      <c r="C465" s="61"/>
      <c r="D465" s="2"/>
      <c r="E465" s="2"/>
      <c r="F465" s="2"/>
      <c r="G465" s="2"/>
      <c r="H465" s="2"/>
      <c r="I465" s="61"/>
      <c r="J465" s="61"/>
      <c r="K465" s="61"/>
      <c r="L465" s="61"/>
      <c r="M465" s="61"/>
      <c r="N465" s="61"/>
      <c r="O465" s="61"/>
      <c r="P465" s="61"/>
      <c r="Q465" s="61"/>
      <c r="R465" s="61"/>
      <c r="S465" s="61"/>
      <c r="T465" s="61"/>
      <c r="U465" s="61"/>
      <c r="V465" s="61"/>
      <c r="W465" s="61"/>
      <c r="X465" s="61"/>
      <c r="Y465" s="61"/>
      <c r="Z465" s="61"/>
      <c r="AA465" s="61"/>
      <c r="AB465" s="61"/>
    </row>
    <row r="466" spans="1:28" ht="14.25" customHeight="1">
      <c r="A466" s="61"/>
      <c r="B466" s="61"/>
      <c r="C466" s="61"/>
      <c r="D466" s="2"/>
      <c r="E466" s="2"/>
      <c r="F466" s="2"/>
      <c r="G466" s="2"/>
      <c r="H466" s="2"/>
      <c r="I466" s="61"/>
      <c r="J466" s="61"/>
      <c r="K466" s="61"/>
      <c r="L466" s="61"/>
      <c r="M466" s="61"/>
      <c r="N466" s="61"/>
      <c r="O466" s="61"/>
      <c r="P466" s="61"/>
      <c r="Q466" s="61"/>
      <c r="R466" s="61"/>
      <c r="S466" s="61"/>
      <c r="T466" s="61"/>
      <c r="U466" s="61"/>
      <c r="V466" s="61"/>
      <c r="W466" s="61"/>
      <c r="X466" s="61"/>
      <c r="Y466" s="61"/>
      <c r="Z466" s="61"/>
      <c r="AA466" s="61"/>
      <c r="AB466" s="61"/>
    </row>
    <row r="467" spans="1:28" ht="14.25" customHeight="1">
      <c r="A467" s="61"/>
      <c r="B467" s="61"/>
      <c r="C467" s="61"/>
      <c r="D467" s="2"/>
      <c r="E467" s="2"/>
      <c r="F467" s="2"/>
      <c r="G467" s="2"/>
      <c r="H467" s="2"/>
      <c r="I467" s="61"/>
      <c r="J467" s="61"/>
      <c r="K467" s="61"/>
      <c r="L467" s="61"/>
      <c r="M467" s="61"/>
      <c r="N467" s="61"/>
      <c r="O467" s="61"/>
      <c r="P467" s="61"/>
      <c r="Q467" s="61"/>
      <c r="R467" s="61"/>
      <c r="S467" s="61"/>
      <c r="T467" s="61"/>
      <c r="U467" s="61"/>
      <c r="V467" s="61"/>
      <c r="W467" s="61"/>
      <c r="X467" s="61"/>
      <c r="Y467" s="61"/>
      <c r="Z467" s="61"/>
      <c r="AA467" s="61"/>
      <c r="AB467" s="61"/>
    </row>
    <row r="468" spans="1:28" ht="14.25" customHeight="1">
      <c r="A468" s="61"/>
      <c r="B468" s="61"/>
      <c r="C468" s="61"/>
      <c r="D468" s="2"/>
      <c r="E468" s="2"/>
      <c r="F468" s="2"/>
      <c r="G468" s="2"/>
      <c r="H468" s="2"/>
      <c r="I468" s="61"/>
      <c r="J468" s="61"/>
      <c r="K468" s="61"/>
      <c r="L468" s="61"/>
      <c r="M468" s="61"/>
      <c r="N468" s="61"/>
      <c r="O468" s="61"/>
      <c r="P468" s="61"/>
      <c r="Q468" s="61"/>
      <c r="R468" s="61"/>
      <c r="S468" s="61"/>
      <c r="T468" s="61"/>
      <c r="U468" s="61"/>
      <c r="V468" s="61"/>
      <c r="W468" s="61"/>
      <c r="X468" s="61"/>
      <c r="Y468" s="61"/>
      <c r="Z468" s="61"/>
      <c r="AA468" s="61"/>
      <c r="AB468" s="61"/>
    </row>
    <row r="469" spans="1:28" ht="14.25" customHeight="1">
      <c r="A469" s="61"/>
      <c r="B469" s="61"/>
      <c r="C469" s="61"/>
      <c r="D469" s="2"/>
      <c r="E469" s="2"/>
      <c r="F469" s="2"/>
      <c r="G469" s="2"/>
      <c r="H469" s="2"/>
      <c r="I469" s="61"/>
      <c r="J469" s="61"/>
      <c r="K469" s="61"/>
      <c r="L469" s="61"/>
      <c r="M469" s="61"/>
      <c r="N469" s="61"/>
      <c r="O469" s="61"/>
      <c r="P469" s="61"/>
      <c r="Q469" s="61"/>
      <c r="R469" s="61"/>
      <c r="S469" s="61"/>
      <c r="T469" s="61"/>
      <c r="U469" s="61"/>
      <c r="V469" s="61"/>
      <c r="W469" s="61"/>
      <c r="X469" s="61"/>
      <c r="Y469" s="61"/>
      <c r="Z469" s="61"/>
      <c r="AA469" s="61"/>
      <c r="AB469" s="61"/>
    </row>
    <row r="470" spans="1:28" ht="14.25" customHeight="1">
      <c r="A470" s="61"/>
      <c r="B470" s="61"/>
      <c r="C470" s="61"/>
      <c r="D470" s="2"/>
      <c r="E470" s="2"/>
      <c r="F470" s="2"/>
      <c r="G470" s="2"/>
      <c r="H470" s="2"/>
      <c r="I470" s="61"/>
      <c r="J470" s="61"/>
      <c r="K470" s="61"/>
      <c r="L470" s="61"/>
      <c r="M470" s="61"/>
      <c r="N470" s="61"/>
      <c r="O470" s="61"/>
      <c r="P470" s="61"/>
      <c r="Q470" s="61"/>
      <c r="R470" s="61"/>
      <c r="S470" s="61"/>
      <c r="T470" s="61"/>
      <c r="U470" s="61"/>
      <c r="V470" s="61"/>
      <c r="W470" s="61"/>
      <c r="X470" s="61"/>
      <c r="Y470" s="61"/>
      <c r="Z470" s="61"/>
      <c r="AA470" s="61"/>
      <c r="AB470" s="61"/>
    </row>
    <row r="471" spans="1:28" ht="14.25" customHeight="1">
      <c r="A471" s="61"/>
      <c r="B471" s="61"/>
      <c r="C471" s="61"/>
      <c r="D471" s="2"/>
      <c r="E471" s="2"/>
      <c r="F471" s="2"/>
      <c r="G471" s="2"/>
      <c r="H471" s="2"/>
      <c r="I471" s="61"/>
      <c r="J471" s="61"/>
      <c r="K471" s="61"/>
      <c r="L471" s="61"/>
      <c r="M471" s="61"/>
      <c r="N471" s="61"/>
      <c r="O471" s="61"/>
      <c r="P471" s="61"/>
      <c r="Q471" s="61"/>
      <c r="R471" s="61"/>
      <c r="S471" s="61"/>
      <c r="T471" s="61"/>
      <c r="U471" s="61"/>
      <c r="V471" s="61"/>
      <c r="W471" s="61"/>
      <c r="X471" s="61"/>
      <c r="Y471" s="61"/>
      <c r="Z471" s="61"/>
      <c r="AA471" s="61"/>
      <c r="AB471" s="61"/>
    </row>
    <row r="472" spans="1:28" ht="14.25" customHeight="1">
      <c r="A472" s="61"/>
      <c r="B472" s="61"/>
      <c r="C472" s="61"/>
      <c r="D472" s="2"/>
      <c r="E472" s="2"/>
      <c r="F472" s="2"/>
      <c r="G472" s="2"/>
      <c r="H472" s="2"/>
      <c r="I472" s="61"/>
      <c r="J472" s="61"/>
      <c r="K472" s="61"/>
      <c r="L472" s="61"/>
      <c r="M472" s="61"/>
      <c r="N472" s="61"/>
      <c r="O472" s="61"/>
      <c r="P472" s="61"/>
      <c r="Q472" s="61"/>
      <c r="R472" s="61"/>
      <c r="S472" s="61"/>
      <c r="T472" s="61"/>
      <c r="U472" s="61"/>
      <c r="V472" s="61"/>
      <c r="W472" s="61"/>
      <c r="X472" s="61"/>
      <c r="Y472" s="61"/>
      <c r="Z472" s="61"/>
      <c r="AA472" s="61"/>
      <c r="AB472" s="61"/>
    </row>
    <row r="473" spans="1:28" ht="14.25" customHeight="1">
      <c r="A473" s="61"/>
      <c r="B473" s="61"/>
      <c r="C473" s="61"/>
      <c r="D473" s="2"/>
      <c r="E473" s="2"/>
      <c r="F473" s="2"/>
      <c r="G473" s="2"/>
      <c r="H473" s="2"/>
      <c r="I473" s="61"/>
      <c r="J473" s="61"/>
      <c r="K473" s="61"/>
      <c r="L473" s="61"/>
      <c r="M473" s="61"/>
      <c r="N473" s="61"/>
      <c r="O473" s="61"/>
      <c r="P473" s="61"/>
      <c r="Q473" s="61"/>
      <c r="R473" s="61"/>
      <c r="S473" s="61"/>
      <c r="T473" s="61"/>
      <c r="U473" s="61"/>
      <c r="V473" s="61"/>
      <c r="W473" s="61"/>
      <c r="X473" s="61"/>
      <c r="Y473" s="61"/>
      <c r="Z473" s="61"/>
      <c r="AA473" s="61"/>
      <c r="AB473" s="61"/>
    </row>
    <row r="474" spans="1:28" ht="14.25" customHeight="1">
      <c r="A474" s="61"/>
      <c r="B474" s="61"/>
      <c r="C474" s="61"/>
      <c r="D474" s="2"/>
      <c r="E474" s="2"/>
      <c r="F474" s="2"/>
      <c r="G474" s="2"/>
      <c r="H474" s="2"/>
      <c r="I474" s="61"/>
      <c r="J474" s="61"/>
      <c r="K474" s="61"/>
      <c r="L474" s="61"/>
      <c r="M474" s="61"/>
      <c r="N474" s="61"/>
      <c r="O474" s="61"/>
      <c r="P474" s="61"/>
      <c r="Q474" s="61"/>
      <c r="R474" s="61"/>
      <c r="S474" s="61"/>
      <c r="T474" s="61"/>
      <c r="U474" s="61"/>
      <c r="V474" s="61"/>
      <c r="W474" s="61"/>
      <c r="X474" s="61"/>
      <c r="Y474" s="61"/>
      <c r="Z474" s="61"/>
      <c r="AA474" s="61"/>
      <c r="AB474" s="61"/>
    </row>
    <row r="475" spans="1:28" ht="14.25" customHeight="1">
      <c r="A475" s="61"/>
      <c r="B475" s="61"/>
      <c r="C475" s="61"/>
      <c r="D475" s="2"/>
      <c r="E475" s="2"/>
      <c r="F475" s="2"/>
      <c r="G475" s="2"/>
      <c r="H475" s="2"/>
      <c r="I475" s="61"/>
      <c r="J475" s="61"/>
      <c r="K475" s="61"/>
      <c r="L475" s="61"/>
      <c r="M475" s="61"/>
      <c r="N475" s="61"/>
      <c r="O475" s="61"/>
      <c r="P475" s="61"/>
      <c r="Q475" s="61"/>
      <c r="R475" s="61"/>
      <c r="S475" s="61"/>
      <c r="T475" s="61"/>
      <c r="U475" s="61"/>
      <c r="V475" s="61"/>
      <c r="W475" s="61"/>
      <c r="X475" s="61"/>
      <c r="Y475" s="61"/>
      <c r="Z475" s="61"/>
      <c r="AA475" s="61"/>
      <c r="AB475" s="61"/>
    </row>
    <row r="476" spans="1:28" ht="14.25" customHeight="1">
      <c r="A476" s="61"/>
      <c r="B476" s="61"/>
      <c r="C476" s="61"/>
      <c r="D476" s="2"/>
      <c r="E476" s="2"/>
      <c r="F476" s="2"/>
      <c r="G476" s="2"/>
      <c r="H476" s="2"/>
      <c r="I476" s="61"/>
      <c r="J476" s="61"/>
      <c r="K476" s="61"/>
      <c r="L476" s="61"/>
      <c r="M476" s="61"/>
      <c r="N476" s="61"/>
      <c r="O476" s="61"/>
      <c r="P476" s="61"/>
      <c r="Q476" s="61"/>
      <c r="R476" s="61"/>
      <c r="S476" s="61"/>
      <c r="T476" s="61"/>
      <c r="U476" s="61"/>
      <c r="V476" s="61"/>
      <c r="W476" s="61"/>
      <c r="X476" s="61"/>
      <c r="Y476" s="61"/>
      <c r="Z476" s="61"/>
      <c r="AA476" s="61"/>
      <c r="AB476" s="61"/>
    </row>
    <row r="477" spans="1:28" ht="14.25" customHeight="1">
      <c r="A477" s="61"/>
      <c r="B477" s="61"/>
      <c r="C477" s="61"/>
      <c r="D477" s="2"/>
      <c r="E477" s="2"/>
      <c r="F477" s="2"/>
      <c r="G477" s="2"/>
      <c r="H477" s="2"/>
      <c r="I477" s="61"/>
      <c r="J477" s="61"/>
      <c r="K477" s="61"/>
      <c r="L477" s="61"/>
      <c r="M477" s="61"/>
      <c r="N477" s="61"/>
      <c r="O477" s="61"/>
      <c r="P477" s="61"/>
      <c r="Q477" s="61"/>
      <c r="R477" s="61"/>
      <c r="S477" s="61"/>
      <c r="T477" s="61"/>
      <c r="U477" s="61"/>
      <c r="V477" s="61"/>
      <c r="W477" s="61"/>
      <c r="X477" s="61"/>
      <c r="Y477" s="61"/>
      <c r="Z477" s="61"/>
      <c r="AA477" s="61"/>
      <c r="AB477" s="61"/>
    </row>
    <row r="478" spans="1:28" ht="14.25" customHeight="1">
      <c r="A478" s="61"/>
      <c r="B478" s="61"/>
      <c r="C478" s="61"/>
      <c r="D478" s="2"/>
      <c r="E478" s="2"/>
      <c r="F478" s="2"/>
      <c r="G478" s="2"/>
      <c r="H478" s="2"/>
      <c r="I478" s="61"/>
      <c r="J478" s="61"/>
      <c r="K478" s="61"/>
      <c r="L478" s="61"/>
      <c r="M478" s="61"/>
      <c r="N478" s="61"/>
      <c r="O478" s="61"/>
      <c r="P478" s="61"/>
      <c r="Q478" s="61"/>
      <c r="R478" s="61"/>
      <c r="S478" s="61"/>
      <c r="T478" s="61"/>
      <c r="U478" s="61"/>
      <c r="V478" s="61"/>
      <c r="W478" s="61"/>
      <c r="X478" s="61"/>
      <c r="Y478" s="61"/>
      <c r="Z478" s="61"/>
      <c r="AA478" s="61"/>
      <c r="AB478" s="61"/>
    </row>
    <row r="479" spans="1:28" ht="14.25" customHeight="1">
      <c r="A479" s="61"/>
      <c r="B479" s="61"/>
      <c r="C479" s="61"/>
      <c r="D479" s="2"/>
      <c r="E479" s="2"/>
      <c r="F479" s="2"/>
      <c r="G479" s="2"/>
      <c r="H479" s="2"/>
      <c r="I479" s="61"/>
      <c r="J479" s="61"/>
      <c r="K479" s="61"/>
      <c r="L479" s="61"/>
      <c r="M479" s="61"/>
      <c r="N479" s="61"/>
      <c r="O479" s="61"/>
      <c r="P479" s="61"/>
      <c r="Q479" s="61"/>
      <c r="R479" s="61"/>
      <c r="S479" s="61"/>
      <c r="T479" s="61"/>
      <c r="U479" s="61"/>
      <c r="V479" s="61"/>
      <c r="W479" s="61"/>
      <c r="X479" s="61"/>
      <c r="Y479" s="61"/>
      <c r="Z479" s="61"/>
      <c r="AA479" s="61"/>
      <c r="AB479" s="61"/>
    </row>
    <row r="480" spans="1:28" ht="14.25" customHeight="1">
      <c r="A480" s="61"/>
      <c r="B480" s="61"/>
      <c r="C480" s="61"/>
      <c r="D480" s="2"/>
      <c r="E480" s="2"/>
      <c r="F480" s="2"/>
      <c r="G480" s="2"/>
      <c r="H480" s="2"/>
      <c r="I480" s="61"/>
      <c r="J480" s="61"/>
      <c r="K480" s="61"/>
      <c r="L480" s="61"/>
      <c r="M480" s="61"/>
      <c r="N480" s="61"/>
      <c r="O480" s="61"/>
      <c r="P480" s="61"/>
      <c r="Q480" s="61"/>
      <c r="R480" s="61"/>
      <c r="S480" s="61"/>
      <c r="T480" s="61"/>
      <c r="U480" s="61"/>
      <c r="V480" s="61"/>
      <c r="W480" s="61"/>
      <c r="X480" s="61"/>
      <c r="Y480" s="61"/>
      <c r="Z480" s="61"/>
      <c r="AA480" s="61"/>
      <c r="AB480" s="61"/>
    </row>
    <row r="481" spans="1:28" ht="14.25" customHeight="1">
      <c r="A481" s="61"/>
      <c r="B481" s="61"/>
      <c r="C481" s="61"/>
      <c r="D481" s="2"/>
      <c r="E481" s="2"/>
      <c r="F481" s="2"/>
      <c r="G481" s="2"/>
      <c r="H481" s="2"/>
      <c r="I481" s="61"/>
      <c r="J481" s="61"/>
      <c r="K481" s="61"/>
      <c r="L481" s="61"/>
      <c r="M481" s="61"/>
      <c r="N481" s="61"/>
      <c r="O481" s="61"/>
      <c r="P481" s="61"/>
      <c r="Q481" s="61"/>
      <c r="R481" s="61"/>
      <c r="S481" s="61"/>
      <c r="T481" s="61"/>
      <c r="U481" s="61"/>
      <c r="V481" s="61"/>
      <c r="W481" s="61"/>
      <c r="X481" s="61"/>
      <c r="Y481" s="61"/>
      <c r="Z481" s="61"/>
      <c r="AA481" s="61"/>
      <c r="AB481" s="61"/>
    </row>
    <row r="482" spans="1:28" ht="14.25" customHeight="1">
      <c r="A482" s="61"/>
      <c r="B482" s="61"/>
      <c r="C482" s="61"/>
      <c r="D482" s="2"/>
      <c r="E482" s="2"/>
      <c r="F482" s="2"/>
      <c r="G482" s="2"/>
      <c r="H482" s="2"/>
      <c r="I482" s="61"/>
      <c r="J482" s="61"/>
      <c r="K482" s="61"/>
      <c r="L482" s="61"/>
      <c r="M482" s="61"/>
      <c r="N482" s="61"/>
      <c r="O482" s="61"/>
      <c r="P482" s="61"/>
      <c r="Q482" s="61"/>
      <c r="R482" s="61"/>
      <c r="S482" s="61"/>
      <c r="T482" s="61"/>
      <c r="U482" s="61"/>
      <c r="V482" s="61"/>
      <c r="W482" s="61"/>
      <c r="X482" s="61"/>
      <c r="Y482" s="61"/>
      <c r="Z482" s="61"/>
      <c r="AA482" s="61"/>
      <c r="AB482" s="61"/>
    </row>
    <row r="483" spans="1:28" ht="14.25" customHeight="1">
      <c r="A483" s="61"/>
      <c r="B483" s="61"/>
      <c r="C483" s="61"/>
      <c r="D483" s="2"/>
      <c r="E483" s="2"/>
      <c r="F483" s="2"/>
      <c r="G483" s="2"/>
      <c r="H483" s="2"/>
      <c r="I483" s="61"/>
      <c r="J483" s="61"/>
      <c r="K483" s="61"/>
      <c r="L483" s="61"/>
      <c r="M483" s="61"/>
      <c r="N483" s="61"/>
      <c r="O483" s="61"/>
      <c r="P483" s="61"/>
      <c r="Q483" s="61"/>
      <c r="R483" s="61"/>
      <c r="S483" s="61"/>
      <c r="T483" s="61"/>
      <c r="U483" s="61"/>
      <c r="V483" s="61"/>
      <c r="W483" s="61"/>
      <c r="X483" s="61"/>
      <c r="Y483" s="61"/>
      <c r="Z483" s="61"/>
      <c r="AA483" s="61"/>
      <c r="AB483" s="61"/>
    </row>
    <row r="484" spans="1:28" ht="14.25" customHeight="1">
      <c r="A484" s="61"/>
      <c r="B484" s="61"/>
      <c r="C484" s="61"/>
      <c r="D484" s="2"/>
      <c r="E484" s="2"/>
      <c r="F484" s="2"/>
      <c r="G484" s="2"/>
      <c r="H484" s="2"/>
      <c r="I484" s="61"/>
      <c r="J484" s="61"/>
      <c r="K484" s="61"/>
      <c r="L484" s="61"/>
      <c r="M484" s="61"/>
      <c r="N484" s="61"/>
      <c r="O484" s="61"/>
      <c r="P484" s="61"/>
      <c r="Q484" s="61"/>
      <c r="R484" s="61"/>
      <c r="S484" s="61"/>
      <c r="T484" s="61"/>
      <c r="U484" s="61"/>
      <c r="V484" s="61"/>
      <c r="W484" s="61"/>
      <c r="X484" s="61"/>
      <c r="Y484" s="61"/>
      <c r="Z484" s="61"/>
      <c r="AA484" s="61"/>
      <c r="AB484" s="61"/>
    </row>
    <row r="485" spans="1:28" ht="14.25" customHeight="1">
      <c r="A485" s="61"/>
      <c r="B485" s="61"/>
      <c r="C485" s="61"/>
      <c r="D485" s="2"/>
      <c r="E485" s="2"/>
      <c r="F485" s="2"/>
      <c r="G485" s="2"/>
      <c r="H485" s="2"/>
      <c r="I485" s="61"/>
      <c r="J485" s="61"/>
      <c r="K485" s="61"/>
      <c r="L485" s="61"/>
      <c r="M485" s="61"/>
      <c r="N485" s="61"/>
      <c r="O485" s="61"/>
      <c r="P485" s="61"/>
      <c r="Q485" s="61"/>
      <c r="R485" s="61"/>
      <c r="S485" s="61"/>
      <c r="T485" s="61"/>
      <c r="U485" s="61"/>
      <c r="V485" s="61"/>
      <c r="W485" s="61"/>
      <c r="X485" s="61"/>
      <c r="Y485" s="61"/>
      <c r="Z485" s="61"/>
      <c r="AA485" s="61"/>
      <c r="AB485" s="61"/>
    </row>
    <row r="486" spans="1:28" ht="14.25" customHeight="1">
      <c r="A486" s="61"/>
      <c r="B486" s="61"/>
      <c r="C486" s="61"/>
      <c r="D486" s="2"/>
      <c r="E486" s="2"/>
      <c r="F486" s="2"/>
      <c r="G486" s="2"/>
      <c r="H486" s="2"/>
      <c r="I486" s="61"/>
      <c r="J486" s="61"/>
      <c r="K486" s="61"/>
      <c r="L486" s="61"/>
      <c r="M486" s="61"/>
      <c r="N486" s="61"/>
      <c r="O486" s="61"/>
      <c r="P486" s="61"/>
      <c r="Q486" s="61"/>
      <c r="R486" s="61"/>
      <c r="S486" s="61"/>
      <c r="T486" s="61"/>
      <c r="U486" s="61"/>
      <c r="V486" s="61"/>
      <c r="W486" s="61"/>
      <c r="X486" s="61"/>
      <c r="Y486" s="61"/>
      <c r="Z486" s="61"/>
      <c r="AA486" s="61"/>
      <c r="AB486" s="61"/>
    </row>
    <row r="487" spans="1:28" ht="14.25" customHeight="1">
      <c r="A487" s="61"/>
      <c r="B487" s="61"/>
      <c r="C487" s="61"/>
      <c r="D487" s="2"/>
      <c r="E487" s="2"/>
      <c r="F487" s="2"/>
      <c r="G487" s="2"/>
      <c r="H487" s="2"/>
      <c r="I487" s="61"/>
      <c r="J487" s="61"/>
      <c r="K487" s="61"/>
      <c r="L487" s="61"/>
      <c r="M487" s="61"/>
      <c r="N487" s="61"/>
      <c r="O487" s="61"/>
      <c r="P487" s="61"/>
      <c r="Q487" s="61"/>
      <c r="R487" s="61"/>
      <c r="S487" s="61"/>
      <c r="T487" s="61"/>
      <c r="U487" s="61"/>
      <c r="V487" s="61"/>
      <c r="W487" s="61"/>
      <c r="X487" s="61"/>
      <c r="Y487" s="61"/>
      <c r="Z487" s="61"/>
      <c r="AA487" s="61"/>
      <c r="AB487" s="61"/>
    </row>
    <row r="488" spans="1:28" ht="14.25" customHeight="1">
      <c r="A488" s="61"/>
      <c r="B488" s="61"/>
      <c r="C488" s="61"/>
      <c r="D488" s="2"/>
      <c r="E488" s="2"/>
      <c r="F488" s="2"/>
      <c r="G488" s="2"/>
      <c r="H488" s="2"/>
      <c r="I488" s="61"/>
      <c r="J488" s="61"/>
      <c r="K488" s="61"/>
      <c r="L488" s="61"/>
      <c r="M488" s="61"/>
      <c r="N488" s="61"/>
      <c r="O488" s="61"/>
      <c r="P488" s="61"/>
      <c r="Q488" s="61"/>
      <c r="R488" s="61"/>
      <c r="S488" s="61"/>
      <c r="T488" s="61"/>
      <c r="U488" s="61"/>
      <c r="V488" s="61"/>
      <c r="W488" s="61"/>
      <c r="X488" s="61"/>
      <c r="Y488" s="61"/>
      <c r="Z488" s="61"/>
      <c r="AA488" s="61"/>
      <c r="AB488" s="61"/>
    </row>
    <row r="489" spans="1:28" ht="14.25" customHeight="1">
      <c r="A489" s="61"/>
      <c r="B489" s="61"/>
      <c r="C489" s="61"/>
      <c r="D489" s="2"/>
      <c r="E489" s="2"/>
      <c r="F489" s="2"/>
      <c r="G489" s="2"/>
      <c r="H489" s="2"/>
      <c r="I489" s="61"/>
      <c r="J489" s="61"/>
      <c r="K489" s="61"/>
      <c r="L489" s="61"/>
      <c r="M489" s="61"/>
      <c r="N489" s="61"/>
      <c r="O489" s="61"/>
      <c r="P489" s="61"/>
      <c r="Q489" s="61"/>
      <c r="R489" s="61"/>
      <c r="S489" s="61"/>
      <c r="T489" s="61"/>
      <c r="U489" s="61"/>
      <c r="V489" s="61"/>
      <c r="W489" s="61"/>
      <c r="X489" s="61"/>
      <c r="Y489" s="61"/>
      <c r="Z489" s="61"/>
      <c r="AA489" s="61"/>
      <c r="AB489" s="61"/>
    </row>
    <row r="490" spans="1:28" ht="14.25" customHeight="1">
      <c r="A490" s="61"/>
      <c r="B490" s="61"/>
      <c r="C490" s="61"/>
      <c r="D490" s="2"/>
      <c r="E490" s="2"/>
      <c r="F490" s="2"/>
      <c r="G490" s="2"/>
      <c r="H490" s="2"/>
      <c r="I490" s="61"/>
      <c r="J490" s="61"/>
      <c r="K490" s="61"/>
      <c r="L490" s="61"/>
      <c r="M490" s="61"/>
      <c r="N490" s="61"/>
      <c r="O490" s="61"/>
      <c r="P490" s="61"/>
      <c r="Q490" s="61"/>
      <c r="R490" s="61"/>
      <c r="S490" s="61"/>
      <c r="T490" s="61"/>
      <c r="U490" s="61"/>
      <c r="V490" s="61"/>
      <c r="W490" s="61"/>
      <c r="X490" s="61"/>
      <c r="Y490" s="61"/>
      <c r="Z490" s="61"/>
      <c r="AA490" s="61"/>
      <c r="AB490" s="61"/>
    </row>
    <row r="491" spans="1:28" ht="14.25" customHeight="1">
      <c r="A491" s="61"/>
      <c r="B491" s="61"/>
      <c r="C491" s="61"/>
      <c r="D491" s="2"/>
      <c r="E491" s="2"/>
      <c r="F491" s="2"/>
      <c r="G491" s="2"/>
      <c r="H491" s="2"/>
      <c r="I491" s="61"/>
      <c r="J491" s="61"/>
      <c r="K491" s="61"/>
      <c r="L491" s="61"/>
      <c r="M491" s="61"/>
      <c r="N491" s="61"/>
      <c r="O491" s="61"/>
      <c r="P491" s="61"/>
      <c r="Q491" s="61"/>
      <c r="R491" s="61"/>
      <c r="S491" s="61"/>
      <c r="T491" s="61"/>
      <c r="U491" s="61"/>
      <c r="V491" s="61"/>
      <c r="W491" s="61"/>
      <c r="X491" s="61"/>
      <c r="Y491" s="61"/>
      <c r="Z491" s="61"/>
      <c r="AA491" s="61"/>
      <c r="AB491" s="61"/>
    </row>
    <row r="492" spans="1:28" ht="14.25" customHeight="1">
      <c r="A492" s="61"/>
      <c r="B492" s="61"/>
      <c r="C492" s="61"/>
      <c r="D492" s="2"/>
      <c r="E492" s="2"/>
      <c r="F492" s="2"/>
      <c r="G492" s="2"/>
      <c r="H492" s="2"/>
      <c r="I492" s="61"/>
      <c r="J492" s="61"/>
      <c r="K492" s="61"/>
      <c r="L492" s="61"/>
      <c r="M492" s="61"/>
      <c r="N492" s="61"/>
      <c r="O492" s="61"/>
      <c r="P492" s="61"/>
      <c r="Q492" s="61"/>
      <c r="R492" s="61"/>
      <c r="S492" s="61"/>
      <c r="T492" s="61"/>
      <c r="U492" s="61"/>
      <c r="V492" s="61"/>
      <c r="W492" s="61"/>
      <c r="X492" s="61"/>
      <c r="Y492" s="61"/>
      <c r="Z492" s="61"/>
      <c r="AA492" s="61"/>
      <c r="AB492" s="61"/>
    </row>
    <row r="493" spans="1:28" ht="14.25" customHeight="1">
      <c r="A493" s="61"/>
      <c r="B493" s="61"/>
      <c r="C493" s="61"/>
      <c r="D493" s="2"/>
      <c r="E493" s="2"/>
      <c r="F493" s="2"/>
      <c r="G493" s="2"/>
      <c r="H493" s="2"/>
      <c r="I493" s="61"/>
      <c r="J493" s="61"/>
      <c r="K493" s="61"/>
      <c r="L493" s="61"/>
      <c r="M493" s="61"/>
      <c r="N493" s="61"/>
      <c r="O493" s="61"/>
      <c r="P493" s="61"/>
      <c r="Q493" s="61"/>
      <c r="R493" s="61"/>
      <c r="S493" s="61"/>
      <c r="T493" s="61"/>
      <c r="U493" s="61"/>
      <c r="V493" s="61"/>
      <c r="W493" s="61"/>
      <c r="X493" s="61"/>
      <c r="Y493" s="61"/>
      <c r="Z493" s="61"/>
      <c r="AA493" s="61"/>
      <c r="AB493" s="61"/>
    </row>
    <row r="494" spans="1:28" ht="14.25" customHeight="1">
      <c r="A494" s="61"/>
      <c r="B494" s="61"/>
      <c r="C494" s="61"/>
      <c r="D494" s="2"/>
      <c r="E494" s="2"/>
      <c r="F494" s="2"/>
      <c r="G494" s="2"/>
      <c r="H494" s="2"/>
      <c r="I494" s="61"/>
      <c r="J494" s="61"/>
      <c r="K494" s="61"/>
      <c r="L494" s="61"/>
      <c r="M494" s="61"/>
      <c r="N494" s="61"/>
      <c r="O494" s="61"/>
      <c r="P494" s="61"/>
      <c r="Q494" s="61"/>
      <c r="R494" s="61"/>
      <c r="S494" s="61"/>
      <c r="T494" s="61"/>
      <c r="U494" s="61"/>
      <c r="V494" s="61"/>
      <c r="W494" s="61"/>
      <c r="X494" s="61"/>
      <c r="Y494" s="61"/>
      <c r="Z494" s="61"/>
      <c r="AA494" s="61"/>
      <c r="AB494" s="61"/>
    </row>
    <row r="495" spans="1:28" ht="14.25" customHeight="1">
      <c r="A495" s="61"/>
      <c r="B495" s="61"/>
      <c r="C495" s="61"/>
      <c r="D495" s="2"/>
      <c r="E495" s="2"/>
      <c r="F495" s="2"/>
      <c r="G495" s="2"/>
      <c r="H495" s="2"/>
      <c r="I495" s="61"/>
      <c r="J495" s="61"/>
      <c r="K495" s="61"/>
      <c r="L495" s="61"/>
      <c r="M495" s="61"/>
      <c r="N495" s="61"/>
      <c r="O495" s="61"/>
      <c r="P495" s="61"/>
      <c r="Q495" s="61"/>
      <c r="R495" s="61"/>
      <c r="S495" s="61"/>
      <c r="T495" s="61"/>
      <c r="U495" s="61"/>
      <c r="V495" s="61"/>
      <c r="W495" s="61"/>
      <c r="X495" s="61"/>
      <c r="Y495" s="61"/>
      <c r="Z495" s="61"/>
      <c r="AA495" s="61"/>
      <c r="AB495" s="61"/>
    </row>
    <row r="496" spans="1:28" ht="14.25" customHeight="1">
      <c r="A496" s="61"/>
      <c r="B496" s="61"/>
      <c r="C496" s="61"/>
      <c r="D496" s="2"/>
      <c r="E496" s="2"/>
      <c r="F496" s="2"/>
      <c r="G496" s="2"/>
      <c r="H496" s="2"/>
      <c r="I496" s="61"/>
      <c r="J496" s="61"/>
      <c r="K496" s="61"/>
      <c r="L496" s="61"/>
      <c r="M496" s="61"/>
      <c r="N496" s="61"/>
      <c r="O496" s="61"/>
      <c r="P496" s="61"/>
      <c r="Q496" s="61"/>
      <c r="R496" s="61"/>
      <c r="S496" s="61"/>
      <c r="T496" s="61"/>
      <c r="U496" s="61"/>
      <c r="V496" s="61"/>
      <c r="W496" s="61"/>
      <c r="X496" s="61"/>
      <c r="Y496" s="61"/>
      <c r="Z496" s="61"/>
      <c r="AA496" s="61"/>
      <c r="AB496" s="61"/>
    </row>
    <row r="497" spans="1:28" ht="14.25" customHeight="1">
      <c r="A497" s="61"/>
      <c r="B497" s="61"/>
      <c r="C497" s="61"/>
      <c r="D497" s="2"/>
      <c r="E497" s="2"/>
      <c r="F497" s="2"/>
      <c r="G497" s="2"/>
      <c r="H497" s="2"/>
      <c r="I497" s="61"/>
      <c r="J497" s="61"/>
      <c r="K497" s="61"/>
      <c r="L497" s="61"/>
      <c r="M497" s="61"/>
      <c r="N497" s="61"/>
      <c r="O497" s="61"/>
      <c r="P497" s="61"/>
      <c r="Q497" s="61"/>
      <c r="R497" s="61"/>
      <c r="S497" s="61"/>
      <c r="T497" s="61"/>
      <c r="U497" s="61"/>
      <c r="V497" s="61"/>
      <c r="W497" s="61"/>
      <c r="X497" s="61"/>
      <c r="Y497" s="61"/>
      <c r="Z497" s="61"/>
      <c r="AA497" s="61"/>
      <c r="AB497" s="61"/>
    </row>
    <row r="498" spans="1:28" ht="14.25" customHeight="1">
      <c r="A498" s="61"/>
      <c r="B498" s="61"/>
      <c r="C498" s="61"/>
      <c r="D498" s="2"/>
      <c r="E498" s="2"/>
      <c r="F498" s="2"/>
      <c r="G498" s="2"/>
      <c r="H498" s="2"/>
      <c r="I498" s="61"/>
      <c r="J498" s="61"/>
      <c r="K498" s="61"/>
      <c r="L498" s="61"/>
      <c r="M498" s="61"/>
      <c r="N498" s="61"/>
      <c r="O498" s="61"/>
      <c r="P498" s="61"/>
      <c r="Q498" s="61"/>
      <c r="R498" s="61"/>
      <c r="S498" s="61"/>
      <c r="T498" s="61"/>
      <c r="U498" s="61"/>
      <c r="V498" s="61"/>
      <c r="W498" s="61"/>
      <c r="X498" s="61"/>
      <c r="Y498" s="61"/>
      <c r="Z498" s="61"/>
      <c r="AA498" s="61"/>
      <c r="AB498" s="61"/>
    </row>
    <row r="499" spans="1:28" ht="14.25" customHeight="1">
      <c r="A499" s="61"/>
      <c r="B499" s="61"/>
      <c r="C499" s="61"/>
      <c r="D499" s="2"/>
      <c r="E499" s="2"/>
      <c r="F499" s="2"/>
      <c r="G499" s="2"/>
      <c r="H499" s="2"/>
      <c r="I499" s="61"/>
      <c r="J499" s="61"/>
      <c r="K499" s="61"/>
      <c r="L499" s="61"/>
      <c r="M499" s="61"/>
      <c r="N499" s="61"/>
      <c r="O499" s="61"/>
      <c r="P499" s="61"/>
      <c r="Q499" s="61"/>
      <c r="R499" s="61"/>
      <c r="S499" s="61"/>
      <c r="T499" s="61"/>
      <c r="U499" s="61"/>
      <c r="V499" s="61"/>
      <c r="W499" s="61"/>
      <c r="X499" s="61"/>
      <c r="Y499" s="61"/>
      <c r="Z499" s="61"/>
      <c r="AA499" s="61"/>
      <c r="AB499" s="61"/>
    </row>
    <row r="500" spans="1:28" ht="14.25" customHeight="1">
      <c r="A500" s="61"/>
      <c r="B500" s="61"/>
      <c r="C500" s="61"/>
      <c r="D500" s="2"/>
      <c r="E500" s="2"/>
      <c r="F500" s="2"/>
      <c r="G500" s="2"/>
      <c r="H500" s="2"/>
      <c r="I500" s="61"/>
      <c r="J500" s="61"/>
      <c r="K500" s="61"/>
      <c r="L500" s="61"/>
      <c r="M500" s="61"/>
      <c r="N500" s="61"/>
      <c r="O500" s="61"/>
      <c r="P500" s="61"/>
      <c r="Q500" s="61"/>
      <c r="R500" s="61"/>
      <c r="S500" s="61"/>
      <c r="T500" s="61"/>
      <c r="U500" s="61"/>
      <c r="V500" s="61"/>
      <c r="W500" s="61"/>
      <c r="X500" s="61"/>
      <c r="Y500" s="61"/>
      <c r="Z500" s="61"/>
      <c r="AA500" s="61"/>
      <c r="AB500" s="61"/>
    </row>
    <row r="501" spans="1:28" ht="14.25" customHeight="1">
      <c r="A501" s="61"/>
      <c r="B501" s="61"/>
      <c r="C501" s="61"/>
      <c r="D501" s="2"/>
      <c r="E501" s="2"/>
      <c r="F501" s="2"/>
      <c r="G501" s="2"/>
      <c r="H501" s="2"/>
      <c r="I501" s="61"/>
      <c r="J501" s="61"/>
      <c r="K501" s="61"/>
      <c r="L501" s="61"/>
      <c r="M501" s="61"/>
      <c r="N501" s="61"/>
      <c r="O501" s="61"/>
      <c r="P501" s="61"/>
      <c r="Q501" s="61"/>
      <c r="R501" s="61"/>
      <c r="S501" s="61"/>
      <c r="T501" s="61"/>
      <c r="U501" s="61"/>
      <c r="V501" s="61"/>
      <c r="W501" s="61"/>
      <c r="X501" s="61"/>
      <c r="Y501" s="61"/>
      <c r="Z501" s="61"/>
      <c r="AA501" s="61"/>
      <c r="AB501" s="61"/>
    </row>
    <row r="502" spans="1:28" ht="14.25" customHeight="1">
      <c r="A502" s="61"/>
      <c r="B502" s="61"/>
      <c r="C502" s="61"/>
      <c r="D502" s="2"/>
      <c r="E502" s="2"/>
      <c r="F502" s="2"/>
      <c r="G502" s="2"/>
      <c r="H502" s="2"/>
      <c r="I502" s="61"/>
      <c r="J502" s="61"/>
      <c r="K502" s="61"/>
      <c r="L502" s="61"/>
      <c r="M502" s="61"/>
      <c r="N502" s="61"/>
      <c r="O502" s="61"/>
      <c r="P502" s="61"/>
      <c r="Q502" s="61"/>
      <c r="R502" s="61"/>
      <c r="S502" s="61"/>
      <c r="T502" s="61"/>
      <c r="U502" s="61"/>
      <c r="V502" s="61"/>
      <c r="W502" s="61"/>
      <c r="X502" s="61"/>
      <c r="Y502" s="61"/>
      <c r="Z502" s="61"/>
      <c r="AA502" s="61"/>
      <c r="AB502" s="61"/>
    </row>
    <row r="503" spans="1:28" ht="14.25" customHeight="1">
      <c r="A503" s="61"/>
      <c r="B503" s="61"/>
      <c r="C503" s="61"/>
      <c r="D503" s="2"/>
      <c r="E503" s="2"/>
      <c r="F503" s="2"/>
      <c r="G503" s="2"/>
      <c r="H503" s="2"/>
      <c r="I503" s="61"/>
      <c r="J503" s="61"/>
      <c r="K503" s="61"/>
      <c r="L503" s="61"/>
      <c r="M503" s="61"/>
      <c r="N503" s="61"/>
      <c r="O503" s="61"/>
      <c r="P503" s="61"/>
      <c r="Q503" s="61"/>
      <c r="R503" s="61"/>
      <c r="S503" s="61"/>
      <c r="T503" s="61"/>
      <c r="U503" s="61"/>
      <c r="V503" s="61"/>
      <c r="W503" s="61"/>
      <c r="X503" s="61"/>
      <c r="Y503" s="61"/>
      <c r="Z503" s="61"/>
      <c r="AA503" s="61"/>
      <c r="AB503" s="61"/>
    </row>
    <row r="504" spans="1:28" ht="14.25" customHeight="1">
      <c r="A504" s="61"/>
      <c r="B504" s="61"/>
      <c r="C504" s="61"/>
      <c r="D504" s="2"/>
      <c r="E504" s="2"/>
      <c r="F504" s="2"/>
      <c r="G504" s="2"/>
      <c r="H504" s="2"/>
      <c r="I504" s="61"/>
      <c r="J504" s="61"/>
      <c r="K504" s="61"/>
      <c r="L504" s="61"/>
      <c r="M504" s="61"/>
      <c r="N504" s="61"/>
      <c r="O504" s="61"/>
      <c r="P504" s="61"/>
      <c r="Q504" s="61"/>
      <c r="R504" s="61"/>
      <c r="S504" s="61"/>
      <c r="T504" s="61"/>
      <c r="U504" s="61"/>
      <c r="V504" s="61"/>
      <c r="W504" s="61"/>
      <c r="X504" s="61"/>
      <c r="Y504" s="61"/>
      <c r="Z504" s="61"/>
      <c r="AA504" s="61"/>
      <c r="AB504" s="61"/>
    </row>
    <row r="505" spans="1:28" ht="14.25" customHeight="1">
      <c r="A505" s="61"/>
      <c r="B505" s="61"/>
      <c r="C505" s="61"/>
      <c r="D505" s="2"/>
      <c r="E505" s="2"/>
      <c r="F505" s="2"/>
      <c r="G505" s="2"/>
      <c r="H505" s="2"/>
      <c r="I505" s="61"/>
      <c r="J505" s="61"/>
      <c r="K505" s="61"/>
      <c r="L505" s="61"/>
      <c r="M505" s="61"/>
      <c r="N505" s="61"/>
      <c r="O505" s="61"/>
      <c r="P505" s="61"/>
      <c r="Q505" s="61"/>
      <c r="R505" s="61"/>
      <c r="S505" s="61"/>
      <c r="T505" s="61"/>
      <c r="U505" s="61"/>
      <c r="V505" s="61"/>
      <c r="W505" s="61"/>
      <c r="X505" s="61"/>
      <c r="Y505" s="61"/>
      <c r="Z505" s="61"/>
      <c r="AA505" s="61"/>
      <c r="AB505" s="61"/>
    </row>
    <row r="506" spans="1:28" ht="14.25" customHeight="1">
      <c r="A506" s="61"/>
      <c r="B506" s="61"/>
      <c r="C506" s="61"/>
      <c r="D506" s="2"/>
      <c r="E506" s="2"/>
      <c r="F506" s="2"/>
      <c r="G506" s="2"/>
      <c r="H506" s="2"/>
      <c r="I506" s="61"/>
      <c r="J506" s="61"/>
      <c r="K506" s="61"/>
      <c r="L506" s="61"/>
      <c r="M506" s="61"/>
      <c r="N506" s="61"/>
      <c r="O506" s="61"/>
      <c r="P506" s="61"/>
      <c r="Q506" s="61"/>
      <c r="R506" s="61"/>
      <c r="S506" s="61"/>
      <c r="T506" s="61"/>
      <c r="U506" s="61"/>
      <c r="V506" s="61"/>
      <c r="W506" s="61"/>
      <c r="X506" s="61"/>
      <c r="Y506" s="61"/>
      <c r="Z506" s="61"/>
      <c r="AA506" s="61"/>
      <c r="AB506" s="61"/>
    </row>
    <row r="507" spans="1:28" ht="14.25" customHeight="1">
      <c r="A507" s="61"/>
      <c r="B507" s="61"/>
      <c r="C507" s="61"/>
      <c r="D507" s="2"/>
      <c r="E507" s="2"/>
      <c r="F507" s="2"/>
      <c r="G507" s="2"/>
      <c r="H507" s="2"/>
      <c r="I507" s="61"/>
      <c r="J507" s="61"/>
      <c r="K507" s="61"/>
      <c r="L507" s="61"/>
      <c r="M507" s="61"/>
      <c r="N507" s="61"/>
      <c r="O507" s="61"/>
      <c r="P507" s="61"/>
      <c r="Q507" s="61"/>
      <c r="R507" s="61"/>
      <c r="S507" s="61"/>
      <c r="T507" s="61"/>
      <c r="U507" s="61"/>
      <c r="V507" s="61"/>
      <c r="W507" s="61"/>
      <c r="X507" s="61"/>
      <c r="Y507" s="61"/>
      <c r="Z507" s="61"/>
      <c r="AA507" s="61"/>
      <c r="AB507" s="61"/>
    </row>
    <row r="508" spans="1:28" ht="14.25" customHeight="1">
      <c r="A508" s="61"/>
      <c r="B508" s="61"/>
      <c r="C508" s="61"/>
      <c r="D508" s="2"/>
      <c r="E508" s="2"/>
      <c r="F508" s="2"/>
      <c r="G508" s="2"/>
      <c r="H508" s="2"/>
      <c r="I508" s="61"/>
      <c r="J508" s="61"/>
      <c r="K508" s="61"/>
      <c r="L508" s="61"/>
      <c r="M508" s="61"/>
      <c r="N508" s="61"/>
      <c r="O508" s="61"/>
      <c r="P508" s="61"/>
      <c r="Q508" s="61"/>
      <c r="R508" s="61"/>
      <c r="S508" s="61"/>
      <c r="T508" s="61"/>
      <c r="U508" s="61"/>
      <c r="V508" s="61"/>
      <c r="W508" s="61"/>
      <c r="X508" s="61"/>
      <c r="Y508" s="61"/>
      <c r="Z508" s="61"/>
      <c r="AA508" s="61"/>
      <c r="AB508" s="61"/>
    </row>
    <row r="509" spans="1:28" ht="14.25" customHeight="1">
      <c r="A509" s="61"/>
      <c r="B509" s="61"/>
      <c r="C509" s="61"/>
      <c r="D509" s="2"/>
      <c r="E509" s="2"/>
      <c r="F509" s="2"/>
      <c r="G509" s="2"/>
      <c r="H509" s="2"/>
      <c r="I509" s="61"/>
      <c r="J509" s="61"/>
      <c r="K509" s="61"/>
      <c r="L509" s="61"/>
      <c r="M509" s="61"/>
      <c r="N509" s="61"/>
      <c r="O509" s="61"/>
      <c r="P509" s="61"/>
      <c r="Q509" s="61"/>
      <c r="R509" s="61"/>
      <c r="S509" s="61"/>
      <c r="T509" s="61"/>
      <c r="U509" s="61"/>
      <c r="V509" s="61"/>
      <c r="W509" s="61"/>
      <c r="X509" s="61"/>
      <c r="Y509" s="61"/>
      <c r="Z509" s="61"/>
      <c r="AA509" s="61"/>
      <c r="AB509" s="61"/>
    </row>
    <row r="510" spans="1:28" ht="14.25" customHeight="1">
      <c r="A510" s="61"/>
      <c r="B510" s="61"/>
      <c r="C510" s="61"/>
      <c r="D510" s="2"/>
      <c r="E510" s="2"/>
      <c r="F510" s="2"/>
      <c r="G510" s="2"/>
      <c r="H510" s="2"/>
      <c r="I510" s="61"/>
      <c r="J510" s="61"/>
      <c r="K510" s="61"/>
      <c r="L510" s="61"/>
      <c r="M510" s="61"/>
      <c r="N510" s="61"/>
      <c r="O510" s="61"/>
      <c r="P510" s="61"/>
      <c r="Q510" s="61"/>
      <c r="R510" s="61"/>
      <c r="S510" s="61"/>
      <c r="T510" s="61"/>
      <c r="U510" s="61"/>
      <c r="V510" s="61"/>
      <c r="W510" s="61"/>
      <c r="X510" s="61"/>
      <c r="Y510" s="61"/>
      <c r="Z510" s="61"/>
      <c r="AA510" s="61"/>
      <c r="AB510" s="61"/>
    </row>
    <row r="511" spans="1:28" ht="14.25" customHeight="1">
      <c r="A511" s="61"/>
      <c r="B511" s="61"/>
      <c r="C511" s="61"/>
      <c r="D511" s="2"/>
      <c r="E511" s="2"/>
      <c r="F511" s="2"/>
      <c r="G511" s="2"/>
      <c r="H511" s="2"/>
      <c r="I511" s="61"/>
      <c r="J511" s="61"/>
      <c r="K511" s="61"/>
      <c r="L511" s="61"/>
      <c r="M511" s="61"/>
      <c r="N511" s="61"/>
      <c r="O511" s="61"/>
      <c r="P511" s="61"/>
      <c r="Q511" s="61"/>
      <c r="R511" s="61"/>
      <c r="S511" s="61"/>
      <c r="T511" s="61"/>
      <c r="U511" s="61"/>
      <c r="V511" s="61"/>
      <c r="W511" s="61"/>
      <c r="X511" s="61"/>
      <c r="Y511" s="61"/>
      <c r="Z511" s="61"/>
      <c r="AA511" s="61"/>
      <c r="AB511" s="61"/>
    </row>
    <row r="512" spans="1:28" ht="14.25" customHeight="1">
      <c r="A512" s="61"/>
      <c r="B512" s="61"/>
      <c r="C512" s="61"/>
      <c r="D512" s="2"/>
      <c r="E512" s="2"/>
      <c r="F512" s="2"/>
      <c r="G512" s="2"/>
      <c r="H512" s="2"/>
      <c r="I512" s="61"/>
      <c r="J512" s="61"/>
      <c r="K512" s="61"/>
      <c r="L512" s="61"/>
      <c r="M512" s="61"/>
      <c r="N512" s="61"/>
      <c r="O512" s="61"/>
      <c r="P512" s="61"/>
      <c r="Q512" s="61"/>
      <c r="R512" s="61"/>
      <c r="S512" s="61"/>
      <c r="T512" s="61"/>
      <c r="U512" s="61"/>
      <c r="V512" s="61"/>
      <c r="W512" s="61"/>
      <c r="X512" s="61"/>
      <c r="Y512" s="61"/>
      <c r="Z512" s="61"/>
      <c r="AA512" s="61"/>
      <c r="AB512" s="61"/>
    </row>
    <row r="513" spans="1:28" ht="14.25" customHeight="1">
      <c r="A513" s="61"/>
      <c r="B513" s="61"/>
      <c r="C513" s="61"/>
      <c r="D513" s="2"/>
      <c r="E513" s="2"/>
      <c r="F513" s="2"/>
      <c r="G513" s="2"/>
      <c r="H513" s="2"/>
      <c r="I513" s="61"/>
      <c r="J513" s="61"/>
      <c r="K513" s="61"/>
      <c r="L513" s="61"/>
      <c r="M513" s="61"/>
      <c r="N513" s="61"/>
      <c r="O513" s="61"/>
      <c r="P513" s="61"/>
      <c r="Q513" s="61"/>
      <c r="R513" s="61"/>
      <c r="S513" s="61"/>
      <c r="T513" s="61"/>
      <c r="U513" s="61"/>
      <c r="V513" s="61"/>
      <c r="W513" s="61"/>
      <c r="X513" s="61"/>
      <c r="Y513" s="61"/>
      <c r="Z513" s="61"/>
      <c r="AA513" s="61"/>
      <c r="AB513" s="61"/>
    </row>
    <row r="514" spans="1:28" ht="14.25" customHeight="1">
      <c r="A514" s="61"/>
      <c r="B514" s="61"/>
      <c r="C514" s="61"/>
      <c r="D514" s="2"/>
      <c r="E514" s="2"/>
      <c r="F514" s="2"/>
      <c r="G514" s="2"/>
      <c r="H514" s="2"/>
      <c r="I514" s="61"/>
      <c r="J514" s="61"/>
      <c r="K514" s="61"/>
      <c r="L514" s="61"/>
      <c r="M514" s="61"/>
      <c r="N514" s="61"/>
      <c r="O514" s="61"/>
      <c r="P514" s="61"/>
      <c r="Q514" s="61"/>
      <c r="R514" s="61"/>
      <c r="S514" s="61"/>
      <c r="T514" s="61"/>
      <c r="U514" s="61"/>
      <c r="V514" s="61"/>
      <c r="W514" s="61"/>
      <c r="X514" s="61"/>
      <c r="Y514" s="61"/>
      <c r="Z514" s="61"/>
      <c r="AA514" s="61"/>
      <c r="AB514" s="61"/>
    </row>
    <row r="515" spans="1:28" ht="14.25" customHeight="1">
      <c r="A515" s="61"/>
      <c r="B515" s="61"/>
      <c r="C515" s="61"/>
      <c r="D515" s="2"/>
      <c r="E515" s="2"/>
      <c r="F515" s="2"/>
      <c r="G515" s="2"/>
      <c r="H515" s="2"/>
      <c r="I515" s="61"/>
      <c r="J515" s="61"/>
      <c r="K515" s="61"/>
      <c r="L515" s="61"/>
      <c r="M515" s="61"/>
      <c r="N515" s="61"/>
      <c r="O515" s="61"/>
      <c r="P515" s="61"/>
      <c r="Q515" s="61"/>
      <c r="R515" s="61"/>
      <c r="S515" s="61"/>
      <c r="T515" s="61"/>
      <c r="U515" s="61"/>
      <c r="V515" s="61"/>
      <c r="W515" s="61"/>
      <c r="X515" s="61"/>
      <c r="Y515" s="61"/>
      <c r="Z515" s="61"/>
      <c r="AA515" s="61"/>
      <c r="AB515" s="61"/>
    </row>
    <row r="516" spans="1:28" ht="14.25" customHeight="1">
      <c r="A516" s="61"/>
      <c r="B516" s="61"/>
      <c r="C516" s="61"/>
      <c r="D516" s="2"/>
      <c r="E516" s="2"/>
      <c r="F516" s="2"/>
      <c r="G516" s="2"/>
      <c r="H516" s="2"/>
      <c r="I516" s="61"/>
      <c r="J516" s="61"/>
      <c r="K516" s="61"/>
      <c r="L516" s="61"/>
      <c r="M516" s="61"/>
      <c r="N516" s="61"/>
      <c r="O516" s="61"/>
      <c r="P516" s="61"/>
      <c r="Q516" s="61"/>
      <c r="R516" s="61"/>
      <c r="S516" s="61"/>
      <c r="T516" s="61"/>
      <c r="U516" s="61"/>
      <c r="V516" s="61"/>
      <c r="W516" s="61"/>
      <c r="X516" s="61"/>
      <c r="Y516" s="61"/>
      <c r="Z516" s="61"/>
      <c r="AA516" s="61"/>
      <c r="AB516" s="61"/>
    </row>
    <row r="517" spans="1:28" ht="14.25" customHeight="1">
      <c r="A517" s="61"/>
      <c r="B517" s="61"/>
      <c r="C517" s="61"/>
      <c r="D517" s="2"/>
      <c r="E517" s="2"/>
      <c r="F517" s="2"/>
      <c r="G517" s="2"/>
      <c r="H517" s="2"/>
      <c r="I517" s="61"/>
      <c r="J517" s="61"/>
      <c r="K517" s="61"/>
      <c r="L517" s="61"/>
      <c r="M517" s="61"/>
      <c r="N517" s="61"/>
      <c r="O517" s="61"/>
      <c r="P517" s="61"/>
      <c r="Q517" s="61"/>
      <c r="R517" s="61"/>
      <c r="S517" s="61"/>
      <c r="T517" s="61"/>
      <c r="U517" s="61"/>
      <c r="V517" s="61"/>
      <c r="W517" s="61"/>
      <c r="X517" s="61"/>
      <c r="Y517" s="61"/>
      <c r="Z517" s="61"/>
      <c r="AA517" s="61"/>
      <c r="AB517" s="61"/>
    </row>
    <row r="518" spans="1:28" ht="14.25" customHeight="1">
      <c r="A518" s="61"/>
      <c r="B518" s="61"/>
      <c r="C518" s="61"/>
      <c r="D518" s="2"/>
      <c r="E518" s="2"/>
      <c r="F518" s="2"/>
      <c r="G518" s="2"/>
      <c r="H518" s="2"/>
      <c r="I518" s="61"/>
      <c r="J518" s="61"/>
      <c r="K518" s="61"/>
      <c r="L518" s="61"/>
      <c r="M518" s="61"/>
      <c r="N518" s="61"/>
      <c r="O518" s="61"/>
      <c r="P518" s="61"/>
      <c r="Q518" s="61"/>
      <c r="R518" s="61"/>
      <c r="S518" s="61"/>
      <c r="T518" s="61"/>
      <c r="U518" s="61"/>
      <c r="V518" s="61"/>
      <c r="W518" s="61"/>
      <c r="X518" s="61"/>
      <c r="Y518" s="61"/>
      <c r="Z518" s="61"/>
      <c r="AA518" s="61"/>
      <c r="AB518" s="61"/>
    </row>
    <row r="519" spans="1:28" ht="14.25" customHeight="1">
      <c r="A519" s="61"/>
      <c r="B519" s="61"/>
      <c r="C519" s="61"/>
      <c r="D519" s="2"/>
      <c r="E519" s="2"/>
      <c r="F519" s="2"/>
      <c r="G519" s="2"/>
      <c r="H519" s="2"/>
      <c r="I519" s="61"/>
      <c r="J519" s="61"/>
      <c r="K519" s="61"/>
      <c r="L519" s="61"/>
      <c r="M519" s="61"/>
      <c r="N519" s="61"/>
      <c r="O519" s="61"/>
      <c r="P519" s="61"/>
      <c r="Q519" s="61"/>
      <c r="R519" s="61"/>
      <c r="S519" s="61"/>
      <c r="T519" s="61"/>
      <c r="U519" s="61"/>
      <c r="V519" s="61"/>
      <c r="W519" s="61"/>
      <c r="X519" s="61"/>
      <c r="Y519" s="61"/>
      <c r="Z519" s="61"/>
      <c r="AA519" s="61"/>
      <c r="AB519" s="61"/>
    </row>
    <row r="520" spans="1:28" ht="14.25" customHeight="1">
      <c r="A520" s="61"/>
      <c r="B520" s="61"/>
      <c r="C520" s="61"/>
      <c r="D520" s="2"/>
      <c r="E520" s="2"/>
      <c r="F520" s="2"/>
      <c r="G520" s="2"/>
      <c r="H520" s="2"/>
      <c r="I520" s="61"/>
      <c r="J520" s="61"/>
      <c r="K520" s="61"/>
      <c r="L520" s="61"/>
      <c r="M520" s="61"/>
      <c r="N520" s="61"/>
      <c r="O520" s="61"/>
      <c r="P520" s="61"/>
      <c r="Q520" s="61"/>
      <c r="R520" s="61"/>
      <c r="S520" s="61"/>
      <c r="T520" s="61"/>
      <c r="U520" s="61"/>
      <c r="V520" s="61"/>
      <c r="W520" s="61"/>
      <c r="X520" s="61"/>
      <c r="Y520" s="61"/>
      <c r="Z520" s="61"/>
      <c r="AA520" s="61"/>
      <c r="AB520" s="61"/>
    </row>
    <row r="521" spans="1:28" ht="14.25" customHeight="1">
      <c r="A521" s="61"/>
      <c r="B521" s="61"/>
      <c r="C521" s="61"/>
      <c r="D521" s="2"/>
      <c r="E521" s="2"/>
      <c r="F521" s="2"/>
      <c r="G521" s="2"/>
      <c r="H521" s="2"/>
      <c r="I521" s="61"/>
      <c r="J521" s="61"/>
      <c r="K521" s="61"/>
      <c r="L521" s="61"/>
      <c r="M521" s="61"/>
      <c r="N521" s="61"/>
      <c r="O521" s="61"/>
      <c r="P521" s="61"/>
      <c r="Q521" s="61"/>
      <c r="R521" s="61"/>
      <c r="S521" s="61"/>
      <c r="T521" s="61"/>
      <c r="U521" s="61"/>
      <c r="V521" s="61"/>
      <c r="W521" s="61"/>
      <c r="X521" s="61"/>
      <c r="Y521" s="61"/>
      <c r="Z521" s="61"/>
      <c r="AA521" s="61"/>
      <c r="AB521" s="61"/>
    </row>
    <row r="522" spans="1:28" ht="14.25" customHeight="1">
      <c r="A522" s="61"/>
      <c r="B522" s="61"/>
      <c r="C522" s="61"/>
      <c r="D522" s="2"/>
      <c r="E522" s="2"/>
      <c r="F522" s="2"/>
      <c r="G522" s="2"/>
      <c r="H522" s="2"/>
      <c r="I522" s="61"/>
      <c r="J522" s="61"/>
      <c r="K522" s="61"/>
      <c r="L522" s="61"/>
      <c r="M522" s="61"/>
      <c r="N522" s="61"/>
      <c r="O522" s="61"/>
      <c r="P522" s="61"/>
      <c r="Q522" s="61"/>
      <c r="R522" s="61"/>
      <c r="S522" s="61"/>
      <c r="T522" s="61"/>
      <c r="U522" s="61"/>
      <c r="V522" s="61"/>
      <c r="W522" s="61"/>
      <c r="X522" s="61"/>
      <c r="Y522" s="61"/>
      <c r="Z522" s="61"/>
      <c r="AA522" s="61"/>
      <c r="AB522" s="61"/>
    </row>
    <row r="523" spans="1:28" ht="14.25" customHeight="1">
      <c r="A523" s="61"/>
      <c r="B523" s="61"/>
      <c r="C523" s="61"/>
      <c r="D523" s="2"/>
      <c r="E523" s="2"/>
      <c r="F523" s="2"/>
      <c r="G523" s="2"/>
      <c r="H523" s="2"/>
      <c r="I523" s="61"/>
      <c r="J523" s="61"/>
      <c r="K523" s="61"/>
      <c r="L523" s="61"/>
      <c r="M523" s="61"/>
      <c r="N523" s="61"/>
      <c r="O523" s="61"/>
      <c r="P523" s="61"/>
      <c r="Q523" s="61"/>
      <c r="R523" s="61"/>
      <c r="S523" s="61"/>
      <c r="T523" s="61"/>
      <c r="U523" s="61"/>
      <c r="V523" s="61"/>
      <c r="W523" s="61"/>
      <c r="X523" s="61"/>
      <c r="Y523" s="61"/>
      <c r="Z523" s="61"/>
      <c r="AA523" s="61"/>
      <c r="AB523" s="61"/>
    </row>
    <row r="524" spans="1:28" ht="14.25" customHeight="1">
      <c r="A524" s="61"/>
      <c r="B524" s="61"/>
      <c r="C524" s="61"/>
      <c r="D524" s="2"/>
      <c r="E524" s="2"/>
      <c r="F524" s="2"/>
      <c r="G524" s="2"/>
      <c r="H524" s="2"/>
      <c r="I524" s="61"/>
      <c r="J524" s="61"/>
      <c r="K524" s="61"/>
      <c r="L524" s="61"/>
      <c r="M524" s="61"/>
      <c r="N524" s="61"/>
      <c r="O524" s="61"/>
      <c r="P524" s="61"/>
      <c r="Q524" s="61"/>
      <c r="R524" s="61"/>
      <c r="S524" s="61"/>
      <c r="T524" s="61"/>
      <c r="U524" s="61"/>
      <c r="V524" s="61"/>
      <c r="W524" s="61"/>
      <c r="X524" s="61"/>
      <c r="Y524" s="61"/>
      <c r="Z524" s="61"/>
      <c r="AA524" s="61"/>
      <c r="AB524" s="61"/>
    </row>
    <row r="525" spans="1:28" ht="14.25" customHeight="1">
      <c r="A525" s="61"/>
      <c r="B525" s="61"/>
      <c r="C525" s="61"/>
      <c r="D525" s="2"/>
      <c r="E525" s="2"/>
      <c r="F525" s="2"/>
      <c r="G525" s="2"/>
      <c r="H525" s="2"/>
      <c r="I525" s="61"/>
      <c r="J525" s="61"/>
      <c r="K525" s="61"/>
      <c r="L525" s="61"/>
      <c r="M525" s="61"/>
      <c r="N525" s="61"/>
      <c r="O525" s="61"/>
      <c r="P525" s="61"/>
      <c r="Q525" s="61"/>
      <c r="R525" s="61"/>
      <c r="S525" s="61"/>
      <c r="T525" s="61"/>
      <c r="U525" s="61"/>
      <c r="V525" s="61"/>
      <c r="W525" s="61"/>
      <c r="X525" s="61"/>
      <c r="Y525" s="61"/>
      <c r="Z525" s="61"/>
      <c r="AA525" s="61"/>
      <c r="AB525" s="61"/>
    </row>
    <row r="526" spans="1:28" ht="14.25" customHeight="1">
      <c r="A526" s="61"/>
      <c r="B526" s="61"/>
      <c r="C526" s="61"/>
      <c r="D526" s="2"/>
      <c r="E526" s="2"/>
      <c r="F526" s="2"/>
      <c r="G526" s="2"/>
      <c r="H526" s="2"/>
      <c r="I526" s="61"/>
      <c r="J526" s="61"/>
      <c r="K526" s="61"/>
      <c r="L526" s="61"/>
      <c r="M526" s="61"/>
      <c r="N526" s="61"/>
      <c r="O526" s="61"/>
      <c r="P526" s="61"/>
      <c r="Q526" s="61"/>
      <c r="R526" s="61"/>
      <c r="S526" s="61"/>
      <c r="T526" s="61"/>
      <c r="U526" s="61"/>
      <c r="V526" s="61"/>
      <c r="W526" s="61"/>
      <c r="X526" s="61"/>
      <c r="Y526" s="61"/>
      <c r="Z526" s="61"/>
      <c r="AA526" s="61"/>
      <c r="AB526" s="61"/>
    </row>
    <row r="527" spans="1:28" ht="14.25" customHeight="1">
      <c r="A527" s="61"/>
      <c r="B527" s="61"/>
      <c r="C527" s="61"/>
      <c r="D527" s="2"/>
      <c r="E527" s="2"/>
      <c r="F527" s="2"/>
      <c r="G527" s="2"/>
      <c r="H527" s="2"/>
      <c r="I527" s="61"/>
      <c r="J527" s="61"/>
      <c r="K527" s="61"/>
      <c r="L527" s="61"/>
      <c r="M527" s="61"/>
      <c r="N527" s="61"/>
      <c r="O527" s="61"/>
      <c r="P527" s="61"/>
      <c r="Q527" s="61"/>
      <c r="R527" s="61"/>
      <c r="S527" s="61"/>
      <c r="T527" s="61"/>
      <c r="U527" s="61"/>
      <c r="V527" s="61"/>
      <c r="W527" s="61"/>
      <c r="X527" s="61"/>
      <c r="Y527" s="61"/>
      <c r="Z527" s="61"/>
      <c r="AA527" s="61"/>
      <c r="AB527" s="61"/>
    </row>
    <row r="528" spans="1:28" ht="14.25" customHeight="1">
      <c r="A528" s="61"/>
      <c r="B528" s="61"/>
      <c r="C528" s="61"/>
      <c r="D528" s="2"/>
      <c r="E528" s="2"/>
      <c r="F528" s="2"/>
      <c r="G528" s="2"/>
      <c r="H528" s="2"/>
      <c r="I528" s="61"/>
      <c r="J528" s="61"/>
      <c r="K528" s="61"/>
      <c r="L528" s="61"/>
      <c r="M528" s="61"/>
      <c r="N528" s="61"/>
      <c r="O528" s="61"/>
      <c r="P528" s="61"/>
      <c r="Q528" s="61"/>
      <c r="R528" s="61"/>
      <c r="S528" s="61"/>
      <c r="T528" s="61"/>
      <c r="U528" s="61"/>
      <c r="V528" s="61"/>
      <c r="W528" s="61"/>
      <c r="X528" s="61"/>
      <c r="Y528" s="61"/>
      <c r="Z528" s="61"/>
      <c r="AA528" s="61"/>
      <c r="AB528" s="61"/>
    </row>
    <row r="529" spans="1:28" ht="14.25" customHeight="1">
      <c r="A529" s="61"/>
      <c r="B529" s="61"/>
      <c r="C529" s="61"/>
      <c r="D529" s="2"/>
      <c r="E529" s="2"/>
      <c r="F529" s="2"/>
      <c r="G529" s="2"/>
      <c r="H529" s="2"/>
      <c r="I529" s="61"/>
      <c r="J529" s="61"/>
      <c r="K529" s="61"/>
      <c r="L529" s="61"/>
      <c r="M529" s="61"/>
      <c r="N529" s="61"/>
      <c r="O529" s="61"/>
      <c r="P529" s="61"/>
      <c r="Q529" s="61"/>
      <c r="R529" s="61"/>
      <c r="S529" s="61"/>
      <c r="T529" s="61"/>
      <c r="U529" s="61"/>
      <c r="V529" s="61"/>
      <c r="W529" s="61"/>
      <c r="X529" s="61"/>
      <c r="Y529" s="61"/>
      <c r="Z529" s="61"/>
      <c r="AA529" s="61"/>
      <c r="AB529" s="61"/>
    </row>
    <row r="530" spans="1:28" ht="14.25" customHeight="1">
      <c r="A530" s="61"/>
      <c r="B530" s="61"/>
      <c r="C530" s="61"/>
      <c r="D530" s="2"/>
      <c r="E530" s="2"/>
      <c r="F530" s="2"/>
      <c r="G530" s="2"/>
      <c r="H530" s="2"/>
      <c r="I530" s="61"/>
      <c r="J530" s="61"/>
      <c r="K530" s="61"/>
      <c r="L530" s="61"/>
      <c r="M530" s="61"/>
      <c r="N530" s="61"/>
      <c r="O530" s="61"/>
      <c r="P530" s="61"/>
      <c r="Q530" s="61"/>
      <c r="R530" s="61"/>
      <c r="S530" s="61"/>
      <c r="T530" s="61"/>
      <c r="U530" s="61"/>
      <c r="V530" s="61"/>
      <c r="W530" s="61"/>
      <c r="X530" s="61"/>
      <c r="Y530" s="61"/>
      <c r="Z530" s="61"/>
      <c r="AA530" s="61"/>
      <c r="AB530" s="61"/>
    </row>
    <row r="531" spans="1:28" ht="14.25" customHeight="1">
      <c r="A531" s="61"/>
      <c r="B531" s="61"/>
      <c r="C531" s="61"/>
      <c r="D531" s="2"/>
      <c r="E531" s="2"/>
      <c r="F531" s="2"/>
      <c r="G531" s="2"/>
      <c r="H531" s="2"/>
      <c r="I531" s="61"/>
      <c r="J531" s="61"/>
      <c r="K531" s="61"/>
      <c r="L531" s="61"/>
      <c r="M531" s="61"/>
      <c r="N531" s="61"/>
      <c r="O531" s="61"/>
      <c r="P531" s="61"/>
      <c r="Q531" s="61"/>
      <c r="R531" s="61"/>
      <c r="S531" s="61"/>
      <c r="T531" s="61"/>
      <c r="U531" s="61"/>
      <c r="V531" s="61"/>
      <c r="W531" s="61"/>
      <c r="X531" s="61"/>
      <c r="Y531" s="61"/>
      <c r="Z531" s="61"/>
      <c r="AA531" s="61"/>
      <c r="AB531" s="61"/>
    </row>
    <row r="532" spans="1:28" ht="14.25" customHeight="1">
      <c r="A532" s="61"/>
      <c r="B532" s="61"/>
      <c r="C532" s="61"/>
      <c r="D532" s="2"/>
      <c r="E532" s="2"/>
      <c r="F532" s="2"/>
      <c r="G532" s="2"/>
      <c r="H532" s="2"/>
      <c r="I532" s="61"/>
      <c r="J532" s="61"/>
      <c r="K532" s="61"/>
      <c r="L532" s="61"/>
      <c r="M532" s="61"/>
      <c r="N532" s="61"/>
      <c r="O532" s="61"/>
      <c r="P532" s="61"/>
      <c r="Q532" s="61"/>
      <c r="R532" s="61"/>
      <c r="S532" s="61"/>
      <c r="T532" s="61"/>
      <c r="U532" s="61"/>
      <c r="V532" s="61"/>
      <c r="W532" s="61"/>
      <c r="X532" s="61"/>
      <c r="Y532" s="61"/>
      <c r="Z532" s="61"/>
      <c r="AA532" s="61"/>
      <c r="AB532" s="61"/>
    </row>
    <row r="533" spans="1:28" ht="14.25" customHeight="1">
      <c r="A533" s="61"/>
      <c r="B533" s="61"/>
      <c r="C533" s="61"/>
      <c r="D533" s="2"/>
      <c r="E533" s="2"/>
      <c r="F533" s="2"/>
      <c r="G533" s="2"/>
      <c r="H533" s="2"/>
      <c r="I533" s="61"/>
      <c r="J533" s="61"/>
      <c r="K533" s="61"/>
      <c r="L533" s="61"/>
      <c r="M533" s="61"/>
      <c r="N533" s="61"/>
      <c r="O533" s="61"/>
      <c r="P533" s="61"/>
      <c r="Q533" s="61"/>
      <c r="R533" s="61"/>
      <c r="S533" s="61"/>
      <c r="T533" s="61"/>
      <c r="U533" s="61"/>
      <c r="V533" s="61"/>
      <c r="W533" s="61"/>
      <c r="X533" s="61"/>
      <c r="Y533" s="61"/>
      <c r="Z533" s="61"/>
      <c r="AA533" s="61"/>
      <c r="AB533" s="61"/>
    </row>
    <row r="534" spans="1:28" ht="14.25" customHeight="1">
      <c r="A534" s="61"/>
      <c r="B534" s="61"/>
      <c r="C534" s="61"/>
      <c r="D534" s="2"/>
      <c r="E534" s="2"/>
      <c r="F534" s="2"/>
      <c r="G534" s="2"/>
      <c r="H534" s="2"/>
      <c r="I534" s="61"/>
      <c r="J534" s="61"/>
      <c r="K534" s="61"/>
      <c r="L534" s="61"/>
      <c r="M534" s="61"/>
      <c r="N534" s="61"/>
      <c r="O534" s="61"/>
      <c r="P534" s="61"/>
      <c r="Q534" s="61"/>
      <c r="R534" s="61"/>
      <c r="S534" s="61"/>
      <c r="T534" s="61"/>
      <c r="U534" s="61"/>
      <c r="V534" s="61"/>
      <c r="W534" s="61"/>
      <c r="X534" s="61"/>
      <c r="Y534" s="61"/>
      <c r="Z534" s="61"/>
      <c r="AA534" s="61"/>
      <c r="AB534" s="61"/>
    </row>
    <row r="535" spans="1:28" ht="14.25" customHeight="1">
      <c r="A535" s="61"/>
      <c r="B535" s="61"/>
      <c r="C535" s="61"/>
      <c r="D535" s="2"/>
      <c r="E535" s="2"/>
      <c r="F535" s="2"/>
      <c r="G535" s="2"/>
      <c r="H535" s="2"/>
      <c r="I535" s="61"/>
      <c r="J535" s="61"/>
      <c r="K535" s="61"/>
      <c r="L535" s="61"/>
      <c r="M535" s="61"/>
      <c r="N535" s="61"/>
      <c r="O535" s="61"/>
      <c r="P535" s="61"/>
      <c r="Q535" s="61"/>
      <c r="R535" s="61"/>
      <c r="S535" s="61"/>
      <c r="T535" s="61"/>
      <c r="U535" s="61"/>
      <c r="V535" s="61"/>
      <c r="W535" s="61"/>
      <c r="X535" s="61"/>
      <c r="Y535" s="61"/>
      <c r="Z535" s="61"/>
      <c r="AA535" s="61"/>
      <c r="AB535" s="61"/>
    </row>
    <row r="536" spans="1:28" ht="14.25" customHeight="1">
      <c r="A536" s="61"/>
      <c r="B536" s="61"/>
      <c r="C536" s="61"/>
      <c r="D536" s="2"/>
      <c r="E536" s="2"/>
      <c r="F536" s="2"/>
      <c r="G536" s="2"/>
      <c r="H536" s="2"/>
      <c r="I536" s="61"/>
      <c r="J536" s="61"/>
      <c r="K536" s="61"/>
      <c r="L536" s="61"/>
      <c r="M536" s="61"/>
      <c r="N536" s="61"/>
      <c r="O536" s="61"/>
      <c r="P536" s="61"/>
      <c r="Q536" s="61"/>
      <c r="R536" s="61"/>
      <c r="S536" s="61"/>
      <c r="T536" s="61"/>
      <c r="U536" s="61"/>
      <c r="V536" s="61"/>
      <c r="W536" s="61"/>
      <c r="X536" s="61"/>
      <c r="Y536" s="61"/>
      <c r="Z536" s="61"/>
      <c r="AA536" s="61"/>
      <c r="AB536" s="61"/>
    </row>
    <row r="537" spans="1:28" ht="14.25" customHeight="1">
      <c r="A537" s="61"/>
      <c r="B537" s="61"/>
      <c r="C537" s="61"/>
      <c r="D537" s="2"/>
      <c r="E537" s="2"/>
      <c r="F537" s="2"/>
      <c r="G537" s="2"/>
      <c r="H537" s="2"/>
      <c r="I537" s="61"/>
      <c r="J537" s="61"/>
      <c r="K537" s="61"/>
      <c r="L537" s="61"/>
      <c r="M537" s="61"/>
      <c r="N537" s="61"/>
      <c r="O537" s="61"/>
      <c r="P537" s="61"/>
      <c r="Q537" s="61"/>
      <c r="R537" s="61"/>
      <c r="S537" s="61"/>
      <c r="T537" s="61"/>
      <c r="U537" s="61"/>
      <c r="V537" s="61"/>
      <c r="W537" s="61"/>
      <c r="X537" s="61"/>
      <c r="Y537" s="61"/>
      <c r="Z537" s="61"/>
      <c r="AA537" s="61"/>
      <c r="AB537" s="61"/>
    </row>
    <row r="538" spans="1:28" ht="14.25" customHeight="1">
      <c r="A538" s="61"/>
      <c r="B538" s="61"/>
      <c r="C538" s="61"/>
      <c r="D538" s="2"/>
      <c r="E538" s="2"/>
      <c r="F538" s="2"/>
      <c r="G538" s="2"/>
      <c r="H538" s="2"/>
      <c r="I538" s="61"/>
      <c r="J538" s="61"/>
      <c r="K538" s="61"/>
      <c r="L538" s="61"/>
      <c r="M538" s="61"/>
      <c r="N538" s="61"/>
      <c r="O538" s="61"/>
      <c r="P538" s="61"/>
      <c r="Q538" s="61"/>
      <c r="R538" s="61"/>
      <c r="S538" s="61"/>
      <c r="T538" s="61"/>
      <c r="U538" s="61"/>
      <c r="V538" s="61"/>
      <c r="W538" s="61"/>
      <c r="X538" s="61"/>
      <c r="Y538" s="61"/>
      <c r="Z538" s="61"/>
      <c r="AA538" s="61"/>
      <c r="AB538" s="61"/>
    </row>
    <row r="539" spans="1:28" ht="14.25" customHeight="1">
      <c r="A539" s="61"/>
      <c r="B539" s="61"/>
      <c r="C539" s="61"/>
      <c r="D539" s="2"/>
      <c r="E539" s="2"/>
      <c r="F539" s="2"/>
      <c r="G539" s="2"/>
      <c r="H539" s="2"/>
      <c r="I539" s="61"/>
      <c r="J539" s="61"/>
      <c r="K539" s="61"/>
      <c r="L539" s="61"/>
      <c r="M539" s="61"/>
      <c r="N539" s="61"/>
      <c r="O539" s="61"/>
      <c r="P539" s="61"/>
      <c r="Q539" s="61"/>
      <c r="R539" s="61"/>
      <c r="S539" s="61"/>
      <c r="T539" s="61"/>
      <c r="U539" s="61"/>
      <c r="V539" s="61"/>
      <c r="W539" s="61"/>
      <c r="X539" s="61"/>
      <c r="Y539" s="61"/>
      <c r="Z539" s="61"/>
      <c r="AA539" s="61"/>
      <c r="AB539" s="61"/>
    </row>
    <row r="540" spans="1:28" ht="14.25" customHeight="1">
      <c r="A540" s="61"/>
      <c r="B540" s="61"/>
      <c r="C540" s="61"/>
      <c r="D540" s="2"/>
      <c r="E540" s="2"/>
      <c r="F540" s="2"/>
      <c r="G540" s="2"/>
      <c r="H540" s="2"/>
      <c r="I540" s="61"/>
      <c r="J540" s="61"/>
      <c r="K540" s="61"/>
      <c r="L540" s="61"/>
      <c r="M540" s="61"/>
      <c r="N540" s="61"/>
      <c r="O540" s="61"/>
      <c r="P540" s="61"/>
      <c r="Q540" s="61"/>
      <c r="R540" s="61"/>
      <c r="S540" s="61"/>
      <c r="T540" s="61"/>
      <c r="U540" s="61"/>
      <c r="V540" s="61"/>
      <c r="W540" s="61"/>
      <c r="X540" s="61"/>
      <c r="Y540" s="61"/>
      <c r="Z540" s="61"/>
      <c r="AA540" s="61"/>
      <c r="AB540" s="61"/>
    </row>
    <row r="541" spans="1:28" ht="14.25" customHeight="1">
      <c r="A541" s="61"/>
      <c r="B541" s="61"/>
      <c r="C541" s="61"/>
      <c r="D541" s="2"/>
      <c r="E541" s="2"/>
      <c r="F541" s="2"/>
      <c r="G541" s="2"/>
      <c r="H541" s="2"/>
      <c r="I541" s="61"/>
      <c r="J541" s="61"/>
      <c r="K541" s="61"/>
      <c r="L541" s="61"/>
      <c r="M541" s="61"/>
      <c r="N541" s="61"/>
      <c r="O541" s="61"/>
      <c r="P541" s="61"/>
      <c r="Q541" s="61"/>
      <c r="R541" s="61"/>
      <c r="S541" s="61"/>
      <c r="T541" s="61"/>
      <c r="U541" s="61"/>
      <c r="V541" s="61"/>
      <c r="W541" s="61"/>
      <c r="X541" s="61"/>
      <c r="Y541" s="61"/>
      <c r="Z541" s="61"/>
      <c r="AA541" s="61"/>
      <c r="AB541" s="61"/>
    </row>
    <row r="542" spans="1:28" ht="14.25" customHeight="1">
      <c r="A542" s="61"/>
      <c r="B542" s="61"/>
      <c r="C542" s="61"/>
      <c r="D542" s="2"/>
      <c r="E542" s="2"/>
      <c r="F542" s="2"/>
      <c r="G542" s="2"/>
      <c r="H542" s="2"/>
      <c r="I542" s="61"/>
      <c r="J542" s="61"/>
      <c r="K542" s="61"/>
      <c r="L542" s="61"/>
      <c r="M542" s="61"/>
      <c r="N542" s="61"/>
      <c r="O542" s="61"/>
      <c r="P542" s="61"/>
      <c r="Q542" s="61"/>
      <c r="R542" s="61"/>
      <c r="S542" s="61"/>
      <c r="T542" s="61"/>
      <c r="U542" s="61"/>
      <c r="V542" s="61"/>
      <c r="W542" s="61"/>
      <c r="X542" s="61"/>
      <c r="Y542" s="61"/>
      <c r="Z542" s="61"/>
      <c r="AA542" s="61"/>
      <c r="AB542" s="61"/>
    </row>
    <row r="543" spans="1:28" ht="14.25" customHeight="1">
      <c r="A543" s="61"/>
      <c r="B543" s="61"/>
      <c r="C543" s="61"/>
      <c r="D543" s="2"/>
      <c r="E543" s="2"/>
      <c r="F543" s="2"/>
      <c r="G543" s="2"/>
      <c r="H543" s="2"/>
      <c r="I543" s="61"/>
      <c r="J543" s="61"/>
      <c r="K543" s="61"/>
      <c r="L543" s="61"/>
      <c r="M543" s="61"/>
      <c r="N543" s="61"/>
      <c r="O543" s="61"/>
      <c r="P543" s="61"/>
      <c r="Q543" s="61"/>
      <c r="R543" s="61"/>
      <c r="S543" s="61"/>
      <c r="T543" s="61"/>
      <c r="U543" s="61"/>
      <c r="V543" s="61"/>
      <c r="W543" s="61"/>
      <c r="X543" s="61"/>
      <c r="Y543" s="61"/>
      <c r="Z543" s="61"/>
      <c r="AA543" s="61"/>
      <c r="AB543" s="61"/>
    </row>
    <row r="544" spans="1:28" ht="14.25" customHeight="1">
      <c r="A544" s="61"/>
      <c r="B544" s="61"/>
      <c r="C544" s="61"/>
      <c r="D544" s="2"/>
      <c r="E544" s="2"/>
      <c r="F544" s="2"/>
      <c r="G544" s="2"/>
      <c r="H544" s="2"/>
      <c r="I544" s="61"/>
      <c r="J544" s="61"/>
      <c r="K544" s="61"/>
      <c r="L544" s="61"/>
      <c r="M544" s="61"/>
      <c r="N544" s="61"/>
      <c r="O544" s="61"/>
      <c r="P544" s="61"/>
      <c r="Q544" s="61"/>
      <c r="R544" s="61"/>
      <c r="S544" s="61"/>
      <c r="T544" s="61"/>
      <c r="U544" s="61"/>
      <c r="V544" s="61"/>
      <c r="W544" s="61"/>
      <c r="X544" s="61"/>
      <c r="Y544" s="61"/>
      <c r="Z544" s="61"/>
      <c r="AA544" s="61"/>
      <c r="AB544" s="61"/>
    </row>
    <row r="545" spans="1:28" ht="14.25" customHeight="1">
      <c r="A545" s="61"/>
      <c r="B545" s="61"/>
      <c r="C545" s="61"/>
      <c r="D545" s="2"/>
      <c r="E545" s="2"/>
      <c r="F545" s="2"/>
      <c r="G545" s="2"/>
      <c r="H545" s="2"/>
      <c r="I545" s="61"/>
      <c r="J545" s="61"/>
      <c r="K545" s="61"/>
      <c r="L545" s="61"/>
      <c r="M545" s="61"/>
      <c r="N545" s="61"/>
      <c r="O545" s="61"/>
      <c r="P545" s="61"/>
      <c r="Q545" s="61"/>
      <c r="R545" s="61"/>
      <c r="S545" s="61"/>
      <c r="T545" s="61"/>
      <c r="U545" s="61"/>
      <c r="V545" s="61"/>
      <c r="W545" s="61"/>
      <c r="X545" s="61"/>
      <c r="Y545" s="61"/>
      <c r="Z545" s="61"/>
      <c r="AA545" s="61"/>
      <c r="AB545" s="61"/>
    </row>
    <row r="546" spans="1:28" ht="14.25" customHeight="1">
      <c r="A546" s="61"/>
      <c r="B546" s="61"/>
      <c r="C546" s="61"/>
      <c r="D546" s="2"/>
      <c r="E546" s="2"/>
      <c r="F546" s="2"/>
      <c r="G546" s="2"/>
      <c r="H546" s="2"/>
      <c r="I546" s="61"/>
      <c r="J546" s="61"/>
      <c r="K546" s="61"/>
      <c r="L546" s="61"/>
      <c r="M546" s="61"/>
      <c r="N546" s="61"/>
      <c r="O546" s="61"/>
      <c r="P546" s="61"/>
      <c r="Q546" s="61"/>
      <c r="R546" s="61"/>
      <c r="S546" s="61"/>
      <c r="T546" s="61"/>
      <c r="U546" s="61"/>
      <c r="V546" s="61"/>
      <c r="W546" s="61"/>
      <c r="X546" s="61"/>
      <c r="Y546" s="61"/>
      <c r="Z546" s="61"/>
      <c r="AA546" s="61"/>
      <c r="AB546" s="61"/>
    </row>
    <row r="547" spans="1:28" ht="14.25" customHeight="1">
      <c r="A547" s="61"/>
      <c r="B547" s="61"/>
      <c r="C547" s="61"/>
      <c r="D547" s="2"/>
      <c r="E547" s="2"/>
      <c r="F547" s="2"/>
      <c r="G547" s="2"/>
      <c r="H547" s="2"/>
      <c r="I547" s="61"/>
      <c r="J547" s="61"/>
      <c r="K547" s="61"/>
      <c r="L547" s="61"/>
      <c r="M547" s="61"/>
      <c r="N547" s="61"/>
      <c r="O547" s="61"/>
      <c r="P547" s="61"/>
      <c r="Q547" s="61"/>
      <c r="R547" s="61"/>
      <c r="S547" s="61"/>
      <c r="T547" s="61"/>
      <c r="U547" s="61"/>
      <c r="V547" s="61"/>
      <c r="W547" s="61"/>
      <c r="X547" s="61"/>
      <c r="Y547" s="61"/>
      <c r="Z547" s="61"/>
      <c r="AA547" s="61"/>
      <c r="AB547" s="61"/>
    </row>
    <row r="548" spans="1:28" ht="14.25" customHeight="1">
      <c r="A548" s="61"/>
      <c r="B548" s="61"/>
      <c r="C548" s="61"/>
      <c r="D548" s="2"/>
      <c r="E548" s="2"/>
      <c r="F548" s="2"/>
      <c r="G548" s="2"/>
      <c r="H548" s="2"/>
      <c r="I548" s="61"/>
      <c r="J548" s="61"/>
      <c r="K548" s="61"/>
      <c r="L548" s="61"/>
      <c r="M548" s="61"/>
      <c r="N548" s="61"/>
      <c r="O548" s="61"/>
      <c r="P548" s="61"/>
      <c r="Q548" s="61"/>
      <c r="R548" s="61"/>
      <c r="S548" s="61"/>
      <c r="T548" s="61"/>
      <c r="U548" s="61"/>
      <c r="V548" s="61"/>
      <c r="W548" s="61"/>
      <c r="X548" s="61"/>
      <c r="Y548" s="61"/>
      <c r="Z548" s="61"/>
      <c r="AA548" s="61"/>
      <c r="AB548" s="61"/>
    </row>
    <row r="549" spans="1:28" ht="14.25" customHeight="1">
      <c r="A549" s="61"/>
      <c r="B549" s="61"/>
      <c r="C549" s="61"/>
      <c r="D549" s="2"/>
      <c r="E549" s="2"/>
      <c r="F549" s="2"/>
      <c r="G549" s="2"/>
      <c r="H549" s="2"/>
      <c r="I549" s="61"/>
      <c r="J549" s="61"/>
      <c r="K549" s="61"/>
      <c r="L549" s="61"/>
      <c r="M549" s="61"/>
      <c r="N549" s="61"/>
      <c r="O549" s="61"/>
      <c r="P549" s="61"/>
      <c r="Q549" s="61"/>
      <c r="R549" s="61"/>
      <c r="S549" s="61"/>
      <c r="T549" s="61"/>
      <c r="U549" s="61"/>
      <c r="V549" s="61"/>
      <c r="W549" s="61"/>
      <c r="X549" s="61"/>
      <c r="Y549" s="61"/>
      <c r="Z549" s="61"/>
      <c r="AA549" s="61"/>
      <c r="AB549" s="61"/>
    </row>
    <row r="550" spans="1:28" ht="14.25" customHeight="1">
      <c r="A550" s="61"/>
      <c r="B550" s="61"/>
      <c r="C550" s="61"/>
      <c r="D550" s="2"/>
      <c r="E550" s="2"/>
      <c r="F550" s="2"/>
      <c r="G550" s="2"/>
      <c r="H550" s="2"/>
      <c r="I550" s="61"/>
      <c r="J550" s="61"/>
      <c r="K550" s="61"/>
      <c r="L550" s="61"/>
      <c r="M550" s="61"/>
      <c r="N550" s="61"/>
      <c r="O550" s="61"/>
      <c r="P550" s="61"/>
      <c r="Q550" s="61"/>
      <c r="R550" s="61"/>
      <c r="S550" s="61"/>
      <c r="T550" s="61"/>
      <c r="U550" s="61"/>
      <c r="V550" s="61"/>
      <c r="W550" s="61"/>
      <c r="X550" s="61"/>
      <c r="Y550" s="61"/>
      <c r="Z550" s="61"/>
      <c r="AA550" s="61"/>
      <c r="AB550" s="61"/>
    </row>
    <row r="551" spans="1:28" ht="14.25" customHeight="1">
      <c r="A551" s="61"/>
      <c r="B551" s="61"/>
      <c r="C551" s="61"/>
      <c r="D551" s="2"/>
      <c r="E551" s="2"/>
      <c r="F551" s="2"/>
      <c r="G551" s="2"/>
      <c r="H551" s="2"/>
      <c r="I551" s="61"/>
      <c r="J551" s="61"/>
      <c r="K551" s="61"/>
      <c r="L551" s="61"/>
      <c r="M551" s="61"/>
      <c r="N551" s="61"/>
      <c r="O551" s="61"/>
      <c r="P551" s="61"/>
      <c r="Q551" s="61"/>
      <c r="R551" s="61"/>
      <c r="S551" s="61"/>
      <c r="T551" s="61"/>
      <c r="U551" s="61"/>
      <c r="V551" s="61"/>
      <c r="W551" s="61"/>
      <c r="X551" s="61"/>
      <c r="Y551" s="61"/>
      <c r="Z551" s="61"/>
      <c r="AA551" s="61"/>
      <c r="AB551" s="61"/>
    </row>
    <row r="552" spans="1:28" ht="14.25" customHeight="1">
      <c r="A552" s="61"/>
      <c r="B552" s="61"/>
      <c r="C552" s="61"/>
      <c r="D552" s="2"/>
      <c r="E552" s="2"/>
      <c r="F552" s="2"/>
      <c r="G552" s="2"/>
      <c r="H552" s="2"/>
      <c r="I552" s="61"/>
      <c r="J552" s="61"/>
      <c r="K552" s="61"/>
      <c r="L552" s="61"/>
      <c r="M552" s="61"/>
      <c r="N552" s="61"/>
      <c r="O552" s="61"/>
      <c r="P552" s="61"/>
      <c r="Q552" s="61"/>
      <c r="R552" s="61"/>
      <c r="S552" s="61"/>
      <c r="T552" s="61"/>
      <c r="U552" s="61"/>
      <c r="V552" s="61"/>
      <c r="W552" s="61"/>
      <c r="X552" s="61"/>
      <c r="Y552" s="61"/>
      <c r="Z552" s="61"/>
      <c r="AA552" s="61"/>
      <c r="AB552" s="61"/>
    </row>
    <row r="553" spans="1:28" ht="14.25" customHeight="1">
      <c r="A553" s="61"/>
      <c r="B553" s="61"/>
      <c r="C553" s="61"/>
      <c r="D553" s="2"/>
      <c r="E553" s="2"/>
      <c r="F553" s="2"/>
      <c r="G553" s="2"/>
      <c r="H553" s="2"/>
      <c r="I553" s="61"/>
      <c r="J553" s="61"/>
      <c r="K553" s="61"/>
      <c r="L553" s="61"/>
      <c r="M553" s="61"/>
      <c r="N553" s="61"/>
      <c r="O553" s="61"/>
      <c r="P553" s="61"/>
      <c r="Q553" s="61"/>
      <c r="R553" s="61"/>
      <c r="S553" s="61"/>
      <c r="T553" s="61"/>
      <c r="U553" s="61"/>
      <c r="V553" s="61"/>
      <c r="W553" s="61"/>
      <c r="X553" s="61"/>
      <c r="Y553" s="61"/>
      <c r="Z553" s="61"/>
      <c r="AA553" s="61"/>
      <c r="AB553" s="61"/>
    </row>
    <row r="554" spans="1:28" ht="14.25" customHeight="1">
      <c r="A554" s="61"/>
      <c r="B554" s="61"/>
      <c r="C554" s="61"/>
      <c r="D554" s="2"/>
      <c r="E554" s="2"/>
      <c r="F554" s="2"/>
      <c r="G554" s="2"/>
      <c r="H554" s="2"/>
      <c r="I554" s="61"/>
      <c r="J554" s="61"/>
      <c r="K554" s="61"/>
      <c r="L554" s="61"/>
      <c r="M554" s="61"/>
      <c r="N554" s="61"/>
      <c r="O554" s="61"/>
      <c r="P554" s="61"/>
      <c r="Q554" s="61"/>
      <c r="R554" s="61"/>
      <c r="S554" s="61"/>
      <c r="T554" s="61"/>
      <c r="U554" s="61"/>
      <c r="V554" s="61"/>
      <c r="W554" s="61"/>
      <c r="X554" s="61"/>
      <c r="Y554" s="61"/>
      <c r="Z554" s="61"/>
      <c r="AA554" s="61"/>
      <c r="AB554" s="61"/>
    </row>
    <row r="555" spans="1:28" ht="14.25" customHeight="1">
      <c r="A555" s="61"/>
      <c r="B555" s="61"/>
      <c r="C555" s="61"/>
      <c r="D555" s="2"/>
      <c r="E555" s="2"/>
      <c r="F555" s="2"/>
      <c r="G555" s="2"/>
      <c r="H555" s="2"/>
      <c r="I555" s="61"/>
      <c r="J555" s="61"/>
      <c r="K555" s="61"/>
      <c r="L555" s="61"/>
      <c r="M555" s="61"/>
      <c r="N555" s="61"/>
      <c r="O555" s="61"/>
      <c r="P555" s="61"/>
      <c r="Q555" s="61"/>
      <c r="R555" s="61"/>
      <c r="S555" s="61"/>
      <c r="T555" s="61"/>
      <c r="U555" s="61"/>
      <c r="V555" s="61"/>
      <c r="W555" s="61"/>
      <c r="X555" s="61"/>
      <c r="Y555" s="61"/>
      <c r="Z555" s="61"/>
      <c r="AA555" s="61"/>
      <c r="AB555" s="61"/>
    </row>
    <row r="556" spans="1:28" ht="14.25" customHeight="1">
      <c r="A556" s="61"/>
      <c r="B556" s="61"/>
      <c r="C556" s="61"/>
      <c r="D556" s="2"/>
      <c r="E556" s="2"/>
      <c r="F556" s="2"/>
      <c r="G556" s="2"/>
      <c r="H556" s="2"/>
      <c r="I556" s="61"/>
      <c r="J556" s="61"/>
      <c r="K556" s="61"/>
      <c r="L556" s="61"/>
      <c r="M556" s="61"/>
      <c r="N556" s="61"/>
      <c r="O556" s="61"/>
      <c r="P556" s="61"/>
      <c r="Q556" s="61"/>
      <c r="R556" s="61"/>
      <c r="S556" s="61"/>
      <c r="T556" s="61"/>
      <c r="U556" s="61"/>
      <c r="V556" s="61"/>
      <c r="W556" s="61"/>
      <c r="X556" s="61"/>
      <c r="Y556" s="61"/>
      <c r="Z556" s="61"/>
      <c r="AA556" s="61"/>
      <c r="AB556" s="61"/>
    </row>
    <row r="557" spans="1:28" ht="14.25" customHeight="1">
      <c r="A557" s="61"/>
      <c r="B557" s="61"/>
      <c r="C557" s="61"/>
      <c r="D557" s="2"/>
      <c r="E557" s="2"/>
      <c r="F557" s="2"/>
      <c r="G557" s="2"/>
      <c r="H557" s="2"/>
      <c r="I557" s="61"/>
      <c r="J557" s="61"/>
      <c r="K557" s="61"/>
      <c r="L557" s="61"/>
      <c r="M557" s="61"/>
      <c r="N557" s="61"/>
      <c r="O557" s="61"/>
      <c r="P557" s="61"/>
      <c r="Q557" s="61"/>
      <c r="R557" s="61"/>
      <c r="S557" s="61"/>
      <c r="T557" s="61"/>
      <c r="U557" s="61"/>
      <c r="V557" s="61"/>
      <c r="W557" s="61"/>
      <c r="X557" s="61"/>
      <c r="Y557" s="61"/>
      <c r="Z557" s="61"/>
      <c r="AA557" s="61"/>
      <c r="AB557" s="61"/>
    </row>
    <row r="558" spans="1:28" ht="14.25" customHeight="1">
      <c r="A558" s="61"/>
      <c r="B558" s="61"/>
      <c r="C558" s="61"/>
      <c r="D558" s="2"/>
      <c r="E558" s="2"/>
      <c r="F558" s="2"/>
      <c r="G558" s="2"/>
      <c r="H558" s="2"/>
      <c r="I558" s="61"/>
      <c r="J558" s="61"/>
      <c r="K558" s="61"/>
      <c r="L558" s="61"/>
      <c r="M558" s="61"/>
      <c r="N558" s="61"/>
      <c r="O558" s="61"/>
      <c r="P558" s="61"/>
      <c r="Q558" s="61"/>
      <c r="R558" s="61"/>
      <c r="S558" s="61"/>
      <c r="T558" s="61"/>
      <c r="U558" s="61"/>
      <c r="V558" s="61"/>
      <c r="W558" s="61"/>
      <c r="X558" s="61"/>
      <c r="Y558" s="61"/>
      <c r="Z558" s="61"/>
      <c r="AA558" s="61"/>
      <c r="AB558" s="61"/>
    </row>
    <row r="559" spans="1:28" ht="14.25" customHeight="1">
      <c r="A559" s="61"/>
      <c r="B559" s="61"/>
      <c r="C559" s="61"/>
      <c r="D559" s="2"/>
      <c r="E559" s="2"/>
      <c r="F559" s="2"/>
      <c r="G559" s="2"/>
      <c r="H559" s="2"/>
      <c r="I559" s="61"/>
      <c r="J559" s="61"/>
      <c r="K559" s="61"/>
      <c r="L559" s="61"/>
      <c r="M559" s="61"/>
      <c r="N559" s="61"/>
      <c r="O559" s="61"/>
      <c r="P559" s="61"/>
      <c r="Q559" s="61"/>
      <c r="R559" s="61"/>
      <c r="S559" s="61"/>
      <c r="T559" s="61"/>
      <c r="U559" s="61"/>
      <c r="V559" s="61"/>
      <c r="W559" s="61"/>
      <c r="X559" s="61"/>
      <c r="Y559" s="61"/>
      <c r="Z559" s="61"/>
      <c r="AA559" s="61"/>
      <c r="AB559" s="61"/>
    </row>
    <row r="560" spans="1:28" ht="14.25" customHeight="1">
      <c r="A560" s="61"/>
      <c r="B560" s="61"/>
      <c r="C560" s="61"/>
      <c r="D560" s="2"/>
      <c r="E560" s="2"/>
      <c r="F560" s="2"/>
      <c r="G560" s="2"/>
      <c r="H560" s="2"/>
      <c r="I560" s="61"/>
      <c r="J560" s="61"/>
      <c r="K560" s="61"/>
      <c r="L560" s="61"/>
      <c r="M560" s="61"/>
      <c r="N560" s="61"/>
      <c r="O560" s="61"/>
      <c r="P560" s="61"/>
      <c r="Q560" s="61"/>
      <c r="R560" s="61"/>
      <c r="S560" s="61"/>
      <c r="T560" s="61"/>
      <c r="U560" s="61"/>
      <c r="V560" s="61"/>
      <c r="W560" s="61"/>
      <c r="X560" s="61"/>
      <c r="Y560" s="61"/>
      <c r="Z560" s="61"/>
      <c r="AA560" s="61"/>
      <c r="AB560" s="61"/>
    </row>
    <row r="561" spans="1:28" ht="14.25" customHeight="1">
      <c r="A561" s="61"/>
      <c r="B561" s="61"/>
      <c r="C561" s="61"/>
      <c r="D561" s="2"/>
      <c r="E561" s="2"/>
      <c r="F561" s="2"/>
      <c r="G561" s="2"/>
      <c r="H561" s="2"/>
      <c r="I561" s="61"/>
      <c r="J561" s="61"/>
      <c r="K561" s="61"/>
      <c r="L561" s="61"/>
      <c r="M561" s="61"/>
      <c r="N561" s="61"/>
      <c r="O561" s="61"/>
      <c r="P561" s="61"/>
      <c r="Q561" s="61"/>
      <c r="R561" s="61"/>
      <c r="S561" s="61"/>
      <c r="T561" s="61"/>
      <c r="U561" s="61"/>
      <c r="V561" s="61"/>
      <c r="W561" s="61"/>
      <c r="X561" s="61"/>
      <c r="Y561" s="61"/>
      <c r="Z561" s="61"/>
      <c r="AA561" s="61"/>
      <c r="AB561" s="61"/>
    </row>
    <row r="562" spans="1:28" ht="14.25" customHeight="1">
      <c r="A562" s="61"/>
      <c r="B562" s="61"/>
      <c r="C562" s="61"/>
      <c r="D562" s="2"/>
      <c r="E562" s="2"/>
      <c r="F562" s="2"/>
      <c r="G562" s="2"/>
      <c r="H562" s="2"/>
      <c r="I562" s="61"/>
      <c r="J562" s="61"/>
      <c r="K562" s="61"/>
      <c r="L562" s="61"/>
      <c r="M562" s="61"/>
      <c r="N562" s="61"/>
      <c r="O562" s="61"/>
      <c r="P562" s="61"/>
      <c r="Q562" s="61"/>
      <c r="R562" s="61"/>
      <c r="S562" s="61"/>
      <c r="T562" s="61"/>
      <c r="U562" s="61"/>
      <c r="V562" s="61"/>
      <c r="W562" s="61"/>
      <c r="X562" s="61"/>
      <c r="Y562" s="61"/>
      <c r="Z562" s="61"/>
      <c r="AA562" s="61"/>
      <c r="AB562" s="61"/>
    </row>
    <row r="563" spans="1:28" ht="14.25" customHeight="1">
      <c r="A563" s="61"/>
      <c r="B563" s="61"/>
      <c r="C563" s="61"/>
      <c r="D563" s="2"/>
      <c r="E563" s="2"/>
      <c r="F563" s="2"/>
      <c r="G563" s="2"/>
      <c r="H563" s="2"/>
      <c r="I563" s="61"/>
      <c r="J563" s="61"/>
      <c r="K563" s="61"/>
      <c r="L563" s="61"/>
      <c r="M563" s="61"/>
      <c r="N563" s="61"/>
      <c r="O563" s="61"/>
      <c r="P563" s="61"/>
      <c r="Q563" s="61"/>
      <c r="R563" s="61"/>
      <c r="S563" s="61"/>
      <c r="T563" s="61"/>
      <c r="U563" s="61"/>
      <c r="V563" s="61"/>
      <c r="W563" s="61"/>
      <c r="X563" s="61"/>
      <c r="Y563" s="61"/>
      <c r="Z563" s="61"/>
      <c r="AA563" s="61"/>
      <c r="AB563" s="61"/>
    </row>
    <row r="564" spans="1:28" ht="14.25" customHeight="1">
      <c r="A564" s="61"/>
      <c r="B564" s="61"/>
      <c r="C564" s="61"/>
      <c r="D564" s="2"/>
      <c r="E564" s="2"/>
      <c r="F564" s="2"/>
      <c r="G564" s="2"/>
      <c r="H564" s="2"/>
      <c r="I564" s="61"/>
      <c r="J564" s="61"/>
      <c r="K564" s="61"/>
      <c r="L564" s="61"/>
      <c r="M564" s="61"/>
      <c r="N564" s="61"/>
      <c r="O564" s="61"/>
      <c r="P564" s="61"/>
      <c r="Q564" s="61"/>
      <c r="R564" s="61"/>
      <c r="S564" s="61"/>
      <c r="T564" s="61"/>
      <c r="U564" s="61"/>
      <c r="V564" s="61"/>
      <c r="W564" s="61"/>
      <c r="X564" s="61"/>
      <c r="Y564" s="61"/>
      <c r="Z564" s="61"/>
      <c r="AA564" s="61"/>
      <c r="AB564" s="61"/>
    </row>
    <row r="565" spans="1:28" ht="14.25" customHeight="1">
      <c r="A565" s="61"/>
      <c r="B565" s="61"/>
      <c r="C565" s="61"/>
      <c r="D565" s="2"/>
      <c r="E565" s="2"/>
      <c r="F565" s="2"/>
      <c r="G565" s="2"/>
      <c r="H565" s="2"/>
      <c r="I565" s="61"/>
      <c r="J565" s="61"/>
      <c r="K565" s="61"/>
      <c r="L565" s="61"/>
      <c r="M565" s="61"/>
      <c r="N565" s="61"/>
      <c r="O565" s="61"/>
      <c r="P565" s="61"/>
      <c r="Q565" s="61"/>
      <c r="R565" s="61"/>
      <c r="S565" s="61"/>
      <c r="T565" s="61"/>
      <c r="U565" s="61"/>
      <c r="V565" s="61"/>
      <c r="W565" s="61"/>
      <c r="X565" s="61"/>
      <c r="Y565" s="61"/>
      <c r="Z565" s="61"/>
      <c r="AA565" s="61"/>
      <c r="AB565" s="61"/>
    </row>
    <row r="566" spans="1:28" ht="14.25" customHeight="1">
      <c r="A566" s="61"/>
      <c r="B566" s="61"/>
      <c r="C566" s="61"/>
      <c r="D566" s="2"/>
      <c r="E566" s="2"/>
      <c r="F566" s="2"/>
      <c r="G566" s="2"/>
      <c r="H566" s="2"/>
      <c r="I566" s="61"/>
      <c r="J566" s="61"/>
      <c r="K566" s="61"/>
      <c r="L566" s="61"/>
      <c r="M566" s="61"/>
      <c r="N566" s="61"/>
      <c r="O566" s="61"/>
      <c r="P566" s="61"/>
      <c r="Q566" s="61"/>
      <c r="R566" s="61"/>
      <c r="S566" s="61"/>
      <c r="T566" s="61"/>
      <c r="U566" s="61"/>
      <c r="V566" s="61"/>
      <c r="W566" s="61"/>
      <c r="X566" s="61"/>
      <c r="Y566" s="61"/>
      <c r="Z566" s="61"/>
      <c r="AA566" s="61"/>
      <c r="AB566" s="61"/>
    </row>
    <row r="567" spans="1:28" ht="14.25" customHeight="1">
      <c r="A567" s="61"/>
      <c r="B567" s="61"/>
      <c r="C567" s="61"/>
      <c r="D567" s="2"/>
      <c r="E567" s="2"/>
      <c r="F567" s="2"/>
      <c r="G567" s="2"/>
      <c r="H567" s="2"/>
      <c r="I567" s="61"/>
      <c r="J567" s="61"/>
      <c r="K567" s="61"/>
      <c r="L567" s="61"/>
      <c r="M567" s="61"/>
      <c r="N567" s="61"/>
      <c r="O567" s="61"/>
      <c r="P567" s="61"/>
      <c r="Q567" s="61"/>
      <c r="R567" s="61"/>
      <c r="S567" s="61"/>
      <c r="T567" s="61"/>
      <c r="U567" s="61"/>
      <c r="V567" s="61"/>
      <c r="W567" s="61"/>
      <c r="X567" s="61"/>
      <c r="Y567" s="61"/>
      <c r="Z567" s="61"/>
      <c r="AA567" s="61"/>
      <c r="AB567" s="61"/>
    </row>
    <row r="568" spans="1:28" ht="14.25" customHeight="1">
      <c r="A568" s="61"/>
      <c r="B568" s="61"/>
      <c r="C568" s="61"/>
      <c r="D568" s="2"/>
      <c r="E568" s="2"/>
      <c r="F568" s="2"/>
      <c r="G568" s="2"/>
      <c r="H568" s="2"/>
      <c r="I568" s="61"/>
      <c r="J568" s="61"/>
      <c r="K568" s="61"/>
      <c r="L568" s="61"/>
      <c r="M568" s="61"/>
      <c r="N568" s="61"/>
      <c r="O568" s="61"/>
      <c r="P568" s="61"/>
      <c r="Q568" s="61"/>
      <c r="R568" s="61"/>
      <c r="S568" s="61"/>
      <c r="T568" s="61"/>
      <c r="U568" s="61"/>
      <c r="V568" s="61"/>
      <c r="W568" s="61"/>
      <c r="X568" s="61"/>
      <c r="Y568" s="61"/>
      <c r="Z568" s="61"/>
      <c r="AA568" s="61"/>
      <c r="AB568" s="61"/>
    </row>
    <row r="569" spans="1:28" ht="14.25" customHeight="1">
      <c r="A569" s="61"/>
      <c r="B569" s="61"/>
      <c r="C569" s="61"/>
      <c r="D569" s="2"/>
      <c r="E569" s="2"/>
      <c r="F569" s="2"/>
      <c r="G569" s="2"/>
      <c r="H569" s="2"/>
      <c r="I569" s="61"/>
      <c r="J569" s="61"/>
      <c r="K569" s="61"/>
      <c r="L569" s="61"/>
      <c r="M569" s="61"/>
      <c r="N569" s="61"/>
      <c r="O569" s="61"/>
      <c r="P569" s="61"/>
      <c r="Q569" s="61"/>
      <c r="R569" s="61"/>
      <c r="S569" s="61"/>
      <c r="T569" s="61"/>
      <c r="U569" s="61"/>
      <c r="V569" s="61"/>
      <c r="W569" s="61"/>
      <c r="X569" s="61"/>
      <c r="Y569" s="61"/>
      <c r="Z569" s="61"/>
      <c r="AA569" s="61"/>
      <c r="AB569" s="61"/>
    </row>
    <row r="570" spans="1:28" ht="14.25" customHeight="1">
      <c r="A570" s="61"/>
      <c r="B570" s="61"/>
      <c r="C570" s="61"/>
      <c r="D570" s="2"/>
      <c r="E570" s="2"/>
      <c r="F570" s="2"/>
      <c r="G570" s="2"/>
      <c r="H570" s="2"/>
      <c r="I570" s="61"/>
      <c r="J570" s="61"/>
      <c r="K570" s="61"/>
      <c r="L570" s="61"/>
      <c r="M570" s="61"/>
      <c r="N570" s="61"/>
      <c r="O570" s="61"/>
      <c r="P570" s="61"/>
      <c r="Q570" s="61"/>
      <c r="R570" s="61"/>
      <c r="S570" s="61"/>
      <c r="T570" s="61"/>
      <c r="U570" s="61"/>
      <c r="V570" s="61"/>
      <c r="W570" s="61"/>
      <c r="X570" s="61"/>
      <c r="Y570" s="61"/>
      <c r="Z570" s="61"/>
      <c r="AA570" s="61"/>
      <c r="AB570" s="61"/>
    </row>
    <row r="571" spans="1:28" ht="14.25" customHeight="1">
      <c r="A571" s="61"/>
      <c r="B571" s="61"/>
      <c r="C571" s="61"/>
      <c r="D571" s="2"/>
      <c r="E571" s="2"/>
      <c r="F571" s="2"/>
      <c r="G571" s="2"/>
      <c r="H571" s="2"/>
      <c r="I571" s="61"/>
      <c r="J571" s="61"/>
      <c r="K571" s="61"/>
      <c r="L571" s="61"/>
      <c r="M571" s="61"/>
      <c r="N571" s="61"/>
      <c r="O571" s="61"/>
      <c r="P571" s="61"/>
      <c r="Q571" s="61"/>
      <c r="R571" s="61"/>
      <c r="S571" s="61"/>
      <c r="T571" s="61"/>
      <c r="U571" s="61"/>
      <c r="V571" s="61"/>
      <c r="W571" s="61"/>
      <c r="X571" s="61"/>
      <c r="Y571" s="61"/>
      <c r="Z571" s="61"/>
      <c r="AA571" s="61"/>
      <c r="AB571" s="61"/>
    </row>
    <row r="572" spans="1:28" ht="14.25" customHeight="1">
      <c r="A572" s="61"/>
      <c r="B572" s="61"/>
      <c r="C572" s="61"/>
      <c r="D572" s="2"/>
      <c r="E572" s="2"/>
      <c r="F572" s="2"/>
      <c r="G572" s="2"/>
      <c r="H572" s="2"/>
      <c r="I572" s="61"/>
      <c r="J572" s="61"/>
      <c r="K572" s="61"/>
      <c r="L572" s="61"/>
      <c r="M572" s="61"/>
      <c r="N572" s="61"/>
      <c r="O572" s="61"/>
      <c r="P572" s="61"/>
      <c r="Q572" s="61"/>
      <c r="R572" s="61"/>
      <c r="S572" s="61"/>
      <c r="T572" s="61"/>
      <c r="U572" s="61"/>
      <c r="V572" s="61"/>
      <c r="W572" s="61"/>
      <c r="X572" s="61"/>
      <c r="Y572" s="61"/>
      <c r="Z572" s="61"/>
      <c r="AA572" s="61"/>
      <c r="AB572" s="61"/>
    </row>
    <row r="573" spans="1:28" ht="14.25" customHeight="1">
      <c r="A573" s="61"/>
      <c r="B573" s="61"/>
      <c r="C573" s="61"/>
      <c r="D573" s="2"/>
      <c r="E573" s="2"/>
      <c r="F573" s="2"/>
      <c r="G573" s="2"/>
      <c r="H573" s="2"/>
      <c r="I573" s="61"/>
      <c r="J573" s="61"/>
      <c r="K573" s="61"/>
      <c r="L573" s="61"/>
      <c r="M573" s="61"/>
      <c r="N573" s="61"/>
      <c r="O573" s="61"/>
      <c r="P573" s="61"/>
      <c r="Q573" s="61"/>
      <c r="R573" s="61"/>
      <c r="S573" s="61"/>
      <c r="T573" s="61"/>
      <c r="U573" s="61"/>
      <c r="V573" s="61"/>
      <c r="W573" s="61"/>
      <c r="X573" s="61"/>
      <c r="Y573" s="61"/>
      <c r="Z573" s="61"/>
      <c r="AA573" s="61"/>
      <c r="AB573" s="61"/>
    </row>
    <row r="574" spans="1:28" ht="14.25" customHeight="1">
      <c r="A574" s="61"/>
      <c r="B574" s="61"/>
      <c r="C574" s="61"/>
      <c r="D574" s="2"/>
      <c r="E574" s="2"/>
      <c r="F574" s="2"/>
      <c r="G574" s="2"/>
      <c r="H574" s="2"/>
      <c r="I574" s="61"/>
      <c r="J574" s="61"/>
      <c r="K574" s="61"/>
      <c r="L574" s="61"/>
      <c r="M574" s="61"/>
      <c r="N574" s="61"/>
      <c r="O574" s="61"/>
      <c r="P574" s="61"/>
      <c r="Q574" s="61"/>
      <c r="R574" s="61"/>
      <c r="S574" s="61"/>
      <c r="T574" s="61"/>
      <c r="U574" s="61"/>
      <c r="V574" s="61"/>
      <c r="W574" s="61"/>
      <c r="X574" s="61"/>
      <c r="Y574" s="61"/>
      <c r="Z574" s="61"/>
      <c r="AA574" s="61"/>
      <c r="AB574" s="61"/>
    </row>
    <row r="575" spans="1:28" ht="14.25" customHeight="1">
      <c r="A575" s="61"/>
      <c r="B575" s="61"/>
      <c r="C575" s="61"/>
      <c r="D575" s="2"/>
      <c r="E575" s="2"/>
      <c r="F575" s="2"/>
      <c r="G575" s="2"/>
      <c r="H575" s="2"/>
      <c r="I575" s="61"/>
      <c r="J575" s="61"/>
      <c r="K575" s="61"/>
      <c r="L575" s="61"/>
      <c r="M575" s="61"/>
      <c r="N575" s="61"/>
      <c r="O575" s="61"/>
      <c r="P575" s="61"/>
      <c r="Q575" s="61"/>
      <c r="R575" s="61"/>
      <c r="S575" s="61"/>
      <c r="T575" s="61"/>
      <c r="U575" s="61"/>
      <c r="V575" s="61"/>
      <c r="W575" s="61"/>
      <c r="X575" s="61"/>
      <c r="Y575" s="61"/>
      <c r="Z575" s="61"/>
      <c r="AA575" s="61"/>
      <c r="AB575" s="61"/>
    </row>
    <row r="576" spans="1:28" ht="14.25" customHeight="1">
      <c r="A576" s="61"/>
      <c r="B576" s="61"/>
      <c r="C576" s="61"/>
      <c r="D576" s="2"/>
      <c r="E576" s="2"/>
      <c r="F576" s="2"/>
      <c r="G576" s="2"/>
      <c r="H576" s="2"/>
      <c r="I576" s="61"/>
      <c r="J576" s="61"/>
      <c r="K576" s="61"/>
      <c r="L576" s="61"/>
      <c r="M576" s="61"/>
      <c r="N576" s="61"/>
      <c r="O576" s="61"/>
      <c r="P576" s="61"/>
      <c r="Q576" s="61"/>
      <c r="R576" s="61"/>
      <c r="S576" s="61"/>
      <c r="T576" s="61"/>
      <c r="U576" s="61"/>
      <c r="V576" s="61"/>
      <c r="W576" s="61"/>
      <c r="X576" s="61"/>
      <c r="Y576" s="61"/>
      <c r="Z576" s="61"/>
      <c r="AA576" s="61"/>
      <c r="AB576" s="61"/>
    </row>
    <row r="577" spans="1:28" ht="14.25" customHeight="1">
      <c r="A577" s="61"/>
      <c r="B577" s="61"/>
      <c r="C577" s="61"/>
      <c r="D577" s="2"/>
      <c r="E577" s="2"/>
      <c r="F577" s="2"/>
      <c r="G577" s="2"/>
      <c r="H577" s="2"/>
      <c r="I577" s="61"/>
      <c r="J577" s="61"/>
      <c r="K577" s="61"/>
      <c r="L577" s="61"/>
      <c r="M577" s="61"/>
      <c r="N577" s="61"/>
      <c r="O577" s="61"/>
      <c r="P577" s="61"/>
      <c r="Q577" s="61"/>
      <c r="R577" s="61"/>
      <c r="S577" s="61"/>
      <c r="T577" s="61"/>
      <c r="U577" s="61"/>
      <c r="V577" s="61"/>
      <c r="W577" s="61"/>
      <c r="X577" s="61"/>
      <c r="Y577" s="61"/>
      <c r="Z577" s="61"/>
      <c r="AA577" s="61"/>
      <c r="AB577" s="61"/>
    </row>
    <row r="578" spans="1:28" ht="14.25" customHeight="1">
      <c r="A578" s="61"/>
      <c r="B578" s="61"/>
      <c r="C578" s="61"/>
      <c r="D578" s="2"/>
      <c r="E578" s="2"/>
      <c r="F578" s="2"/>
      <c r="G578" s="2"/>
      <c r="H578" s="2"/>
      <c r="I578" s="61"/>
      <c r="J578" s="61"/>
      <c r="K578" s="61"/>
      <c r="L578" s="61"/>
      <c r="M578" s="61"/>
      <c r="N578" s="61"/>
      <c r="O578" s="61"/>
      <c r="P578" s="61"/>
      <c r="Q578" s="61"/>
      <c r="R578" s="61"/>
      <c r="S578" s="61"/>
      <c r="T578" s="61"/>
      <c r="U578" s="61"/>
      <c r="V578" s="61"/>
      <c r="W578" s="61"/>
      <c r="X578" s="61"/>
      <c r="Y578" s="61"/>
      <c r="Z578" s="61"/>
      <c r="AA578" s="61"/>
      <c r="AB578" s="61"/>
    </row>
    <row r="579" spans="1:28" ht="14.25" customHeight="1">
      <c r="A579" s="61"/>
      <c r="B579" s="61"/>
      <c r="C579" s="61"/>
      <c r="D579" s="2"/>
      <c r="E579" s="2"/>
      <c r="F579" s="2"/>
      <c r="G579" s="2"/>
      <c r="H579" s="2"/>
      <c r="I579" s="61"/>
      <c r="J579" s="61"/>
      <c r="K579" s="61"/>
      <c r="L579" s="61"/>
      <c r="M579" s="61"/>
      <c r="N579" s="61"/>
      <c r="O579" s="61"/>
      <c r="P579" s="61"/>
      <c r="Q579" s="61"/>
      <c r="R579" s="61"/>
      <c r="S579" s="61"/>
      <c r="T579" s="61"/>
      <c r="U579" s="61"/>
      <c r="V579" s="61"/>
      <c r="W579" s="61"/>
      <c r="X579" s="61"/>
      <c r="Y579" s="61"/>
      <c r="Z579" s="61"/>
      <c r="AA579" s="61"/>
      <c r="AB579" s="61"/>
    </row>
    <row r="580" spans="1:28" ht="14.25" customHeight="1">
      <c r="A580" s="61"/>
      <c r="B580" s="61"/>
      <c r="C580" s="61"/>
      <c r="D580" s="2"/>
      <c r="E580" s="2"/>
      <c r="F580" s="2"/>
      <c r="G580" s="2"/>
      <c r="H580" s="2"/>
      <c r="I580" s="61"/>
      <c r="J580" s="61"/>
      <c r="K580" s="61"/>
      <c r="L580" s="61"/>
      <c r="M580" s="61"/>
      <c r="N580" s="61"/>
      <c r="O580" s="61"/>
      <c r="P580" s="61"/>
      <c r="Q580" s="61"/>
      <c r="R580" s="61"/>
      <c r="S580" s="61"/>
      <c r="T580" s="61"/>
      <c r="U580" s="61"/>
      <c r="V580" s="61"/>
      <c r="W580" s="61"/>
      <c r="X580" s="61"/>
      <c r="Y580" s="61"/>
      <c r="Z580" s="61"/>
      <c r="AA580" s="61"/>
      <c r="AB580" s="61"/>
    </row>
    <row r="581" spans="1:28" ht="14.25" customHeight="1">
      <c r="A581" s="61"/>
      <c r="B581" s="61"/>
      <c r="C581" s="61"/>
      <c r="D581" s="2"/>
      <c r="E581" s="2"/>
      <c r="F581" s="2"/>
      <c r="G581" s="2"/>
      <c r="H581" s="2"/>
      <c r="I581" s="61"/>
      <c r="J581" s="61"/>
      <c r="K581" s="61"/>
      <c r="L581" s="61"/>
      <c r="M581" s="61"/>
      <c r="N581" s="61"/>
      <c r="O581" s="61"/>
      <c r="P581" s="61"/>
      <c r="Q581" s="61"/>
      <c r="R581" s="61"/>
      <c r="S581" s="61"/>
      <c r="T581" s="61"/>
      <c r="U581" s="61"/>
      <c r="V581" s="61"/>
      <c r="W581" s="61"/>
      <c r="X581" s="61"/>
      <c r="Y581" s="61"/>
      <c r="Z581" s="61"/>
      <c r="AA581" s="61"/>
      <c r="AB581" s="61"/>
    </row>
    <row r="582" spans="1:28" ht="14.25" customHeight="1">
      <c r="A582" s="61"/>
      <c r="B582" s="61"/>
      <c r="C582" s="61"/>
      <c r="D582" s="2"/>
      <c r="E582" s="2"/>
      <c r="F582" s="2"/>
      <c r="G582" s="2"/>
      <c r="H582" s="2"/>
      <c r="I582" s="61"/>
      <c r="J582" s="61"/>
      <c r="K582" s="61"/>
      <c r="L582" s="61"/>
      <c r="M582" s="61"/>
      <c r="N582" s="61"/>
      <c r="O582" s="61"/>
      <c r="P582" s="61"/>
      <c r="Q582" s="61"/>
      <c r="R582" s="61"/>
      <c r="S582" s="61"/>
      <c r="T582" s="61"/>
      <c r="U582" s="61"/>
      <c r="V582" s="61"/>
      <c r="W582" s="61"/>
      <c r="X582" s="61"/>
      <c r="Y582" s="61"/>
      <c r="Z582" s="61"/>
      <c r="AA582" s="61"/>
      <c r="AB582" s="61"/>
    </row>
    <row r="583" spans="1:28" ht="14.25" customHeight="1">
      <c r="A583" s="61"/>
      <c r="B583" s="61"/>
      <c r="C583" s="61"/>
      <c r="D583" s="2"/>
      <c r="E583" s="2"/>
      <c r="F583" s="2"/>
      <c r="G583" s="2"/>
      <c r="H583" s="2"/>
      <c r="I583" s="61"/>
      <c r="J583" s="61"/>
      <c r="K583" s="61"/>
      <c r="L583" s="61"/>
      <c r="M583" s="61"/>
      <c r="N583" s="61"/>
      <c r="O583" s="61"/>
      <c r="P583" s="61"/>
      <c r="Q583" s="61"/>
      <c r="R583" s="61"/>
      <c r="S583" s="61"/>
      <c r="T583" s="61"/>
      <c r="U583" s="61"/>
      <c r="V583" s="61"/>
      <c r="W583" s="61"/>
      <c r="X583" s="61"/>
      <c r="Y583" s="61"/>
      <c r="Z583" s="61"/>
      <c r="AA583" s="61"/>
      <c r="AB583" s="61"/>
    </row>
    <row r="584" spans="1:28" ht="14.25" customHeight="1">
      <c r="A584" s="61"/>
      <c r="B584" s="61"/>
      <c r="C584" s="61"/>
      <c r="D584" s="2"/>
      <c r="E584" s="2"/>
      <c r="F584" s="2"/>
      <c r="G584" s="2"/>
      <c r="H584" s="2"/>
      <c r="I584" s="61"/>
      <c r="J584" s="61"/>
      <c r="K584" s="61"/>
      <c r="L584" s="61"/>
      <c r="M584" s="61"/>
      <c r="N584" s="61"/>
      <c r="O584" s="61"/>
      <c r="P584" s="61"/>
      <c r="Q584" s="61"/>
      <c r="R584" s="61"/>
      <c r="S584" s="61"/>
      <c r="T584" s="61"/>
      <c r="U584" s="61"/>
      <c r="V584" s="61"/>
      <c r="W584" s="61"/>
      <c r="X584" s="61"/>
      <c r="Y584" s="61"/>
      <c r="Z584" s="61"/>
      <c r="AA584" s="61"/>
      <c r="AB584" s="61"/>
    </row>
    <row r="585" spans="1:28" ht="14.25" customHeight="1">
      <c r="A585" s="61"/>
      <c r="B585" s="61"/>
      <c r="C585" s="61"/>
      <c r="D585" s="2"/>
      <c r="E585" s="2"/>
      <c r="F585" s="2"/>
      <c r="G585" s="2"/>
      <c r="H585" s="2"/>
      <c r="I585" s="61"/>
      <c r="J585" s="61"/>
      <c r="K585" s="61"/>
      <c r="L585" s="61"/>
      <c r="M585" s="61"/>
      <c r="N585" s="61"/>
      <c r="O585" s="61"/>
      <c r="P585" s="61"/>
      <c r="Q585" s="61"/>
      <c r="R585" s="61"/>
      <c r="S585" s="61"/>
      <c r="T585" s="61"/>
      <c r="U585" s="61"/>
      <c r="V585" s="61"/>
      <c r="W585" s="61"/>
      <c r="X585" s="61"/>
      <c r="Y585" s="61"/>
      <c r="Z585" s="61"/>
      <c r="AA585" s="61"/>
      <c r="AB585" s="61"/>
    </row>
    <row r="586" spans="1:28" ht="14.25" customHeight="1">
      <c r="A586" s="61"/>
      <c r="B586" s="61"/>
      <c r="C586" s="61"/>
      <c r="D586" s="2"/>
      <c r="E586" s="2"/>
      <c r="F586" s="2"/>
      <c r="G586" s="2"/>
      <c r="H586" s="2"/>
      <c r="I586" s="61"/>
      <c r="J586" s="61"/>
      <c r="K586" s="61"/>
      <c r="L586" s="61"/>
      <c r="M586" s="61"/>
      <c r="N586" s="61"/>
      <c r="O586" s="61"/>
      <c r="P586" s="61"/>
      <c r="Q586" s="61"/>
      <c r="R586" s="61"/>
      <c r="S586" s="61"/>
      <c r="T586" s="61"/>
      <c r="U586" s="61"/>
      <c r="V586" s="61"/>
      <c r="W586" s="61"/>
      <c r="X586" s="61"/>
      <c r="Y586" s="61"/>
      <c r="Z586" s="61"/>
      <c r="AA586" s="61"/>
      <c r="AB586" s="61"/>
    </row>
    <row r="587" spans="1:28" ht="14.25" customHeight="1">
      <c r="A587" s="61"/>
      <c r="B587" s="61"/>
      <c r="C587" s="61"/>
      <c r="D587" s="2"/>
      <c r="E587" s="2"/>
      <c r="F587" s="2"/>
      <c r="G587" s="2"/>
      <c r="H587" s="2"/>
      <c r="I587" s="61"/>
      <c r="J587" s="61"/>
      <c r="K587" s="61"/>
      <c r="L587" s="61"/>
      <c r="M587" s="61"/>
      <c r="N587" s="61"/>
      <c r="O587" s="61"/>
      <c r="P587" s="61"/>
      <c r="Q587" s="61"/>
      <c r="R587" s="61"/>
      <c r="S587" s="61"/>
      <c r="T587" s="61"/>
      <c r="U587" s="61"/>
      <c r="V587" s="61"/>
      <c r="W587" s="61"/>
      <c r="X587" s="61"/>
      <c r="Y587" s="61"/>
      <c r="Z587" s="61"/>
      <c r="AA587" s="61"/>
      <c r="AB587" s="61"/>
    </row>
    <row r="588" spans="1:28" ht="14.25" customHeight="1">
      <c r="A588" s="61"/>
      <c r="B588" s="61"/>
      <c r="C588" s="61"/>
      <c r="D588" s="2"/>
      <c r="E588" s="2"/>
      <c r="F588" s="2"/>
      <c r="G588" s="2"/>
      <c r="H588" s="2"/>
      <c r="I588" s="61"/>
      <c r="J588" s="61"/>
      <c r="K588" s="61"/>
      <c r="L588" s="61"/>
      <c r="M588" s="61"/>
      <c r="N588" s="61"/>
      <c r="O588" s="61"/>
      <c r="P588" s="61"/>
      <c r="Q588" s="61"/>
      <c r="R588" s="61"/>
      <c r="S588" s="61"/>
      <c r="T588" s="61"/>
      <c r="U588" s="61"/>
      <c r="V588" s="61"/>
      <c r="W588" s="61"/>
      <c r="X588" s="61"/>
      <c r="Y588" s="61"/>
      <c r="Z588" s="61"/>
      <c r="AA588" s="61"/>
      <c r="AB588" s="61"/>
    </row>
    <row r="589" spans="1:28" ht="14.25" customHeight="1">
      <c r="A589" s="61"/>
      <c r="B589" s="61"/>
      <c r="C589" s="61"/>
      <c r="D589" s="2"/>
      <c r="E589" s="2"/>
      <c r="F589" s="2"/>
      <c r="G589" s="2"/>
      <c r="H589" s="2"/>
      <c r="I589" s="61"/>
      <c r="J589" s="61"/>
      <c r="K589" s="61"/>
      <c r="L589" s="61"/>
      <c r="M589" s="61"/>
      <c r="N589" s="61"/>
      <c r="O589" s="61"/>
      <c r="P589" s="61"/>
      <c r="Q589" s="61"/>
      <c r="R589" s="61"/>
      <c r="S589" s="61"/>
      <c r="T589" s="61"/>
      <c r="U589" s="61"/>
      <c r="V589" s="61"/>
      <c r="W589" s="61"/>
      <c r="X589" s="61"/>
      <c r="Y589" s="61"/>
      <c r="Z589" s="61"/>
      <c r="AA589" s="61"/>
      <c r="AB589" s="61"/>
    </row>
    <row r="590" spans="1:28" ht="14.25" customHeight="1">
      <c r="A590" s="61"/>
      <c r="B590" s="61"/>
      <c r="C590" s="61"/>
      <c r="D590" s="2"/>
      <c r="E590" s="2"/>
      <c r="F590" s="2"/>
      <c r="G590" s="2"/>
      <c r="H590" s="2"/>
      <c r="I590" s="61"/>
      <c r="J590" s="61"/>
      <c r="K590" s="61"/>
      <c r="L590" s="61"/>
      <c r="M590" s="61"/>
      <c r="N590" s="61"/>
      <c r="O590" s="61"/>
      <c r="P590" s="61"/>
      <c r="Q590" s="61"/>
      <c r="R590" s="61"/>
      <c r="S590" s="61"/>
      <c r="T590" s="61"/>
      <c r="U590" s="61"/>
      <c r="V590" s="61"/>
      <c r="W590" s="61"/>
      <c r="X590" s="61"/>
      <c r="Y590" s="61"/>
      <c r="Z590" s="61"/>
      <c r="AA590" s="61"/>
      <c r="AB590" s="61"/>
    </row>
    <row r="591" spans="1:28" ht="14.25" customHeight="1">
      <c r="A591" s="61"/>
      <c r="B591" s="61"/>
      <c r="C591" s="61"/>
      <c r="D591" s="2"/>
      <c r="E591" s="2"/>
      <c r="F591" s="2"/>
      <c r="G591" s="2"/>
      <c r="H591" s="2"/>
      <c r="I591" s="61"/>
      <c r="J591" s="61"/>
      <c r="K591" s="61"/>
      <c r="L591" s="61"/>
      <c r="M591" s="61"/>
      <c r="N591" s="61"/>
      <c r="O591" s="61"/>
      <c r="P591" s="61"/>
      <c r="Q591" s="61"/>
      <c r="R591" s="61"/>
      <c r="S591" s="61"/>
      <c r="T591" s="61"/>
      <c r="U591" s="61"/>
      <c r="V591" s="61"/>
      <c r="W591" s="61"/>
      <c r="X591" s="61"/>
      <c r="Y591" s="61"/>
      <c r="Z591" s="61"/>
      <c r="AA591" s="61"/>
      <c r="AB591" s="61"/>
    </row>
    <row r="592" spans="1:28" ht="14.25" customHeight="1">
      <c r="A592" s="61"/>
      <c r="B592" s="61"/>
      <c r="C592" s="61"/>
      <c r="D592" s="2"/>
      <c r="E592" s="2"/>
      <c r="F592" s="2"/>
      <c r="G592" s="2"/>
      <c r="H592" s="2"/>
      <c r="I592" s="61"/>
      <c r="J592" s="61"/>
      <c r="K592" s="61"/>
      <c r="L592" s="61"/>
      <c r="M592" s="61"/>
      <c r="N592" s="61"/>
      <c r="O592" s="61"/>
      <c r="P592" s="61"/>
      <c r="Q592" s="61"/>
      <c r="R592" s="61"/>
      <c r="S592" s="61"/>
      <c r="T592" s="61"/>
      <c r="U592" s="61"/>
      <c r="V592" s="61"/>
      <c r="W592" s="61"/>
      <c r="X592" s="61"/>
      <c r="Y592" s="61"/>
      <c r="Z592" s="61"/>
      <c r="AA592" s="61"/>
      <c r="AB592" s="61"/>
    </row>
    <row r="593" spans="1:28" ht="14.25" customHeight="1">
      <c r="A593" s="61"/>
      <c r="B593" s="61"/>
      <c r="C593" s="61"/>
      <c r="D593" s="2"/>
      <c r="E593" s="2"/>
      <c r="F593" s="2"/>
      <c r="G593" s="2"/>
      <c r="H593" s="2"/>
      <c r="I593" s="61"/>
      <c r="J593" s="61"/>
      <c r="K593" s="61"/>
      <c r="L593" s="61"/>
      <c r="M593" s="61"/>
      <c r="N593" s="61"/>
      <c r="O593" s="61"/>
      <c r="P593" s="61"/>
      <c r="Q593" s="61"/>
      <c r="R593" s="61"/>
      <c r="S593" s="61"/>
      <c r="T593" s="61"/>
      <c r="U593" s="61"/>
      <c r="V593" s="61"/>
      <c r="W593" s="61"/>
      <c r="X593" s="61"/>
      <c r="Y593" s="61"/>
      <c r="Z593" s="61"/>
      <c r="AA593" s="61"/>
      <c r="AB593" s="61"/>
    </row>
    <row r="594" spans="1:28" ht="14.25" customHeight="1">
      <c r="A594" s="61"/>
      <c r="B594" s="61"/>
      <c r="C594" s="61"/>
      <c r="D594" s="2"/>
      <c r="E594" s="2"/>
      <c r="F594" s="2"/>
      <c r="G594" s="2"/>
      <c r="H594" s="2"/>
      <c r="I594" s="61"/>
      <c r="J594" s="61"/>
      <c r="K594" s="61"/>
      <c r="L594" s="61"/>
      <c r="M594" s="61"/>
      <c r="N594" s="61"/>
      <c r="O594" s="61"/>
      <c r="P594" s="61"/>
      <c r="Q594" s="61"/>
      <c r="R594" s="61"/>
      <c r="S594" s="61"/>
      <c r="T594" s="61"/>
      <c r="U594" s="61"/>
      <c r="V594" s="61"/>
      <c r="W594" s="61"/>
      <c r="X594" s="61"/>
      <c r="Y594" s="61"/>
      <c r="Z594" s="61"/>
      <c r="AA594" s="61"/>
      <c r="AB594" s="61"/>
    </row>
    <row r="595" spans="1:28" ht="14.25" customHeight="1">
      <c r="A595" s="61"/>
      <c r="B595" s="61"/>
      <c r="C595" s="61"/>
      <c r="D595" s="2"/>
      <c r="E595" s="2"/>
      <c r="F595" s="2"/>
      <c r="G595" s="2"/>
      <c r="H595" s="2"/>
      <c r="I595" s="61"/>
      <c r="J595" s="61"/>
      <c r="K595" s="61"/>
      <c r="L595" s="61"/>
      <c r="M595" s="61"/>
      <c r="N595" s="61"/>
      <c r="O595" s="61"/>
      <c r="P595" s="61"/>
      <c r="Q595" s="61"/>
      <c r="R595" s="61"/>
      <c r="S595" s="61"/>
      <c r="T595" s="61"/>
      <c r="U595" s="61"/>
      <c r="V595" s="61"/>
      <c r="W595" s="61"/>
      <c r="X595" s="61"/>
      <c r="Y595" s="61"/>
      <c r="Z595" s="61"/>
      <c r="AA595" s="61"/>
      <c r="AB595" s="61"/>
    </row>
    <row r="596" spans="1:28" ht="14.25" customHeight="1">
      <c r="A596" s="61"/>
      <c r="B596" s="61"/>
      <c r="C596" s="61"/>
      <c r="D596" s="2"/>
      <c r="E596" s="2"/>
      <c r="F596" s="2"/>
      <c r="G596" s="2"/>
      <c r="H596" s="2"/>
      <c r="I596" s="61"/>
      <c r="J596" s="61"/>
      <c r="K596" s="61"/>
      <c r="L596" s="61"/>
      <c r="M596" s="61"/>
      <c r="N596" s="61"/>
      <c r="O596" s="61"/>
      <c r="P596" s="61"/>
      <c r="Q596" s="61"/>
      <c r="R596" s="61"/>
      <c r="S596" s="61"/>
      <c r="T596" s="61"/>
      <c r="U596" s="61"/>
      <c r="V596" s="61"/>
      <c r="W596" s="61"/>
      <c r="X596" s="61"/>
      <c r="Y596" s="61"/>
      <c r="Z596" s="61"/>
      <c r="AA596" s="61"/>
      <c r="AB596" s="61"/>
    </row>
    <row r="597" spans="1:28" ht="14.25" customHeight="1">
      <c r="A597" s="61"/>
      <c r="B597" s="61"/>
      <c r="C597" s="61"/>
      <c r="D597" s="2"/>
      <c r="E597" s="2"/>
      <c r="F597" s="2"/>
      <c r="G597" s="2"/>
      <c r="H597" s="2"/>
      <c r="I597" s="61"/>
      <c r="J597" s="61"/>
      <c r="K597" s="61"/>
      <c r="L597" s="61"/>
      <c r="M597" s="61"/>
      <c r="N597" s="61"/>
      <c r="O597" s="61"/>
      <c r="P597" s="61"/>
      <c r="Q597" s="61"/>
      <c r="R597" s="61"/>
      <c r="S597" s="61"/>
      <c r="T597" s="61"/>
      <c r="U597" s="61"/>
      <c r="V597" s="61"/>
      <c r="W597" s="61"/>
      <c r="X597" s="61"/>
      <c r="Y597" s="61"/>
      <c r="Z597" s="61"/>
      <c r="AA597" s="61"/>
      <c r="AB597" s="61"/>
    </row>
    <row r="598" spans="1:28" ht="14.25" customHeight="1">
      <c r="A598" s="61"/>
      <c r="B598" s="61"/>
      <c r="C598" s="61"/>
      <c r="D598" s="2"/>
      <c r="E598" s="2"/>
      <c r="F598" s="2"/>
      <c r="G598" s="2"/>
      <c r="H598" s="2"/>
      <c r="I598" s="61"/>
      <c r="J598" s="61"/>
      <c r="K598" s="61"/>
      <c r="L598" s="61"/>
      <c r="M598" s="61"/>
      <c r="N598" s="61"/>
      <c r="O598" s="61"/>
      <c r="P598" s="61"/>
      <c r="Q598" s="61"/>
      <c r="R598" s="61"/>
      <c r="S598" s="61"/>
      <c r="T598" s="61"/>
      <c r="U598" s="61"/>
      <c r="V598" s="61"/>
      <c r="W598" s="61"/>
      <c r="X598" s="61"/>
      <c r="Y598" s="61"/>
      <c r="Z598" s="61"/>
      <c r="AA598" s="61"/>
      <c r="AB598" s="61"/>
    </row>
    <row r="599" spans="1:28" ht="14.25" customHeight="1">
      <c r="A599" s="61"/>
      <c r="B599" s="61"/>
      <c r="C599" s="61"/>
      <c r="D599" s="2"/>
      <c r="E599" s="2"/>
      <c r="F599" s="2"/>
      <c r="G599" s="2"/>
      <c r="H599" s="2"/>
      <c r="I599" s="61"/>
      <c r="J599" s="61"/>
      <c r="K599" s="61"/>
      <c r="L599" s="61"/>
      <c r="M599" s="61"/>
      <c r="N599" s="61"/>
      <c r="O599" s="61"/>
      <c r="P599" s="61"/>
      <c r="Q599" s="61"/>
      <c r="R599" s="61"/>
      <c r="S599" s="61"/>
      <c r="T599" s="61"/>
      <c r="U599" s="61"/>
      <c r="V599" s="61"/>
      <c r="W599" s="61"/>
      <c r="X599" s="61"/>
      <c r="Y599" s="61"/>
      <c r="Z599" s="61"/>
      <c r="AA599" s="61"/>
      <c r="AB599" s="61"/>
    </row>
    <row r="600" spans="1:28" ht="14.25" customHeight="1">
      <c r="A600" s="61"/>
      <c r="B600" s="61"/>
      <c r="C600" s="61"/>
      <c r="D600" s="2"/>
      <c r="E600" s="2"/>
      <c r="F600" s="2"/>
      <c r="G600" s="2"/>
      <c r="H600" s="2"/>
      <c r="I600" s="61"/>
      <c r="J600" s="61"/>
      <c r="K600" s="61"/>
      <c r="L600" s="61"/>
      <c r="M600" s="61"/>
      <c r="N600" s="61"/>
      <c r="O600" s="61"/>
      <c r="P600" s="61"/>
      <c r="Q600" s="61"/>
      <c r="R600" s="61"/>
      <c r="S600" s="61"/>
      <c r="T600" s="61"/>
      <c r="U600" s="61"/>
      <c r="V600" s="61"/>
      <c r="W600" s="61"/>
      <c r="X600" s="61"/>
      <c r="Y600" s="61"/>
      <c r="Z600" s="61"/>
      <c r="AA600" s="61"/>
      <c r="AB600" s="61"/>
    </row>
    <row r="601" spans="1:28" ht="14.25" customHeight="1">
      <c r="A601" s="61"/>
      <c r="B601" s="61"/>
      <c r="C601" s="61"/>
      <c r="D601" s="2"/>
      <c r="E601" s="2"/>
      <c r="F601" s="2"/>
      <c r="G601" s="2"/>
      <c r="H601" s="2"/>
      <c r="I601" s="61"/>
      <c r="J601" s="61"/>
      <c r="K601" s="61"/>
      <c r="L601" s="61"/>
      <c r="M601" s="61"/>
      <c r="N601" s="61"/>
      <c r="O601" s="61"/>
      <c r="P601" s="61"/>
      <c r="Q601" s="61"/>
      <c r="R601" s="61"/>
      <c r="S601" s="61"/>
      <c r="T601" s="61"/>
      <c r="U601" s="61"/>
      <c r="V601" s="61"/>
      <c r="W601" s="61"/>
      <c r="X601" s="61"/>
      <c r="Y601" s="61"/>
      <c r="Z601" s="61"/>
      <c r="AA601" s="61"/>
      <c r="AB601" s="61"/>
    </row>
    <row r="602" spans="1:28" ht="14.25" customHeight="1">
      <c r="A602" s="61"/>
      <c r="B602" s="61"/>
      <c r="C602" s="61"/>
      <c r="D602" s="2"/>
      <c r="E602" s="2"/>
      <c r="F602" s="2"/>
      <c r="G602" s="2"/>
      <c r="H602" s="2"/>
      <c r="I602" s="61"/>
      <c r="J602" s="61"/>
      <c r="K602" s="61"/>
      <c r="L602" s="61"/>
      <c r="M602" s="61"/>
      <c r="N602" s="61"/>
      <c r="O602" s="61"/>
      <c r="P602" s="61"/>
      <c r="Q602" s="61"/>
      <c r="R602" s="61"/>
      <c r="S602" s="61"/>
      <c r="T602" s="61"/>
      <c r="U602" s="61"/>
      <c r="V602" s="61"/>
      <c r="W602" s="61"/>
      <c r="X602" s="61"/>
      <c r="Y602" s="61"/>
      <c r="Z602" s="61"/>
      <c r="AA602" s="61"/>
      <c r="AB602" s="61"/>
    </row>
    <row r="603" spans="1:28" ht="14.25" customHeight="1">
      <c r="A603" s="61"/>
      <c r="B603" s="61"/>
      <c r="C603" s="61"/>
      <c r="D603" s="2"/>
      <c r="E603" s="2"/>
      <c r="F603" s="2"/>
      <c r="G603" s="2"/>
      <c r="H603" s="2"/>
      <c r="I603" s="61"/>
      <c r="J603" s="61"/>
      <c r="K603" s="61"/>
      <c r="L603" s="61"/>
      <c r="M603" s="61"/>
      <c r="N603" s="61"/>
      <c r="O603" s="61"/>
      <c r="P603" s="61"/>
      <c r="Q603" s="61"/>
      <c r="R603" s="61"/>
      <c r="S603" s="61"/>
      <c r="T603" s="61"/>
      <c r="U603" s="61"/>
      <c r="V603" s="61"/>
      <c r="W603" s="61"/>
      <c r="X603" s="61"/>
      <c r="Y603" s="61"/>
      <c r="Z603" s="61"/>
      <c r="AA603" s="61"/>
      <c r="AB603" s="61"/>
    </row>
    <row r="604" spans="1:28" ht="14.25" customHeight="1">
      <c r="A604" s="61"/>
      <c r="B604" s="61"/>
      <c r="C604" s="61"/>
      <c r="D604" s="2"/>
      <c r="E604" s="2"/>
      <c r="F604" s="2"/>
      <c r="G604" s="2"/>
      <c r="H604" s="2"/>
      <c r="I604" s="61"/>
      <c r="J604" s="61"/>
      <c r="K604" s="61"/>
      <c r="L604" s="61"/>
      <c r="M604" s="61"/>
      <c r="N604" s="61"/>
      <c r="O604" s="61"/>
      <c r="P604" s="61"/>
      <c r="Q604" s="61"/>
      <c r="R604" s="61"/>
      <c r="S604" s="61"/>
      <c r="T604" s="61"/>
      <c r="U604" s="61"/>
      <c r="V604" s="61"/>
      <c r="W604" s="61"/>
      <c r="X604" s="61"/>
      <c r="Y604" s="61"/>
      <c r="Z604" s="61"/>
      <c r="AA604" s="61"/>
      <c r="AB604" s="61"/>
    </row>
    <row r="605" spans="1:28" ht="14.25" customHeight="1">
      <c r="A605" s="61"/>
      <c r="B605" s="61"/>
      <c r="C605" s="61"/>
      <c r="D605" s="2"/>
      <c r="E605" s="2"/>
      <c r="F605" s="2"/>
      <c r="G605" s="2"/>
      <c r="H605" s="2"/>
      <c r="I605" s="61"/>
      <c r="J605" s="61"/>
      <c r="K605" s="61"/>
      <c r="L605" s="61"/>
      <c r="M605" s="61"/>
      <c r="N605" s="61"/>
      <c r="O605" s="61"/>
      <c r="P605" s="61"/>
      <c r="Q605" s="61"/>
      <c r="R605" s="61"/>
      <c r="S605" s="61"/>
      <c r="T605" s="61"/>
      <c r="U605" s="61"/>
      <c r="V605" s="61"/>
      <c r="W605" s="61"/>
      <c r="X605" s="61"/>
      <c r="Y605" s="61"/>
      <c r="Z605" s="61"/>
      <c r="AA605" s="61"/>
      <c r="AB605" s="61"/>
    </row>
    <row r="606" spans="1:28" ht="14.25" customHeight="1">
      <c r="A606" s="61"/>
      <c r="B606" s="61"/>
      <c r="C606" s="61"/>
      <c r="D606" s="2"/>
      <c r="E606" s="2"/>
      <c r="F606" s="2"/>
      <c r="G606" s="2"/>
      <c r="H606" s="2"/>
      <c r="I606" s="61"/>
      <c r="J606" s="61"/>
      <c r="K606" s="61"/>
      <c r="L606" s="61"/>
      <c r="M606" s="61"/>
      <c r="N606" s="61"/>
      <c r="O606" s="61"/>
      <c r="P606" s="61"/>
      <c r="Q606" s="61"/>
      <c r="R606" s="61"/>
      <c r="S606" s="61"/>
      <c r="T606" s="61"/>
      <c r="U606" s="61"/>
      <c r="V606" s="61"/>
      <c r="W606" s="61"/>
      <c r="X606" s="61"/>
      <c r="Y606" s="61"/>
      <c r="Z606" s="61"/>
      <c r="AA606" s="61"/>
      <c r="AB606" s="61"/>
    </row>
    <row r="607" spans="1:28" ht="14.25" customHeight="1">
      <c r="A607" s="61"/>
      <c r="B607" s="61"/>
      <c r="C607" s="61"/>
      <c r="D607" s="2"/>
      <c r="E607" s="2"/>
      <c r="F607" s="2"/>
      <c r="G607" s="2"/>
      <c r="H607" s="2"/>
      <c r="I607" s="61"/>
      <c r="J607" s="61"/>
      <c r="K607" s="61"/>
      <c r="L607" s="61"/>
      <c r="M607" s="61"/>
      <c r="N607" s="61"/>
      <c r="O607" s="61"/>
      <c r="P607" s="61"/>
      <c r="Q607" s="61"/>
      <c r="R607" s="61"/>
      <c r="S607" s="61"/>
      <c r="T607" s="61"/>
      <c r="U607" s="61"/>
      <c r="V607" s="61"/>
      <c r="W607" s="61"/>
      <c r="X607" s="61"/>
      <c r="Y607" s="61"/>
      <c r="Z607" s="61"/>
      <c r="AA607" s="61"/>
      <c r="AB607" s="61"/>
    </row>
    <row r="608" spans="1:28" ht="14.25" customHeight="1">
      <c r="A608" s="61"/>
      <c r="B608" s="61"/>
      <c r="C608" s="61"/>
      <c r="D608" s="2"/>
      <c r="E608" s="2"/>
      <c r="F608" s="2"/>
      <c r="G608" s="2"/>
      <c r="H608" s="2"/>
      <c r="I608" s="61"/>
      <c r="J608" s="61"/>
      <c r="K608" s="61"/>
      <c r="L608" s="61"/>
      <c r="M608" s="61"/>
      <c r="N608" s="61"/>
      <c r="O608" s="61"/>
      <c r="P608" s="61"/>
      <c r="Q608" s="61"/>
      <c r="R608" s="61"/>
      <c r="S608" s="61"/>
      <c r="T608" s="61"/>
      <c r="U608" s="61"/>
      <c r="V608" s="61"/>
      <c r="W608" s="61"/>
      <c r="X608" s="61"/>
      <c r="Y608" s="61"/>
      <c r="Z608" s="61"/>
      <c r="AA608" s="61"/>
      <c r="AB608" s="61"/>
    </row>
    <row r="609" spans="1:28" ht="14.25" customHeight="1">
      <c r="A609" s="61"/>
      <c r="B609" s="61"/>
      <c r="C609" s="61"/>
      <c r="D609" s="2"/>
      <c r="E609" s="2"/>
      <c r="F609" s="2"/>
      <c r="G609" s="2"/>
      <c r="H609" s="2"/>
      <c r="I609" s="61"/>
      <c r="J609" s="61"/>
      <c r="K609" s="61"/>
      <c r="L609" s="61"/>
      <c r="M609" s="61"/>
      <c r="N609" s="61"/>
      <c r="O609" s="61"/>
      <c r="P609" s="61"/>
      <c r="Q609" s="61"/>
      <c r="R609" s="61"/>
      <c r="S609" s="61"/>
      <c r="T609" s="61"/>
      <c r="U609" s="61"/>
      <c r="V609" s="61"/>
      <c r="W609" s="61"/>
      <c r="X609" s="61"/>
      <c r="Y609" s="61"/>
      <c r="Z609" s="61"/>
      <c r="AA609" s="61"/>
      <c r="AB609" s="61"/>
    </row>
    <row r="610" spans="1:28" ht="14.25" customHeight="1">
      <c r="A610" s="61"/>
      <c r="B610" s="61"/>
      <c r="C610" s="61"/>
      <c r="D610" s="2"/>
      <c r="E610" s="2"/>
      <c r="F610" s="2"/>
      <c r="G610" s="2"/>
      <c r="H610" s="2"/>
      <c r="I610" s="61"/>
      <c r="J610" s="61"/>
      <c r="K610" s="61"/>
      <c r="L610" s="61"/>
      <c r="M610" s="61"/>
      <c r="N610" s="61"/>
      <c r="O610" s="61"/>
      <c r="P610" s="61"/>
      <c r="Q610" s="61"/>
      <c r="R610" s="61"/>
      <c r="S610" s="61"/>
      <c r="T610" s="61"/>
      <c r="U610" s="61"/>
      <c r="V610" s="61"/>
      <c r="W610" s="61"/>
      <c r="X610" s="61"/>
      <c r="Y610" s="61"/>
      <c r="Z610" s="61"/>
      <c r="AA610" s="61"/>
      <c r="AB610" s="61"/>
    </row>
    <row r="611" spans="1:28" ht="14.25" customHeight="1">
      <c r="A611" s="61"/>
      <c r="B611" s="61"/>
      <c r="C611" s="61"/>
      <c r="D611" s="2"/>
      <c r="E611" s="2"/>
      <c r="F611" s="2"/>
      <c r="G611" s="2"/>
      <c r="H611" s="2"/>
      <c r="I611" s="61"/>
      <c r="J611" s="61"/>
      <c r="K611" s="61"/>
      <c r="L611" s="61"/>
      <c r="M611" s="61"/>
      <c r="N611" s="61"/>
      <c r="O611" s="61"/>
      <c r="P611" s="61"/>
      <c r="Q611" s="61"/>
      <c r="R611" s="61"/>
      <c r="S611" s="61"/>
      <c r="T611" s="61"/>
      <c r="U611" s="61"/>
      <c r="V611" s="61"/>
      <c r="W611" s="61"/>
      <c r="X611" s="61"/>
      <c r="Y611" s="61"/>
      <c r="Z611" s="61"/>
      <c r="AA611" s="61"/>
      <c r="AB611" s="61"/>
    </row>
    <row r="612" spans="1:28" ht="14.25" customHeight="1">
      <c r="A612" s="61"/>
      <c r="B612" s="61"/>
      <c r="C612" s="61"/>
      <c r="D612" s="2"/>
      <c r="E612" s="2"/>
      <c r="F612" s="2"/>
      <c r="G612" s="2"/>
      <c r="H612" s="2"/>
      <c r="I612" s="61"/>
      <c r="J612" s="61"/>
      <c r="K612" s="61"/>
      <c r="L612" s="61"/>
      <c r="M612" s="61"/>
      <c r="N612" s="61"/>
      <c r="O612" s="61"/>
      <c r="P612" s="61"/>
      <c r="Q612" s="61"/>
      <c r="R612" s="61"/>
      <c r="S612" s="61"/>
      <c r="T612" s="61"/>
      <c r="U612" s="61"/>
      <c r="V612" s="61"/>
      <c r="W612" s="61"/>
      <c r="X612" s="61"/>
      <c r="Y612" s="61"/>
      <c r="Z612" s="61"/>
      <c r="AA612" s="61"/>
      <c r="AB612" s="61"/>
    </row>
    <row r="613" spans="1:28" ht="14.25" customHeight="1">
      <c r="A613" s="61"/>
      <c r="B613" s="61"/>
      <c r="C613" s="61"/>
      <c r="D613" s="2"/>
      <c r="E613" s="2"/>
      <c r="F613" s="2"/>
      <c r="G613" s="2"/>
      <c r="H613" s="2"/>
      <c r="I613" s="61"/>
      <c r="J613" s="61"/>
      <c r="K613" s="61"/>
      <c r="L613" s="61"/>
      <c r="M613" s="61"/>
      <c r="N613" s="61"/>
      <c r="O613" s="61"/>
      <c r="P613" s="61"/>
      <c r="Q613" s="61"/>
      <c r="R613" s="61"/>
      <c r="S613" s="61"/>
      <c r="T613" s="61"/>
      <c r="U613" s="61"/>
      <c r="V613" s="61"/>
      <c r="W613" s="61"/>
      <c r="X613" s="61"/>
      <c r="Y613" s="61"/>
      <c r="Z613" s="61"/>
      <c r="AA613" s="61"/>
      <c r="AB613" s="61"/>
    </row>
    <row r="614" spans="1:28" ht="14.25" customHeight="1">
      <c r="A614" s="61"/>
      <c r="B614" s="61"/>
      <c r="C614" s="61"/>
      <c r="D614" s="2"/>
      <c r="E614" s="2"/>
      <c r="F614" s="2"/>
      <c r="G614" s="2"/>
      <c r="H614" s="2"/>
      <c r="I614" s="61"/>
      <c r="J614" s="61"/>
      <c r="K614" s="61"/>
      <c r="L614" s="61"/>
      <c r="M614" s="61"/>
      <c r="N614" s="61"/>
      <c r="O614" s="61"/>
      <c r="P614" s="61"/>
      <c r="Q614" s="61"/>
      <c r="R614" s="61"/>
      <c r="S614" s="61"/>
      <c r="T614" s="61"/>
      <c r="U614" s="61"/>
      <c r="V614" s="61"/>
      <c r="W614" s="61"/>
      <c r="X614" s="61"/>
      <c r="Y614" s="61"/>
      <c r="Z614" s="61"/>
      <c r="AA614" s="61"/>
      <c r="AB614" s="61"/>
    </row>
    <row r="615" spans="1:28" ht="14.25" customHeight="1">
      <c r="A615" s="61"/>
      <c r="B615" s="61"/>
      <c r="C615" s="61"/>
      <c r="D615" s="2"/>
      <c r="E615" s="2"/>
      <c r="F615" s="2"/>
      <c r="G615" s="2"/>
      <c r="H615" s="2"/>
      <c r="I615" s="61"/>
      <c r="J615" s="61"/>
      <c r="K615" s="61"/>
      <c r="L615" s="61"/>
      <c r="M615" s="61"/>
      <c r="N615" s="61"/>
      <c r="O615" s="61"/>
      <c r="P615" s="61"/>
      <c r="Q615" s="61"/>
      <c r="R615" s="61"/>
      <c r="S615" s="61"/>
      <c r="T615" s="61"/>
      <c r="U615" s="61"/>
      <c r="V615" s="61"/>
      <c r="W615" s="61"/>
      <c r="X615" s="61"/>
      <c r="Y615" s="61"/>
      <c r="Z615" s="61"/>
      <c r="AA615" s="61"/>
      <c r="AB615" s="61"/>
    </row>
    <row r="616" spans="1:28" ht="14.25" customHeight="1">
      <c r="A616" s="61"/>
      <c r="B616" s="61"/>
      <c r="C616" s="61"/>
      <c r="D616" s="2"/>
      <c r="E616" s="2"/>
      <c r="F616" s="2"/>
      <c r="G616" s="2"/>
      <c r="H616" s="2"/>
      <c r="I616" s="61"/>
      <c r="J616" s="61"/>
      <c r="K616" s="61"/>
      <c r="L616" s="61"/>
      <c r="M616" s="61"/>
      <c r="N616" s="61"/>
      <c r="O616" s="61"/>
      <c r="P616" s="61"/>
      <c r="Q616" s="61"/>
      <c r="R616" s="61"/>
      <c r="S616" s="61"/>
      <c r="T616" s="61"/>
      <c r="U616" s="61"/>
      <c r="V616" s="61"/>
      <c r="W616" s="61"/>
      <c r="X616" s="61"/>
      <c r="Y616" s="61"/>
      <c r="Z616" s="61"/>
      <c r="AA616" s="61"/>
      <c r="AB616" s="61"/>
    </row>
    <row r="617" spans="1:28" ht="14.25" customHeight="1">
      <c r="A617" s="61"/>
      <c r="B617" s="61"/>
      <c r="C617" s="61"/>
      <c r="D617" s="2"/>
      <c r="E617" s="2"/>
      <c r="F617" s="2"/>
      <c r="G617" s="2"/>
      <c r="H617" s="2"/>
      <c r="I617" s="61"/>
      <c r="J617" s="61"/>
      <c r="K617" s="61"/>
      <c r="L617" s="61"/>
      <c r="M617" s="61"/>
      <c r="N617" s="61"/>
      <c r="O617" s="61"/>
      <c r="P617" s="61"/>
      <c r="Q617" s="61"/>
      <c r="R617" s="61"/>
      <c r="S617" s="61"/>
      <c r="T617" s="61"/>
      <c r="U617" s="61"/>
      <c r="V617" s="61"/>
      <c r="W617" s="61"/>
      <c r="X617" s="61"/>
      <c r="Y617" s="61"/>
      <c r="Z617" s="61"/>
      <c r="AA617" s="61"/>
      <c r="AB617" s="61"/>
    </row>
    <row r="618" spans="1:28" ht="14.25" customHeight="1">
      <c r="A618" s="61"/>
      <c r="B618" s="61"/>
      <c r="C618" s="61"/>
      <c r="D618" s="2"/>
      <c r="E618" s="2"/>
      <c r="F618" s="2"/>
      <c r="G618" s="2"/>
      <c r="H618" s="2"/>
      <c r="I618" s="61"/>
      <c r="J618" s="61"/>
      <c r="K618" s="61"/>
      <c r="L618" s="61"/>
      <c r="M618" s="61"/>
      <c r="N618" s="61"/>
      <c r="O618" s="61"/>
      <c r="P618" s="61"/>
      <c r="Q618" s="61"/>
      <c r="R618" s="61"/>
      <c r="S618" s="61"/>
      <c r="T618" s="61"/>
      <c r="U618" s="61"/>
      <c r="V618" s="61"/>
      <c r="W618" s="61"/>
      <c r="X618" s="61"/>
      <c r="Y618" s="61"/>
      <c r="Z618" s="61"/>
      <c r="AA618" s="61"/>
      <c r="AB618" s="61"/>
    </row>
    <row r="619" spans="1:28" ht="14.25" customHeight="1">
      <c r="A619" s="61"/>
      <c r="B619" s="61"/>
      <c r="C619" s="61"/>
      <c r="D619" s="2"/>
      <c r="E619" s="2"/>
      <c r="F619" s="2"/>
      <c r="G619" s="2"/>
      <c r="H619" s="2"/>
      <c r="I619" s="61"/>
      <c r="J619" s="61"/>
      <c r="K619" s="61"/>
      <c r="L619" s="61"/>
      <c r="M619" s="61"/>
      <c r="N619" s="61"/>
      <c r="O619" s="61"/>
      <c r="P619" s="61"/>
      <c r="Q619" s="61"/>
      <c r="R619" s="61"/>
      <c r="S619" s="61"/>
      <c r="T619" s="61"/>
      <c r="U619" s="61"/>
      <c r="V619" s="61"/>
      <c r="W619" s="61"/>
      <c r="X619" s="61"/>
      <c r="Y619" s="61"/>
      <c r="Z619" s="61"/>
      <c r="AA619" s="61"/>
      <c r="AB619" s="61"/>
    </row>
    <row r="620" spans="1:28" ht="14.25" customHeight="1">
      <c r="A620" s="61"/>
      <c r="B620" s="61"/>
      <c r="C620" s="61"/>
      <c r="D620" s="2"/>
      <c r="E620" s="2"/>
      <c r="F620" s="2"/>
      <c r="G620" s="2"/>
      <c r="H620" s="2"/>
      <c r="I620" s="61"/>
      <c r="J620" s="61"/>
      <c r="K620" s="61"/>
      <c r="L620" s="61"/>
      <c r="M620" s="61"/>
      <c r="N620" s="61"/>
      <c r="O620" s="61"/>
      <c r="P620" s="61"/>
      <c r="Q620" s="61"/>
      <c r="R620" s="61"/>
      <c r="S620" s="61"/>
      <c r="T620" s="61"/>
      <c r="U620" s="61"/>
      <c r="V620" s="61"/>
      <c r="W620" s="61"/>
      <c r="X620" s="61"/>
      <c r="Y620" s="61"/>
      <c r="Z620" s="61"/>
      <c r="AA620" s="61"/>
      <c r="AB620" s="61"/>
    </row>
    <row r="621" spans="1:28" ht="14.25" customHeight="1">
      <c r="A621" s="61"/>
      <c r="B621" s="61"/>
      <c r="C621" s="61"/>
      <c r="D621" s="2"/>
      <c r="E621" s="2"/>
      <c r="F621" s="2"/>
      <c r="G621" s="2"/>
      <c r="H621" s="2"/>
      <c r="I621" s="61"/>
      <c r="J621" s="61"/>
      <c r="K621" s="61"/>
      <c r="L621" s="61"/>
      <c r="M621" s="61"/>
      <c r="N621" s="61"/>
      <c r="O621" s="61"/>
      <c r="P621" s="61"/>
      <c r="Q621" s="61"/>
      <c r="R621" s="61"/>
      <c r="S621" s="61"/>
      <c r="T621" s="61"/>
      <c r="U621" s="61"/>
      <c r="V621" s="61"/>
      <c r="W621" s="61"/>
      <c r="X621" s="61"/>
      <c r="Y621" s="61"/>
      <c r="Z621" s="61"/>
      <c r="AA621" s="61"/>
      <c r="AB621" s="61"/>
    </row>
    <row r="622" spans="1:28" ht="14.25" customHeight="1">
      <c r="A622" s="61"/>
      <c r="B622" s="61"/>
      <c r="C622" s="61"/>
      <c r="D622" s="2"/>
      <c r="E622" s="2"/>
      <c r="F622" s="2"/>
      <c r="G622" s="2"/>
      <c r="H622" s="2"/>
      <c r="I622" s="61"/>
      <c r="J622" s="61"/>
      <c r="K622" s="61"/>
      <c r="L622" s="61"/>
      <c r="M622" s="61"/>
      <c r="N622" s="61"/>
      <c r="O622" s="61"/>
      <c r="P622" s="61"/>
      <c r="Q622" s="61"/>
      <c r="R622" s="61"/>
      <c r="S622" s="61"/>
      <c r="T622" s="61"/>
      <c r="U622" s="61"/>
      <c r="V622" s="61"/>
      <c r="W622" s="61"/>
      <c r="X622" s="61"/>
      <c r="Y622" s="61"/>
      <c r="Z622" s="61"/>
      <c r="AA622" s="61"/>
      <c r="AB622" s="61"/>
    </row>
    <row r="623" spans="1:28" ht="14.25" customHeight="1">
      <c r="A623" s="61"/>
      <c r="B623" s="61"/>
      <c r="C623" s="61"/>
      <c r="D623" s="2"/>
      <c r="E623" s="2"/>
      <c r="F623" s="2"/>
      <c r="G623" s="2"/>
      <c r="H623" s="2"/>
      <c r="I623" s="61"/>
      <c r="J623" s="61"/>
      <c r="K623" s="61"/>
      <c r="L623" s="61"/>
      <c r="M623" s="61"/>
      <c r="N623" s="61"/>
      <c r="O623" s="61"/>
      <c r="P623" s="61"/>
      <c r="Q623" s="61"/>
      <c r="R623" s="61"/>
      <c r="S623" s="61"/>
      <c r="T623" s="61"/>
      <c r="U623" s="61"/>
      <c r="V623" s="61"/>
      <c r="W623" s="61"/>
      <c r="X623" s="61"/>
      <c r="Y623" s="61"/>
      <c r="Z623" s="61"/>
      <c r="AA623" s="61"/>
      <c r="AB623" s="61"/>
    </row>
    <row r="624" spans="1:28" ht="14.25" customHeight="1">
      <c r="A624" s="61"/>
      <c r="B624" s="61"/>
      <c r="C624" s="61"/>
      <c r="D624" s="2"/>
      <c r="E624" s="2"/>
      <c r="F624" s="2"/>
      <c r="G624" s="2"/>
      <c r="H624" s="2"/>
      <c r="I624" s="61"/>
      <c r="J624" s="61"/>
      <c r="K624" s="61"/>
      <c r="L624" s="61"/>
      <c r="M624" s="61"/>
      <c r="N624" s="61"/>
      <c r="O624" s="61"/>
      <c r="P624" s="61"/>
      <c r="Q624" s="61"/>
      <c r="R624" s="61"/>
      <c r="S624" s="61"/>
      <c r="T624" s="61"/>
      <c r="U624" s="61"/>
      <c r="V624" s="61"/>
      <c r="W624" s="61"/>
      <c r="X624" s="61"/>
      <c r="Y624" s="61"/>
      <c r="Z624" s="61"/>
      <c r="AA624" s="61"/>
      <c r="AB624" s="61"/>
    </row>
    <row r="625" spans="1:28" ht="14.25" customHeight="1">
      <c r="A625" s="61"/>
      <c r="B625" s="61"/>
      <c r="C625" s="61"/>
      <c r="D625" s="2"/>
      <c r="E625" s="2"/>
      <c r="F625" s="2"/>
      <c r="G625" s="2"/>
      <c r="H625" s="2"/>
      <c r="I625" s="61"/>
      <c r="J625" s="61"/>
      <c r="K625" s="61"/>
      <c r="L625" s="61"/>
      <c r="M625" s="61"/>
      <c r="N625" s="61"/>
      <c r="O625" s="61"/>
      <c r="P625" s="61"/>
      <c r="Q625" s="61"/>
      <c r="R625" s="61"/>
      <c r="S625" s="61"/>
      <c r="T625" s="61"/>
      <c r="U625" s="61"/>
      <c r="V625" s="61"/>
      <c r="W625" s="61"/>
      <c r="X625" s="61"/>
      <c r="Y625" s="61"/>
      <c r="Z625" s="61"/>
      <c r="AA625" s="61"/>
      <c r="AB625" s="61"/>
    </row>
    <row r="626" spans="1:28" ht="14.25" customHeight="1">
      <c r="A626" s="61"/>
      <c r="B626" s="61"/>
      <c r="C626" s="61"/>
      <c r="D626" s="2"/>
      <c r="E626" s="2"/>
      <c r="F626" s="2"/>
      <c r="G626" s="2"/>
      <c r="H626" s="2"/>
      <c r="I626" s="61"/>
      <c r="J626" s="61"/>
      <c r="K626" s="61"/>
      <c r="L626" s="61"/>
      <c r="M626" s="61"/>
      <c r="N626" s="61"/>
      <c r="O626" s="61"/>
      <c r="P626" s="61"/>
      <c r="Q626" s="61"/>
      <c r="R626" s="61"/>
      <c r="S626" s="61"/>
      <c r="T626" s="61"/>
      <c r="U626" s="61"/>
      <c r="V626" s="61"/>
      <c r="W626" s="61"/>
      <c r="X626" s="61"/>
      <c r="Y626" s="61"/>
      <c r="Z626" s="61"/>
      <c r="AA626" s="61"/>
      <c r="AB626" s="61"/>
    </row>
    <row r="627" spans="1:28" ht="14.25" customHeight="1">
      <c r="A627" s="61"/>
      <c r="B627" s="61"/>
      <c r="C627" s="61"/>
      <c r="D627" s="2"/>
      <c r="E627" s="2"/>
      <c r="F627" s="2"/>
      <c r="G627" s="2"/>
      <c r="H627" s="2"/>
      <c r="I627" s="61"/>
      <c r="J627" s="61"/>
      <c r="K627" s="61"/>
      <c r="L627" s="61"/>
      <c r="M627" s="61"/>
      <c r="N627" s="61"/>
      <c r="O627" s="61"/>
      <c r="P627" s="61"/>
      <c r="Q627" s="61"/>
      <c r="R627" s="61"/>
      <c r="S627" s="61"/>
      <c r="T627" s="61"/>
      <c r="U627" s="61"/>
      <c r="V627" s="61"/>
      <c r="W627" s="61"/>
      <c r="X627" s="61"/>
      <c r="Y627" s="61"/>
      <c r="Z627" s="61"/>
      <c r="AA627" s="61"/>
      <c r="AB627" s="61"/>
    </row>
    <row r="628" spans="1:28" ht="14.25" customHeight="1">
      <c r="A628" s="61"/>
      <c r="B628" s="61"/>
      <c r="C628" s="61"/>
      <c r="D628" s="2"/>
      <c r="E628" s="2"/>
      <c r="F628" s="2"/>
      <c r="G628" s="2"/>
      <c r="H628" s="2"/>
      <c r="I628" s="61"/>
      <c r="J628" s="61"/>
      <c r="K628" s="61"/>
      <c r="L628" s="61"/>
      <c r="M628" s="61"/>
      <c r="N628" s="61"/>
      <c r="O628" s="61"/>
      <c r="P628" s="61"/>
      <c r="Q628" s="61"/>
      <c r="R628" s="61"/>
      <c r="S628" s="61"/>
      <c r="T628" s="61"/>
      <c r="U628" s="61"/>
      <c r="V628" s="61"/>
      <c r="W628" s="61"/>
      <c r="X628" s="61"/>
      <c r="Y628" s="61"/>
      <c r="Z628" s="61"/>
      <c r="AA628" s="61"/>
      <c r="AB628" s="61"/>
    </row>
    <row r="629" spans="1:28" ht="14.25" customHeight="1">
      <c r="A629" s="61"/>
      <c r="B629" s="61"/>
      <c r="C629" s="61"/>
      <c r="D629" s="2"/>
      <c r="E629" s="2"/>
      <c r="F629" s="2"/>
      <c r="G629" s="2"/>
      <c r="H629" s="2"/>
      <c r="I629" s="61"/>
      <c r="J629" s="61"/>
      <c r="K629" s="61"/>
      <c r="L629" s="61"/>
      <c r="M629" s="61"/>
      <c r="N629" s="61"/>
      <c r="O629" s="61"/>
      <c r="P629" s="61"/>
      <c r="Q629" s="61"/>
      <c r="R629" s="61"/>
      <c r="S629" s="61"/>
      <c r="T629" s="61"/>
      <c r="U629" s="61"/>
      <c r="V629" s="61"/>
      <c r="W629" s="61"/>
      <c r="X629" s="61"/>
      <c r="Y629" s="61"/>
      <c r="Z629" s="61"/>
      <c r="AA629" s="61"/>
      <c r="AB629" s="61"/>
    </row>
    <row r="630" spans="1:28" ht="14.25" customHeight="1">
      <c r="A630" s="61"/>
      <c r="B630" s="61"/>
      <c r="C630" s="61"/>
      <c r="D630" s="2"/>
      <c r="E630" s="2"/>
      <c r="F630" s="2"/>
      <c r="G630" s="2"/>
      <c r="H630" s="2"/>
      <c r="I630" s="61"/>
      <c r="J630" s="61"/>
      <c r="K630" s="61"/>
      <c r="L630" s="61"/>
      <c r="M630" s="61"/>
      <c r="N630" s="61"/>
      <c r="O630" s="61"/>
      <c r="P630" s="61"/>
      <c r="Q630" s="61"/>
      <c r="R630" s="61"/>
      <c r="S630" s="61"/>
      <c r="T630" s="61"/>
      <c r="U630" s="61"/>
      <c r="V630" s="61"/>
      <c r="W630" s="61"/>
      <c r="X630" s="61"/>
      <c r="Y630" s="61"/>
      <c r="Z630" s="61"/>
      <c r="AA630" s="61"/>
      <c r="AB630" s="61"/>
    </row>
    <row r="631" spans="1:28" ht="14.25" customHeight="1">
      <c r="A631" s="61"/>
      <c r="B631" s="61"/>
      <c r="C631" s="61"/>
      <c r="D631" s="2"/>
      <c r="E631" s="2"/>
      <c r="F631" s="2"/>
      <c r="G631" s="2"/>
      <c r="H631" s="2"/>
      <c r="I631" s="61"/>
      <c r="J631" s="61"/>
      <c r="K631" s="61"/>
      <c r="L631" s="61"/>
      <c r="M631" s="61"/>
      <c r="N631" s="61"/>
      <c r="O631" s="61"/>
      <c r="P631" s="61"/>
      <c r="Q631" s="61"/>
      <c r="R631" s="61"/>
      <c r="S631" s="61"/>
      <c r="T631" s="61"/>
      <c r="U631" s="61"/>
      <c r="V631" s="61"/>
      <c r="W631" s="61"/>
      <c r="X631" s="61"/>
      <c r="Y631" s="61"/>
      <c r="Z631" s="61"/>
      <c r="AA631" s="61"/>
      <c r="AB631" s="61"/>
    </row>
    <row r="632" spans="1:28" ht="14.25" customHeight="1">
      <c r="A632" s="61"/>
      <c r="B632" s="61"/>
      <c r="C632" s="61"/>
      <c r="D632" s="2"/>
      <c r="E632" s="2"/>
      <c r="F632" s="2"/>
      <c r="G632" s="2"/>
      <c r="H632" s="2"/>
      <c r="I632" s="61"/>
      <c r="J632" s="61"/>
      <c r="K632" s="61"/>
      <c r="L632" s="61"/>
      <c r="M632" s="61"/>
      <c r="N632" s="61"/>
      <c r="O632" s="61"/>
      <c r="P632" s="61"/>
      <c r="Q632" s="61"/>
      <c r="R632" s="61"/>
      <c r="S632" s="61"/>
      <c r="T632" s="61"/>
      <c r="U632" s="61"/>
      <c r="V632" s="61"/>
      <c r="W632" s="61"/>
      <c r="X632" s="61"/>
      <c r="Y632" s="61"/>
      <c r="Z632" s="61"/>
      <c r="AA632" s="61"/>
      <c r="AB632" s="61"/>
    </row>
    <row r="633" spans="1:28" ht="14.25" customHeight="1">
      <c r="A633" s="61"/>
      <c r="B633" s="61"/>
      <c r="C633" s="61"/>
      <c r="D633" s="2"/>
      <c r="E633" s="2"/>
      <c r="F633" s="2"/>
      <c r="G633" s="2"/>
      <c r="H633" s="2"/>
      <c r="I633" s="61"/>
      <c r="J633" s="61"/>
      <c r="K633" s="61"/>
      <c r="L633" s="61"/>
      <c r="M633" s="61"/>
      <c r="N633" s="61"/>
      <c r="O633" s="61"/>
      <c r="P633" s="61"/>
      <c r="Q633" s="61"/>
      <c r="R633" s="61"/>
      <c r="S633" s="61"/>
      <c r="T633" s="61"/>
      <c r="U633" s="61"/>
      <c r="V633" s="61"/>
      <c r="W633" s="61"/>
      <c r="X633" s="61"/>
      <c r="Y633" s="61"/>
      <c r="Z633" s="61"/>
      <c r="AA633" s="61"/>
      <c r="AB633" s="61"/>
    </row>
    <row r="634" spans="1:28" ht="14.25" customHeight="1">
      <c r="A634" s="61"/>
      <c r="B634" s="61"/>
      <c r="C634" s="61"/>
      <c r="D634" s="2"/>
      <c r="E634" s="2"/>
      <c r="F634" s="2"/>
      <c r="G634" s="2"/>
      <c r="H634" s="2"/>
      <c r="I634" s="61"/>
      <c r="J634" s="61"/>
      <c r="K634" s="61"/>
      <c r="L634" s="61"/>
      <c r="M634" s="61"/>
      <c r="N634" s="61"/>
      <c r="O634" s="61"/>
      <c r="P634" s="61"/>
      <c r="Q634" s="61"/>
      <c r="R634" s="61"/>
      <c r="S634" s="61"/>
      <c r="T634" s="61"/>
      <c r="U634" s="61"/>
      <c r="V634" s="61"/>
      <c r="W634" s="61"/>
      <c r="X634" s="61"/>
      <c r="Y634" s="61"/>
      <c r="Z634" s="61"/>
      <c r="AA634" s="61"/>
      <c r="AB634" s="61"/>
    </row>
    <row r="635" spans="1:28" ht="14.25" customHeight="1">
      <c r="A635" s="61"/>
      <c r="B635" s="61"/>
      <c r="C635" s="61"/>
      <c r="D635" s="2"/>
      <c r="E635" s="2"/>
      <c r="F635" s="2"/>
      <c r="G635" s="2"/>
      <c r="H635" s="2"/>
      <c r="I635" s="61"/>
      <c r="J635" s="61"/>
      <c r="K635" s="61"/>
      <c r="L635" s="61"/>
      <c r="M635" s="61"/>
      <c r="N635" s="61"/>
      <c r="O635" s="61"/>
      <c r="P635" s="61"/>
      <c r="Q635" s="61"/>
      <c r="R635" s="61"/>
      <c r="S635" s="61"/>
      <c r="T635" s="61"/>
      <c r="U635" s="61"/>
      <c r="V635" s="61"/>
      <c r="W635" s="61"/>
      <c r="X635" s="61"/>
      <c r="Y635" s="61"/>
      <c r="Z635" s="61"/>
      <c r="AA635" s="61"/>
      <c r="AB635" s="61"/>
    </row>
    <row r="636" spans="1:28" ht="14.25" customHeight="1">
      <c r="A636" s="61"/>
      <c r="B636" s="61"/>
      <c r="C636" s="61"/>
      <c r="D636" s="2"/>
      <c r="E636" s="2"/>
      <c r="F636" s="2"/>
      <c r="G636" s="2"/>
      <c r="H636" s="2"/>
      <c r="I636" s="61"/>
      <c r="J636" s="61"/>
      <c r="K636" s="61"/>
      <c r="L636" s="61"/>
      <c r="M636" s="61"/>
      <c r="N636" s="61"/>
      <c r="O636" s="61"/>
      <c r="P636" s="61"/>
      <c r="Q636" s="61"/>
      <c r="R636" s="61"/>
      <c r="S636" s="61"/>
      <c r="T636" s="61"/>
      <c r="U636" s="61"/>
      <c r="V636" s="61"/>
      <c r="W636" s="61"/>
      <c r="X636" s="61"/>
      <c r="Y636" s="61"/>
      <c r="Z636" s="61"/>
      <c r="AA636" s="61"/>
      <c r="AB636" s="61"/>
    </row>
    <row r="637" spans="1:28" ht="14.25" customHeight="1">
      <c r="A637" s="61"/>
      <c r="B637" s="61"/>
      <c r="C637" s="61"/>
      <c r="D637" s="2"/>
      <c r="E637" s="2"/>
      <c r="F637" s="2"/>
      <c r="G637" s="2"/>
      <c r="H637" s="2"/>
      <c r="I637" s="61"/>
      <c r="J637" s="61"/>
      <c r="K637" s="61"/>
      <c r="L637" s="61"/>
      <c r="M637" s="61"/>
      <c r="N637" s="61"/>
      <c r="O637" s="61"/>
      <c r="P637" s="61"/>
      <c r="Q637" s="61"/>
      <c r="R637" s="61"/>
      <c r="S637" s="61"/>
      <c r="T637" s="61"/>
      <c r="U637" s="61"/>
      <c r="V637" s="61"/>
      <c r="W637" s="61"/>
      <c r="X637" s="61"/>
      <c r="Y637" s="61"/>
      <c r="Z637" s="61"/>
      <c r="AA637" s="61"/>
      <c r="AB637" s="61"/>
    </row>
    <row r="638" spans="1:28" ht="14.25" customHeight="1">
      <c r="A638" s="61"/>
      <c r="B638" s="61"/>
      <c r="C638" s="61"/>
      <c r="D638" s="2"/>
      <c r="E638" s="2"/>
      <c r="F638" s="2"/>
      <c r="G638" s="2"/>
      <c r="H638" s="2"/>
      <c r="I638" s="61"/>
      <c r="J638" s="61"/>
      <c r="K638" s="61"/>
      <c r="L638" s="61"/>
      <c r="M638" s="61"/>
      <c r="N638" s="61"/>
      <c r="O638" s="61"/>
      <c r="P638" s="61"/>
      <c r="Q638" s="61"/>
      <c r="R638" s="61"/>
      <c r="S638" s="61"/>
      <c r="T638" s="61"/>
      <c r="U638" s="61"/>
      <c r="V638" s="61"/>
      <c r="W638" s="61"/>
      <c r="X638" s="61"/>
      <c r="Y638" s="61"/>
      <c r="Z638" s="61"/>
      <c r="AA638" s="61"/>
      <c r="AB638" s="61"/>
    </row>
    <row r="639" spans="1:28" ht="14.25" customHeight="1">
      <c r="A639" s="61"/>
      <c r="B639" s="61"/>
      <c r="C639" s="61"/>
      <c r="D639" s="2"/>
      <c r="E639" s="2"/>
      <c r="F639" s="2"/>
      <c r="G639" s="2"/>
      <c r="H639" s="2"/>
      <c r="I639" s="61"/>
      <c r="J639" s="61"/>
      <c r="K639" s="61"/>
      <c r="L639" s="61"/>
      <c r="M639" s="61"/>
      <c r="N639" s="61"/>
      <c r="O639" s="61"/>
      <c r="P639" s="61"/>
      <c r="Q639" s="61"/>
      <c r="R639" s="61"/>
      <c r="S639" s="61"/>
      <c r="T639" s="61"/>
      <c r="U639" s="61"/>
      <c r="V639" s="61"/>
      <c r="W639" s="61"/>
      <c r="X639" s="61"/>
      <c r="Y639" s="61"/>
      <c r="Z639" s="61"/>
      <c r="AA639" s="61"/>
      <c r="AB639" s="61"/>
    </row>
    <row r="640" spans="1:28" ht="14.25" customHeight="1">
      <c r="A640" s="61"/>
      <c r="B640" s="61"/>
      <c r="C640" s="61"/>
      <c r="D640" s="2"/>
      <c r="E640" s="2"/>
      <c r="F640" s="2"/>
      <c r="G640" s="2"/>
      <c r="H640" s="2"/>
      <c r="I640" s="61"/>
      <c r="J640" s="61"/>
      <c r="K640" s="61"/>
      <c r="L640" s="61"/>
      <c r="M640" s="61"/>
      <c r="N640" s="61"/>
      <c r="O640" s="61"/>
      <c r="P640" s="61"/>
      <c r="Q640" s="61"/>
      <c r="R640" s="61"/>
      <c r="S640" s="61"/>
      <c r="T640" s="61"/>
      <c r="U640" s="61"/>
      <c r="V640" s="61"/>
      <c r="W640" s="61"/>
      <c r="X640" s="61"/>
      <c r="Y640" s="61"/>
      <c r="Z640" s="61"/>
      <c r="AA640" s="61"/>
      <c r="AB640" s="61"/>
    </row>
    <row r="641" spans="1:28" ht="14.25" customHeight="1">
      <c r="A641" s="61"/>
      <c r="B641" s="61"/>
      <c r="C641" s="61"/>
      <c r="D641" s="2"/>
      <c r="E641" s="2"/>
      <c r="F641" s="2"/>
      <c r="G641" s="2"/>
      <c r="H641" s="2"/>
      <c r="I641" s="61"/>
      <c r="J641" s="61"/>
      <c r="K641" s="61"/>
      <c r="L641" s="61"/>
      <c r="M641" s="61"/>
      <c r="N641" s="61"/>
      <c r="O641" s="61"/>
      <c r="P641" s="61"/>
      <c r="Q641" s="61"/>
      <c r="R641" s="61"/>
      <c r="S641" s="61"/>
      <c r="T641" s="61"/>
      <c r="U641" s="61"/>
      <c r="V641" s="61"/>
      <c r="W641" s="61"/>
      <c r="X641" s="61"/>
      <c r="Y641" s="61"/>
      <c r="Z641" s="61"/>
      <c r="AA641" s="61"/>
      <c r="AB641" s="61"/>
    </row>
    <row r="642" spans="1:28" ht="14.25" customHeight="1">
      <c r="A642" s="61"/>
      <c r="B642" s="61"/>
      <c r="C642" s="61"/>
      <c r="D642" s="2"/>
      <c r="E642" s="2"/>
      <c r="F642" s="2"/>
      <c r="G642" s="2"/>
      <c r="H642" s="2"/>
      <c r="I642" s="61"/>
      <c r="J642" s="61"/>
      <c r="K642" s="61"/>
      <c r="L642" s="61"/>
      <c r="M642" s="61"/>
      <c r="N642" s="61"/>
      <c r="O642" s="61"/>
      <c r="P642" s="61"/>
      <c r="Q642" s="61"/>
      <c r="R642" s="61"/>
      <c r="S642" s="61"/>
      <c r="T642" s="61"/>
      <c r="U642" s="61"/>
      <c r="V642" s="61"/>
      <c r="W642" s="61"/>
      <c r="X642" s="61"/>
      <c r="Y642" s="61"/>
      <c r="Z642" s="61"/>
      <c r="AA642" s="61"/>
      <c r="AB642" s="61"/>
    </row>
    <row r="643" spans="1:28" ht="14.25" customHeight="1">
      <c r="A643" s="61"/>
      <c r="B643" s="61"/>
      <c r="C643" s="61"/>
      <c r="D643" s="2"/>
      <c r="E643" s="2"/>
      <c r="F643" s="2"/>
      <c r="G643" s="2"/>
      <c r="H643" s="2"/>
      <c r="I643" s="61"/>
      <c r="J643" s="61"/>
      <c r="K643" s="61"/>
      <c r="L643" s="61"/>
      <c r="M643" s="61"/>
      <c r="N643" s="61"/>
      <c r="O643" s="61"/>
      <c r="P643" s="61"/>
      <c r="Q643" s="61"/>
      <c r="R643" s="61"/>
      <c r="S643" s="61"/>
      <c r="T643" s="61"/>
      <c r="U643" s="61"/>
      <c r="V643" s="61"/>
      <c r="W643" s="61"/>
      <c r="X643" s="61"/>
      <c r="Y643" s="61"/>
      <c r="Z643" s="61"/>
      <c r="AA643" s="61"/>
      <c r="AB643" s="61"/>
    </row>
    <row r="644" spans="1:28" ht="14.25" customHeight="1">
      <c r="A644" s="61"/>
      <c r="B644" s="61"/>
      <c r="C644" s="61"/>
      <c r="D644" s="2"/>
      <c r="E644" s="2"/>
      <c r="F644" s="2"/>
      <c r="G644" s="2"/>
      <c r="H644" s="2"/>
      <c r="I644" s="61"/>
      <c r="J644" s="61"/>
      <c r="K644" s="61"/>
      <c r="L644" s="61"/>
      <c r="M644" s="61"/>
      <c r="N644" s="61"/>
      <c r="O644" s="61"/>
      <c r="P644" s="61"/>
      <c r="Q644" s="61"/>
      <c r="R644" s="61"/>
      <c r="S644" s="61"/>
      <c r="T644" s="61"/>
      <c r="U644" s="61"/>
      <c r="V644" s="61"/>
      <c r="W644" s="61"/>
      <c r="X644" s="61"/>
      <c r="Y644" s="61"/>
      <c r="Z644" s="61"/>
      <c r="AA644" s="61"/>
      <c r="AB644" s="61"/>
    </row>
    <row r="645" spans="1:28" ht="14.25" customHeight="1">
      <c r="A645" s="61"/>
      <c r="B645" s="61"/>
      <c r="C645" s="61"/>
      <c r="D645" s="2"/>
      <c r="E645" s="2"/>
      <c r="F645" s="2"/>
      <c r="G645" s="2"/>
      <c r="H645" s="2"/>
      <c r="I645" s="61"/>
      <c r="J645" s="61"/>
      <c r="K645" s="61"/>
      <c r="L645" s="61"/>
      <c r="M645" s="61"/>
      <c r="N645" s="61"/>
      <c r="O645" s="61"/>
      <c r="P645" s="61"/>
      <c r="Q645" s="61"/>
      <c r="R645" s="61"/>
      <c r="S645" s="61"/>
      <c r="T645" s="61"/>
      <c r="U645" s="61"/>
      <c r="V645" s="61"/>
      <c r="W645" s="61"/>
      <c r="X645" s="61"/>
      <c r="Y645" s="61"/>
      <c r="Z645" s="61"/>
      <c r="AA645" s="61"/>
      <c r="AB645" s="61"/>
    </row>
    <row r="646" spans="1:28" ht="14.25" customHeight="1">
      <c r="A646" s="61"/>
      <c r="B646" s="61"/>
      <c r="C646" s="61"/>
      <c r="D646" s="2"/>
      <c r="E646" s="2"/>
      <c r="F646" s="2"/>
      <c r="G646" s="2"/>
      <c r="H646" s="2"/>
      <c r="I646" s="61"/>
      <c r="J646" s="61"/>
      <c r="K646" s="61"/>
      <c r="L646" s="61"/>
      <c r="M646" s="61"/>
      <c r="N646" s="61"/>
      <c r="O646" s="61"/>
      <c r="P646" s="61"/>
      <c r="Q646" s="61"/>
      <c r="R646" s="61"/>
      <c r="S646" s="61"/>
      <c r="T646" s="61"/>
      <c r="U646" s="61"/>
      <c r="V646" s="61"/>
      <c r="W646" s="61"/>
      <c r="X646" s="61"/>
      <c r="Y646" s="61"/>
      <c r="Z646" s="61"/>
      <c r="AA646" s="61"/>
      <c r="AB646" s="61"/>
    </row>
    <row r="647" spans="1:28" ht="14.25" customHeight="1">
      <c r="A647" s="61"/>
      <c r="B647" s="61"/>
      <c r="C647" s="61"/>
      <c r="D647" s="2"/>
      <c r="E647" s="2"/>
      <c r="F647" s="2"/>
      <c r="G647" s="2"/>
      <c r="H647" s="2"/>
      <c r="I647" s="61"/>
      <c r="J647" s="61"/>
      <c r="K647" s="61"/>
      <c r="L647" s="61"/>
      <c r="M647" s="61"/>
      <c r="N647" s="61"/>
      <c r="O647" s="61"/>
      <c r="P647" s="61"/>
      <c r="Q647" s="61"/>
      <c r="R647" s="61"/>
      <c r="S647" s="61"/>
      <c r="T647" s="61"/>
      <c r="U647" s="61"/>
      <c r="V647" s="61"/>
      <c r="W647" s="61"/>
      <c r="X647" s="61"/>
      <c r="Y647" s="61"/>
      <c r="Z647" s="61"/>
      <c r="AA647" s="61"/>
      <c r="AB647" s="61"/>
    </row>
    <row r="648" spans="1:28" ht="14.25" customHeight="1">
      <c r="A648" s="61"/>
      <c r="B648" s="61"/>
      <c r="C648" s="61"/>
      <c r="D648" s="2"/>
      <c r="E648" s="2"/>
      <c r="F648" s="2"/>
      <c r="G648" s="2"/>
      <c r="H648" s="2"/>
      <c r="I648" s="61"/>
      <c r="J648" s="61"/>
      <c r="K648" s="61"/>
      <c r="L648" s="61"/>
      <c r="M648" s="61"/>
      <c r="N648" s="61"/>
      <c r="O648" s="61"/>
      <c r="P648" s="61"/>
      <c r="Q648" s="61"/>
      <c r="R648" s="61"/>
      <c r="S648" s="61"/>
      <c r="T648" s="61"/>
      <c r="U648" s="61"/>
      <c r="V648" s="61"/>
      <c r="W648" s="61"/>
      <c r="X648" s="61"/>
      <c r="Y648" s="61"/>
      <c r="Z648" s="61"/>
      <c r="AA648" s="61"/>
      <c r="AB648" s="61"/>
    </row>
    <row r="649" spans="1:28" ht="14.25" customHeight="1">
      <c r="A649" s="61"/>
      <c r="B649" s="61"/>
      <c r="C649" s="61"/>
      <c r="D649" s="2"/>
      <c r="E649" s="2"/>
      <c r="F649" s="2"/>
      <c r="G649" s="2"/>
      <c r="H649" s="2"/>
      <c r="I649" s="61"/>
      <c r="J649" s="61"/>
      <c r="K649" s="61"/>
      <c r="L649" s="61"/>
      <c r="M649" s="61"/>
      <c r="N649" s="61"/>
      <c r="O649" s="61"/>
      <c r="P649" s="61"/>
      <c r="Q649" s="61"/>
      <c r="R649" s="61"/>
      <c r="S649" s="61"/>
      <c r="T649" s="61"/>
      <c r="U649" s="61"/>
      <c r="V649" s="61"/>
      <c r="W649" s="61"/>
      <c r="X649" s="61"/>
      <c r="Y649" s="61"/>
      <c r="Z649" s="61"/>
      <c r="AA649" s="61"/>
      <c r="AB649" s="61"/>
    </row>
    <row r="650" spans="1:28" ht="14.25" customHeight="1">
      <c r="A650" s="61"/>
      <c r="B650" s="61"/>
      <c r="C650" s="61"/>
      <c r="D650" s="2"/>
      <c r="E650" s="2"/>
      <c r="F650" s="2"/>
      <c r="G650" s="2"/>
      <c r="H650" s="2"/>
      <c r="I650" s="61"/>
      <c r="J650" s="61"/>
      <c r="K650" s="61"/>
      <c r="L650" s="61"/>
      <c r="M650" s="61"/>
      <c r="N650" s="61"/>
      <c r="O650" s="61"/>
      <c r="P650" s="61"/>
      <c r="Q650" s="61"/>
      <c r="R650" s="61"/>
      <c r="S650" s="61"/>
      <c r="T650" s="61"/>
      <c r="U650" s="61"/>
      <c r="V650" s="61"/>
      <c r="W650" s="61"/>
      <c r="X650" s="61"/>
      <c r="Y650" s="61"/>
      <c r="Z650" s="61"/>
      <c r="AA650" s="61"/>
      <c r="AB650" s="61"/>
    </row>
    <row r="651" spans="1:28" ht="14.25" customHeight="1">
      <c r="A651" s="61"/>
      <c r="B651" s="61"/>
      <c r="C651" s="61"/>
      <c r="D651" s="2"/>
      <c r="E651" s="2"/>
      <c r="F651" s="2"/>
      <c r="G651" s="2"/>
      <c r="H651" s="2"/>
      <c r="I651" s="61"/>
      <c r="J651" s="61"/>
      <c r="K651" s="61"/>
      <c r="L651" s="61"/>
      <c r="M651" s="61"/>
      <c r="N651" s="61"/>
      <c r="O651" s="61"/>
      <c r="P651" s="61"/>
      <c r="Q651" s="61"/>
      <c r="R651" s="61"/>
      <c r="S651" s="61"/>
      <c r="T651" s="61"/>
      <c r="U651" s="61"/>
      <c r="V651" s="61"/>
      <c r="W651" s="61"/>
      <c r="X651" s="61"/>
      <c r="Y651" s="61"/>
      <c r="Z651" s="61"/>
      <c r="AA651" s="61"/>
      <c r="AB651" s="61"/>
    </row>
    <row r="652" spans="1:28" ht="14.25" customHeight="1">
      <c r="A652" s="61"/>
      <c r="B652" s="61"/>
      <c r="C652" s="61"/>
      <c r="D652" s="2"/>
      <c r="E652" s="2"/>
      <c r="F652" s="2"/>
      <c r="G652" s="2"/>
      <c r="H652" s="2"/>
      <c r="I652" s="61"/>
      <c r="J652" s="61"/>
      <c r="K652" s="61"/>
      <c r="L652" s="61"/>
      <c r="M652" s="61"/>
      <c r="N652" s="61"/>
      <c r="O652" s="61"/>
      <c r="P652" s="61"/>
      <c r="Q652" s="61"/>
      <c r="R652" s="61"/>
      <c r="S652" s="61"/>
      <c r="T652" s="61"/>
      <c r="U652" s="61"/>
      <c r="V652" s="61"/>
      <c r="W652" s="61"/>
      <c r="X652" s="61"/>
      <c r="Y652" s="61"/>
      <c r="Z652" s="61"/>
      <c r="AA652" s="61"/>
      <c r="AB652" s="61"/>
    </row>
    <row r="653" spans="1:28" ht="14.25" customHeight="1">
      <c r="A653" s="61"/>
      <c r="B653" s="61"/>
      <c r="C653" s="61"/>
      <c r="D653" s="2"/>
      <c r="E653" s="2"/>
      <c r="F653" s="2"/>
      <c r="G653" s="2"/>
      <c r="H653" s="2"/>
      <c r="I653" s="61"/>
      <c r="J653" s="61"/>
      <c r="K653" s="61"/>
      <c r="L653" s="61"/>
      <c r="M653" s="61"/>
      <c r="N653" s="61"/>
      <c r="O653" s="61"/>
      <c r="P653" s="61"/>
      <c r="Q653" s="61"/>
      <c r="R653" s="61"/>
      <c r="S653" s="61"/>
      <c r="T653" s="61"/>
      <c r="U653" s="61"/>
      <c r="V653" s="61"/>
      <c r="W653" s="61"/>
      <c r="X653" s="61"/>
      <c r="Y653" s="61"/>
      <c r="Z653" s="61"/>
      <c r="AA653" s="61"/>
      <c r="AB653" s="61"/>
    </row>
    <row r="654" spans="1:28" ht="14.25" customHeight="1">
      <c r="A654" s="61"/>
      <c r="B654" s="61"/>
      <c r="C654" s="61"/>
      <c r="D654" s="2"/>
      <c r="E654" s="2"/>
      <c r="F654" s="2"/>
      <c r="G654" s="2"/>
      <c r="H654" s="2"/>
      <c r="I654" s="61"/>
      <c r="J654" s="61"/>
      <c r="K654" s="61"/>
      <c r="L654" s="61"/>
      <c r="M654" s="61"/>
      <c r="N654" s="61"/>
      <c r="O654" s="61"/>
      <c r="P654" s="61"/>
      <c r="Q654" s="61"/>
      <c r="R654" s="61"/>
      <c r="S654" s="61"/>
      <c r="T654" s="61"/>
      <c r="U654" s="61"/>
      <c r="V654" s="61"/>
      <c r="W654" s="61"/>
      <c r="X654" s="61"/>
      <c r="Y654" s="61"/>
      <c r="Z654" s="61"/>
      <c r="AA654" s="61"/>
      <c r="AB654" s="61"/>
    </row>
    <row r="655" spans="1:28" ht="14.25" customHeight="1">
      <c r="A655" s="61"/>
      <c r="B655" s="61"/>
      <c r="C655" s="61"/>
      <c r="D655" s="2"/>
      <c r="E655" s="2"/>
      <c r="F655" s="2"/>
      <c r="G655" s="2"/>
      <c r="H655" s="2"/>
      <c r="I655" s="61"/>
      <c r="J655" s="61"/>
      <c r="K655" s="61"/>
      <c r="L655" s="61"/>
      <c r="M655" s="61"/>
      <c r="N655" s="61"/>
      <c r="O655" s="61"/>
      <c r="P655" s="61"/>
      <c r="Q655" s="61"/>
      <c r="R655" s="61"/>
      <c r="S655" s="61"/>
      <c r="T655" s="61"/>
      <c r="U655" s="61"/>
      <c r="V655" s="61"/>
      <c r="W655" s="61"/>
      <c r="X655" s="61"/>
      <c r="Y655" s="61"/>
      <c r="Z655" s="61"/>
      <c r="AA655" s="61"/>
      <c r="AB655" s="61"/>
    </row>
    <row r="656" spans="1:28" ht="14.25" customHeight="1">
      <c r="A656" s="61"/>
      <c r="B656" s="61"/>
      <c r="C656" s="61"/>
      <c r="D656" s="2"/>
      <c r="E656" s="2"/>
      <c r="F656" s="2"/>
      <c r="G656" s="2"/>
      <c r="H656" s="2"/>
      <c r="I656" s="61"/>
      <c r="J656" s="61"/>
      <c r="K656" s="61"/>
      <c r="L656" s="61"/>
      <c r="M656" s="61"/>
      <c r="N656" s="61"/>
      <c r="O656" s="61"/>
      <c r="P656" s="61"/>
      <c r="Q656" s="61"/>
      <c r="R656" s="61"/>
      <c r="S656" s="61"/>
      <c r="T656" s="61"/>
      <c r="U656" s="61"/>
      <c r="V656" s="61"/>
      <c r="W656" s="61"/>
      <c r="X656" s="61"/>
      <c r="Y656" s="61"/>
      <c r="Z656" s="61"/>
      <c r="AA656" s="61"/>
      <c r="AB656" s="61"/>
    </row>
    <row r="657" spans="1:28" ht="14.25" customHeight="1">
      <c r="A657" s="61"/>
      <c r="B657" s="61"/>
      <c r="C657" s="61"/>
      <c r="D657" s="2"/>
      <c r="E657" s="2"/>
      <c r="F657" s="2"/>
      <c r="G657" s="2"/>
      <c r="H657" s="2"/>
      <c r="I657" s="61"/>
      <c r="J657" s="61"/>
      <c r="K657" s="61"/>
      <c r="L657" s="61"/>
      <c r="M657" s="61"/>
      <c r="N657" s="61"/>
      <c r="O657" s="61"/>
      <c r="P657" s="61"/>
      <c r="Q657" s="61"/>
      <c r="R657" s="61"/>
      <c r="S657" s="61"/>
      <c r="T657" s="61"/>
      <c r="U657" s="61"/>
      <c r="V657" s="61"/>
      <c r="W657" s="61"/>
      <c r="X657" s="61"/>
      <c r="Y657" s="61"/>
      <c r="Z657" s="61"/>
      <c r="AA657" s="61"/>
      <c r="AB657" s="61"/>
    </row>
    <row r="658" spans="1:28" ht="14.25" customHeight="1">
      <c r="A658" s="61"/>
      <c r="B658" s="61"/>
      <c r="C658" s="61"/>
      <c r="D658" s="2"/>
      <c r="E658" s="2"/>
      <c r="F658" s="2"/>
      <c r="G658" s="2"/>
      <c r="H658" s="2"/>
      <c r="I658" s="61"/>
      <c r="J658" s="61"/>
      <c r="K658" s="61"/>
      <c r="L658" s="61"/>
      <c r="M658" s="61"/>
      <c r="N658" s="61"/>
      <c r="O658" s="61"/>
      <c r="P658" s="61"/>
      <c r="Q658" s="61"/>
      <c r="R658" s="61"/>
      <c r="S658" s="61"/>
      <c r="T658" s="61"/>
      <c r="U658" s="61"/>
      <c r="V658" s="61"/>
      <c r="W658" s="61"/>
      <c r="X658" s="61"/>
      <c r="Y658" s="61"/>
      <c r="Z658" s="61"/>
      <c r="AA658" s="61"/>
      <c r="AB658" s="61"/>
    </row>
    <row r="659" spans="1:28" ht="14.25" customHeight="1">
      <c r="A659" s="61"/>
      <c r="B659" s="61"/>
      <c r="C659" s="61"/>
      <c r="D659" s="2"/>
      <c r="E659" s="2"/>
      <c r="F659" s="2"/>
      <c r="G659" s="2"/>
      <c r="H659" s="2"/>
      <c r="I659" s="61"/>
      <c r="J659" s="61"/>
      <c r="K659" s="61"/>
      <c r="L659" s="61"/>
      <c r="M659" s="61"/>
      <c r="N659" s="61"/>
      <c r="O659" s="61"/>
      <c r="P659" s="61"/>
      <c r="Q659" s="61"/>
      <c r="R659" s="61"/>
      <c r="S659" s="61"/>
      <c r="T659" s="61"/>
      <c r="U659" s="61"/>
      <c r="V659" s="61"/>
      <c r="W659" s="61"/>
      <c r="X659" s="61"/>
      <c r="Y659" s="61"/>
      <c r="Z659" s="61"/>
      <c r="AA659" s="61"/>
      <c r="AB659" s="61"/>
    </row>
    <row r="660" spans="1:28" ht="14.25" customHeight="1">
      <c r="A660" s="61"/>
      <c r="B660" s="61"/>
      <c r="C660" s="61"/>
      <c r="D660" s="2"/>
      <c r="E660" s="2"/>
      <c r="F660" s="2"/>
      <c r="G660" s="2"/>
      <c r="H660" s="2"/>
      <c r="I660" s="61"/>
      <c r="J660" s="61"/>
      <c r="K660" s="61"/>
      <c r="L660" s="61"/>
      <c r="M660" s="61"/>
      <c r="N660" s="61"/>
      <c r="O660" s="61"/>
      <c r="P660" s="61"/>
      <c r="Q660" s="61"/>
      <c r="R660" s="61"/>
      <c r="S660" s="61"/>
      <c r="T660" s="61"/>
      <c r="U660" s="61"/>
      <c r="V660" s="61"/>
      <c r="W660" s="61"/>
      <c r="X660" s="61"/>
      <c r="Y660" s="61"/>
      <c r="Z660" s="61"/>
      <c r="AA660" s="61"/>
      <c r="AB660" s="61"/>
    </row>
    <row r="661" spans="1:28" ht="14.25" customHeight="1">
      <c r="A661" s="61"/>
      <c r="B661" s="61"/>
      <c r="C661" s="61"/>
      <c r="D661" s="2"/>
      <c r="E661" s="2"/>
      <c r="F661" s="2"/>
      <c r="G661" s="2"/>
      <c r="H661" s="2"/>
      <c r="I661" s="61"/>
      <c r="J661" s="61"/>
      <c r="K661" s="61"/>
      <c r="L661" s="61"/>
      <c r="M661" s="61"/>
      <c r="N661" s="61"/>
      <c r="O661" s="61"/>
      <c r="P661" s="61"/>
      <c r="Q661" s="61"/>
      <c r="R661" s="61"/>
      <c r="S661" s="61"/>
      <c r="T661" s="61"/>
      <c r="U661" s="61"/>
      <c r="V661" s="61"/>
      <c r="W661" s="61"/>
      <c r="X661" s="61"/>
      <c r="Y661" s="61"/>
      <c r="Z661" s="61"/>
      <c r="AA661" s="61"/>
      <c r="AB661" s="61"/>
    </row>
    <row r="662" spans="1:28" ht="14.25" customHeight="1">
      <c r="A662" s="61"/>
      <c r="B662" s="61"/>
      <c r="C662" s="61"/>
      <c r="D662" s="2"/>
      <c r="E662" s="2"/>
      <c r="F662" s="2"/>
      <c r="G662" s="2"/>
      <c r="H662" s="2"/>
      <c r="I662" s="61"/>
      <c r="J662" s="61"/>
      <c r="K662" s="61"/>
      <c r="L662" s="61"/>
      <c r="M662" s="61"/>
      <c r="N662" s="61"/>
      <c r="O662" s="61"/>
      <c r="P662" s="61"/>
      <c r="Q662" s="61"/>
      <c r="R662" s="61"/>
      <c r="S662" s="61"/>
      <c r="T662" s="61"/>
      <c r="U662" s="61"/>
      <c r="V662" s="61"/>
      <c r="W662" s="61"/>
      <c r="X662" s="61"/>
      <c r="Y662" s="61"/>
      <c r="Z662" s="61"/>
      <c r="AA662" s="61"/>
      <c r="AB662" s="61"/>
    </row>
    <row r="663" spans="1:28" ht="14.25" customHeight="1">
      <c r="A663" s="61"/>
      <c r="B663" s="61"/>
      <c r="C663" s="61"/>
      <c r="D663" s="2"/>
      <c r="E663" s="2"/>
      <c r="F663" s="2"/>
      <c r="G663" s="2"/>
      <c r="H663" s="2"/>
      <c r="I663" s="61"/>
      <c r="J663" s="61"/>
      <c r="K663" s="61"/>
      <c r="L663" s="61"/>
      <c r="M663" s="61"/>
      <c r="N663" s="61"/>
      <c r="O663" s="61"/>
      <c r="P663" s="61"/>
      <c r="Q663" s="61"/>
      <c r="R663" s="61"/>
      <c r="S663" s="61"/>
      <c r="T663" s="61"/>
      <c r="U663" s="61"/>
      <c r="V663" s="61"/>
      <c r="W663" s="61"/>
      <c r="X663" s="61"/>
      <c r="Y663" s="61"/>
      <c r="Z663" s="61"/>
      <c r="AA663" s="61"/>
      <c r="AB663" s="61"/>
    </row>
    <row r="664" spans="1:28" ht="14.25" customHeight="1">
      <c r="A664" s="61"/>
      <c r="B664" s="61"/>
      <c r="C664" s="61"/>
      <c r="D664" s="2"/>
      <c r="E664" s="2"/>
      <c r="F664" s="2"/>
      <c r="G664" s="2"/>
      <c r="H664" s="2"/>
      <c r="I664" s="61"/>
      <c r="J664" s="61"/>
      <c r="K664" s="61"/>
      <c r="L664" s="61"/>
      <c r="M664" s="61"/>
      <c r="N664" s="61"/>
      <c r="O664" s="61"/>
      <c r="P664" s="61"/>
      <c r="Q664" s="61"/>
      <c r="R664" s="61"/>
      <c r="S664" s="61"/>
      <c r="T664" s="61"/>
      <c r="U664" s="61"/>
      <c r="V664" s="61"/>
      <c r="W664" s="61"/>
      <c r="X664" s="61"/>
      <c r="Y664" s="61"/>
      <c r="Z664" s="61"/>
      <c r="AA664" s="61"/>
      <c r="AB664" s="61"/>
    </row>
    <row r="665" spans="1:28" ht="14.25" customHeight="1">
      <c r="A665" s="61"/>
      <c r="B665" s="61"/>
      <c r="C665" s="61"/>
      <c r="D665" s="2"/>
      <c r="E665" s="2"/>
      <c r="F665" s="2"/>
      <c r="G665" s="2"/>
      <c r="H665" s="2"/>
      <c r="I665" s="61"/>
      <c r="J665" s="61"/>
      <c r="K665" s="61"/>
      <c r="L665" s="61"/>
      <c r="M665" s="61"/>
      <c r="N665" s="61"/>
      <c r="O665" s="61"/>
      <c r="P665" s="61"/>
      <c r="Q665" s="61"/>
      <c r="R665" s="61"/>
      <c r="S665" s="61"/>
      <c r="T665" s="61"/>
      <c r="U665" s="61"/>
      <c r="V665" s="61"/>
      <c r="W665" s="61"/>
      <c r="X665" s="61"/>
      <c r="Y665" s="61"/>
      <c r="Z665" s="61"/>
      <c r="AA665" s="61"/>
      <c r="AB665" s="61"/>
    </row>
    <row r="666" spans="1:28" ht="14.25" customHeight="1">
      <c r="A666" s="61"/>
      <c r="B666" s="61"/>
      <c r="C666" s="61"/>
      <c r="D666" s="2"/>
      <c r="E666" s="2"/>
      <c r="F666" s="2"/>
      <c r="G666" s="2"/>
      <c r="H666" s="2"/>
      <c r="I666" s="61"/>
      <c r="J666" s="61"/>
      <c r="K666" s="61"/>
      <c r="L666" s="61"/>
      <c r="M666" s="61"/>
      <c r="N666" s="61"/>
      <c r="O666" s="61"/>
      <c r="P666" s="61"/>
      <c r="Q666" s="61"/>
      <c r="R666" s="61"/>
      <c r="S666" s="61"/>
      <c r="T666" s="61"/>
      <c r="U666" s="61"/>
      <c r="V666" s="61"/>
      <c r="W666" s="61"/>
      <c r="X666" s="61"/>
      <c r="Y666" s="61"/>
      <c r="Z666" s="61"/>
      <c r="AA666" s="61"/>
      <c r="AB666" s="61"/>
    </row>
    <row r="667" spans="1:28" ht="14.25" customHeight="1">
      <c r="A667" s="61"/>
      <c r="B667" s="61"/>
      <c r="C667" s="61"/>
      <c r="D667" s="2"/>
      <c r="E667" s="2"/>
      <c r="F667" s="2"/>
      <c r="G667" s="2"/>
      <c r="H667" s="2"/>
      <c r="I667" s="61"/>
      <c r="J667" s="61"/>
      <c r="K667" s="61"/>
      <c r="L667" s="61"/>
      <c r="M667" s="61"/>
      <c r="N667" s="61"/>
      <c r="O667" s="61"/>
      <c r="P667" s="61"/>
      <c r="Q667" s="61"/>
      <c r="R667" s="61"/>
      <c r="S667" s="61"/>
      <c r="T667" s="61"/>
      <c r="U667" s="61"/>
      <c r="V667" s="61"/>
      <c r="W667" s="61"/>
      <c r="X667" s="61"/>
      <c r="Y667" s="61"/>
      <c r="Z667" s="61"/>
      <c r="AA667" s="61"/>
      <c r="AB667" s="61"/>
    </row>
    <row r="668" spans="1:28" ht="14.25" customHeight="1">
      <c r="A668" s="61"/>
      <c r="B668" s="61"/>
      <c r="C668" s="61"/>
      <c r="D668" s="2"/>
      <c r="E668" s="2"/>
      <c r="F668" s="2"/>
      <c r="G668" s="2"/>
      <c r="H668" s="2"/>
      <c r="I668" s="61"/>
      <c r="J668" s="61"/>
      <c r="K668" s="61"/>
      <c r="L668" s="61"/>
      <c r="M668" s="61"/>
      <c r="N668" s="61"/>
      <c r="O668" s="61"/>
      <c r="P668" s="61"/>
      <c r="Q668" s="61"/>
      <c r="R668" s="61"/>
      <c r="S668" s="61"/>
      <c r="T668" s="61"/>
      <c r="U668" s="61"/>
      <c r="V668" s="61"/>
      <c r="W668" s="61"/>
      <c r="X668" s="61"/>
      <c r="Y668" s="61"/>
      <c r="Z668" s="61"/>
      <c r="AA668" s="61"/>
      <c r="AB668" s="61"/>
    </row>
    <row r="669" spans="1:28" ht="14.25" customHeight="1">
      <c r="A669" s="61"/>
      <c r="B669" s="61"/>
      <c r="C669" s="61"/>
      <c r="D669" s="2"/>
      <c r="E669" s="2"/>
      <c r="F669" s="2"/>
      <c r="G669" s="2"/>
      <c r="H669" s="2"/>
      <c r="I669" s="61"/>
      <c r="J669" s="61"/>
      <c r="K669" s="61"/>
      <c r="L669" s="61"/>
      <c r="M669" s="61"/>
      <c r="N669" s="61"/>
      <c r="O669" s="61"/>
      <c r="P669" s="61"/>
      <c r="Q669" s="61"/>
      <c r="R669" s="61"/>
      <c r="S669" s="61"/>
      <c r="T669" s="61"/>
      <c r="U669" s="61"/>
      <c r="V669" s="61"/>
      <c r="W669" s="61"/>
      <c r="X669" s="61"/>
      <c r="Y669" s="61"/>
      <c r="Z669" s="61"/>
      <c r="AA669" s="61"/>
      <c r="AB669" s="61"/>
    </row>
    <row r="670" spans="1:28" ht="14.25" customHeight="1">
      <c r="A670" s="61"/>
      <c r="B670" s="61"/>
      <c r="C670" s="61"/>
      <c r="D670" s="2"/>
      <c r="E670" s="2"/>
      <c r="F670" s="2"/>
      <c r="G670" s="2"/>
      <c r="H670" s="2"/>
      <c r="I670" s="61"/>
      <c r="J670" s="61"/>
      <c r="K670" s="61"/>
      <c r="L670" s="61"/>
      <c r="M670" s="61"/>
      <c r="N670" s="61"/>
      <c r="O670" s="61"/>
      <c r="P670" s="61"/>
      <c r="Q670" s="61"/>
      <c r="R670" s="61"/>
      <c r="S670" s="61"/>
      <c r="T670" s="61"/>
      <c r="U670" s="61"/>
      <c r="V670" s="61"/>
      <c r="W670" s="61"/>
      <c r="X670" s="61"/>
      <c r="Y670" s="61"/>
      <c r="Z670" s="61"/>
      <c r="AA670" s="61"/>
      <c r="AB670" s="61"/>
    </row>
    <row r="671" spans="1:28" ht="14.25" customHeight="1">
      <c r="A671" s="61"/>
      <c r="B671" s="61"/>
      <c r="C671" s="61"/>
      <c r="D671" s="2"/>
      <c r="E671" s="2"/>
      <c r="F671" s="2"/>
      <c r="G671" s="2"/>
      <c r="H671" s="2"/>
      <c r="I671" s="61"/>
      <c r="J671" s="61"/>
      <c r="K671" s="61"/>
      <c r="L671" s="61"/>
      <c r="M671" s="61"/>
      <c r="N671" s="61"/>
      <c r="O671" s="61"/>
      <c r="P671" s="61"/>
      <c r="Q671" s="61"/>
      <c r="R671" s="61"/>
      <c r="S671" s="61"/>
      <c r="T671" s="61"/>
      <c r="U671" s="61"/>
      <c r="V671" s="61"/>
      <c r="W671" s="61"/>
      <c r="X671" s="61"/>
      <c r="Y671" s="61"/>
      <c r="Z671" s="61"/>
      <c r="AA671" s="61"/>
      <c r="AB671" s="61"/>
    </row>
    <row r="672" spans="1:28" ht="14.25" customHeight="1">
      <c r="A672" s="61"/>
      <c r="B672" s="61"/>
      <c r="C672" s="61"/>
      <c r="D672" s="2"/>
      <c r="E672" s="2"/>
      <c r="F672" s="2"/>
      <c r="G672" s="2"/>
      <c r="H672" s="2"/>
      <c r="I672" s="61"/>
      <c r="J672" s="61"/>
      <c r="K672" s="61"/>
      <c r="L672" s="61"/>
      <c r="M672" s="61"/>
      <c r="N672" s="61"/>
      <c r="O672" s="61"/>
      <c r="P672" s="61"/>
      <c r="Q672" s="61"/>
      <c r="R672" s="61"/>
      <c r="S672" s="61"/>
      <c r="T672" s="61"/>
      <c r="U672" s="61"/>
      <c r="V672" s="61"/>
      <c r="W672" s="61"/>
      <c r="X672" s="61"/>
      <c r="Y672" s="61"/>
      <c r="Z672" s="61"/>
      <c r="AA672" s="61"/>
      <c r="AB672" s="61"/>
    </row>
    <row r="673" spans="1:28" ht="14.25" customHeight="1">
      <c r="A673" s="61"/>
      <c r="B673" s="61"/>
      <c r="C673" s="61"/>
      <c r="D673" s="2"/>
      <c r="E673" s="2"/>
      <c r="F673" s="2"/>
      <c r="G673" s="2"/>
      <c r="H673" s="2"/>
      <c r="I673" s="61"/>
      <c r="J673" s="61"/>
      <c r="K673" s="61"/>
      <c r="L673" s="61"/>
      <c r="M673" s="61"/>
      <c r="N673" s="61"/>
      <c r="O673" s="61"/>
      <c r="P673" s="61"/>
      <c r="Q673" s="61"/>
      <c r="R673" s="61"/>
      <c r="S673" s="61"/>
      <c r="T673" s="61"/>
      <c r="U673" s="61"/>
      <c r="V673" s="61"/>
      <c r="W673" s="61"/>
      <c r="X673" s="61"/>
      <c r="Y673" s="61"/>
      <c r="Z673" s="61"/>
      <c r="AA673" s="61"/>
      <c r="AB673" s="61"/>
    </row>
    <row r="674" spans="1:28" ht="14.25" customHeight="1">
      <c r="A674" s="61"/>
      <c r="B674" s="61"/>
      <c r="C674" s="61"/>
      <c r="D674" s="2"/>
      <c r="E674" s="2"/>
      <c r="F674" s="2"/>
      <c r="G674" s="2"/>
      <c r="H674" s="2"/>
      <c r="I674" s="61"/>
      <c r="J674" s="61"/>
      <c r="K674" s="61"/>
      <c r="L674" s="61"/>
      <c r="M674" s="61"/>
      <c r="N674" s="61"/>
      <c r="O674" s="61"/>
      <c r="P674" s="61"/>
      <c r="Q674" s="61"/>
      <c r="R674" s="61"/>
      <c r="S674" s="61"/>
      <c r="T674" s="61"/>
      <c r="U674" s="61"/>
      <c r="V674" s="61"/>
      <c r="W674" s="61"/>
      <c r="X674" s="61"/>
      <c r="Y674" s="61"/>
      <c r="Z674" s="61"/>
      <c r="AA674" s="61"/>
      <c r="AB674" s="61"/>
    </row>
    <row r="675" spans="1:28" ht="14.25" customHeight="1">
      <c r="A675" s="61"/>
      <c r="B675" s="61"/>
      <c r="C675" s="61"/>
      <c r="D675" s="2"/>
      <c r="E675" s="2"/>
      <c r="F675" s="2"/>
      <c r="G675" s="2"/>
      <c r="H675" s="2"/>
      <c r="I675" s="61"/>
      <c r="J675" s="61"/>
      <c r="K675" s="61"/>
      <c r="L675" s="61"/>
      <c r="M675" s="61"/>
      <c r="N675" s="61"/>
      <c r="O675" s="61"/>
      <c r="P675" s="61"/>
      <c r="Q675" s="61"/>
      <c r="R675" s="61"/>
      <c r="S675" s="61"/>
      <c r="T675" s="61"/>
      <c r="U675" s="61"/>
      <c r="V675" s="61"/>
      <c r="W675" s="61"/>
      <c r="X675" s="61"/>
      <c r="Y675" s="61"/>
      <c r="Z675" s="61"/>
      <c r="AA675" s="61"/>
      <c r="AB675" s="61"/>
    </row>
    <row r="676" spans="1:28" ht="14.25" customHeight="1">
      <c r="A676" s="61"/>
      <c r="B676" s="61"/>
      <c r="C676" s="61"/>
      <c r="D676" s="2"/>
      <c r="E676" s="2"/>
      <c r="F676" s="2"/>
      <c r="G676" s="2"/>
      <c r="H676" s="2"/>
      <c r="I676" s="61"/>
      <c r="J676" s="61"/>
      <c r="K676" s="61"/>
      <c r="L676" s="61"/>
      <c r="M676" s="61"/>
      <c r="N676" s="61"/>
      <c r="O676" s="61"/>
      <c r="P676" s="61"/>
      <c r="Q676" s="61"/>
      <c r="R676" s="61"/>
      <c r="S676" s="61"/>
      <c r="T676" s="61"/>
      <c r="U676" s="61"/>
      <c r="V676" s="61"/>
      <c r="W676" s="61"/>
      <c r="X676" s="61"/>
      <c r="Y676" s="61"/>
      <c r="Z676" s="61"/>
      <c r="AA676" s="61"/>
      <c r="AB676" s="61"/>
    </row>
    <row r="677" spans="1:28" ht="14.25" customHeight="1">
      <c r="A677" s="61"/>
      <c r="B677" s="61"/>
      <c r="C677" s="61"/>
      <c r="D677" s="2"/>
      <c r="E677" s="2"/>
      <c r="F677" s="2"/>
      <c r="G677" s="2"/>
      <c r="H677" s="2"/>
      <c r="I677" s="61"/>
      <c r="J677" s="61"/>
      <c r="K677" s="61"/>
      <c r="L677" s="61"/>
      <c r="M677" s="61"/>
      <c r="N677" s="61"/>
      <c r="O677" s="61"/>
      <c r="P677" s="61"/>
      <c r="Q677" s="61"/>
      <c r="R677" s="61"/>
      <c r="S677" s="61"/>
      <c r="T677" s="61"/>
      <c r="U677" s="61"/>
      <c r="V677" s="61"/>
      <c r="W677" s="61"/>
      <c r="X677" s="61"/>
      <c r="Y677" s="61"/>
      <c r="Z677" s="61"/>
      <c r="AA677" s="61"/>
      <c r="AB677" s="61"/>
    </row>
    <row r="678" spans="1:28" ht="14.25" customHeight="1">
      <c r="A678" s="61"/>
      <c r="B678" s="61"/>
      <c r="C678" s="61"/>
      <c r="D678" s="2"/>
      <c r="E678" s="2"/>
      <c r="F678" s="2"/>
      <c r="G678" s="2"/>
      <c r="H678" s="2"/>
      <c r="I678" s="61"/>
      <c r="J678" s="61"/>
      <c r="K678" s="61"/>
      <c r="L678" s="61"/>
      <c r="M678" s="61"/>
      <c r="N678" s="61"/>
      <c r="O678" s="61"/>
      <c r="P678" s="61"/>
      <c r="Q678" s="61"/>
      <c r="R678" s="61"/>
      <c r="S678" s="61"/>
      <c r="T678" s="61"/>
      <c r="U678" s="61"/>
      <c r="V678" s="61"/>
      <c r="W678" s="61"/>
      <c r="X678" s="61"/>
      <c r="Y678" s="61"/>
      <c r="Z678" s="61"/>
      <c r="AA678" s="61"/>
      <c r="AB678" s="61"/>
    </row>
    <row r="679" spans="1:28" ht="14.25" customHeight="1">
      <c r="A679" s="61"/>
      <c r="B679" s="61"/>
      <c r="C679" s="61"/>
      <c r="D679" s="2"/>
      <c r="E679" s="2"/>
      <c r="F679" s="2"/>
      <c r="G679" s="2"/>
      <c r="H679" s="2"/>
      <c r="I679" s="61"/>
      <c r="J679" s="61"/>
      <c r="K679" s="61"/>
      <c r="L679" s="61"/>
      <c r="M679" s="61"/>
      <c r="N679" s="61"/>
      <c r="O679" s="61"/>
      <c r="P679" s="61"/>
      <c r="Q679" s="61"/>
      <c r="R679" s="61"/>
      <c r="S679" s="61"/>
      <c r="T679" s="61"/>
      <c r="U679" s="61"/>
      <c r="V679" s="61"/>
      <c r="W679" s="61"/>
      <c r="X679" s="61"/>
      <c r="Y679" s="61"/>
      <c r="Z679" s="61"/>
      <c r="AA679" s="61"/>
      <c r="AB679" s="61"/>
    </row>
    <row r="680" spans="1:28" ht="14.25" customHeight="1">
      <c r="A680" s="61"/>
      <c r="B680" s="61"/>
      <c r="C680" s="61"/>
      <c r="D680" s="2"/>
      <c r="E680" s="2"/>
      <c r="F680" s="2"/>
      <c r="G680" s="2"/>
      <c r="H680" s="2"/>
      <c r="I680" s="61"/>
      <c r="J680" s="61"/>
      <c r="K680" s="61"/>
      <c r="L680" s="61"/>
      <c r="M680" s="61"/>
      <c r="N680" s="61"/>
      <c r="O680" s="61"/>
      <c r="P680" s="61"/>
      <c r="Q680" s="61"/>
      <c r="R680" s="61"/>
      <c r="S680" s="61"/>
      <c r="T680" s="61"/>
      <c r="U680" s="61"/>
      <c r="V680" s="61"/>
      <c r="W680" s="61"/>
      <c r="X680" s="61"/>
      <c r="Y680" s="61"/>
      <c r="Z680" s="61"/>
      <c r="AA680" s="61"/>
      <c r="AB680" s="61"/>
    </row>
    <row r="681" spans="1:28" ht="14.25" customHeight="1">
      <c r="A681" s="61"/>
      <c r="B681" s="61"/>
      <c r="C681" s="61"/>
      <c r="D681" s="2"/>
      <c r="E681" s="2"/>
      <c r="F681" s="2"/>
      <c r="G681" s="2"/>
      <c r="H681" s="2"/>
      <c r="I681" s="61"/>
      <c r="J681" s="61"/>
      <c r="K681" s="61"/>
      <c r="L681" s="61"/>
      <c r="M681" s="61"/>
      <c r="N681" s="61"/>
      <c r="O681" s="61"/>
      <c r="P681" s="61"/>
      <c r="Q681" s="61"/>
      <c r="R681" s="61"/>
      <c r="S681" s="61"/>
      <c r="T681" s="61"/>
      <c r="U681" s="61"/>
      <c r="V681" s="61"/>
      <c r="W681" s="61"/>
      <c r="X681" s="61"/>
      <c r="Y681" s="61"/>
      <c r="Z681" s="61"/>
      <c r="AA681" s="61"/>
      <c r="AB681" s="61"/>
    </row>
    <row r="682" spans="1:28" ht="14.25" customHeight="1">
      <c r="A682" s="61"/>
      <c r="B682" s="61"/>
      <c r="C682" s="61"/>
      <c r="D682" s="2"/>
      <c r="E682" s="2"/>
      <c r="F682" s="2"/>
      <c r="G682" s="2"/>
      <c r="H682" s="2"/>
      <c r="I682" s="61"/>
      <c r="J682" s="61"/>
      <c r="K682" s="61"/>
      <c r="L682" s="61"/>
      <c r="M682" s="61"/>
      <c r="N682" s="61"/>
      <c r="O682" s="61"/>
      <c r="P682" s="61"/>
      <c r="Q682" s="61"/>
      <c r="R682" s="61"/>
      <c r="S682" s="61"/>
      <c r="T682" s="61"/>
      <c r="U682" s="61"/>
      <c r="V682" s="61"/>
      <c r="W682" s="61"/>
      <c r="X682" s="61"/>
      <c r="Y682" s="61"/>
      <c r="Z682" s="61"/>
      <c r="AA682" s="61"/>
      <c r="AB682" s="61"/>
    </row>
    <row r="683" spans="1:28" ht="14.25" customHeight="1">
      <c r="A683" s="61"/>
      <c r="B683" s="61"/>
      <c r="C683" s="61"/>
      <c r="D683" s="2"/>
      <c r="E683" s="2"/>
      <c r="F683" s="2"/>
      <c r="G683" s="2"/>
      <c r="H683" s="2"/>
      <c r="I683" s="61"/>
      <c r="J683" s="61"/>
      <c r="K683" s="61"/>
      <c r="L683" s="61"/>
      <c r="M683" s="61"/>
      <c r="N683" s="61"/>
      <c r="O683" s="61"/>
      <c r="P683" s="61"/>
      <c r="Q683" s="61"/>
      <c r="R683" s="61"/>
      <c r="S683" s="61"/>
      <c r="T683" s="61"/>
      <c r="U683" s="61"/>
      <c r="V683" s="61"/>
      <c r="W683" s="61"/>
      <c r="X683" s="61"/>
      <c r="Y683" s="61"/>
      <c r="Z683" s="61"/>
      <c r="AA683" s="61"/>
      <c r="AB683" s="61"/>
    </row>
    <row r="684" spans="1:28" ht="14.25" customHeight="1">
      <c r="A684" s="61"/>
      <c r="B684" s="61"/>
      <c r="C684" s="61"/>
      <c r="D684" s="2"/>
      <c r="E684" s="2"/>
      <c r="F684" s="2"/>
      <c r="G684" s="2"/>
      <c r="H684" s="2"/>
      <c r="I684" s="61"/>
      <c r="J684" s="61"/>
      <c r="K684" s="61"/>
      <c r="L684" s="61"/>
      <c r="M684" s="61"/>
      <c r="N684" s="61"/>
      <c r="O684" s="61"/>
      <c r="P684" s="61"/>
      <c r="Q684" s="61"/>
      <c r="R684" s="61"/>
      <c r="S684" s="61"/>
      <c r="T684" s="61"/>
      <c r="U684" s="61"/>
      <c r="V684" s="61"/>
      <c r="W684" s="61"/>
      <c r="X684" s="61"/>
      <c r="Y684" s="61"/>
      <c r="Z684" s="61"/>
      <c r="AA684" s="61"/>
      <c r="AB684" s="61"/>
    </row>
    <row r="685" spans="1:28" ht="14.25" customHeight="1">
      <c r="A685" s="61"/>
      <c r="B685" s="61"/>
      <c r="C685" s="61"/>
      <c r="D685" s="2"/>
      <c r="E685" s="2"/>
      <c r="F685" s="2"/>
      <c r="G685" s="2"/>
      <c r="H685" s="2"/>
      <c r="I685" s="61"/>
      <c r="J685" s="61"/>
      <c r="K685" s="61"/>
      <c r="L685" s="61"/>
      <c r="M685" s="61"/>
      <c r="N685" s="61"/>
      <c r="O685" s="61"/>
      <c r="P685" s="61"/>
      <c r="Q685" s="61"/>
      <c r="R685" s="61"/>
      <c r="S685" s="61"/>
      <c r="T685" s="61"/>
      <c r="U685" s="61"/>
      <c r="V685" s="61"/>
      <c r="W685" s="61"/>
      <c r="X685" s="61"/>
      <c r="Y685" s="61"/>
      <c r="Z685" s="61"/>
      <c r="AA685" s="61"/>
      <c r="AB685" s="61"/>
    </row>
    <row r="686" spans="1:28" ht="14.25" customHeight="1">
      <c r="A686" s="61"/>
      <c r="B686" s="61"/>
      <c r="C686" s="61"/>
      <c r="D686" s="2"/>
      <c r="E686" s="2"/>
      <c r="F686" s="2"/>
      <c r="G686" s="2"/>
      <c r="H686" s="2"/>
      <c r="I686" s="61"/>
      <c r="J686" s="61"/>
      <c r="K686" s="61"/>
      <c r="L686" s="61"/>
      <c r="M686" s="61"/>
      <c r="N686" s="61"/>
      <c r="O686" s="61"/>
      <c r="P686" s="61"/>
      <c r="Q686" s="61"/>
      <c r="R686" s="61"/>
      <c r="S686" s="61"/>
      <c r="T686" s="61"/>
      <c r="U686" s="61"/>
      <c r="V686" s="61"/>
      <c r="W686" s="61"/>
      <c r="X686" s="61"/>
      <c r="Y686" s="61"/>
      <c r="Z686" s="61"/>
      <c r="AA686" s="61"/>
      <c r="AB686" s="61"/>
    </row>
    <row r="687" spans="1:28" ht="14.25" customHeight="1">
      <c r="A687" s="61"/>
      <c r="B687" s="61"/>
      <c r="C687" s="61"/>
      <c r="D687" s="2"/>
      <c r="E687" s="2"/>
      <c r="F687" s="2"/>
      <c r="G687" s="2"/>
      <c r="H687" s="2"/>
      <c r="I687" s="61"/>
      <c r="J687" s="61"/>
      <c r="K687" s="61"/>
      <c r="L687" s="61"/>
      <c r="M687" s="61"/>
      <c r="N687" s="61"/>
      <c r="O687" s="61"/>
      <c r="P687" s="61"/>
      <c r="Q687" s="61"/>
      <c r="R687" s="61"/>
      <c r="S687" s="61"/>
      <c r="T687" s="61"/>
      <c r="U687" s="61"/>
      <c r="V687" s="61"/>
      <c r="W687" s="61"/>
      <c r="X687" s="61"/>
      <c r="Y687" s="61"/>
      <c r="Z687" s="61"/>
      <c r="AA687" s="61"/>
      <c r="AB687" s="61"/>
    </row>
    <row r="688" spans="1:28" ht="14.25" customHeight="1">
      <c r="A688" s="61"/>
      <c r="B688" s="61"/>
      <c r="C688" s="61"/>
      <c r="D688" s="2"/>
      <c r="E688" s="2"/>
      <c r="F688" s="2"/>
      <c r="G688" s="2"/>
      <c r="H688" s="2"/>
      <c r="I688" s="61"/>
      <c r="J688" s="61"/>
      <c r="K688" s="61"/>
      <c r="L688" s="61"/>
      <c r="M688" s="61"/>
      <c r="N688" s="61"/>
      <c r="O688" s="61"/>
      <c r="P688" s="61"/>
      <c r="Q688" s="61"/>
      <c r="R688" s="61"/>
      <c r="S688" s="61"/>
      <c r="T688" s="61"/>
      <c r="U688" s="61"/>
      <c r="V688" s="61"/>
      <c r="W688" s="61"/>
      <c r="X688" s="61"/>
      <c r="Y688" s="61"/>
      <c r="Z688" s="61"/>
      <c r="AA688" s="61"/>
      <c r="AB688" s="61"/>
    </row>
    <row r="689" spans="1:28" ht="14.25" customHeight="1">
      <c r="A689" s="61"/>
      <c r="B689" s="61"/>
      <c r="C689" s="61"/>
      <c r="D689" s="2"/>
      <c r="E689" s="2"/>
      <c r="F689" s="2"/>
      <c r="G689" s="2"/>
      <c r="H689" s="2"/>
      <c r="I689" s="61"/>
      <c r="J689" s="61"/>
      <c r="K689" s="61"/>
      <c r="L689" s="61"/>
      <c r="M689" s="61"/>
      <c r="N689" s="61"/>
      <c r="O689" s="61"/>
      <c r="P689" s="61"/>
      <c r="Q689" s="61"/>
      <c r="R689" s="61"/>
      <c r="S689" s="61"/>
      <c r="T689" s="61"/>
      <c r="U689" s="61"/>
      <c r="V689" s="61"/>
      <c r="W689" s="61"/>
      <c r="X689" s="61"/>
      <c r="Y689" s="61"/>
      <c r="Z689" s="61"/>
      <c r="AA689" s="61"/>
      <c r="AB689" s="61"/>
    </row>
    <row r="690" spans="1:28" ht="14.25" customHeight="1">
      <c r="A690" s="61"/>
      <c r="B690" s="61"/>
      <c r="C690" s="61"/>
      <c r="D690" s="2"/>
      <c r="E690" s="2"/>
      <c r="F690" s="2"/>
      <c r="G690" s="2"/>
      <c r="H690" s="2"/>
      <c r="I690" s="61"/>
      <c r="J690" s="61"/>
      <c r="K690" s="61"/>
      <c r="L690" s="61"/>
      <c r="M690" s="61"/>
      <c r="N690" s="61"/>
      <c r="O690" s="61"/>
      <c r="P690" s="61"/>
      <c r="Q690" s="61"/>
      <c r="R690" s="61"/>
      <c r="S690" s="61"/>
      <c r="T690" s="61"/>
      <c r="U690" s="61"/>
      <c r="V690" s="61"/>
      <c r="W690" s="61"/>
      <c r="X690" s="61"/>
      <c r="Y690" s="61"/>
      <c r="Z690" s="61"/>
      <c r="AA690" s="61"/>
      <c r="AB690" s="61"/>
    </row>
    <row r="691" spans="1:28" ht="14.25" customHeight="1">
      <c r="A691" s="61"/>
      <c r="B691" s="61"/>
      <c r="C691" s="61"/>
      <c r="D691" s="2"/>
      <c r="E691" s="2"/>
      <c r="F691" s="2"/>
      <c r="G691" s="2"/>
      <c r="H691" s="2"/>
      <c r="I691" s="61"/>
      <c r="J691" s="61"/>
      <c r="K691" s="61"/>
      <c r="L691" s="61"/>
      <c r="M691" s="61"/>
      <c r="N691" s="61"/>
      <c r="O691" s="61"/>
      <c r="P691" s="61"/>
      <c r="Q691" s="61"/>
      <c r="R691" s="61"/>
      <c r="S691" s="61"/>
      <c r="T691" s="61"/>
      <c r="U691" s="61"/>
      <c r="V691" s="61"/>
      <c r="W691" s="61"/>
      <c r="X691" s="61"/>
      <c r="Y691" s="61"/>
      <c r="Z691" s="61"/>
      <c r="AA691" s="61"/>
      <c r="AB691" s="61"/>
    </row>
    <row r="692" spans="1:28" ht="14.25" customHeight="1">
      <c r="A692" s="61"/>
      <c r="B692" s="61"/>
      <c r="C692" s="61"/>
      <c r="D692" s="2"/>
      <c r="E692" s="2"/>
      <c r="F692" s="2"/>
      <c r="G692" s="2"/>
      <c r="H692" s="2"/>
      <c r="I692" s="61"/>
      <c r="J692" s="61"/>
      <c r="K692" s="61"/>
      <c r="L692" s="61"/>
      <c r="M692" s="61"/>
      <c r="N692" s="61"/>
      <c r="O692" s="61"/>
      <c r="P692" s="61"/>
      <c r="Q692" s="61"/>
      <c r="R692" s="61"/>
      <c r="S692" s="61"/>
      <c r="T692" s="61"/>
      <c r="U692" s="61"/>
      <c r="V692" s="61"/>
      <c r="W692" s="61"/>
      <c r="X692" s="61"/>
      <c r="Y692" s="61"/>
      <c r="Z692" s="61"/>
      <c r="AA692" s="61"/>
      <c r="AB692" s="61"/>
    </row>
    <row r="693" spans="1:28" ht="14.25" customHeight="1">
      <c r="A693" s="61"/>
      <c r="B693" s="61"/>
      <c r="C693" s="61"/>
      <c r="D693" s="2"/>
      <c r="E693" s="2"/>
      <c r="F693" s="2"/>
      <c r="G693" s="2"/>
      <c r="H693" s="2"/>
      <c r="I693" s="61"/>
      <c r="J693" s="61"/>
      <c r="K693" s="61"/>
      <c r="L693" s="61"/>
      <c r="M693" s="61"/>
      <c r="N693" s="61"/>
      <c r="O693" s="61"/>
      <c r="P693" s="61"/>
      <c r="Q693" s="61"/>
      <c r="R693" s="61"/>
      <c r="S693" s="61"/>
      <c r="T693" s="61"/>
      <c r="U693" s="61"/>
      <c r="V693" s="61"/>
      <c r="W693" s="61"/>
      <c r="X693" s="61"/>
      <c r="Y693" s="61"/>
      <c r="Z693" s="61"/>
      <c r="AA693" s="61"/>
      <c r="AB693" s="61"/>
    </row>
    <row r="694" spans="1:28" ht="14.25" customHeight="1">
      <c r="A694" s="61"/>
      <c r="B694" s="61"/>
      <c r="C694" s="61"/>
      <c r="D694" s="2"/>
      <c r="E694" s="2"/>
      <c r="F694" s="2"/>
      <c r="G694" s="2"/>
      <c r="H694" s="2"/>
      <c r="I694" s="61"/>
      <c r="J694" s="61"/>
      <c r="K694" s="61"/>
      <c r="L694" s="61"/>
      <c r="M694" s="61"/>
      <c r="N694" s="61"/>
      <c r="O694" s="61"/>
      <c r="P694" s="61"/>
      <c r="Q694" s="61"/>
      <c r="R694" s="61"/>
      <c r="S694" s="61"/>
      <c r="T694" s="61"/>
      <c r="U694" s="61"/>
      <c r="V694" s="61"/>
      <c r="W694" s="61"/>
      <c r="X694" s="61"/>
      <c r="Y694" s="61"/>
      <c r="Z694" s="61"/>
      <c r="AA694" s="61"/>
      <c r="AB694" s="61"/>
    </row>
    <row r="695" spans="1:28" ht="14.25" customHeight="1">
      <c r="A695" s="61"/>
      <c r="B695" s="61"/>
      <c r="C695" s="61"/>
      <c r="D695" s="2"/>
      <c r="E695" s="2"/>
      <c r="F695" s="2"/>
      <c r="G695" s="2"/>
      <c r="H695" s="2"/>
      <c r="I695" s="61"/>
      <c r="J695" s="61"/>
      <c r="K695" s="61"/>
      <c r="L695" s="61"/>
      <c r="M695" s="61"/>
      <c r="N695" s="61"/>
      <c r="O695" s="61"/>
      <c r="P695" s="61"/>
      <c r="Q695" s="61"/>
      <c r="R695" s="61"/>
      <c r="S695" s="61"/>
      <c r="T695" s="61"/>
      <c r="U695" s="61"/>
      <c r="V695" s="61"/>
      <c r="W695" s="61"/>
      <c r="X695" s="61"/>
      <c r="Y695" s="61"/>
      <c r="Z695" s="61"/>
      <c r="AA695" s="61"/>
      <c r="AB695" s="61"/>
    </row>
    <row r="696" spans="1:28" ht="14.25" customHeight="1">
      <c r="A696" s="61"/>
      <c r="B696" s="61"/>
      <c r="C696" s="61"/>
      <c r="D696" s="2"/>
      <c r="E696" s="2"/>
      <c r="F696" s="2"/>
      <c r="G696" s="2"/>
      <c r="H696" s="2"/>
      <c r="I696" s="61"/>
      <c r="J696" s="61"/>
      <c r="K696" s="61"/>
      <c r="L696" s="61"/>
      <c r="M696" s="61"/>
      <c r="N696" s="61"/>
      <c r="O696" s="61"/>
      <c r="P696" s="61"/>
      <c r="Q696" s="61"/>
      <c r="R696" s="61"/>
      <c r="S696" s="61"/>
      <c r="T696" s="61"/>
      <c r="U696" s="61"/>
      <c r="V696" s="61"/>
      <c r="W696" s="61"/>
      <c r="X696" s="61"/>
      <c r="Y696" s="61"/>
      <c r="Z696" s="61"/>
      <c r="AA696" s="61"/>
      <c r="AB696" s="61"/>
    </row>
    <row r="697" spans="1:28" ht="14.25" customHeight="1">
      <c r="A697" s="61"/>
      <c r="B697" s="61"/>
      <c r="C697" s="61"/>
      <c r="D697" s="2"/>
      <c r="E697" s="2"/>
      <c r="F697" s="2"/>
      <c r="G697" s="2"/>
      <c r="H697" s="2"/>
      <c r="I697" s="61"/>
      <c r="J697" s="61"/>
      <c r="K697" s="61"/>
      <c r="L697" s="61"/>
      <c r="M697" s="61"/>
      <c r="N697" s="61"/>
      <c r="O697" s="61"/>
      <c r="P697" s="61"/>
      <c r="Q697" s="61"/>
      <c r="R697" s="61"/>
      <c r="S697" s="61"/>
      <c r="T697" s="61"/>
      <c r="U697" s="61"/>
      <c r="V697" s="61"/>
      <c r="W697" s="61"/>
      <c r="X697" s="61"/>
      <c r="Y697" s="61"/>
      <c r="Z697" s="61"/>
      <c r="AA697" s="61"/>
      <c r="AB697" s="61"/>
    </row>
    <row r="698" spans="1:28" ht="14.25" customHeight="1">
      <c r="A698" s="61"/>
      <c r="B698" s="61"/>
      <c r="C698" s="61"/>
      <c r="D698" s="2"/>
      <c r="E698" s="2"/>
      <c r="F698" s="2"/>
      <c r="G698" s="2"/>
      <c r="H698" s="2"/>
      <c r="I698" s="61"/>
      <c r="J698" s="61"/>
      <c r="K698" s="61"/>
      <c r="L698" s="61"/>
      <c r="M698" s="61"/>
      <c r="N698" s="61"/>
      <c r="O698" s="61"/>
      <c r="P698" s="61"/>
      <c r="Q698" s="61"/>
      <c r="R698" s="61"/>
      <c r="S698" s="61"/>
      <c r="T698" s="61"/>
      <c r="U698" s="61"/>
      <c r="V698" s="61"/>
      <c r="W698" s="61"/>
      <c r="X698" s="61"/>
      <c r="Y698" s="61"/>
      <c r="Z698" s="61"/>
      <c r="AA698" s="61"/>
      <c r="AB698" s="61"/>
    </row>
    <row r="699" spans="1:28" ht="14.25" customHeight="1">
      <c r="A699" s="61"/>
      <c r="B699" s="61"/>
      <c r="C699" s="61"/>
      <c r="D699" s="2"/>
      <c r="E699" s="2"/>
      <c r="F699" s="2"/>
      <c r="G699" s="2"/>
      <c r="H699" s="2"/>
      <c r="I699" s="61"/>
      <c r="J699" s="61"/>
      <c r="K699" s="61"/>
      <c r="L699" s="61"/>
      <c r="M699" s="61"/>
      <c r="N699" s="61"/>
      <c r="O699" s="61"/>
      <c r="P699" s="61"/>
      <c r="Q699" s="61"/>
      <c r="R699" s="61"/>
      <c r="S699" s="61"/>
      <c r="T699" s="61"/>
      <c r="U699" s="61"/>
      <c r="V699" s="61"/>
      <c r="W699" s="61"/>
      <c r="X699" s="61"/>
      <c r="Y699" s="61"/>
      <c r="Z699" s="61"/>
      <c r="AA699" s="61"/>
      <c r="AB699" s="61"/>
    </row>
    <row r="700" spans="1:28" ht="14.25" customHeight="1">
      <c r="A700" s="61"/>
      <c r="B700" s="61"/>
      <c r="C700" s="61"/>
      <c r="D700" s="2"/>
      <c r="E700" s="2"/>
      <c r="F700" s="2"/>
      <c r="G700" s="2"/>
      <c r="H700" s="2"/>
      <c r="I700" s="61"/>
      <c r="J700" s="61"/>
      <c r="K700" s="61"/>
      <c r="L700" s="61"/>
      <c r="M700" s="61"/>
      <c r="N700" s="61"/>
      <c r="O700" s="61"/>
      <c r="P700" s="61"/>
      <c r="Q700" s="61"/>
      <c r="R700" s="61"/>
      <c r="S700" s="61"/>
      <c r="T700" s="61"/>
      <c r="U700" s="61"/>
      <c r="V700" s="61"/>
      <c r="W700" s="61"/>
      <c r="X700" s="61"/>
      <c r="Y700" s="61"/>
      <c r="Z700" s="61"/>
      <c r="AA700" s="61"/>
      <c r="AB700" s="61"/>
    </row>
    <row r="701" spans="1:28" ht="14.25" customHeight="1">
      <c r="A701" s="61"/>
      <c r="B701" s="61"/>
      <c r="C701" s="61"/>
      <c r="D701" s="2"/>
      <c r="E701" s="2"/>
      <c r="F701" s="2"/>
      <c r="G701" s="2"/>
      <c r="H701" s="2"/>
      <c r="I701" s="61"/>
      <c r="J701" s="61"/>
      <c r="K701" s="61"/>
      <c r="L701" s="61"/>
      <c r="M701" s="61"/>
      <c r="N701" s="61"/>
      <c r="O701" s="61"/>
      <c r="P701" s="61"/>
      <c r="Q701" s="61"/>
      <c r="R701" s="61"/>
      <c r="S701" s="61"/>
      <c r="T701" s="61"/>
      <c r="U701" s="61"/>
      <c r="V701" s="61"/>
      <c r="W701" s="61"/>
      <c r="X701" s="61"/>
      <c r="Y701" s="61"/>
      <c r="Z701" s="61"/>
      <c r="AA701" s="61"/>
      <c r="AB701" s="61"/>
    </row>
    <row r="702" spans="1:28" ht="14.25" customHeight="1">
      <c r="A702" s="61"/>
      <c r="B702" s="61"/>
      <c r="C702" s="61"/>
      <c r="D702" s="2"/>
      <c r="E702" s="2"/>
      <c r="F702" s="2"/>
      <c r="G702" s="2"/>
      <c r="H702" s="2"/>
      <c r="I702" s="61"/>
      <c r="J702" s="61"/>
      <c r="K702" s="61"/>
      <c r="L702" s="61"/>
      <c r="M702" s="61"/>
      <c r="N702" s="61"/>
      <c r="O702" s="61"/>
      <c r="P702" s="61"/>
      <c r="Q702" s="61"/>
      <c r="R702" s="61"/>
      <c r="S702" s="61"/>
      <c r="T702" s="61"/>
      <c r="U702" s="61"/>
      <c r="V702" s="61"/>
      <c r="W702" s="61"/>
      <c r="X702" s="61"/>
      <c r="Y702" s="61"/>
      <c r="Z702" s="61"/>
      <c r="AA702" s="61"/>
      <c r="AB702" s="61"/>
    </row>
    <row r="703" spans="1:28" ht="14.25" customHeight="1">
      <c r="A703" s="61"/>
      <c r="B703" s="61"/>
      <c r="C703" s="61"/>
      <c r="D703" s="2"/>
      <c r="E703" s="2"/>
      <c r="F703" s="2"/>
      <c r="G703" s="2"/>
      <c r="H703" s="2"/>
      <c r="I703" s="61"/>
      <c r="J703" s="61"/>
      <c r="K703" s="61"/>
      <c r="L703" s="61"/>
      <c r="M703" s="61"/>
      <c r="N703" s="61"/>
      <c r="O703" s="61"/>
      <c r="P703" s="61"/>
      <c r="Q703" s="61"/>
      <c r="R703" s="61"/>
      <c r="S703" s="61"/>
      <c r="T703" s="61"/>
      <c r="U703" s="61"/>
      <c r="V703" s="61"/>
      <c r="W703" s="61"/>
      <c r="X703" s="61"/>
      <c r="Y703" s="61"/>
      <c r="Z703" s="61"/>
      <c r="AA703" s="61"/>
      <c r="AB703" s="61"/>
    </row>
    <row r="704" spans="1:28" ht="14.25" customHeight="1">
      <c r="A704" s="61"/>
      <c r="B704" s="61"/>
      <c r="C704" s="61"/>
      <c r="D704" s="2"/>
      <c r="E704" s="2"/>
      <c r="F704" s="2"/>
      <c r="G704" s="2"/>
      <c r="H704" s="2"/>
      <c r="I704" s="61"/>
      <c r="J704" s="61"/>
      <c r="K704" s="61"/>
      <c r="L704" s="61"/>
      <c r="M704" s="61"/>
      <c r="N704" s="61"/>
      <c r="O704" s="61"/>
      <c r="P704" s="61"/>
      <c r="Q704" s="61"/>
      <c r="R704" s="61"/>
      <c r="S704" s="61"/>
      <c r="T704" s="61"/>
      <c r="U704" s="61"/>
      <c r="V704" s="61"/>
      <c r="W704" s="61"/>
      <c r="X704" s="61"/>
      <c r="Y704" s="61"/>
      <c r="Z704" s="61"/>
      <c r="AA704" s="61"/>
      <c r="AB704" s="61"/>
    </row>
    <row r="705" spans="1:28" ht="14.25" customHeight="1">
      <c r="A705" s="61"/>
      <c r="B705" s="61"/>
      <c r="C705" s="61"/>
      <c r="D705" s="2"/>
      <c r="E705" s="2"/>
      <c r="F705" s="2"/>
      <c r="G705" s="2"/>
      <c r="H705" s="2"/>
      <c r="I705" s="61"/>
      <c r="J705" s="61"/>
      <c r="K705" s="61"/>
      <c r="L705" s="61"/>
      <c r="M705" s="61"/>
      <c r="N705" s="61"/>
      <c r="O705" s="61"/>
      <c r="P705" s="61"/>
      <c r="Q705" s="61"/>
      <c r="R705" s="61"/>
      <c r="S705" s="61"/>
      <c r="T705" s="61"/>
      <c r="U705" s="61"/>
      <c r="V705" s="61"/>
      <c r="W705" s="61"/>
      <c r="X705" s="61"/>
      <c r="Y705" s="61"/>
      <c r="Z705" s="61"/>
      <c r="AA705" s="61"/>
      <c r="AB705" s="61"/>
    </row>
    <row r="706" spans="1:28" ht="14.25" customHeight="1">
      <c r="A706" s="61"/>
      <c r="B706" s="61"/>
      <c r="C706" s="61"/>
      <c r="D706" s="2"/>
      <c r="E706" s="2"/>
      <c r="F706" s="2"/>
      <c r="G706" s="2"/>
      <c r="H706" s="2"/>
      <c r="I706" s="61"/>
      <c r="J706" s="61"/>
      <c r="K706" s="61"/>
      <c r="L706" s="61"/>
      <c r="M706" s="61"/>
      <c r="N706" s="61"/>
      <c r="O706" s="61"/>
      <c r="P706" s="61"/>
      <c r="Q706" s="61"/>
      <c r="R706" s="61"/>
      <c r="S706" s="61"/>
      <c r="T706" s="61"/>
      <c r="U706" s="61"/>
      <c r="V706" s="61"/>
      <c r="W706" s="61"/>
      <c r="X706" s="61"/>
      <c r="Y706" s="61"/>
      <c r="Z706" s="61"/>
      <c r="AA706" s="61"/>
      <c r="AB706" s="61"/>
    </row>
    <row r="707" spans="1:28" ht="14.25" customHeight="1">
      <c r="A707" s="61"/>
      <c r="B707" s="61"/>
      <c r="C707" s="61"/>
      <c r="D707" s="2"/>
      <c r="E707" s="2"/>
      <c r="F707" s="2"/>
      <c r="G707" s="2"/>
      <c r="H707" s="2"/>
      <c r="I707" s="61"/>
      <c r="J707" s="61"/>
      <c r="K707" s="61"/>
      <c r="L707" s="61"/>
      <c r="M707" s="61"/>
      <c r="N707" s="61"/>
      <c r="O707" s="61"/>
      <c r="P707" s="61"/>
      <c r="Q707" s="61"/>
      <c r="R707" s="61"/>
      <c r="S707" s="61"/>
      <c r="T707" s="61"/>
      <c r="U707" s="61"/>
      <c r="V707" s="61"/>
      <c r="W707" s="61"/>
      <c r="X707" s="61"/>
      <c r="Y707" s="61"/>
      <c r="Z707" s="61"/>
      <c r="AA707" s="61"/>
      <c r="AB707" s="61"/>
    </row>
    <row r="708" spans="1:28" ht="14.25" customHeight="1">
      <c r="A708" s="61"/>
      <c r="B708" s="61"/>
      <c r="C708" s="61"/>
      <c r="D708" s="2"/>
      <c r="E708" s="2"/>
      <c r="F708" s="2"/>
      <c r="G708" s="2"/>
      <c r="H708" s="2"/>
      <c r="I708" s="61"/>
      <c r="J708" s="61"/>
      <c r="K708" s="61"/>
      <c r="L708" s="61"/>
      <c r="M708" s="61"/>
      <c r="N708" s="61"/>
      <c r="O708" s="61"/>
      <c r="P708" s="61"/>
      <c r="Q708" s="61"/>
      <c r="R708" s="61"/>
      <c r="S708" s="61"/>
      <c r="T708" s="61"/>
      <c r="U708" s="61"/>
      <c r="V708" s="61"/>
      <c r="W708" s="61"/>
      <c r="X708" s="61"/>
      <c r="Y708" s="61"/>
      <c r="Z708" s="61"/>
      <c r="AA708" s="61"/>
      <c r="AB708" s="61"/>
    </row>
    <row r="709" spans="1:28" ht="14.25" customHeight="1">
      <c r="A709" s="61"/>
      <c r="B709" s="61"/>
      <c r="C709" s="61"/>
      <c r="D709" s="2"/>
      <c r="E709" s="2"/>
      <c r="F709" s="2"/>
      <c r="G709" s="2"/>
      <c r="H709" s="2"/>
      <c r="I709" s="61"/>
      <c r="J709" s="61"/>
      <c r="K709" s="61"/>
      <c r="L709" s="61"/>
      <c r="M709" s="61"/>
      <c r="N709" s="61"/>
      <c r="O709" s="61"/>
      <c r="P709" s="61"/>
      <c r="Q709" s="61"/>
      <c r="R709" s="61"/>
      <c r="S709" s="61"/>
      <c r="T709" s="61"/>
      <c r="U709" s="61"/>
      <c r="V709" s="61"/>
      <c r="W709" s="61"/>
      <c r="X709" s="61"/>
      <c r="Y709" s="61"/>
      <c r="Z709" s="61"/>
      <c r="AA709" s="61"/>
      <c r="AB709" s="61"/>
    </row>
    <row r="710" spans="1:28" ht="14.25" customHeight="1">
      <c r="A710" s="61"/>
      <c r="B710" s="61"/>
      <c r="C710" s="61"/>
      <c r="D710" s="2"/>
      <c r="E710" s="2"/>
      <c r="F710" s="2"/>
      <c r="G710" s="2"/>
      <c r="H710" s="2"/>
      <c r="I710" s="61"/>
      <c r="J710" s="61"/>
      <c r="K710" s="61"/>
      <c r="L710" s="61"/>
      <c r="M710" s="61"/>
      <c r="N710" s="61"/>
      <c r="O710" s="61"/>
      <c r="P710" s="61"/>
      <c r="Q710" s="61"/>
      <c r="R710" s="61"/>
      <c r="S710" s="61"/>
      <c r="T710" s="61"/>
      <c r="U710" s="61"/>
      <c r="V710" s="61"/>
      <c r="W710" s="61"/>
      <c r="X710" s="61"/>
      <c r="Y710" s="61"/>
      <c r="Z710" s="61"/>
      <c r="AA710" s="61"/>
      <c r="AB710" s="61"/>
    </row>
    <row r="711" spans="1:28" ht="14.25" customHeight="1">
      <c r="A711" s="61"/>
      <c r="B711" s="61"/>
      <c r="C711" s="61"/>
      <c r="D711" s="2"/>
      <c r="E711" s="2"/>
      <c r="F711" s="2"/>
      <c r="G711" s="2"/>
      <c r="H711" s="2"/>
      <c r="I711" s="61"/>
      <c r="J711" s="61"/>
      <c r="K711" s="61"/>
      <c r="L711" s="61"/>
      <c r="M711" s="61"/>
      <c r="N711" s="61"/>
      <c r="O711" s="61"/>
      <c r="P711" s="61"/>
      <c r="Q711" s="61"/>
      <c r="R711" s="61"/>
      <c r="S711" s="61"/>
      <c r="T711" s="61"/>
      <c r="U711" s="61"/>
      <c r="V711" s="61"/>
      <c r="W711" s="61"/>
      <c r="X711" s="61"/>
      <c r="Y711" s="61"/>
      <c r="Z711" s="61"/>
      <c r="AA711" s="61"/>
      <c r="AB711" s="61"/>
    </row>
    <row r="712" spans="1:28" ht="14.25" customHeight="1">
      <c r="A712" s="61"/>
      <c r="B712" s="61"/>
      <c r="C712" s="61"/>
      <c r="D712" s="2"/>
      <c r="E712" s="2"/>
      <c r="F712" s="2"/>
      <c r="G712" s="2"/>
      <c r="H712" s="2"/>
      <c r="I712" s="61"/>
      <c r="J712" s="61"/>
      <c r="K712" s="61"/>
      <c r="L712" s="61"/>
      <c r="M712" s="61"/>
      <c r="N712" s="61"/>
      <c r="O712" s="61"/>
      <c r="P712" s="61"/>
      <c r="Q712" s="61"/>
      <c r="R712" s="61"/>
      <c r="S712" s="61"/>
      <c r="T712" s="61"/>
      <c r="U712" s="61"/>
      <c r="V712" s="61"/>
      <c r="W712" s="61"/>
      <c r="X712" s="61"/>
      <c r="Y712" s="61"/>
      <c r="Z712" s="61"/>
      <c r="AA712" s="61"/>
      <c r="AB712" s="61"/>
    </row>
    <row r="713" spans="1:28" ht="14.25" customHeight="1">
      <c r="A713" s="61"/>
      <c r="B713" s="61"/>
      <c r="C713" s="61"/>
      <c r="D713" s="2"/>
      <c r="E713" s="2"/>
      <c r="F713" s="2"/>
      <c r="G713" s="2"/>
      <c r="H713" s="2"/>
      <c r="I713" s="61"/>
      <c r="J713" s="61"/>
      <c r="K713" s="61"/>
      <c r="L713" s="61"/>
      <c r="M713" s="61"/>
      <c r="N713" s="61"/>
      <c r="O713" s="61"/>
      <c r="P713" s="61"/>
      <c r="Q713" s="61"/>
      <c r="R713" s="61"/>
      <c r="S713" s="61"/>
      <c r="T713" s="61"/>
      <c r="U713" s="61"/>
      <c r="V713" s="61"/>
      <c r="W713" s="61"/>
      <c r="X713" s="61"/>
      <c r="Y713" s="61"/>
      <c r="Z713" s="61"/>
      <c r="AA713" s="61"/>
      <c r="AB713" s="61"/>
    </row>
    <row r="714" spans="1:28" ht="14.25" customHeight="1">
      <c r="A714" s="61"/>
      <c r="B714" s="61"/>
      <c r="C714" s="61"/>
      <c r="D714" s="2"/>
      <c r="E714" s="2"/>
      <c r="F714" s="2"/>
      <c r="G714" s="2"/>
      <c r="H714" s="2"/>
      <c r="I714" s="61"/>
      <c r="J714" s="61"/>
      <c r="K714" s="61"/>
      <c r="L714" s="61"/>
      <c r="M714" s="61"/>
      <c r="N714" s="61"/>
      <c r="O714" s="61"/>
      <c r="P714" s="61"/>
      <c r="Q714" s="61"/>
      <c r="R714" s="61"/>
      <c r="S714" s="61"/>
      <c r="T714" s="61"/>
      <c r="U714" s="61"/>
      <c r="V714" s="61"/>
      <c r="W714" s="61"/>
      <c r="X714" s="61"/>
      <c r="Y714" s="61"/>
      <c r="Z714" s="61"/>
      <c r="AA714" s="61"/>
      <c r="AB714" s="61"/>
    </row>
    <row r="715" spans="1:28" ht="14.25" customHeight="1">
      <c r="A715" s="61"/>
      <c r="B715" s="61"/>
      <c r="C715" s="61"/>
      <c r="D715" s="2"/>
      <c r="E715" s="2"/>
      <c r="F715" s="2"/>
      <c r="G715" s="2"/>
      <c r="H715" s="2"/>
      <c r="I715" s="61"/>
      <c r="J715" s="61"/>
      <c r="K715" s="61"/>
      <c r="L715" s="61"/>
      <c r="M715" s="61"/>
      <c r="N715" s="61"/>
      <c r="O715" s="61"/>
      <c r="P715" s="61"/>
      <c r="Q715" s="61"/>
      <c r="R715" s="61"/>
      <c r="S715" s="61"/>
      <c r="T715" s="61"/>
      <c r="U715" s="61"/>
      <c r="V715" s="61"/>
      <c r="W715" s="61"/>
      <c r="X715" s="61"/>
      <c r="Y715" s="61"/>
      <c r="Z715" s="61"/>
      <c r="AA715" s="61"/>
      <c r="AB715" s="61"/>
    </row>
    <row r="716" spans="1:28" ht="14.25" customHeight="1">
      <c r="A716" s="61"/>
      <c r="B716" s="61"/>
      <c r="C716" s="61"/>
      <c r="D716" s="2"/>
      <c r="E716" s="2"/>
      <c r="F716" s="2"/>
      <c r="G716" s="2"/>
      <c r="H716" s="2"/>
      <c r="I716" s="61"/>
      <c r="J716" s="61"/>
      <c r="K716" s="61"/>
      <c r="L716" s="61"/>
      <c r="M716" s="61"/>
      <c r="N716" s="61"/>
      <c r="O716" s="61"/>
      <c r="P716" s="61"/>
      <c r="Q716" s="61"/>
      <c r="R716" s="61"/>
      <c r="S716" s="61"/>
      <c r="T716" s="61"/>
      <c r="U716" s="61"/>
      <c r="V716" s="61"/>
      <c r="W716" s="61"/>
      <c r="X716" s="61"/>
      <c r="Y716" s="61"/>
      <c r="Z716" s="61"/>
      <c r="AA716" s="61"/>
      <c r="AB716" s="61"/>
    </row>
    <row r="717" spans="1:28" ht="14.25" customHeight="1">
      <c r="A717" s="61"/>
      <c r="B717" s="61"/>
      <c r="C717" s="61"/>
      <c r="D717" s="2"/>
      <c r="E717" s="2"/>
      <c r="F717" s="2"/>
      <c r="G717" s="2"/>
      <c r="H717" s="2"/>
      <c r="I717" s="61"/>
      <c r="J717" s="61"/>
      <c r="K717" s="61"/>
      <c r="L717" s="61"/>
      <c r="M717" s="61"/>
      <c r="N717" s="61"/>
      <c r="O717" s="61"/>
      <c r="P717" s="61"/>
      <c r="Q717" s="61"/>
      <c r="R717" s="61"/>
      <c r="S717" s="61"/>
      <c r="T717" s="61"/>
      <c r="U717" s="61"/>
      <c r="V717" s="61"/>
      <c r="W717" s="61"/>
      <c r="X717" s="61"/>
      <c r="Y717" s="61"/>
      <c r="Z717" s="61"/>
      <c r="AA717" s="61"/>
      <c r="AB717" s="61"/>
    </row>
    <row r="718" spans="1:28" ht="14.25" customHeight="1">
      <c r="A718" s="61"/>
      <c r="B718" s="61"/>
      <c r="C718" s="61"/>
      <c r="D718" s="2"/>
      <c r="E718" s="2"/>
      <c r="F718" s="2"/>
      <c r="G718" s="2"/>
      <c r="H718" s="2"/>
      <c r="I718" s="61"/>
      <c r="J718" s="61"/>
      <c r="K718" s="61"/>
      <c r="L718" s="61"/>
      <c r="M718" s="61"/>
      <c r="N718" s="61"/>
      <c r="O718" s="61"/>
      <c r="P718" s="61"/>
      <c r="Q718" s="61"/>
      <c r="R718" s="61"/>
      <c r="S718" s="61"/>
      <c r="T718" s="61"/>
      <c r="U718" s="61"/>
      <c r="V718" s="61"/>
      <c r="W718" s="61"/>
      <c r="X718" s="61"/>
      <c r="Y718" s="61"/>
      <c r="Z718" s="61"/>
      <c r="AA718" s="61"/>
      <c r="AB718" s="61"/>
    </row>
    <row r="719" spans="1:28" ht="14.25" customHeight="1">
      <c r="A719" s="61"/>
      <c r="B719" s="61"/>
      <c r="C719" s="61"/>
      <c r="D719" s="2"/>
      <c r="E719" s="2"/>
      <c r="F719" s="2"/>
      <c r="G719" s="2"/>
      <c r="H719" s="2"/>
      <c r="I719" s="61"/>
      <c r="J719" s="61"/>
      <c r="K719" s="61"/>
      <c r="L719" s="61"/>
      <c r="M719" s="61"/>
      <c r="N719" s="61"/>
      <c r="O719" s="61"/>
      <c r="P719" s="61"/>
      <c r="Q719" s="61"/>
      <c r="R719" s="61"/>
      <c r="S719" s="61"/>
      <c r="T719" s="61"/>
      <c r="U719" s="61"/>
      <c r="V719" s="61"/>
      <c r="W719" s="61"/>
      <c r="X719" s="61"/>
      <c r="Y719" s="61"/>
      <c r="Z719" s="61"/>
      <c r="AA719" s="61"/>
      <c r="AB719" s="61"/>
    </row>
    <row r="720" spans="1:28" ht="14.25" customHeight="1">
      <c r="A720" s="61"/>
      <c r="B720" s="61"/>
      <c r="C720" s="61"/>
      <c r="D720" s="2"/>
      <c r="E720" s="2"/>
      <c r="F720" s="2"/>
      <c r="G720" s="2"/>
      <c r="H720" s="2"/>
      <c r="I720" s="61"/>
      <c r="J720" s="61"/>
      <c r="K720" s="61"/>
      <c r="L720" s="61"/>
      <c r="M720" s="61"/>
      <c r="N720" s="61"/>
      <c r="O720" s="61"/>
      <c r="P720" s="61"/>
      <c r="Q720" s="61"/>
      <c r="R720" s="61"/>
      <c r="S720" s="61"/>
      <c r="T720" s="61"/>
      <c r="U720" s="61"/>
      <c r="V720" s="61"/>
      <c r="W720" s="61"/>
      <c r="X720" s="61"/>
      <c r="Y720" s="61"/>
      <c r="Z720" s="61"/>
      <c r="AA720" s="61"/>
      <c r="AB720" s="61"/>
    </row>
    <row r="721" spans="1:28" ht="14.25" customHeight="1">
      <c r="A721" s="61"/>
      <c r="B721" s="61"/>
      <c r="C721" s="61"/>
      <c r="D721" s="2"/>
      <c r="E721" s="2"/>
      <c r="F721" s="2"/>
      <c r="G721" s="2"/>
      <c r="H721" s="2"/>
      <c r="I721" s="61"/>
      <c r="J721" s="61"/>
      <c r="K721" s="61"/>
      <c r="L721" s="61"/>
      <c r="M721" s="61"/>
      <c r="N721" s="61"/>
      <c r="O721" s="61"/>
      <c r="P721" s="61"/>
      <c r="Q721" s="61"/>
      <c r="R721" s="61"/>
      <c r="S721" s="61"/>
      <c r="T721" s="61"/>
      <c r="U721" s="61"/>
      <c r="V721" s="61"/>
      <c r="W721" s="61"/>
      <c r="X721" s="61"/>
      <c r="Y721" s="61"/>
      <c r="Z721" s="61"/>
      <c r="AA721" s="61"/>
      <c r="AB721" s="61"/>
    </row>
    <row r="722" spans="1:28" ht="14.25" customHeight="1">
      <c r="A722" s="61"/>
      <c r="B722" s="61"/>
      <c r="C722" s="61"/>
      <c r="D722" s="2"/>
      <c r="E722" s="2"/>
      <c r="F722" s="2"/>
      <c r="G722" s="2"/>
      <c r="H722" s="2"/>
      <c r="I722" s="61"/>
      <c r="J722" s="61"/>
      <c r="K722" s="61"/>
      <c r="L722" s="61"/>
      <c r="M722" s="61"/>
      <c r="N722" s="61"/>
      <c r="O722" s="61"/>
      <c r="P722" s="61"/>
      <c r="Q722" s="61"/>
      <c r="R722" s="61"/>
      <c r="S722" s="61"/>
      <c r="T722" s="61"/>
      <c r="U722" s="61"/>
      <c r="V722" s="61"/>
      <c r="W722" s="61"/>
      <c r="X722" s="61"/>
      <c r="Y722" s="61"/>
      <c r="Z722" s="61"/>
      <c r="AA722" s="61"/>
      <c r="AB722" s="61"/>
    </row>
    <row r="723" spans="1:28" ht="14.25" customHeight="1">
      <c r="A723" s="61"/>
      <c r="B723" s="61"/>
      <c r="C723" s="61"/>
      <c r="D723" s="2"/>
      <c r="E723" s="2"/>
      <c r="F723" s="2"/>
      <c r="G723" s="2"/>
      <c r="H723" s="2"/>
      <c r="I723" s="61"/>
      <c r="J723" s="61"/>
      <c r="K723" s="61"/>
      <c r="L723" s="61"/>
      <c r="M723" s="61"/>
      <c r="N723" s="61"/>
      <c r="O723" s="61"/>
      <c r="P723" s="61"/>
      <c r="Q723" s="61"/>
      <c r="R723" s="61"/>
      <c r="S723" s="61"/>
      <c r="T723" s="61"/>
      <c r="U723" s="61"/>
      <c r="V723" s="61"/>
      <c r="W723" s="61"/>
      <c r="X723" s="61"/>
      <c r="Y723" s="61"/>
      <c r="Z723" s="61"/>
      <c r="AA723" s="61"/>
      <c r="AB723" s="61"/>
    </row>
    <row r="724" spans="1:28" ht="14.25" customHeight="1">
      <c r="A724" s="61"/>
      <c r="B724" s="61"/>
      <c r="C724" s="61"/>
      <c r="D724" s="2"/>
      <c r="E724" s="2"/>
      <c r="F724" s="2"/>
      <c r="G724" s="2"/>
      <c r="H724" s="2"/>
      <c r="I724" s="61"/>
      <c r="J724" s="61"/>
      <c r="K724" s="61"/>
      <c r="L724" s="61"/>
      <c r="M724" s="61"/>
      <c r="N724" s="61"/>
      <c r="O724" s="61"/>
      <c r="P724" s="61"/>
      <c r="Q724" s="61"/>
      <c r="R724" s="61"/>
      <c r="S724" s="61"/>
      <c r="T724" s="61"/>
      <c r="U724" s="61"/>
      <c r="V724" s="61"/>
      <c r="W724" s="61"/>
      <c r="X724" s="61"/>
      <c r="Y724" s="61"/>
      <c r="Z724" s="61"/>
      <c r="AA724" s="61"/>
      <c r="AB724" s="61"/>
    </row>
    <row r="725" spans="1:28" ht="14.25" customHeight="1">
      <c r="A725" s="61"/>
      <c r="B725" s="61"/>
      <c r="C725" s="61"/>
      <c r="D725" s="2"/>
      <c r="E725" s="2"/>
      <c r="F725" s="2"/>
      <c r="G725" s="2"/>
      <c r="H725" s="2"/>
      <c r="I725" s="61"/>
      <c r="J725" s="61"/>
      <c r="K725" s="61"/>
      <c r="L725" s="61"/>
      <c r="M725" s="61"/>
      <c r="N725" s="61"/>
      <c r="O725" s="61"/>
      <c r="P725" s="61"/>
      <c r="Q725" s="61"/>
      <c r="R725" s="61"/>
      <c r="S725" s="61"/>
      <c r="T725" s="61"/>
      <c r="U725" s="61"/>
      <c r="V725" s="61"/>
      <c r="W725" s="61"/>
      <c r="X725" s="61"/>
      <c r="Y725" s="61"/>
      <c r="Z725" s="61"/>
      <c r="AA725" s="61"/>
      <c r="AB725" s="61"/>
    </row>
    <row r="726" spans="1:28" ht="14.25" customHeight="1">
      <c r="A726" s="61"/>
      <c r="B726" s="61"/>
      <c r="C726" s="61"/>
      <c r="D726" s="2"/>
      <c r="E726" s="2"/>
      <c r="F726" s="2"/>
      <c r="G726" s="2"/>
      <c r="H726" s="2"/>
      <c r="I726" s="61"/>
      <c r="J726" s="61"/>
      <c r="K726" s="61"/>
      <c r="L726" s="61"/>
      <c r="M726" s="61"/>
      <c r="N726" s="61"/>
      <c r="O726" s="61"/>
      <c r="P726" s="61"/>
      <c r="Q726" s="61"/>
      <c r="R726" s="61"/>
      <c r="S726" s="61"/>
      <c r="T726" s="61"/>
      <c r="U726" s="61"/>
      <c r="V726" s="61"/>
      <c r="W726" s="61"/>
      <c r="X726" s="61"/>
      <c r="Y726" s="61"/>
      <c r="Z726" s="61"/>
      <c r="AA726" s="61"/>
      <c r="AB726" s="61"/>
    </row>
    <row r="727" spans="1:28" ht="14.25" customHeight="1">
      <c r="A727" s="61"/>
      <c r="B727" s="61"/>
      <c r="C727" s="61"/>
      <c r="D727" s="2"/>
      <c r="E727" s="2"/>
      <c r="F727" s="2"/>
      <c r="G727" s="2"/>
      <c r="H727" s="2"/>
      <c r="I727" s="61"/>
      <c r="J727" s="61"/>
      <c r="K727" s="61"/>
      <c r="L727" s="61"/>
      <c r="M727" s="61"/>
      <c r="N727" s="61"/>
      <c r="O727" s="61"/>
      <c r="P727" s="61"/>
      <c r="Q727" s="61"/>
      <c r="R727" s="61"/>
      <c r="S727" s="61"/>
      <c r="T727" s="61"/>
      <c r="U727" s="61"/>
      <c r="V727" s="61"/>
      <c r="W727" s="61"/>
      <c r="X727" s="61"/>
      <c r="Y727" s="61"/>
      <c r="Z727" s="61"/>
      <c r="AA727" s="61"/>
      <c r="AB727" s="61"/>
    </row>
    <row r="728" spans="1:28" ht="14.25" customHeight="1">
      <c r="A728" s="61"/>
      <c r="B728" s="61"/>
      <c r="C728" s="61"/>
      <c r="D728" s="2"/>
      <c r="E728" s="2"/>
      <c r="F728" s="2"/>
      <c r="G728" s="2"/>
      <c r="H728" s="2"/>
      <c r="I728" s="61"/>
      <c r="J728" s="61"/>
      <c r="K728" s="61"/>
      <c r="L728" s="61"/>
      <c r="M728" s="61"/>
      <c r="N728" s="61"/>
      <c r="O728" s="61"/>
      <c r="P728" s="61"/>
      <c r="Q728" s="61"/>
      <c r="R728" s="61"/>
      <c r="S728" s="61"/>
      <c r="T728" s="61"/>
      <c r="U728" s="61"/>
      <c r="V728" s="61"/>
      <c r="W728" s="61"/>
      <c r="X728" s="61"/>
      <c r="Y728" s="61"/>
      <c r="Z728" s="61"/>
      <c r="AA728" s="61"/>
      <c r="AB728" s="61"/>
    </row>
    <row r="729" spans="1:28" ht="14.25" customHeight="1">
      <c r="A729" s="61"/>
      <c r="B729" s="61"/>
      <c r="C729" s="61"/>
      <c r="D729" s="2"/>
      <c r="E729" s="2"/>
      <c r="F729" s="2"/>
      <c r="G729" s="2"/>
      <c r="H729" s="2"/>
      <c r="I729" s="61"/>
      <c r="J729" s="61"/>
      <c r="K729" s="61"/>
      <c r="L729" s="61"/>
      <c r="M729" s="61"/>
      <c r="N729" s="61"/>
      <c r="O729" s="61"/>
      <c r="P729" s="61"/>
      <c r="Q729" s="61"/>
      <c r="R729" s="61"/>
      <c r="S729" s="61"/>
      <c r="T729" s="61"/>
      <c r="U729" s="61"/>
      <c r="V729" s="61"/>
      <c r="W729" s="61"/>
      <c r="X729" s="61"/>
      <c r="Y729" s="61"/>
      <c r="Z729" s="61"/>
      <c r="AA729" s="61"/>
      <c r="AB729" s="61"/>
    </row>
    <row r="730" spans="1:28" ht="14.25" customHeight="1">
      <c r="A730" s="61"/>
      <c r="B730" s="61"/>
      <c r="C730" s="61"/>
      <c r="D730" s="2"/>
      <c r="E730" s="2"/>
      <c r="F730" s="2"/>
      <c r="G730" s="2"/>
      <c r="H730" s="2"/>
      <c r="I730" s="61"/>
      <c r="J730" s="61"/>
      <c r="K730" s="61"/>
      <c r="L730" s="61"/>
      <c r="M730" s="61"/>
      <c r="N730" s="61"/>
      <c r="O730" s="61"/>
      <c r="P730" s="61"/>
      <c r="Q730" s="61"/>
      <c r="R730" s="61"/>
      <c r="S730" s="61"/>
      <c r="T730" s="61"/>
      <c r="U730" s="61"/>
      <c r="V730" s="61"/>
      <c r="W730" s="61"/>
      <c r="X730" s="61"/>
      <c r="Y730" s="61"/>
      <c r="Z730" s="61"/>
      <c r="AA730" s="61"/>
      <c r="AB730" s="61"/>
    </row>
    <row r="731" spans="1:28" ht="14.25" customHeight="1">
      <c r="A731" s="61"/>
      <c r="B731" s="61"/>
      <c r="C731" s="61"/>
      <c r="D731" s="2"/>
      <c r="E731" s="2"/>
      <c r="F731" s="2"/>
      <c r="G731" s="2"/>
      <c r="H731" s="2"/>
      <c r="I731" s="61"/>
      <c r="J731" s="61"/>
      <c r="K731" s="61"/>
      <c r="L731" s="61"/>
      <c r="M731" s="61"/>
      <c r="N731" s="61"/>
      <c r="O731" s="61"/>
      <c r="P731" s="61"/>
      <c r="Q731" s="61"/>
      <c r="R731" s="61"/>
      <c r="S731" s="61"/>
      <c r="T731" s="61"/>
      <c r="U731" s="61"/>
      <c r="V731" s="61"/>
      <c r="W731" s="61"/>
      <c r="X731" s="61"/>
      <c r="Y731" s="61"/>
      <c r="Z731" s="61"/>
      <c r="AA731" s="61"/>
      <c r="AB731" s="61"/>
    </row>
    <row r="732" spans="1:28" ht="14.25" customHeight="1">
      <c r="A732" s="61"/>
      <c r="B732" s="61"/>
      <c r="C732" s="61"/>
      <c r="D732" s="2"/>
      <c r="E732" s="2"/>
      <c r="F732" s="2"/>
      <c r="G732" s="2"/>
      <c r="H732" s="2"/>
      <c r="I732" s="61"/>
      <c r="J732" s="61"/>
      <c r="K732" s="61"/>
      <c r="L732" s="61"/>
      <c r="M732" s="61"/>
      <c r="N732" s="61"/>
      <c r="O732" s="61"/>
      <c r="P732" s="61"/>
      <c r="Q732" s="61"/>
      <c r="R732" s="61"/>
      <c r="S732" s="61"/>
      <c r="T732" s="61"/>
      <c r="U732" s="61"/>
      <c r="V732" s="61"/>
      <c r="W732" s="61"/>
      <c r="X732" s="61"/>
      <c r="Y732" s="61"/>
      <c r="Z732" s="61"/>
      <c r="AA732" s="61"/>
      <c r="AB732" s="61"/>
    </row>
    <row r="733" spans="1:28" ht="14.25" customHeight="1">
      <c r="A733" s="61"/>
      <c r="B733" s="61"/>
      <c r="C733" s="61"/>
      <c r="D733" s="2"/>
      <c r="E733" s="2"/>
      <c r="F733" s="2"/>
      <c r="G733" s="2"/>
      <c r="H733" s="2"/>
      <c r="I733" s="61"/>
      <c r="J733" s="61"/>
      <c r="K733" s="61"/>
      <c r="L733" s="61"/>
      <c r="M733" s="61"/>
      <c r="N733" s="61"/>
      <c r="O733" s="61"/>
      <c r="P733" s="61"/>
      <c r="Q733" s="61"/>
      <c r="R733" s="61"/>
      <c r="S733" s="61"/>
      <c r="T733" s="61"/>
      <c r="U733" s="61"/>
      <c r="V733" s="61"/>
      <c r="W733" s="61"/>
      <c r="X733" s="61"/>
      <c r="Y733" s="61"/>
      <c r="Z733" s="61"/>
      <c r="AA733" s="61"/>
      <c r="AB733" s="61"/>
    </row>
    <row r="734" spans="1:28" ht="14.25" customHeight="1">
      <c r="A734" s="61"/>
      <c r="B734" s="61"/>
      <c r="C734" s="61"/>
      <c r="D734" s="2"/>
      <c r="E734" s="2"/>
      <c r="F734" s="2"/>
      <c r="G734" s="2"/>
      <c r="H734" s="2"/>
      <c r="I734" s="61"/>
      <c r="J734" s="61"/>
      <c r="K734" s="61"/>
      <c r="L734" s="61"/>
      <c r="M734" s="61"/>
      <c r="N734" s="61"/>
      <c r="O734" s="61"/>
      <c r="P734" s="61"/>
      <c r="Q734" s="61"/>
      <c r="R734" s="61"/>
      <c r="S734" s="61"/>
      <c r="T734" s="61"/>
      <c r="U734" s="61"/>
      <c r="V734" s="61"/>
      <c r="W734" s="61"/>
      <c r="X734" s="61"/>
      <c r="Y734" s="61"/>
      <c r="Z734" s="61"/>
      <c r="AA734" s="61"/>
      <c r="AB734" s="61"/>
    </row>
    <row r="735" spans="1:28" ht="14.25" customHeight="1">
      <c r="A735" s="61"/>
      <c r="B735" s="61"/>
      <c r="C735" s="61"/>
      <c r="D735" s="2"/>
      <c r="E735" s="2"/>
      <c r="F735" s="2"/>
      <c r="G735" s="2"/>
      <c r="H735" s="2"/>
      <c r="I735" s="61"/>
      <c r="J735" s="61"/>
      <c r="K735" s="61"/>
      <c r="L735" s="61"/>
      <c r="M735" s="61"/>
      <c r="N735" s="61"/>
      <c r="O735" s="61"/>
      <c r="P735" s="61"/>
      <c r="Q735" s="61"/>
      <c r="R735" s="61"/>
      <c r="S735" s="61"/>
      <c r="T735" s="61"/>
      <c r="U735" s="61"/>
      <c r="V735" s="61"/>
      <c r="W735" s="61"/>
      <c r="X735" s="61"/>
      <c r="Y735" s="61"/>
      <c r="Z735" s="61"/>
      <c r="AA735" s="61"/>
      <c r="AB735" s="61"/>
    </row>
    <row r="736" spans="1:28" ht="14.25" customHeight="1">
      <c r="A736" s="61"/>
      <c r="B736" s="61"/>
      <c r="C736" s="61"/>
      <c r="D736" s="2"/>
      <c r="E736" s="2"/>
      <c r="F736" s="2"/>
      <c r="G736" s="2"/>
      <c r="H736" s="2"/>
      <c r="I736" s="61"/>
      <c r="J736" s="61"/>
      <c r="K736" s="61"/>
      <c r="L736" s="61"/>
      <c r="M736" s="61"/>
      <c r="N736" s="61"/>
      <c r="O736" s="61"/>
      <c r="P736" s="61"/>
      <c r="Q736" s="61"/>
      <c r="R736" s="61"/>
      <c r="S736" s="61"/>
      <c r="T736" s="61"/>
      <c r="U736" s="61"/>
      <c r="V736" s="61"/>
      <c r="W736" s="61"/>
      <c r="X736" s="61"/>
      <c r="Y736" s="61"/>
      <c r="Z736" s="61"/>
      <c r="AA736" s="61"/>
      <c r="AB736" s="61"/>
    </row>
    <row r="737" spans="1:28" ht="14.25" customHeight="1">
      <c r="A737" s="61"/>
      <c r="B737" s="61"/>
      <c r="C737" s="61"/>
      <c r="D737" s="2"/>
      <c r="E737" s="2"/>
      <c r="F737" s="2"/>
      <c r="G737" s="2"/>
      <c r="H737" s="2"/>
      <c r="I737" s="61"/>
      <c r="J737" s="61"/>
      <c r="K737" s="61"/>
      <c r="L737" s="61"/>
      <c r="M737" s="61"/>
      <c r="N737" s="61"/>
      <c r="O737" s="61"/>
      <c r="P737" s="61"/>
      <c r="Q737" s="61"/>
      <c r="R737" s="61"/>
      <c r="S737" s="61"/>
      <c r="T737" s="61"/>
      <c r="U737" s="61"/>
      <c r="V737" s="61"/>
      <c r="W737" s="61"/>
      <c r="X737" s="61"/>
      <c r="Y737" s="61"/>
      <c r="Z737" s="61"/>
      <c r="AA737" s="61"/>
      <c r="AB737" s="61"/>
    </row>
    <row r="738" spans="1:28" ht="14.25" customHeight="1">
      <c r="A738" s="61"/>
      <c r="B738" s="61"/>
      <c r="C738" s="61"/>
      <c r="D738" s="2"/>
      <c r="E738" s="2"/>
      <c r="F738" s="2"/>
      <c r="G738" s="2"/>
      <c r="H738" s="2"/>
      <c r="I738" s="61"/>
      <c r="J738" s="61"/>
      <c r="K738" s="61"/>
      <c r="L738" s="61"/>
      <c r="M738" s="61"/>
      <c r="N738" s="61"/>
      <c r="O738" s="61"/>
      <c r="P738" s="61"/>
      <c r="Q738" s="61"/>
      <c r="R738" s="61"/>
      <c r="S738" s="61"/>
      <c r="T738" s="61"/>
      <c r="U738" s="61"/>
      <c r="V738" s="61"/>
      <c r="W738" s="61"/>
      <c r="X738" s="61"/>
      <c r="Y738" s="61"/>
      <c r="Z738" s="61"/>
      <c r="AA738" s="61"/>
      <c r="AB738" s="61"/>
    </row>
    <row r="739" spans="1:28" ht="14.25" customHeight="1">
      <c r="A739" s="61"/>
      <c r="B739" s="61"/>
      <c r="C739" s="61"/>
      <c r="D739" s="2"/>
      <c r="E739" s="2"/>
      <c r="F739" s="2"/>
      <c r="G739" s="2"/>
      <c r="H739" s="2"/>
      <c r="I739" s="61"/>
      <c r="J739" s="61"/>
      <c r="K739" s="61"/>
      <c r="L739" s="61"/>
      <c r="M739" s="61"/>
      <c r="N739" s="61"/>
      <c r="O739" s="61"/>
      <c r="P739" s="61"/>
      <c r="Q739" s="61"/>
      <c r="R739" s="61"/>
      <c r="S739" s="61"/>
      <c r="T739" s="61"/>
      <c r="U739" s="61"/>
      <c r="V739" s="61"/>
      <c r="W739" s="61"/>
      <c r="X739" s="61"/>
      <c r="Y739" s="61"/>
      <c r="Z739" s="61"/>
      <c r="AA739" s="61"/>
      <c r="AB739" s="61"/>
    </row>
    <row r="740" spans="1:28" ht="14.25" customHeight="1">
      <c r="A740" s="61"/>
      <c r="B740" s="61"/>
      <c r="C740" s="61"/>
      <c r="D740" s="2"/>
      <c r="E740" s="2"/>
      <c r="F740" s="2"/>
      <c r="G740" s="2"/>
      <c r="H740" s="2"/>
      <c r="I740" s="61"/>
      <c r="J740" s="61"/>
      <c r="K740" s="61"/>
      <c r="L740" s="61"/>
      <c r="M740" s="61"/>
      <c r="N740" s="61"/>
      <c r="O740" s="61"/>
      <c r="P740" s="61"/>
      <c r="Q740" s="61"/>
      <c r="R740" s="61"/>
      <c r="S740" s="61"/>
      <c r="T740" s="61"/>
      <c r="U740" s="61"/>
      <c r="V740" s="61"/>
      <c r="W740" s="61"/>
      <c r="X740" s="61"/>
      <c r="Y740" s="61"/>
      <c r="Z740" s="61"/>
      <c r="AA740" s="61"/>
      <c r="AB740" s="61"/>
    </row>
    <row r="741" spans="1:28" ht="14.25" customHeight="1">
      <c r="A741" s="61"/>
      <c r="B741" s="61"/>
      <c r="C741" s="61"/>
      <c r="D741" s="2"/>
      <c r="E741" s="2"/>
      <c r="F741" s="2"/>
      <c r="G741" s="2"/>
      <c r="H741" s="2"/>
      <c r="I741" s="61"/>
      <c r="J741" s="61"/>
      <c r="K741" s="61"/>
      <c r="L741" s="61"/>
      <c r="M741" s="61"/>
      <c r="N741" s="61"/>
      <c r="O741" s="61"/>
      <c r="P741" s="61"/>
      <c r="Q741" s="61"/>
      <c r="R741" s="61"/>
      <c r="S741" s="61"/>
      <c r="T741" s="61"/>
      <c r="U741" s="61"/>
      <c r="V741" s="61"/>
      <c r="W741" s="61"/>
      <c r="X741" s="61"/>
      <c r="Y741" s="61"/>
      <c r="Z741" s="61"/>
      <c r="AA741" s="61"/>
      <c r="AB741" s="61"/>
    </row>
    <row r="742" spans="1:28" ht="14.25" customHeight="1">
      <c r="A742" s="61"/>
      <c r="B742" s="61"/>
      <c r="C742" s="61"/>
      <c r="D742" s="2"/>
      <c r="E742" s="2"/>
      <c r="F742" s="2"/>
      <c r="G742" s="2"/>
      <c r="H742" s="2"/>
      <c r="I742" s="61"/>
      <c r="J742" s="61"/>
      <c r="K742" s="61"/>
      <c r="L742" s="61"/>
      <c r="M742" s="61"/>
      <c r="N742" s="61"/>
      <c r="O742" s="61"/>
      <c r="P742" s="61"/>
      <c r="Q742" s="61"/>
      <c r="R742" s="61"/>
      <c r="S742" s="61"/>
      <c r="T742" s="61"/>
      <c r="U742" s="61"/>
      <c r="V742" s="61"/>
      <c r="W742" s="61"/>
      <c r="X742" s="61"/>
      <c r="Y742" s="61"/>
      <c r="Z742" s="61"/>
      <c r="AA742" s="61"/>
      <c r="AB742" s="61"/>
    </row>
    <row r="743" spans="1:28" ht="14.25" customHeight="1">
      <c r="A743" s="61"/>
      <c r="B743" s="61"/>
      <c r="C743" s="61"/>
      <c r="D743" s="2"/>
      <c r="E743" s="2"/>
      <c r="F743" s="2"/>
      <c r="G743" s="2"/>
      <c r="H743" s="2"/>
      <c r="I743" s="61"/>
      <c r="J743" s="61"/>
      <c r="K743" s="61"/>
      <c r="L743" s="61"/>
      <c r="M743" s="61"/>
      <c r="N743" s="61"/>
      <c r="O743" s="61"/>
      <c r="P743" s="61"/>
      <c r="Q743" s="61"/>
      <c r="R743" s="61"/>
      <c r="S743" s="61"/>
      <c r="T743" s="61"/>
      <c r="U743" s="61"/>
      <c r="V743" s="61"/>
      <c r="W743" s="61"/>
      <c r="X743" s="61"/>
      <c r="Y743" s="61"/>
      <c r="Z743" s="61"/>
      <c r="AA743" s="61"/>
      <c r="AB743" s="61"/>
    </row>
    <row r="744" spans="1:28" ht="14.25" customHeight="1">
      <c r="A744" s="61"/>
      <c r="B744" s="61"/>
      <c r="C744" s="61"/>
      <c r="D744" s="2"/>
      <c r="E744" s="2"/>
      <c r="F744" s="2"/>
      <c r="G744" s="2"/>
      <c r="H744" s="2"/>
      <c r="I744" s="61"/>
      <c r="J744" s="61"/>
      <c r="K744" s="61"/>
      <c r="L744" s="61"/>
      <c r="M744" s="61"/>
      <c r="N744" s="61"/>
      <c r="O744" s="61"/>
      <c r="P744" s="61"/>
      <c r="Q744" s="61"/>
      <c r="R744" s="61"/>
      <c r="S744" s="61"/>
      <c r="T744" s="61"/>
      <c r="U744" s="61"/>
      <c r="V744" s="61"/>
      <c r="W744" s="61"/>
      <c r="X744" s="61"/>
      <c r="Y744" s="61"/>
      <c r="Z744" s="61"/>
      <c r="AA744" s="61"/>
      <c r="AB744" s="61"/>
    </row>
    <row r="745" spans="1:28" ht="14.25" customHeight="1">
      <c r="A745" s="61"/>
      <c r="B745" s="61"/>
      <c r="C745" s="61"/>
      <c r="D745" s="2"/>
      <c r="E745" s="2"/>
      <c r="F745" s="2"/>
      <c r="G745" s="2"/>
      <c r="H745" s="2"/>
      <c r="I745" s="61"/>
      <c r="J745" s="61"/>
      <c r="K745" s="61"/>
      <c r="L745" s="61"/>
      <c r="M745" s="61"/>
      <c r="N745" s="61"/>
      <c r="O745" s="61"/>
      <c r="P745" s="61"/>
      <c r="Q745" s="61"/>
      <c r="R745" s="61"/>
      <c r="S745" s="61"/>
      <c r="T745" s="61"/>
      <c r="U745" s="61"/>
      <c r="V745" s="61"/>
      <c r="W745" s="61"/>
      <c r="X745" s="61"/>
      <c r="Y745" s="61"/>
      <c r="Z745" s="61"/>
      <c r="AA745" s="61"/>
      <c r="AB745" s="61"/>
    </row>
    <row r="746" spans="1:28" ht="14.25" customHeight="1">
      <c r="A746" s="61"/>
      <c r="B746" s="61"/>
      <c r="C746" s="61"/>
      <c r="D746" s="2"/>
      <c r="E746" s="2"/>
      <c r="F746" s="2"/>
      <c r="G746" s="2"/>
      <c r="H746" s="2"/>
      <c r="I746" s="61"/>
      <c r="J746" s="61"/>
      <c r="K746" s="61"/>
      <c r="L746" s="61"/>
      <c r="M746" s="61"/>
      <c r="N746" s="61"/>
      <c r="O746" s="61"/>
      <c r="P746" s="61"/>
      <c r="Q746" s="61"/>
      <c r="R746" s="61"/>
      <c r="S746" s="61"/>
      <c r="T746" s="61"/>
      <c r="U746" s="61"/>
      <c r="V746" s="61"/>
      <c r="W746" s="61"/>
      <c r="X746" s="61"/>
      <c r="Y746" s="61"/>
      <c r="Z746" s="61"/>
      <c r="AA746" s="61"/>
      <c r="AB746" s="61"/>
    </row>
    <row r="747" spans="1:28" ht="14.25" customHeight="1">
      <c r="A747" s="61"/>
      <c r="B747" s="61"/>
      <c r="C747" s="61"/>
      <c r="D747" s="2"/>
      <c r="E747" s="2"/>
      <c r="F747" s="2"/>
      <c r="G747" s="2"/>
      <c r="H747" s="2"/>
      <c r="I747" s="61"/>
      <c r="J747" s="61"/>
      <c r="K747" s="61"/>
      <c r="L747" s="61"/>
      <c r="M747" s="61"/>
      <c r="N747" s="61"/>
      <c r="O747" s="61"/>
      <c r="P747" s="61"/>
      <c r="Q747" s="61"/>
      <c r="R747" s="61"/>
      <c r="S747" s="61"/>
      <c r="T747" s="61"/>
      <c r="U747" s="61"/>
      <c r="V747" s="61"/>
      <c r="W747" s="61"/>
      <c r="X747" s="61"/>
      <c r="Y747" s="61"/>
      <c r="Z747" s="61"/>
      <c r="AA747" s="61"/>
      <c r="AB747" s="61"/>
    </row>
    <row r="748" spans="1:28" ht="14.25" customHeight="1">
      <c r="A748" s="61"/>
      <c r="B748" s="61"/>
      <c r="C748" s="61"/>
      <c r="D748" s="2"/>
      <c r="E748" s="2"/>
      <c r="F748" s="2"/>
      <c r="G748" s="2"/>
      <c r="H748" s="2"/>
      <c r="I748" s="61"/>
      <c r="J748" s="61"/>
      <c r="K748" s="61"/>
      <c r="L748" s="61"/>
      <c r="M748" s="61"/>
      <c r="N748" s="61"/>
      <c r="O748" s="61"/>
      <c r="P748" s="61"/>
      <c r="Q748" s="61"/>
      <c r="R748" s="61"/>
      <c r="S748" s="61"/>
      <c r="T748" s="61"/>
      <c r="U748" s="61"/>
      <c r="V748" s="61"/>
      <c r="W748" s="61"/>
      <c r="X748" s="61"/>
      <c r="Y748" s="61"/>
      <c r="Z748" s="61"/>
      <c r="AA748" s="61"/>
      <c r="AB748" s="61"/>
    </row>
    <row r="749" spans="1:28" ht="14.25" customHeight="1">
      <c r="A749" s="61"/>
      <c r="B749" s="61"/>
      <c r="C749" s="61"/>
      <c r="D749" s="2"/>
      <c r="E749" s="2"/>
      <c r="F749" s="2"/>
      <c r="G749" s="2"/>
      <c r="H749" s="2"/>
      <c r="I749" s="61"/>
      <c r="J749" s="61"/>
      <c r="K749" s="61"/>
      <c r="L749" s="61"/>
      <c r="M749" s="61"/>
      <c r="N749" s="61"/>
      <c r="O749" s="61"/>
      <c r="P749" s="61"/>
      <c r="Q749" s="61"/>
      <c r="R749" s="61"/>
      <c r="S749" s="61"/>
      <c r="T749" s="61"/>
      <c r="U749" s="61"/>
      <c r="V749" s="61"/>
      <c r="W749" s="61"/>
      <c r="X749" s="61"/>
      <c r="Y749" s="61"/>
      <c r="Z749" s="61"/>
      <c r="AA749" s="61"/>
      <c r="AB749" s="61"/>
    </row>
    <row r="750" spans="1:28" ht="14.25" customHeight="1">
      <c r="A750" s="61"/>
      <c r="B750" s="61"/>
      <c r="C750" s="61"/>
      <c r="D750" s="2"/>
      <c r="E750" s="2"/>
      <c r="F750" s="2"/>
      <c r="G750" s="2"/>
      <c r="H750" s="2"/>
      <c r="I750" s="61"/>
      <c r="J750" s="61"/>
      <c r="K750" s="61"/>
      <c r="L750" s="61"/>
      <c r="M750" s="61"/>
      <c r="N750" s="61"/>
      <c r="O750" s="61"/>
      <c r="P750" s="61"/>
      <c r="Q750" s="61"/>
      <c r="R750" s="61"/>
      <c r="S750" s="61"/>
      <c r="T750" s="61"/>
      <c r="U750" s="61"/>
      <c r="V750" s="61"/>
      <c r="W750" s="61"/>
      <c r="X750" s="61"/>
      <c r="Y750" s="61"/>
      <c r="Z750" s="61"/>
      <c r="AA750" s="61"/>
      <c r="AB750" s="61"/>
    </row>
    <row r="751" spans="1:28" ht="14.25" customHeight="1">
      <c r="A751" s="61"/>
      <c r="B751" s="61"/>
      <c r="C751" s="61"/>
      <c r="D751" s="2"/>
      <c r="E751" s="2"/>
      <c r="F751" s="2"/>
      <c r="G751" s="2"/>
      <c r="H751" s="2"/>
      <c r="I751" s="61"/>
      <c r="J751" s="61"/>
      <c r="K751" s="61"/>
      <c r="L751" s="61"/>
      <c r="M751" s="61"/>
      <c r="N751" s="61"/>
      <c r="O751" s="61"/>
      <c r="P751" s="61"/>
      <c r="Q751" s="61"/>
      <c r="R751" s="61"/>
      <c r="S751" s="61"/>
      <c r="T751" s="61"/>
      <c r="U751" s="61"/>
      <c r="V751" s="61"/>
      <c r="W751" s="61"/>
      <c r="X751" s="61"/>
      <c r="Y751" s="61"/>
      <c r="Z751" s="61"/>
      <c r="AA751" s="61"/>
      <c r="AB751" s="61"/>
    </row>
    <row r="752" spans="1:28" ht="14.25" customHeight="1">
      <c r="A752" s="61"/>
      <c r="B752" s="61"/>
      <c r="C752" s="61"/>
      <c r="D752" s="2"/>
      <c r="E752" s="2"/>
      <c r="F752" s="2"/>
      <c r="G752" s="2"/>
      <c r="H752" s="2"/>
      <c r="I752" s="61"/>
      <c r="J752" s="61"/>
      <c r="K752" s="61"/>
      <c r="L752" s="61"/>
      <c r="M752" s="61"/>
      <c r="N752" s="61"/>
      <c r="O752" s="61"/>
      <c r="P752" s="61"/>
      <c r="Q752" s="61"/>
      <c r="R752" s="61"/>
      <c r="S752" s="61"/>
      <c r="T752" s="61"/>
      <c r="U752" s="61"/>
      <c r="V752" s="61"/>
      <c r="W752" s="61"/>
      <c r="X752" s="61"/>
      <c r="Y752" s="61"/>
      <c r="Z752" s="61"/>
      <c r="AA752" s="61"/>
      <c r="AB752" s="61"/>
    </row>
    <row r="753" spans="1:28" ht="14.25" customHeight="1">
      <c r="A753" s="61"/>
      <c r="B753" s="61"/>
      <c r="C753" s="61"/>
      <c r="D753" s="2"/>
      <c r="E753" s="2"/>
      <c r="F753" s="2"/>
      <c r="G753" s="2"/>
      <c r="H753" s="2"/>
      <c r="I753" s="61"/>
      <c r="J753" s="61"/>
      <c r="K753" s="61"/>
      <c r="L753" s="61"/>
      <c r="M753" s="61"/>
      <c r="N753" s="61"/>
      <c r="O753" s="61"/>
      <c r="P753" s="61"/>
      <c r="Q753" s="61"/>
      <c r="R753" s="61"/>
      <c r="S753" s="61"/>
      <c r="T753" s="61"/>
      <c r="U753" s="61"/>
      <c r="V753" s="61"/>
      <c r="W753" s="61"/>
      <c r="X753" s="61"/>
      <c r="Y753" s="61"/>
      <c r="Z753" s="61"/>
      <c r="AA753" s="61"/>
      <c r="AB753" s="61"/>
    </row>
    <row r="754" spans="1:28" ht="14.25" customHeight="1">
      <c r="A754" s="61"/>
      <c r="B754" s="61"/>
      <c r="C754" s="61"/>
      <c r="D754" s="2"/>
      <c r="E754" s="2"/>
      <c r="F754" s="2"/>
      <c r="G754" s="2"/>
      <c r="H754" s="2"/>
      <c r="I754" s="61"/>
      <c r="J754" s="61"/>
      <c r="K754" s="61"/>
      <c r="L754" s="61"/>
      <c r="M754" s="61"/>
      <c r="N754" s="61"/>
      <c r="O754" s="61"/>
      <c r="P754" s="61"/>
      <c r="Q754" s="61"/>
      <c r="R754" s="61"/>
      <c r="S754" s="61"/>
      <c r="T754" s="61"/>
      <c r="U754" s="61"/>
      <c r="V754" s="61"/>
      <c r="W754" s="61"/>
      <c r="X754" s="61"/>
      <c r="Y754" s="61"/>
      <c r="Z754" s="61"/>
      <c r="AA754" s="61"/>
      <c r="AB754" s="61"/>
    </row>
    <row r="755" spans="1:28" ht="14.25" customHeight="1">
      <c r="A755" s="61"/>
      <c r="B755" s="61"/>
      <c r="C755" s="61"/>
      <c r="D755" s="2"/>
      <c r="E755" s="2"/>
      <c r="F755" s="2"/>
      <c r="G755" s="2"/>
      <c r="H755" s="2"/>
      <c r="I755" s="61"/>
      <c r="J755" s="61"/>
      <c r="K755" s="61"/>
      <c r="L755" s="61"/>
      <c r="M755" s="61"/>
      <c r="N755" s="61"/>
      <c r="O755" s="61"/>
      <c r="P755" s="61"/>
      <c r="Q755" s="61"/>
      <c r="R755" s="61"/>
      <c r="S755" s="61"/>
      <c r="T755" s="61"/>
      <c r="U755" s="61"/>
      <c r="V755" s="61"/>
      <c r="W755" s="61"/>
      <c r="X755" s="61"/>
      <c r="Y755" s="61"/>
      <c r="Z755" s="61"/>
      <c r="AA755" s="61"/>
      <c r="AB755" s="61"/>
    </row>
    <row r="756" spans="1:28" ht="14.25" customHeight="1">
      <c r="A756" s="61"/>
      <c r="B756" s="61"/>
      <c r="C756" s="61"/>
      <c r="D756" s="2"/>
      <c r="E756" s="2"/>
      <c r="F756" s="2"/>
      <c r="G756" s="2"/>
      <c r="H756" s="2"/>
      <c r="I756" s="61"/>
      <c r="J756" s="61"/>
      <c r="K756" s="61"/>
      <c r="L756" s="61"/>
      <c r="M756" s="61"/>
      <c r="N756" s="61"/>
      <c r="O756" s="61"/>
      <c r="P756" s="61"/>
      <c r="Q756" s="61"/>
      <c r="R756" s="61"/>
      <c r="S756" s="61"/>
      <c r="T756" s="61"/>
      <c r="U756" s="61"/>
      <c r="V756" s="61"/>
      <c r="W756" s="61"/>
      <c r="X756" s="61"/>
      <c r="Y756" s="61"/>
      <c r="Z756" s="61"/>
      <c r="AA756" s="61"/>
      <c r="AB756" s="61"/>
    </row>
    <row r="757" spans="1:28" ht="14.25" customHeight="1">
      <c r="A757" s="61"/>
      <c r="B757" s="61"/>
      <c r="C757" s="61"/>
      <c r="D757" s="2"/>
      <c r="E757" s="2"/>
      <c r="F757" s="2"/>
      <c r="G757" s="2"/>
      <c r="H757" s="2"/>
      <c r="I757" s="61"/>
      <c r="J757" s="61"/>
      <c r="K757" s="61"/>
      <c r="L757" s="61"/>
      <c r="M757" s="61"/>
      <c r="N757" s="61"/>
      <c r="O757" s="61"/>
      <c r="P757" s="61"/>
      <c r="Q757" s="61"/>
      <c r="R757" s="61"/>
      <c r="S757" s="61"/>
      <c r="T757" s="61"/>
      <c r="U757" s="61"/>
      <c r="V757" s="61"/>
      <c r="W757" s="61"/>
      <c r="X757" s="61"/>
      <c r="Y757" s="61"/>
      <c r="Z757" s="61"/>
      <c r="AA757" s="61"/>
      <c r="AB757" s="61"/>
    </row>
    <row r="758" spans="1:28" ht="14.25" customHeight="1">
      <c r="A758" s="61"/>
      <c r="B758" s="61"/>
      <c r="C758" s="61"/>
      <c r="D758" s="2"/>
      <c r="E758" s="2"/>
      <c r="F758" s="2"/>
      <c r="G758" s="2"/>
      <c r="H758" s="2"/>
      <c r="I758" s="61"/>
      <c r="J758" s="61"/>
      <c r="K758" s="61"/>
      <c r="L758" s="61"/>
      <c r="M758" s="61"/>
      <c r="N758" s="61"/>
      <c r="O758" s="61"/>
      <c r="P758" s="61"/>
      <c r="Q758" s="61"/>
      <c r="R758" s="61"/>
      <c r="S758" s="61"/>
      <c r="T758" s="61"/>
      <c r="U758" s="61"/>
      <c r="V758" s="61"/>
      <c r="W758" s="61"/>
      <c r="X758" s="61"/>
      <c r="Y758" s="61"/>
      <c r="Z758" s="61"/>
      <c r="AA758" s="61"/>
      <c r="AB758" s="61"/>
    </row>
    <row r="759" spans="1:28" ht="14.25" customHeight="1">
      <c r="A759" s="61"/>
      <c r="B759" s="61"/>
      <c r="C759" s="61"/>
      <c r="D759" s="2"/>
      <c r="E759" s="2"/>
      <c r="F759" s="2"/>
      <c r="G759" s="2"/>
      <c r="H759" s="2"/>
      <c r="I759" s="61"/>
      <c r="J759" s="61"/>
      <c r="K759" s="61"/>
      <c r="L759" s="61"/>
      <c r="M759" s="61"/>
      <c r="N759" s="61"/>
      <c r="O759" s="61"/>
      <c r="P759" s="61"/>
      <c r="Q759" s="61"/>
      <c r="R759" s="61"/>
      <c r="S759" s="61"/>
      <c r="T759" s="61"/>
      <c r="U759" s="61"/>
      <c r="V759" s="61"/>
      <c r="W759" s="61"/>
      <c r="X759" s="61"/>
      <c r="Y759" s="61"/>
      <c r="Z759" s="61"/>
      <c r="AA759" s="61"/>
      <c r="AB759" s="61"/>
    </row>
    <row r="760" spans="1:28" ht="14.25" customHeight="1">
      <c r="A760" s="61"/>
      <c r="B760" s="61"/>
      <c r="C760" s="61"/>
      <c r="D760" s="2"/>
      <c r="E760" s="2"/>
      <c r="F760" s="2"/>
      <c r="G760" s="2"/>
      <c r="H760" s="2"/>
      <c r="I760" s="61"/>
      <c r="J760" s="61"/>
      <c r="K760" s="61"/>
      <c r="L760" s="61"/>
      <c r="M760" s="61"/>
      <c r="N760" s="61"/>
      <c r="O760" s="61"/>
      <c r="P760" s="61"/>
      <c r="Q760" s="61"/>
      <c r="R760" s="61"/>
      <c r="S760" s="61"/>
      <c r="T760" s="61"/>
      <c r="U760" s="61"/>
      <c r="V760" s="61"/>
      <c r="W760" s="61"/>
      <c r="X760" s="61"/>
      <c r="Y760" s="61"/>
      <c r="Z760" s="61"/>
      <c r="AA760" s="61"/>
      <c r="AB760" s="61"/>
    </row>
    <row r="761" spans="1:28" ht="14.25" customHeight="1">
      <c r="A761" s="61"/>
      <c r="B761" s="61"/>
      <c r="C761" s="61"/>
      <c r="D761" s="2"/>
      <c r="E761" s="2"/>
      <c r="F761" s="2"/>
      <c r="G761" s="2"/>
      <c r="H761" s="2"/>
      <c r="I761" s="61"/>
      <c r="J761" s="61"/>
      <c r="K761" s="61"/>
      <c r="L761" s="61"/>
      <c r="M761" s="61"/>
      <c r="N761" s="61"/>
      <c r="O761" s="61"/>
      <c r="P761" s="61"/>
      <c r="Q761" s="61"/>
      <c r="R761" s="61"/>
      <c r="S761" s="61"/>
      <c r="T761" s="61"/>
      <c r="U761" s="61"/>
      <c r="V761" s="61"/>
      <c r="W761" s="61"/>
      <c r="X761" s="61"/>
      <c r="Y761" s="61"/>
      <c r="Z761" s="61"/>
      <c r="AA761" s="61"/>
      <c r="AB761" s="61"/>
    </row>
    <row r="762" spans="1:28" ht="14.25" customHeight="1">
      <c r="A762" s="61"/>
      <c r="B762" s="61"/>
      <c r="C762" s="61"/>
      <c r="D762" s="2"/>
      <c r="E762" s="2"/>
      <c r="F762" s="2"/>
      <c r="G762" s="2"/>
      <c r="H762" s="2"/>
      <c r="I762" s="61"/>
      <c r="J762" s="61"/>
      <c r="K762" s="61"/>
      <c r="L762" s="61"/>
      <c r="M762" s="61"/>
      <c r="N762" s="61"/>
      <c r="O762" s="61"/>
      <c r="P762" s="61"/>
      <c r="Q762" s="61"/>
      <c r="R762" s="61"/>
      <c r="S762" s="61"/>
      <c r="T762" s="61"/>
      <c r="U762" s="61"/>
      <c r="V762" s="61"/>
      <c r="W762" s="61"/>
      <c r="X762" s="61"/>
      <c r="Y762" s="61"/>
      <c r="Z762" s="61"/>
      <c r="AA762" s="61"/>
      <c r="AB762" s="61"/>
    </row>
    <row r="763" spans="1:28" ht="14.25" customHeight="1">
      <c r="A763" s="61"/>
      <c r="B763" s="61"/>
      <c r="C763" s="61"/>
      <c r="D763" s="2"/>
      <c r="E763" s="2"/>
      <c r="F763" s="2"/>
      <c r="G763" s="2"/>
      <c r="H763" s="2"/>
      <c r="I763" s="61"/>
      <c r="J763" s="61"/>
      <c r="K763" s="61"/>
      <c r="L763" s="61"/>
      <c r="M763" s="61"/>
      <c r="N763" s="61"/>
      <c r="O763" s="61"/>
      <c r="P763" s="61"/>
      <c r="Q763" s="61"/>
      <c r="R763" s="61"/>
      <c r="S763" s="61"/>
      <c r="T763" s="61"/>
      <c r="U763" s="61"/>
      <c r="V763" s="61"/>
      <c r="W763" s="61"/>
      <c r="X763" s="61"/>
      <c r="Y763" s="61"/>
      <c r="Z763" s="61"/>
      <c r="AA763" s="61"/>
      <c r="AB763" s="61"/>
    </row>
    <row r="764" spans="1:28" ht="14.25" customHeight="1">
      <c r="A764" s="61"/>
      <c r="B764" s="61"/>
      <c r="C764" s="61"/>
      <c r="D764" s="2"/>
      <c r="E764" s="2"/>
      <c r="F764" s="2"/>
      <c r="G764" s="2"/>
      <c r="H764" s="2"/>
      <c r="I764" s="61"/>
      <c r="J764" s="61"/>
      <c r="K764" s="61"/>
      <c r="L764" s="61"/>
      <c r="M764" s="61"/>
      <c r="N764" s="61"/>
      <c r="O764" s="61"/>
      <c r="P764" s="61"/>
      <c r="Q764" s="61"/>
      <c r="R764" s="61"/>
      <c r="S764" s="61"/>
      <c r="T764" s="61"/>
      <c r="U764" s="61"/>
      <c r="V764" s="61"/>
      <c r="W764" s="61"/>
      <c r="X764" s="61"/>
      <c r="Y764" s="61"/>
      <c r="Z764" s="61"/>
      <c r="AA764" s="61"/>
      <c r="AB764" s="61"/>
    </row>
    <row r="765" spans="1:28" ht="14.25" customHeight="1">
      <c r="A765" s="61"/>
      <c r="B765" s="61"/>
      <c r="C765" s="61"/>
      <c r="D765" s="2"/>
      <c r="E765" s="2"/>
      <c r="F765" s="2"/>
      <c r="G765" s="2"/>
      <c r="H765" s="2"/>
      <c r="I765" s="61"/>
      <c r="J765" s="61"/>
      <c r="K765" s="61"/>
      <c r="L765" s="61"/>
      <c r="M765" s="61"/>
      <c r="N765" s="61"/>
      <c r="O765" s="61"/>
      <c r="P765" s="61"/>
      <c r="Q765" s="61"/>
      <c r="R765" s="61"/>
      <c r="S765" s="61"/>
      <c r="T765" s="61"/>
      <c r="U765" s="61"/>
      <c r="V765" s="61"/>
      <c r="W765" s="61"/>
      <c r="X765" s="61"/>
      <c r="Y765" s="61"/>
      <c r="Z765" s="61"/>
      <c r="AA765" s="61"/>
      <c r="AB765" s="61"/>
    </row>
    <row r="766" spans="1:28" ht="14.25" customHeight="1">
      <c r="A766" s="61"/>
      <c r="B766" s="61"/>
      <c r="C766" s="61"/>
      <c r="D766" s="2"/>
      <c r="E766" s="2"/>
      <c r="F766" s="2"/>
      <c r="G766" s="2"/>
      <c r="H766" s="2"/>
      <c r="I766" s="61"/>
      <c r="J766" s="61"/>
      <c r="K766" s="61"/>
      <c r="L766" s="61"/>
      <c r="M766" s="61"/>
      <c r="N766" s="61"/>
      <c r="O766" s="61"/>
      <c r="P766" s="61"/>
      <c r="Q766" s="61"/>
      <c r="R766" s="61"/>
      <c r="S766" s="61"/>
      <c r="T766" s="61"/>
      <c r="U766" s="61"/>
      <c r="V766" s="61"/>
      <c r="W766" s="61"/>
      <c r="X766" s="61"/>
      <c r="Y766" s="61"/>
      <c r="Z766" s="61"/>
      <c r="AA766" s="61"/>
      <c r="AB766" s="61"/>
    </row>
    <row r="767" spans="1:28" ht="14.25" customHeight="1">
      <c r="A767" s="61"/>
      <c r="B767" s="61"/>
      <c r="C767" s="61"/>
      <c r="D767" s="2"/>
      <c r="E767" s="2"/>
      <c r="F767" s="2"/>
      <c r="G767" s="2"/>
      <c r="H767" s="2"/>
      <c r="I767" s="61"/>
      <c r="J767" s="61"/>
      <c r="K767" s="61"/>
      <c r="L767" s="61"/>
      <c r="M767" s="61"/>
      <c r="N767" s="61"/>
      <c r="O767" s="61"/>
      <c r="P767" s="61"/>
      <c r="Q767" s="61"/>
      <c r="R767" s="61"/>
      <c r="S767" s="61"/>
      <c r="T767" s="61"/>
      <c r="U767" s="61"/>
      <c r="V767" s="61"/>
      <c r="W767" s="61"/>
      <c r="X767" s="61"/>
      <c r="Y767" s="61"/>
      <c r="Z767" s="61"/>
      <c r="AA767" s="61"/>
      <c r="AB767" s="61"/>
    </row>
    <row r="768" spans="1:28" ht="14.25" customHeight="1">
      <c r="A768" s="61"/>
      <c r="B768" s="61"/>
      <c r="C768" s="61"/>
      <c r="D768" s="2"/>
      <c r="E768" s="2"/>
      <c r="F768" s="2"/>
      <c r="G768" s="2"/>
      <c r="H768" s="2"/>
      <c r="I768" s="61"/>
      <c r="J768" s="61"/>
      <c r="K768" s="61"/>
      <c r="L768" s="61"/>
      <c r="M768" s="61"/>
      <c r="N768" s="61"/>
      <c r="O768" s="61"/>
      <c r="P768" s="61"/>
      <c r="Q768" s="61"/>
      <c r="R768" s="61"/>
      <c r="S768" s="61"/>
      <c r="T768" s="61"/>
      <c r="U768" s="61"/>
      <c r="V768" s="61"/>
      <c r="W768" s="61"/>
      <c r="X768" s="61"/>
      <c r="Y768" s="61"/>
      <c r="Z768" s="61"/>
      <c r="AA768" s="61"/>
      <c r="AB768" s="61"/>
    </row>
    <row r="769" spans="1:28" ht="14.25" customHeight="1">
      <c r="A769" s="61"/>
      <c r="B769" s="61"/>
      <c r="C769" s="61"/>
      <c r="D769" s="2"/>
      <c r="E769" s="2"/>
      <c r="F769" s="2"/>
      <c r="G769" s="2"/>
      <c r="H769" s="2"/>
      <c r="I769" s="61"/>
      <c r="J769" s="61"/>
      <c r="K769" s="61"/>
      <c r="L769" s="61"/>
      <c r="M769" s="61"/>
      <c r="N769" s="61"/>
      <c r="O769" s="61"/>
      <c r="P769" s="61"/>
      <c r="Q769" s="61"/>
      <c r="R769" s="61"/>
      <c r="S769" s="61"/>
      <c r="T769" s="61"/>
      <c r="U769" s="61"/>
      <c r="V769" s="61"/>
      <c r="W769" s="61"/>
      <c r="X769" s="61"/>
      <c r="Y769" s="61"/>
      <c r="Z769" s="61"/>
      <c r="AA769" s="61"/>
      <c r="AB769" s="61"/>
    </row>
    <row r="770" spans="1:28" ht="14.25" customHeight="1">
      <c r="A770" s="61"/>
      <c r="B770" s="61"/>
      <c r="C770" s="61"/>
      <c r="D770" s="2"/>
      <c r="E770" s="2"/>
      <c r="F770" s="2"/>
      <c r="G770" s="2"/>
      <c r="H770" s="2"/>
      <c r="I770" s="61"/>
      <c r="J770" s="61"/>
      <c r="K770" s="61"/>
      <c r="L770" s="61"/>
      <c r="M770" s="61"/>
      <c r="N770" s="61"/>
      <c r="O770" s="61"/>
      <c r="P770" s="61"/>
      <c r="Q770" s="61"/>
      <c r="R770" s="61"/>
      <c r="S770" s="61"/>
      <c r="T770" s="61"/>
      <c r="U770" s="61"/>
      <c r="V770" s="61"/>
      <c r="W770" s="61"/>
      <c r="X770" s="61"/>
      <c r="Y770" s="61"/>
      <c r="Z770" s="61"/>
      <c r="AA770" s="61"/>
      <c r="AB770" s="61"/>
    </row>
    <row r="771" spans="1:28" ht="14.25" customHeight="1">
      <c r="A771" s="61"/>
      <c r="B771" s="61"/>
      <c r="C771" s="61"/>
      <c r="D771" s="2"/>
      <c r="E771" s="2"/>
      <c r="F771" s="2"/>
      <c r="G771" s="2"/>
      <c r="H771" s="2"/>
      <c r="I771" s="61"/>
      <c r="J771" s="61"/>
      <c r="K771" s="61"/>
      <c r="L771" s="61"/>
      <c r="M771" s="61"/>
      <c r="N771" s="61"/>
      <c r="O771" s="61"/>
      <c r="P771" s="61"/>
      <c r="Q771" s="61"/>
      <c r="R771" s="61"/>
      <c r="S771" s="61"/>
      <c r="T771" s="61"/>
      <c r="U771" s="61"/>
      <c r="V771" s="61"/>
      <c r="W771" s="61"/>
      <c r="X771" s="61"/>
      <c r="Y771" s="61"/>
      <c r="Z771" s="61"/>
      <c r="AA771" s="61"/>
      <c r="AB771" s="61"/>
    </row>
    <row r="772" spans="1:28" ht="14.25" customHeight="1">
      <c r="A772" s="61"/>
      <c r="B772" s="61"/>
      <c r="C772" s="61"/>
      <c r="D772" s="2"/>
      <c r="E772" s="2"/>
      <c r="F772" s="2"/>
      <c r="G772" s="2"/>
      <c r="H772" s="2"/>
      <c r="I772" s="61"/>
      <c r="J772" s="61"/>
      <c r="K772" s="61"/>
      <c r="L772" s="61"/>
      <c r="M772" s="61"/>
      <c r="N772" s="61"/>
      <c r="O772" s="61"/>
      <c r="P772" s="61"/>
      <c r="Q772" s="61"/>
      <c r="R772" s="61"/>
      <c r="S772" s="61"/>
      <c r="T772" s="61"/>
      <c r="U772" s="61"/>
      <c r="V772" s="61"/>
      <c r="W772" s="61"/>
      <c r="X772" s="61"/>
      <c r="Y772" s="61"/>
      <c r="Z772" s="61"/>
      <c r="AA772" s="61"/>
      <c r="AB772" s="61"/>
    </row>
    <row r="773" spans="1:28" ht="14.25" customHeight="1">
      <c r="A773" s="61"/>
      <c r="B773" s="61"/>
      <c r="C773" s="61"/>
      <c r="D773" s="2"/>
      <c r="E773" s="2"/>
      <c r="F773" s="2"/>
      <c r="G773" s="2"/>
      <c r="H773" s="2"/>
      <c r="I773" s="61"/>
      <c r="J773" s="61"/>
      <c r="K773" s="61"/>
      <c r="L773" s="61"/>
      <c r="M773" s="61"/>
      <c r="N773" s="61"/>
      <c r="O773" s="61"/>
      <c r="P773" s="61"/>
      <c r="Q773" s="61"/>
      <c r="R773" s="61"/>
      <c r="S773" s="61"/>
      <c r="T773" s="61"/>
      <c r="U773" s="61"/>
      <c r="V773" s="61"/>
      <c r="W773" s="61"/>
      <c r="X773" s="61"/>
      <c r="Y773" s="61"/>
      <c r="Z773" s="61"/>
      <c r="AA773" s="61"/>
      <c r="AB773" s="61"/>
    </row>
    <row r="774" spans="1:28" ht="14.25" customHeight="1">
      <c r="A774" s="61"/>
      <c r="B774" s="61"/>
      <c r="C774" s="61"/>
      <c r="D774" s="2"/>
      <c r="E774" s="2"/>
      <c r="F774" s="2"/>
      <c r="G774" s="2"/>
      <c r="H774" s="2"/>
      <c r="I774" s="61"/>
      <c r="J774" s="61"/>
      <c r="K774" s="61"/>
      <c r="L774" s="61"/>
      <c r="M774" s="61"/>
      <c r="N774" s="61"/>
      <c r="O774" s="61"/>
      <c r="P774" s="61"/>
      <c r="Q774" s="61"/>
      <c r="R774" s="61"/>
      <c r="S774" s="61"/>
      <c r="T774" s="61"/>
      <c r="U774" s="61"/>
      <c r="V774" s="61"/>
      <c r="W774" s="61"/>
      <c r="X774" s="61"/>
      <c r="Y774" s="61"/>
      <c r="Z774" s="61"/>
      <c r="AA774" s="61"/>
      <c r="AB774" s="61"/>
    </row>
    <row r="775" spans="1:28" ht="14.25" customHeight="1">
      <c r="A775" s="61"/>
      <c r="B775" s="61"/>
      <c r="C775" s="61"/>
      <c r="D775" s="2"/>
      <c r="E775" s="2"/>
      <c r="F775" s="2"/>
      <c r="G775" s="2"/>
      <c r="H775" s="2"/>
      <c r="I775" s="61"/>
      <c r="J775" s="61"/>
      <c r="K775" s="61"/>
      <c r="L775" s="61"/>
      <c r="M775" s="61"/>
      <c r="N775" s="61"/>
      <c r="O775" s="61"/>
      <c r="P775" s="61"/>
      <c r="Q775" s="61"/>
      <c r="R775" s="61"/>
      <c r="S775" s="61"/>
      <c r="T775" s="61"/>
      <c r="U775" s="61"/>
      <c r="V775" s="61"/>
      <c r="W775" s="61"/>
      <c r="X775" s="61"/>
      <c r="Y775" s="61"/>
      <c r="Z775" s="61"/>
      <c r="AA775" s="61"/>
      <c r="AB775" s="61"/>
    </row>
    <row r="776" spans="1:28" ht="14.25" customHeight="1">
      <c r="A776" s="61"/>
      <c r="B776" s="61"/>
      <c r="C776" s="61"/>
      <c r="D776" s="2"/>
      <c r="E776" s="2"/>
      <c r="F776" s="2"/>
      <c r="G776" s="2"/>
      <c r="H776" s="2"/>
      <c r="I776" s="61"/>
      <c r="J776" s="61"/>
      <c r="K776" s="61"/>
      <c r="L776" s="61"/>
      <c r="M776" s="61"/>
      <c r="N776" s="61"/>
      <c r="O776" s="61"/>
      <c r="P776" s="61"/>
      <c r="Q776" s="61"/>
      <c r="R776" s="61"/>
      <c r="S776" s="61"/>
      <c r="T776" s="61"/>
      <c r="U776" s="61"/>
      <c r="V776" s="61"/>
      <c r="W776" s="61"/>
      <c r="X776" s="61"/>
      <c r="Y776" s="61"/>
      <c r="Z776" s="61"/>
      <c r="AA776" s="61"/>
      <c r="AB776" s="61"/>
    </row>
    <row r="777" spans="1:28" ht="14.25" customHeight="1">
      <c r="A777" s="61"/>
      <c r="B777" s="61"/>
      <c r="C777" s="61"/>
      <c r="D777" s="2"/>
      <c r="E777" s="2"/>
      <c r="F777" s="2"/>
      <c r="G777" s="2"/>
      <c r="H777" s="2"/>
      <c r="I777" s="61"/>
      <c r="J777" s="61"/>
      <c r="K777" s="61"/>
      <c r="L777" s="61"/>
      <c r="M777" s="61"/>
      <c r="N777" s="61"/>
      <c r="O777" s="61"/>
      <c r="P777" s="61"/>
      <c r="Q777" s="61"/>
      <c r="R777" s="61"/>
      <c r="S777" s="61"/>
      <c r="T777" s="61"/>
      <c r="U777" s="61"/>
      <c r="V777" s="61"/>
      <c r="W777" s="61"/>
      <c r="X777" s="61"/>
      <c r="Y777" s="61"/>
      <c r="Z777" s="61"/>
      <c r="AA777" s="61"/>
      <c r="AB777" s="61"/>
    </row>
    <row r="778" spans="1:28" ht="14.25" customHeight="1">
      <c r="A778" s="61"/>
      <c r="B778" s="61"/>
      <c r="C778" s="61"/>
      <c r="D778" s="2"/>
      <c r="E778" s="2"/>
      <c r="F778" s="2"/>
      <c r="G778" s="2"/>
      <c r="H778" s="2"/>
      <c r="I778" s="61"/>
      <c r="J778" s="61"/>
      <c r="K778" s="61"/>
      <c r="L778" s="61"/>
      <c r="M778" s="61"/>
      <c r="N778" s="61"/>
      <c r="O778" s="61"/>
      <c r="P778" s="61"/>
      <c r="Q778" s="61"/>
      <c r="R778" s="61"/>
      <c r="S778" s="61"/>
      <c r="T778" s="61"/>
      <c r="U778" s="61"/>
      <c r="V778" s="61"/>
      <c r="W778" s="61"/>
      <c r="X778" s="61"/>
      <c r="Y778" s="61"/>
      <c r="Z778" s="61"/>
      <c r="AA778" s="61"/>
      <c r="AB778" s="61"/>
    </row>
    <row r="779" spans="1:28" ht="14.25" customHeight="1">
      <c r="A779" s="61"/>
      <c r="B779" s="61"/>
      <c r="C779" s="61"/>
      <c r="D779" s="2"/>
      <c r="E779" s="2"/>
      <c r="F779" s="2"/>
      <c r="G779" s="2"/>
      <c r="H779" s="2"/>
      <c r="I779" s="61"/>
      <c r="J779" s="61"/>
      <c r="K779" s="61"/>
      <c r="L779" s="61"/>
      <c r="M779" s="61"/>
      <c r="N779" s="61"/>
      <c r="O779" s="61"/>
      <c r="P779" s="61"/>
      <c r="Q779" s="61"/>
      <c r="R779" s="61"/>
      <c r="S779" s="61"/>
      <c r="T779" s="61"/>
      <c r="U779" s="61"/>
      <c r="V779" s="61"/>
      <c r="W779" s="61"/>
      <c r="X779" s="61"/>
      <c r="Y779" s="61"/>
      <c r="Z779" s="61"/>
      <c r="AA779" s="61"/>
      <c r="AB779" s="61"/>
    </row>
    <row r="780" spans="1:28" ht="14.25" customHeight="1">
      <c r="A780" s="61"/>
      <c r="B780" s="61"/>
      <c r="C780" s="61"/>
      <c r="D780" s="2"/>
      <c r="E780" s="2"/>
      <c r="F780" s="2"/>
      <c r="G780" s="2"/>
      <c r="H780" s="2"/>
      <c r="I780" s="61"/>
      <c r="J780" s="61"/>
      <c r="K780" s="61"/>
      <c r="L780" s="61"/>
      <c r="M780" s="61"/>
      <c r="N780" s="61"/>
      <c r="O780" s="61"/>
      <c r="P780" s="61"/>
      <c r="Q780" s="61"/>
      <c r="R780" s="61"/>
      <c r="S780" s="61"/>
      <c r="T780" s="61"/>
      <c r="U780" s="61"/>
      <c r="V780" s="61"/>
      <c r="W780" s="61"/>
      <c r="X780" s="61"/>
      <c r="Y780" s="61"/>
      <c r="Z780" s="61"/>
      <c r="AA780" s="61"/>
      <c r="AB780" s="61"/>
    </row>
    <row r="781" spans="1:28" ht="14.25" customHeight="1">
      <c r="A781" s="61"/>
      <c r="B781" s="61"/>
      <c r="C781" s="61"/>
      <c r="D781" s="2"/>
      <c r="E781" s="2"/>
      <c r="F781" s="2"/>
      <c r="G781" s="2"/>
      <c r="H781" s="2"/>
      <c r="I781" s="61"/>
      <c r="J781" s="61"/>
      <c r="K781" s="61"/>
      <c r="L781" s="61"/>
      <c r="M781" s="61"/>
      <c r="N781" s="61"/>
      <c r="O781" s="61"/>
      <c r="P781" s="61"/>
      <c r="Q781" s="61"/>
      <c r="R781" s="61"/>
      <c r="S781" s="61"/>
      <c r="T781" s="61"/>
      <c r="U781" s="61"/>
      <c r="V781" s="61"/>
      <c r="W781" s="61"/>
      <c r="X781" s="61"/>
      <c r="Y781" s="61"/>
      <c r="Z781" s="61"/>
      <c r="AA781" s="61"/>
      <c r="AB781" s="61"/>
    </row>
    <row r="782" spans="1:28" ht="14.25" customHeight="1">
      <c r="A782" s="61"/>
      <c r="B782" s="61"/>
      <c r="C782" s="61"/>
      <c r="D782" s="2"/>
      <c r="E782" s="2"/>
      <c r="F782" s="2"/>
      <c r="G782" s="2"/>
      <c r="H782" s="2"/>
      <c r="I782" s="61"/>
      <c r="J782" s="61"/>
      <c r="K782" s="61"/>
      <c r="L782" s="61"/>
      <c r="M782" s="61"/>
      <c r="N782" s="61"/>
      <c r="O782" s="61"/>
      <c r="P782" s="61"/>
      <c r="Q782" s="61"/>
      <c r="R782" s="61"/>
      <c r="S782" s="61"/>
      <c r="T782" s="61"/>
      <c r="U782" s="61"/>
      <c r="V782" s="61"/>
      <c r="W782" s="61"/>
      <c r="X782" s="61"/>
      <c r="Y782" s="61"/>
      <c r="Z782" s="61"/>
      <c r="AA782" s="61"/>
      <c r="AB782" s="61"/>
    </row>
    <row r="783" spans="1:28" ht="14.25" customHeight="1">
      <c r="A783" s="61"/>
      <c r="B783" s="61"/>
      <c r="C783" s="61"/>
      <c r="D783" s="2"/>
      <c r="E783" s="2"/>
      <c r="F783" s="2"/>
      <c r="G783" s="2"/>
      <c r="H783" s="2"/>
      <c r="I783" s="61"/>
      <c r="J783" s="61"/>
      <c r="K783" s="61"/>
      <c r="L783" s="61"/>
      <c r="M783" s="61"/>
      <c r="N783" s="61"/>
      <c r="O783" s="61"/>
      <c r="P783" s="61"/>
      <c r="Q783" s="61"/>
      <c r="R783" s="61"/>
      <c r="S783" s="61"/>
      <c r="T783" s="61"/>
      <c r="U783" s="61"/>
      <c r="V783" s="61"/>
      <c r="W783" s="61"/>
      <c r="X783" s="61"/>
      <c r="Y783" s="61"/>
      <c r="Z783" s="61"/>
      <c r="AA783" s="61"/>
      <c r="AB783" s="61"/>
    </row>
    <row r="784" spans="1:28" ht="14.25" customHeight="1">
      <c r="A784" s="61"/>
      <c r="B784" s="61"/>
      <c r="C784" s="61"/>
      <c r="D784" s="2"/>
      <c r="E784" s="2"/>
      <c r="F784" s="2"/>
      <c r="G784" s="2"/>
      <c r="H784" s="2"/>
      <c r="I784" s="61"/>
      <c r="J784" s="61"/>
      <c r="K784" s="61"/>
      <c r="L784" s="61"/>
      <c r="M784" s="61"/>
      <c r="N784" s="61"/>
      <c r="O784" s="61"/>
      <c r="P784" s="61"/>
      <c r="Q784" s="61"/>
      <c r="R784" s="61"/>
      <c r="S784" s="61"/>
      <c r="T784" s="61"/>
      <c r="U784" s="61"/>
      <c r="V784" s="61"/>
      <c r="W784" s="61"/>
      <c r="X784" s="61"/>
      <c r="Y784" s="61"/>
      <c r="Z784" s="61"/>
      <c r="AA784" s="61"/>
      <c r="AB784" s="61"/>
    </row>
    <row r="785" spans="1:28" ht="14.25" customHeight="1">
      <c r="A785" s="61"/>
      <c r="B785" s="61"/>
      <c r="C785" s="61"/>
      <c r="D785" s="2"/>
      <c r="E785" s="2"/>
      <c r="F785" s="2"/>
      <c r="G785" s="2"/>
      <c r="H785" s="2"/>
      <c r="I785" s="61"/>
      <c r="J785" s="61"/>
      <c r="K785" s="61"/>
      <c r="L785" s="61"/>
      <c r="M785" s="61"/>
      <c r="N785" s="61"/>
      <c r="O785" s="61"/>
      <c r="P785" s="61"/>
      <c r="Q785" s="61"/>
      <c r="R785" s="61"/>
      <c r="S785" s="61"/>
      <c r="T785" s="61"/>
      <c r="U785" s="61"/>
      <c r="V785" s="61"/>
      <c r="W785" s="61"/>
      <c r="X785" s="61"/>
      <c r="Y785" s="61"/>
      <c r="Z785" s="61"/>
      <c r="AA785" s="61"/>
      <c r="AB785" s="61"/>
    </row>
    <row r="786" spans="1:28" ht="14.25" customHeight="1">
      <c r="A786" s="61"/>
      <c r="B786" s="61"/>
      <c r="C786" s="61"/>
      <c r="D786" s="2"/>
      <c r="E786" s="2"/>
      <c r="F786" s="2"/>
      <c r="G786" s="2"/>
      <c r="H786" s="2"/>
      <c r="I786" s="61"/>
      <c r="J786" s="61"/>
      <c r="K786" s="61"/>
      <c r="L786" s="61"/>
      <c r="M786" s="61"/>
      <c r="N786" s="61"/>
      <c r="O786" s="61"/>
      <c r="P786" s="61"/>
      <c r="Q786" s="61"/>
      <c r="R786" s="61"/>
      <c r="S786" s="61"/>
      <c r="T786" s="61"/>
      <c r="U786" s="61"/>
      <c r="V786" s="61"/>
      <c r="W786" s="61"/>
      <c r="X786" s="61"/>
      <c r="Y786" s="61"/>
      <c r="Z786" s="61"/>
      <c r="AA786" s="61"/>
      <c r="AB786" s="61"/>
    </row>
    <row r="787" spans="1:28" ht="14.25" customHeight="1">
      <c r="A787" s="61"/>
      <c r="B787" s="61"/>
      <c r="C787" s="61"/>
      <c r="D787" s="2"/>
      <c r="E787" s="2"/>
      <c r="F787" s="2"/>
      <c r="G787" s="2"/>
      <c r="H787" s="2"/>
      <c r="I787" s="61"/>
      <c r="J787" s="61"/>
      <c r="K787" s="61"/>
      <c r="L787" s="61"/>
      <c r="M787" s="61"/>
      <c r="N787" s="61"/>
      <c r="O787" s="61"/>
      <c r="P787" s="61"/>
      <c r="Q787" s="61"/>
      <c r="R787" s="61"/>
      <c r="S787" s="61"/>
      <c r="T787" s="61"/>
      <c r="U787" s="61"/>
      <c r="V787" s="61"/>
      <c r="W787" s="61"/>
      <c r="X787" s="61"/>
      <c r="Y787" s="61"/>
      <c r="Z787" s="61"/>
      <c r="AA787" s="61"/>
      <c r="AB787" s="61"/>
    </row>
    <row r="788" spans="1:28" ht="14.25" customHeight="1">
      <c r="A788" s="61"/>
      <c r="B788" s="61"/>
      <c r="C788" s="61"/>
      <c r="D788" s="2"/>
      <c r="E788" s="2"/>
      <c r="F788" s="2"/>
      <c r="G788" s="2"/>
      <c r="H788" s="2"/>
      <c r="I788" s="61"/>
      <c r="J788" s="61"/>
      <c r="K788" s="61"/>
      <c r="L788" s="61"/>
      <c r="M788" s="61"/>
      <c r="N788" s="61"/>
      <c r="O788" s="61"/>
      <c r="P788" s="61"/>
      <c r="Q788" s="61"/>
      <c r="R788" s="61"/>
      <c r="S788" s="61"/>
      <c r="T788" s="61"/>
      <c r="U788" s="61"/>
      <c r="V788" s="61"/>
      <c r="W788" s="61"/>
      <c r="X788" s="61"/>
      <c r="Y788" s="61"/>
      <c r="Z788" s="61"/>
      <c r="AA788" s="61"/>
      <c r="AB788" s="61"/>
    </row>
    <row r="789" spans="1:28" ht="14.25" customHeight="1">
      <c r="A789" s="61"/>
      <c r="B789" s="61"/>
      <c r="C789" s="61"/>
      <c r="D789" s="2"/>
      <c r="E789" s="2"/>
      <c r="F789" s="2"/>
      <c r="G789" s="2"/>
      <c r="H789" s="2"/>
      <c r="I789" s="61"/>
      <c r="J789" s="61"/>
      <c r="K789" s="61"/>
      <c r="L789" s="61"/>
      <c r="M789" s="61"/>
      <c r="N789" s="61"/>
      <c r="O789" s="61"/>
      <c r="P789" s="61"/>
      <c r="Q789" s="61"/>
      <c r="R789" s="61"/>
      <c r="S789" s="61"/>
      <c r="T789" s="61"/>
      <c r="U789" s="61"/>
      <c r="V789" s="61"/>
      <c r="W789" s="61"/>
      <c r="X789" s="61"/>
      <c r="Y789" s="61"/>
      <c r="Z789" s="61"/>
      <c r="AA789" s="61"/>
      <c r="AB789" s="61"/>
    </row>
    <row r="790" spans="1:28" ht="14.25" customHeight="1">
      <c r="A790" s="61"/>
      <c r="B790" s="61"/>
      <c r="C790" s="61"/>
      <c r="D790" s="2"/>
      <c r="E790" s="2"/>
      <c r="F790" s="2"/>
      <c r="G790" s="2"/>
      <c r="H790" s="2"/>
      <c r="I790" s="61"/>
      <c r="J790" s="61"/>
      <c r="K790" s="61"/>
      <c r="L790" s="61"/>
      <c r="M790" s="61"/>
      <c r="N790" s="61"/>
      <c r="O790" s="61"/>
      <c r="P790" s="61"/>
      <c r="Q790" s="61"/>
      <c r="R790" s="61"/>
      <c r="S790" s="61"/>
      <c r="T790" s="61"/>
      <c r="U790" s="61"/>
      <c r="V790" s="61"/>
      <c r="W790" s="61"/>
      <c r="X790" s="61"/>
      <c r="Y790" s="61"/>
      <c r="Z790" s="61"/>
      <c r="AA790" s="61"/>
      <c r="AB790" s="61"/>
    </row>
    <row r="791" spans="1:28" ht="14.25" customHeight="1">
      <c r="A791" s="61"/>
      <c r="B791" s="61"/>
      <c r="C791" s="61"/>
      <c r="D791" s="2"/>
      <c r="E791" s="2"/>
      <c r="F791" s="2"/>
      <c r="G791" s="2"/>
      <c r="H791" s="2"/>
      <c r="I791" s="61"/>
      <c r="J791" s="61"/>
      <c r="K791" s="61"/>
      <c r="L791" s="61"/>
      <c r="M791" s="61"/>
      <c r="N791" s="61"/>
      <c r="O791" s="61"/>
      <c r="P791" s="61"/>
      <c r="Q791" s="61"/>
      <c r="R791" s="61"/>
      <c r="S791" s="61"/>
      <c r="T791" s="61"/>
      <c r="U791" s="61"/>
      <c r="V791" s="61"/>
      <c r="W791" s="61"/>
      <c r="X791" s="61"/>
      <c r="Y791" s="61"/>
      <c r="Z791" s="61"/>
      <c r="AA791" s="61"/>
      <c r="AB791" s="61"/>
    </row>
    <row r="792" spans="1:28" ht="14.25" customHeight="1">
      <c r="A792" s="61"/>
      <c r="B792" s="61"/>
      <c r="C792" s="61"/>
      <c r="D792" s="2"/>
      <c r="E792" s="2"/>
      <c r="F792" s="2"/>
      <c r="G792" s="2"/>
      <c r="H792" s="2"/>
      <c r="I792" s="61"/>
      <c r="J792" s="61"/>
      <c r="K792" s="61"/>
      <c r="L792" s="61"/>
      <c r="M792" s="61"/>
      <c r="N792" s="61"/>
      <c r="O792" s="61"/>
      <c r="P792" s="61"/>
      <c r="Q792" s="61"/>
      <c r="R792" s="61"/>
      <c r="S792" s="61"/>
      <c r="T792" s="61"/>
      <c r="U792" s="61"/>
      <c r="V792" s="61"/>
      <c r="W792" s="61"/>
      <c r="X792" s="61"/>
      <c r="Y792" s="61"/>
      <c r="Z792" s="61"/>
      <c r="AA792" s="61"/>
      <c r="AB792" s="61"/>
    </row>
    <row r="793" spans="1:28" ht="14.25" customHeight="1">
      <c r="A793" s="61"/>
      <c r="B793" s="61"/>
      <c r="C793" s="61"/>
      <c r="D793" s="2"/>
      <c r="E793" s="2"/>
      <c r="F793" s="2"/>
      <c r="G793" s="2"/>
      <c r="H793" s="2"/>
      <c r="I793" s="61"/>
      <c r="J793" s="61"/>
      <c r="K793" s="61"/>
      <c r="L793" s="61"/>
      <c r="M793" s="61"/>
      <c r="N793" s="61"/>
      <c r="O793" s="61"/>
      <c r="P793" s="61"/>
      <c r="Q793" s="61"/>
      <c r="R793" s="61"/>
      <c r="S793" s="61"/>
      <c r="T793" s="61"/>
      <c r="U793" s="61"/>
      <c r="V793" s="61"/>
      <c r="W793" s="61"/>
      <c r="X793" s="61"/>
      <c r="Y793" s="61"/>
      <c r="Z793" s="61"/>
      <c r="AA793" s="61"/>
      <c r="AB793" s="61"/>
    </row>
    <row r="794" spans="1:28" ht="14.25" customHeight="1">
      <c r="A794" s="61"/>
      <c r="B794" s="61"/>
      <c r="C794" s="61"/>
      <c r="D794" s="2"/>
      <c r="E794" s="2"/>
      <c r="F794" s="2"/>
      <c r="G794" s="2"/>
      <c r="H794" s="2"/>
      <c r="I794" s="61"/>
      <c r="J794" s="61"/>
      <c r="K794" s="61"/>
      <c r="L794" s="61"/>
      <c r="M794" s="61"/>
      <c r="N794" s="61"/>
      <c r="O794" s="61"/>
      <c r="P794" s="61"/>
      <c r="Q794" s="61"/>
      <c r="R794" s="61"/>
      <c r="S794" s="61"/>
      <c r="T794" s="61"/>
      <c r="U794" s="61"/>
      <c r="V794" s="61"/>
      <c r="W794" s="61"/>
      <c r="X794" s="61"/>
      <c r="Y794" s="61"/>
      <c r="Z794" s="61"/>
      <c r="AA794" s="61"/>
      <c r="AB794" s="61"/>
    </row>
    <row r="795" spans="1:28" ht="14.25" customHeight="1">
      <c r="A795" s="61"/>
      <c r="B795" s="61"/>
      <c r="C795" s="61"/>
      <c r="D795" s="2"/>
      <c r="E795" s="2"/>
      <c r="F795" s="2"/>
      <c r="G795" s="2"/>
      <c r="H795" s="2"/>
      <c r="I795" s="61"/>
      <c r="J795" s="61"/>
      <c r="K795" s="61"/>
      <c r="L795" s="61"/>
      <c r="M795" s="61"/>
      <c r="N795" s="61"/>
      <c r="O795" s="61"/>
      <c r="P795" s="61"/>
      <c r="Q795" s="61"/>
      <c r="R795" s="61"/>
      <c r="S795" s="61"/>
      <c r="T795" s="61"/>
      <c r="U795" s="61"/>
      <c r="V795" s="61"/>
      <c r="W795" s="61"/>
      <c r="X795" s="61"/>
      <c r="Y795" s="61"/>
      <c r="Z795" s="61"/>
      <c r="AA795" s="61"/>
      <c r="AB795" s="61"/>
    </row>
    <row r="796" spans="1:28" ht="14.25" customHeight="1">
      <c r="A796" s="61"/>
      <c r="B796" s="61"/>
      <c r="C796" s="61"/>
      <c r="D796" s="2"/>
      <c r="E796" s="2"/>
      <c r="F796" s="2"/>
      <c r="G796" s="2"/>
      <c r="H796" s="2"/>
      <c r="I796" s="61"/>
      <c r="J796" s="61"/>
      <c r="K796" s="61"/>
      <c r="L796" s="61"/>
      <c r="M796" s="61"/>
      <c r="N796" s="61"/>
      <c r="O796" s="61"/>
      <c r="P796" s="61"/>
      <c r="Q796" s="61"/>
      <c r="R796" s="61"/>
      <c r="S796" s="61"/>
      <c r="T796" s="61"/>
      <c r="U796" s="61"/>
      <c r="V796" s="61"/>
      <c r="W796" s="61"/>
      <c r="X796" s="61"/>
      <c r="Y796" s="61"/>
      <c r="Z796" s="61"/>
      <c r="AA796" s="61"/>
      <c r="AB796" s="61"/>
    </row>
    <row r="797" spans="1:28" ht="14.25" customHeight="1">
      <c r="A797" s="61"/>
      <c r="B797" s="61"/>
      <c r="C797" s="61"/>
      <c r="D797" s="2"/>
      <c r="E797" s="2"/>
      <c r="F797" s="2"/>
      <c r="G797" s="2"/>
      <c r="H797" s="2"/>
      <c r="I797" s="61"/>
      <c r="J797" s="61"/>
      <c r="K797" s="61"/>
      <c r="L797" s="61"/>
      <c r="M797" s="61"/>
      <c r="N797" s="61"/>
      <c r="O797" s="61"/>
      <c r="P797" s="61"/>
      <c r="Q797" s="61"/>
      <c r="R797" s="61"/>
      <c r="S797" s="61"/>
      <c r="T797" s="61"/>
      <c r="U797" s="61"/>
      <c r="V797" s="61"/>
      <c r="W797" s="61"/>
      <c r="X797" s="61"/>
      <c r="Y797" s="61"/>
      <c r="Z797" s="61"/>
      <c r="AA797" s="61"/>
      <c r="AB797" s="61"/>
    </row>
    <row r="798" spans="1:28" ht="14.25" customHeight="1">
      <c r="A798" s="61"/>
      <c r="B798" s="61"/>
      <c r="C798" s="61"/>
      <c r="D798" s="2"/>
      <c r="E798" s="2"/>
      <c r="F798" s="2"/>
      <c r="G798" s="2"/>
      <c r="H798" s="2"/>
      <c r="I798" s="61"/>
      <c r="J798" s="61"/>
      <c r="K798" s="61"/>
      <c r="L798" s="61"/>
      <c r="M798" s="61"/>
      <c r="N798" s="61"/>
      <c r="O798" s="61"/>
      <c r="P798" s="61"/>
      <c r="Q798" s="61"/>
      <c r="R798" s="61"/>
      <c r="S798" s="61"/>
      <c r="T798" s="61"/>
      <c r="U798" s="61"/>
      <c r="V798" s="61"/>
      <c r="W798" s="61"/>
      <c r="X798" s="61"/>
      <c r="Y798" s="61"/>
      <c r="Z798" s="61"/>
      <c r="AA798" s="61"/>
      <c r="AB798" s="61"/>
    </row>
    <row r="799" spans="1:28" ht="14.25" customHeight="1">
      <c r="A799" s="61"/>
      <c r="B799" s="61"/>
      <c r="C799" s="61"/>
      <c r="D799" s="2"/>
      <c r="E799" s="2"/>
      <c r="F799" s="2"/>
      <c r="G799" s="2"/>
      <c r="H799" s="2"/>
      <c r="I799" s="61"/>
      <c r="J799" s="61"/>
      <c r="K799" s="61"/>
      <c r="L799" s="61"/>
      <c r="M799" s="61"/>
      <c r="N799" s="61"/>
      <c r="O799" s="61"/>
      <c r="P799" s="61"/>
      <c r="Q799" s="61"/>
      <c r="R799" s="61"/>
      <c r="S799" s="61"/>
      <c r="T799" s="61"/>
      <c r="U799" s="61"/>
      <c r="V799" s="61"/>
      <c r="W799" s="61"/>
      <c r="X799" s="61"/>
      <c r="Y799" s="61"/>
      <c r="Z799" s="61"/>
      <c r="AA799" s="61"/>
      <c r="AB799" s="61"/>
    </row>
    <row r="800" spans="1:28" ht="14.25" customHeight="1">
      <c r="A800" s="61"/>
      <c r="B800" s="61"/>
      <c r="C800" s="61"/>
      <c r="D800" s="2"/>
      <c r="E800" s="2"/>
      <c r="F800" s="2"/>
      <c r="G800" s="2"/>
      <c r="H800" s="2"/>
      <c r="I800" s="61"/>
      <c r="J800" s="61"/>
      <c r="K800" s="61"/>
      <c r="L800" s="61"/>
      <c r="M800" s="61"/>
      <c r="N800" s="61"/>
      <c r="O800" s="61"/>
      <c r="P800" s="61"/>
      <c r="Q800" s="61"/>
      <c r="R800" s="61"/>
      <c r="S800" s="61"/>
      <c r="T800" s="61"/>
      <c r="U800" s="61"/>
      <c r="V800" s="61"/>
      <c r="W800" s="61"/>
      <c r="X800" s="61"/>
      <c r="Y800" s="61"/>
      <c r="Z800" s="61"/>
      <c r="AA800" s="61"/>
      <c r="AB800" s="61"/>
    </row>
    <row r="801" spans="1:28" ht="14.25" customHeight="1">
      <c r="A801" s="61"/>
      <c r="B801" s="61"/>
      <c r="C801" s="61"/>
      <c r="D801" s="2"/>
      <c r="E801" s="2"/>
      <c r="F801" s="2"/>
      <c r="G801" s="2"/>
      <c r="H801" s="2"/>
      <c r="I801" s="61"/>
      <c r="J801" s="61"/>
      <c r="K801" s="61"/>
      <c r="L801" s="61"/>
      <c r="M801" s="61"/>
      <c r="N801" s="61"/>
      <c r="O801" s="61"/>
      <c r="P801" s="61"/>
      <c r="Q801" s="61"/>
      <c r="R801" s="61"/>
      <c r="S801" s="61"/>
      <c r="T801" s="61"/>
      <c r="U801" s="61"/>
      <c r="V801" s="61"/>
      <c r="W801" s="61"/>
      <c r="X801" s="61"/>
      <c r="Y801" s="61"/>
      <c r="Z801" s="61"/>
      <c r="AA801" s="61"/>
      <c r="AB801" s="61"/>
    </row>
    <row r="802" spans="1:28" ht="14.25" customHeight="1">
      <c r="A802" s="61"/>
      <c r="B802" s="61"/>
      <c r="C802" s="61"/>
      <c r="D802" s="2"/>
      <c r="E802" s="2"/>
      <c r="F802" s="2"/>
      <c r="G802" s="2"/>
      <c r="H802" s="2"/>
      <c r="I802" s="61"/>
      <c r="J802" s="61"/>
      <c r="K802" s="61"/>
      <c r="L802" s="61"/>
      <c r="M802" s="61"/>
      <c r="N802" s="61"/>
      <c r="O802" s="61"/>
      <c r="P802" s="61"/>
      <c r="Q802" s="61"/>
      <c r="R802" s="61"/>
      <c r="S802" s="61"/>
      <c r="T802" s="61"/>
      <c r="U802" s="61"/>
      <c r="V802" s="61"/>
      <c r="W802" s="61"/>
      <c r="X802" s="61"/>
      <c r="Y802" s="61"/>
      <c r="Z802" s="61"/>
      <c r="AA802" s="61"/>
      <c r="AB802" s="61"/>
    </row>
    <row r="803" spans="1:28" ht="14.25" customHeight="1">
      <c r="A803" s="61"/>
      <c r="B803" s="61"/>
      <c r="C803" s="61"/>
      <c r="D803" s="2"/>
      <c r="E803" s="2"/>
      <c r="F803" s="2"/>
      <c r="G803" s="2"/>
      <c r="H803" s="2"/>
      <c r="I803" s="61"/>
      <c r="J803" s="61"/>
      <c r="K803" s="61"/>
      <c r="L803" s="61"/>
      <c r="M803" s="61"/>
      <c r="N803" s="61"/>
      <c r="O803" s="61"/>
      <c r="P803" s="61"/>
      <c r="Q803" s="61"/>
      <c r="R803" s="61"/>
      <c r="S803" s="61"/>
      <c r="T803" s="61"/>
      <c r="U803" s="61"/>
      <c r="V803" s="61"/>
      <c r="W803" s="61"/>
      <c r="X803" s="61"/>
      <c r="Y803" s="61"/>
      <c r="Z803" s="61"/>
      <c r="AA803" s="61"/>
      <c r="AB803" s="61"/>
    </row>
    <row r="804" spans="1:28" ht="14.25" customHeight="1">
      <c r="A804" s="61"/>
      <c r="B804" s="61"/>
      <c r="C804" s="61"/>
      <c r="D804" s="2"/>
      <c r="E804" s="2"/>
      <c r="F804" s="2"/>
      <c r="G804" s="2"/>
      <c r="H804" s="2"/>
      <c r="I804" s="61"/>
      <c r="J804" s="61"/>
      <c r="K804" s="61"/>
      <c r="L804" s="61"/>
      <c r="M804" s="61"/>
      <c r="N804" s="61"/>
      <c r="O804" s="61"/>
      <c r="P804" s="61"/>
      <c r="Q804" s="61"/>
      <c r="R804" s="61"/>
      <c r="S804" s="61"/>
      <c r="T804" s="61"/>
      <c r="U804" s="61"/>
      <c r="V804" s="61"/>
      <c r="W804" s="61"/>
      <c r="X804" s="61"/>
      <c r="Y804" s="61"/>
      <c r="Z804" s="61"/>
      <c r="AA804" s="61"/>
      <c r="AB804" s="61"/>
    </row>
    <row r="805" spans="1:28" ht="14.25" customHeight="1">
      <c r="A805" s="61"/>
      <c r="B805" s="61"/>
      <c r="C805" s="61"/>
      <c r="D805" s="2"/>
      <c r="E805" s="2"/>
      <c r="F805" s="2"/>
      <c r="G805" s="2"/>
      <c r="H805" s="2"/>
      <c r="I805" s="61"/>
      <c r="J805" s="61"/>
      <c r="K805" s="61"/>
      <c r="L805" s="61"/>
      <c r="M805" s="61"/>
      <c r="N805" s="61"/>
      <c r="O805" s="61"/>
      <c r="P805" s="61"/>
      <c r="Q805" s="61"/>
      <c r="R805" s="61"/>
      <c r="S805" s="61"/>
      <c r="T805" s="61"/>
      <c r="U805" s="61"/>
      <c r="V805" s="61"/>
      <c r="W805" s="61"/>
      <c r="X805" s="61"/>
      <c r="Y805" s="61"/>
      <c r="Z805" s="61"/>
      <c r="AA805" s="61"/>
      <c r="AB805" s="61"/>
    </row>
    <row r="806" spans="1:28" ht="14.25" customHeight="1">
      <c r="A806" s="61"/>
      <c r="B806" s="61"/>
      <c r="C806" s="61"/>
      <c r="D806" s="2"/>
      <c r="E806" s="2"/>
      <c r="F806" s="2"/>
      <c r="G806" s="2"/>
      <c r="H806" s="2"/>
      <c r="I806" s="61"/>
      <c r="J806" s="61"/>
      <c r="K806" s="61"/>
      <c r="L806" s="61"/>
      <c r="M806" s="61"/>
      <c r="N806" s="61"/>
      <c r="O806" s="61"/>
      <c r="P806" s="61"/>
      <c r="Q806" s="61"/>
      <c r="R806" s="61"/>
      <c r="S806" s="61"/>
      <c r="T806" s="61"/>
      <c r="U806" s="61"/>
      <c r="V806" s="61"/>
      <c r="W806" s="61"/>
      <c r="X806" s="61"/>
      <c r="Y806" s="61"/>
      <c r="Z806" s="61"/>
      <c r="AA806" s="61"/>
      <c r="AB806" s="61"/>
    </row>
    <row r="807" spans="1:28" ht="14.25" customHeight="1">
      <c r="A807" s="61"/>
      <c r="B807" s="61"/>
      <c r="C807" s="61"/>
      <c r="D807" s="2"/>
      <c r="E807" s="2"/>
      <c r="F807" s="2"/>
      <c r="G807" s="2"/>
      <c r="H807" s="2"/>
      <c r="I807" s="61"/>
      <c r="J807" s="61"/>
      <c r="K807" s="61"/>
      <c r="L807" s="61"/>
      <c r="M807" s="61"/>
      <c r="N807" s="61"/>
      <c r="O807" s="61"/>
      <c r="P807" s="61"/>
      <c r="Q807" s="61"/>
      <c r="R807" s="61"/>
      <c r="S807" s="61"/>
      <c r="T807" s="61"/>
      <c r="U807" s="61"/>
      <c r="V807" s="61"/>
      <c r="W807" s="61"/>
      <c r="X807" s="61"/>
      <c r="Y807" s="61"/>
      <c r="Z807" s="61"/>
      <c r="AA807" s="61"/>
      <c r="AB807" s="61"/>
    </row>
    <row r="808" spans="1:28" ht="14.25" customHeight="1">
      <c r="A808" s="61"/>
      <c r="B808" s="61"/>
      <c r="C808" s="61"/>
      <c r="D808" s="2"/>
      <c r="E808" s="2"/>
      <c r="F808" s="2"/>
      <c r="G808" s="2"/>
      <c r="H808" s="2"/>
      <c r="I808" s="61"/>
      <c r="J808" s="61"/>
      <c r="K808" s="61"/>
      <c r="L808" s="61"/>
      <c r="M808" s="61"/>
      <c r="N808" s="61"/>
      <c r="O808" s="61"/>
      <c r="P808" s="61"/>
      <c r="Q808" s="61"/>
      <c r="R808" s="61"/>
      <c r="S808" s="61"/>
      <c r="T808" s="61"/>
      <c r="U808" s="61"/>
      <c r="V808" s="61"/>
      <c r="W808" s="61"/>
      <c r="X808" s="61"/>
      <c r="Y808" s="61"/>
      <c r="Z808" s="61"/>
      <c r="AA808" s="61"/>
      <c r="AB808" s="61"/>
    </row>
    <row r="809" spans="1:28" ht="14.25" customHeight="1">
      <c r="A809" s="61"/>
      <c r="B809" s="61"/>
      <c r="C809" s="61"/>
      <c r="D809" s="2"/>
      <c r="E809" s="2"/>
      <c r="F809" s="2"/>
      <c r="G809" s="2"/>
      <c r="H809" s="2"/>
      <c r="I809" s="61"/>
      <c r="J809" s="61"/>
      <c r="K809" s="61"/>
      <c r="L809" s="61"/>
      <c r="M809" s="61"/>
      <c r="N809" s="61"/>
      <c r="O809" s="61"/>
      <c r="P809" s="61"/>
      <c r="Q809" s="61"/>
      <c r="R809" s="61"/>
      <c r="S809" s="61"/>
      <c r="T809" s="61"/>
      <c r="U809" s="61"/>
      <c r="V809" s="61"/>
      <c r="W809" s="61"/>
      <c r="X809" s="61"/>
      <c r="Y809" s="61"/>
      <c r="Z809" s="61"/>
      <c r="AA809" s="61"/>
      <c r="AB809" s="61"/>
    </row>
    <row r="810" spans="1:28" ht="14.25" customHeight="1">
      <c r="A810" s="61"/>
      <c r="B810" s="61"/>
      <c r="C810" s="61"/>
      <c r="D810" s="2"/>
      <c r="E810" s="2"/>
      <c r="F810" s="2"/>
      <c r="G810" s="2"/>
      <c r="H810" s="2"/>
      <c r="I810" s="61"/>
      <c r="J810" s="61"/>
      <c r="K810" s="61"/>
      <c r="L810" s="61"/>
      <c r="M810" s="61"/>
      <c r="N810" s="61"/>
      <c r="O810" s="61"/>
      <c r="P810" s="61"/>
      <c r="Q810" s="61"/>
      <c r="R810" s="61"/>
      <c r="S810" s="61"/>
      <c r="T810" s="61"/>
      <c r="U810" s="61"/>
      <c r="V810" s="61"/>
      <c r="W810" s="61"/>
      <c r="X810" s="61"/>
      <c r="Y810" s="61"/>
      <c r="Z810" s="61"/>
      <c r="AA810" s="61"/>
      <c r="AB810" s="61"/>
    </row>
    <row r="811" spans="1:28" ht="14.25" customHeight="1">
      <c r="A811" s="61"/>
      <c r="B811" s="61"/>
      <c r="C811" s="61"/>
      <c r="D811" s="2"/>
      <c r="E811" s="2"/>
      <c r="F811" s="2"/>
      <c r="G811" s="2"/>
      <c r="H811" s="2"/>
      <c r="I811" s="61"/>
      <c r="J811" s="61"/>
      <c r="K811" s="61"/>
      <c r="L811" s="61"/>
      <c r="M811" s="61"/>
      <c r="N811" s="61"/>
      <c r="O811" s="61"/>
      <c r="P811" s="61"/>
      <c r="Q811" s="61"/>
      <c r="R811" s="61"/>
      <c r="S811" s="61"/>
      <c r="T811" s="61"/>
      <c r="U811" s="61"/>
      <c r="V811" s="61"/>
      <c r="W811" s="61"/>
      <c r="X811" s="61"/>
      <c r="Y811" s="61"/>
      <c r="Z811" s="61"/>
      <c r="AA811" s="61"/>
      <c r="AB811" s="61"/>
    </row>
    <row r="812" spans="1:28" ht="14.25" customHeight="1">
      <c r="A812" s="61"/>
      <c r="B812" s="61"/>
      <c r="C812" s="61"/>
      <c r="D812" s="2"/>
      <c r="E812" s="2"/>
      <c r="F812" s="2"/>
      <c r="G812" s="2"/>
      <c r="H812" s="2"/>
      <c r="I812" s="61"/>
      <c r="J812" s="61"/>
      <c r="K812" s="61"/>
      <c r="L812" s="61"/>
      <c r="M812" s="61"/>
      <c r="N812" s="61"/>
      <c r="O812" s="61"/>
      <c r="P812" s="61"/>
      <c r="Q812" s="61"/>
      <c r="R812" s="61"/>
      <c r="S812" s="61"/>
      <c r="T812" s="61"/>
      <c r="U812" s="61"/>
      <c r="V812" s="61"/>
      <c r="W812" s="61"/>
      <c r="X812" s="61"/>
      <c r="Y812" s="61"/>
      <c r="Z812" s="61"/>
      <c r="AA812" s="61"/>
      <c r="AB812" s="61"/>
    </row>
    <row r="813" spans="1:28" ht="14.25" customHeight="1">
      <c r="A813" s="61"/>
      <c r="B813" s="61"/>
      <c r="C813" s="61"/>
      <c r="D813" s="2"/>
      <c r="E813" s="2"/>
      <c r="F813" s="2"/>
      <c r="G813" s="2"/>
      <c r="H813" s="2"/>
      <c r="I813" s="61"/>
      <c r="J813" s="61"/>
      <c r="K813" s="61"/>
      <c r="L813" s="61"/>
      <c r="M813" s="61"/>
      <c r="N813" s="61"/>
      <c r="O813" s="61"/>
      <c r="P813" s="61"/>
      <c r="Q813" s="61"/>
      <c r="R813" s="61"/>
      <c r="S813" s="61"/>
      <c r="T813" s="61"/>
      <c r="U813" s="61"/>
      <c r="V813" s="61"/>
      <c r="W813" s="61"/>
      <c r="X813" s="61"/>
      <c r="Y813" s="61"/>
      <c r="Z813" s="61"/>
      <c r="AA813" s="61"/>
      <c r="AB813" s="61"/>
    </row>
    <row r="814" spans="1:28" ht="14.25" customHeight="1">
      <c r="A814" s="61"/>
      <c r="B814" s="61"/>
      <c r="C814" s="61"/>
      <c r="D814" s="2"/>
      <c r="E814" s="2"/>
      <c r="F814" s="2"/>
      <c r="G814" s="2"/>
      <c r="H814" s="2"/>
      <c r="I814" s="61"/>
      <c r="J814" s="61"/>
      <c r="K814" s="61"/>
      <c r="L814" s="61"/>
      <c r="M814" s="61"/>
      <c r="N814" s="61"/>
      <c r="O814" s="61"/>
      <c r="P814" s="61"/>
      <c r="Q814" s="61"/>
      <c r="R814" s="61"/>
      <c r="S814" s="61"/>
      <c r="T814" s="61"/>
      <c r="U814" s="61"/>
      <c r="V814" s="61"/>
      <c r="W814" s="61"/>
      <c r="X814" s="61"/>
      <c r="Y814" s="61"/>
      <c r="Z814" s="61"/>
      <c r="AA814" s="61"/>
      <c r="AB814" s="61"/>
    </row>
    <row r="815" spans="1:28" ht="14.25" customHeight="1">
      <c r="A815" s="61"/>
      <c r="B815" s="61"/>
      <c r="C815" s="61"/>
      <c r="D815" s="2"/>
      <c r="E815" s="2"/>
      <c r="F815" s="2"/>
      <c r="G815" s="2"/>
      <c r="H815" s="2"/>
      <c r="I815" s="61"/>
      <c r="J815" s="61"/>
      <c r="K815" s="61"/>
      <c r="L815" s="61"/>
      <c r="M815" s="61"/>
      <c r="N815" s="61"/>
      <c r="O815" s="61"/>
      <c r="P815" s="61"/>
      <c r="Q815" s="61"/>
      <c r="R815" s="61"/>
      <c r="S815" s="61"/>
      <c r="T815" s="61"/>
      <c r="U815" s="61"/>
      <c r="V815" s="61"/>
      <c r="W815" s="61"/>
      <c r="X815" s="61"/>
      <c r="Y815" s="61"/>
      <c r="Z815" s="61"/>
      <c r="AA815" s="61"/>
      <c r="AB815" s="61"/>
    </row>
    <row r="816" spans="1:28" ht="14.25" customHeight="1">
      <c r="A816" s="61"/>
      <c r="B816" s="61"/>
      <c r="C816" s="61"/>
      <c r="D816" s="2"/>
      <c r="E816" s="2"/>
      <c r="F816" s="2"/>
      <c r="G816" s="2"/>
      <c r="H816" s="2"/>
      <c r="I816" s="61"/>
      <c r="J816" s="61"/>
      <c r="K816" s="61"/>
      <c r="L816" s="61"/>
      <c r="M816" s="61"/>
      <c r="N816" s="61"/>
      <c r="O816" s="61"/>
      <c r="P816" s="61"/>
      <c r="Q816" s="61"/>
      <c r="R816" s="61"/>
      <c r="S816" s="61"/>
      <c r="T816" s="61"/>
      <c r="U816" s="61"/>
      <c r="V816" s="61"/>
      <c r="W816" s="61"/>
      <c r="X816" s="61"/>
      <c r="Y816" s="61"/>
      <c r="Z816" s="61"/>
      <c r="AA816" s="61"/>
      <c r="AB816" s="61"/>
    </row>
    <row r="817" spans="1:28" ht="14.25" customHeight="1">
      <c r="A817" s="61"/>
      <c r="B817" s="61"/>
      <c r="C817" s="61"/>
      <c r="D817" s="2"/>
      <c r="E817" s="2"/>
      <c r="F817" s="2"/>
      <c r="G817" s="2"/>
      <c r="H817" s="2"/>
      <c r="I817" s="61"/>
      <c r="J817" s="61"/>
      <c r="K817" s="61"/>
      <c r="L817" s="61"/>
      <c r="M817" s="61"/>
      <c r="N817" s="61"/>
      <c r="O817" s="61"/>
      <c r="P817" s="61"/>
      <c r="Q817" s="61"/>
      <c r="R817" s="61"/>
      <c r="S817" s="61"/>
      <c r="T817" s="61"/>
      <c r="U817" s="61"/>
      <c r="V817" s="61"/>
      <c r="W817" s="61"/>
      <c r="X817" s="61"/>
      <c r="Y817" s="61"/>
      <c r="Z817" s="61"/>
      <c r="AA817" s="61"/>
      <c r="AB817" s="61"/>
    </row>
    <row r="818" spans="1:28" ht="14.25" customHeight="1">
      <c r="A818" s="61"/>
      <c r="B818" s="61"/>
      <c r="C818" s="61"/>
      <c r="D818" s="2"/>
      <c r="E818" s="2"/>
      <c r="F818" s="2"/>
      <c r="G818" s="2"/>
      <c r="H818" s="2"/>
      <c r="I818" s="61"/>
      <c r="J818" s="61"/>
      <c r="K818" s="61"/>
      <c r="L818" s="61"/>
      <c r="M818" s="61"/>
      <c r="N818" s="61"/>
      <c r="O818" s="61"/>
      <c r="P818" s="61"/>
      <c r="Q818" s="61"/>
      <c r="R818" s="61"/>
      <c r="S818" s="61"/>
      <c r="T818" s="61"/>
      <c r="U818" s="61"/>
      <c r="V818" s="61"/>
      <c r="W818" s="61"/>
      <c r="X818" s="61"/>
      <c r="Y818" s="61"/>
      <c r="Z818" s="61"/>
      <c r="AA818" s="61"/>
      <c r="AB818" s="61"/>
    </row>
    <row r="819" spans="1:28" ht="14.25" customHeight="1">
      <c r="A819" s="61"/>
      <c r="B819" s="61"/>
      <c r="C819" s="61"/>
      <c r="D819" s="2"/>
      <c r="E819" s="2"/>
      <c r="F819" s="2"/>
      <c r="G819" s="2"/>
      <c r="H819" s="2"/>
      <c r="I819" s="61"/>
      <c r="J819" s="61"/>
      <c r="K819" s="61"/>
      <c r="L819" s="61"/>
      <c r="M819" s="61"/>
      <c r="N819" s="61"/>
      <c r="O819" s="61"/>
      <c r="P819" s="61"/>
      <c r="Q819" s="61"/>
      <c r="R819" s="61"/>
      <c r="S819" s="61"/>
      <c r="T819" s="61"/>
      <c r="U819" s="61"/>
      <c r="V819" s="61"/>
      <c r="W819" s="61"/>
      <c r="X819" s="61"/>
      <c r="Y819" s="61"/>
      <c r="Z819" s="61"/>
      <c r="AA819" s="61"/>
      <c r="AB819" s="61"/>
    </row>
    <row r="820" spans="1:28" ht="14.25" customHeight="1">
      <c r="A820" s="61"/>
      <c r="B820" s="61"/>
      <c r="C820" s="61"/>
      <c r="D820" s="2"/>
      <c r="E820" s="2"/>
      <c r="F820" s="2"/>
      <c r="G820" s="2"/>
      <c r="H820" s="2"/>
      <c r="I820" s="61"/>
      <c r="J820" s="61"/>
      <c r="K820" s="61"/>
      <c r="L820" s="61"/>
      <c r="M820" s="61"/>
      <c r="N820" s="61"/>
      <c r="O820" s="61"/>
      <c r="P820" s="61"/>
      <c r="Q820" s="61"/>
      <c r="R820" s="61"/>
      <c r="S820" s="61"/>
      <c r="T820" s="61"/>
      <c r="U820" s="61"/>
      <c r="V820" s="61"/>
      <c r="W820" s="61"/>
      <c r="X820" s="61"/>
      <c r="Y820" s="61"/>
      <c r="Z820" s="61"/>
      <c r="AA820" s="61"/>
      <c r="AB820" s="61"/>
    </row>
    <row r="821" spans="1:28" ht="14.25" customHeight="1">
      <c r="A821" s="61"/>
      <c r="B821" s="61"/>
      <c r="C821" s="61"/>
      <c r="D821" s="2"/>
      <c r="E821" s="2"/>
      <c r="F821" s="2"/>
      <c r="G821" s="2"/>
      <c r="H821" s="2"/>
      <c r="I821" s="61"/>
      <c r="J821" s="61"/>
      <c r="K821" s="61"/>
      <c r="L821" s="61"/>
      <c r="M821" s="61"/>
      <c r="N821" s="61"/>
      <c r="O821" s="61"/>
      <c r="P821" s="61"/>
      <c r="Q821" s="61"/>
      <c r="R821" s="61"/>
      <c r="S821" s="61"/>
      <c r="T821" s="61"/>
      <c r="U821" s="61"/>
      <c r="V821" s="61"/>
      <c r="W821" s="61"/>
      <c r="X821" s="61"/>
      <c r="Y821" s="61"/>
      <c r="Z821" s="61"/>
      <c r="AA821" s="61"/>
      <c r="AB821" s="61"/>
    </row>
    <row r="822" spans="1:28" ht="14.25" customHeight="1">
      <c r="A822" s="61"/>
      <c r="B822" s="61"/>
      <c r="C822" s="61"/>
      <c r="D822" s="2"/>
      <c r="E822" s="2"/>
      <c r="F822" s="2"/>
      <c r="G822" s="2"/>
      <c r="H822" s="2"/>
      <c r="I822" s="61"/>
      <c r="J822" s="61"/>
      <c r="K822" s="61"/>
      <c r="L822" s="61"/>
      <c r="M822" s="61"/>
      <c r="N822" s="61"/>
      <c r="O822" s="61"/>
      <c r="P822" s="61"/>
      <c r="Q822" s="61"/>
      <c r="R822" s="61"/>
      <c r="S822" s="61"/>
      <c r="T822" s="61"/>
      <c r="U822" s="61"/>
      <c r="V822" s="61"/>
      <c r="W822" s="61"/>
      <c r="X822" s="61"/>
      <c r="Y822" s="61"/>
      <c r="Z822" s="61"/>
      <c r="AA822" s="61"/>
      <c r="AB822" s="61"/>
    </row>
    <row r="823" spans="1:28" ht="14.25" customHeight="1">
      <c r="A823" s="61"/>
      <c r="B823" s="61"/>
      <c r="C823" s="61"/>
      <c r="D823" s="2"/>
      <c r="E823" s="2"/>
      <c r="F823" s="2"/>
      <c r="G823" s="2"/>
      <c r="H823" s="2"/>
      <c r="I823" s="61"/>
      <c r="J823" s="61"/>
      <c r="K823" s="61"/>
      <c r="L823" s="61"/>
      <c r="M823" s="61"/>
      <c r="N823" s="61"/>
      <c r="O823" s="61"/>
      <c r="P823" s="61"/>
      <c r="Q823" s="61"/>
      <c r="R823" s="61"/>
      <c r="S823" s="61"/>
      <c r="T823" s="61"/>
      <c r="U823" s="61"/>
      <c r="V823" s="61"/>
      <c r="W823" s="61"/>
      <c r="X823" s="61"/>
      <c r="Y823" s="61"/>
      <c r="Z823" s="61"/>
      <c r="AA823" s="61"/>
      <c r="AB823" s="61"/>
    </row>
    <row r="824" spans="1:28" ht="14.25" customHeight="1">
      <c r="A824" s="61"/>
      <c r="B824" s="61"/>
      <c r="C824" s="61"/>
      <c r="D824" s="2"/>
      <c r="E824" s="2"/>
      <c r="F824" s="2"/>
      <c r="G824" s="2"/>
      <c r="H824" s="2"/>
      <c r="I824" s="61"/>
      <c r="J824" s="61"/>
      <c r="K824" s="61"/>
      <c r="L824" s="61"/>
      <c r="M824" s="61"/>
      <c r="N824" s="61"/>
      <c r="O824" s="61"/>
      <c r="P824" s="61"/>
      <c r="Q824" s="61"/>
      <c r="R824" s="61"/>
      <c r="S824" s="61"/>
      <c r="T824" s="61"/>
      <c r="U824" s="61"/>
      <c r="V824" s="61"/>
      <c r="W824" s="61"/>
      <c r="X824" s="61"/>
      <c r="Y824" s="61"/>
      <c r="Z824" s="61"/>
      <c r="AA824" s="61"/>
      <c r="AB824" s="61"/>
    </row>
    <row r="825" spans="1:28" ht="14.25" customHeight="1">
      <c r="A825" s="61"/>
      <c r="B825" s="61"/>
      <c r="C825" s="61"/>
      <c r="D825" s="2"/>
      <c r="E825" s="2"/>
      <c r="F825" s="2"/>
      <c r="G825" s="2"/>
      <c r="H825" s="2"/>
      <c r="I825" s="61"/>
      <c r="J825" s="61"/>
      <c r="K825" s="61"/>
      <c r="L825" s="61"/>
      <c r="M825" s="61"/>
      <c r="N825" s="61"/>
      <c r="O825" s="61"/>
      <c r="P825" s="61"/>
      <c r="Q825" s="61"/>
      <c r="R825" s="61"/>
      <c r="S825" s="61"/>
      <c r="T825" s="61"/>
      <c r="U825" s="61"/>
      <c r="V825" s="61"/>
      <c r="W825" s="61"/>
      <c r="X825" s="61"/>
      <c r="Y825" s="61"/>
      <c r="Z825" s="61"/>
      <c r="AA825" s="61"/>
      <c r="AB825" s="61"/>
    </row>
    <row r="826" spans="1:28" ht="14.25" customHeight="1">
      <c r="A826" s="61"/>
      <c r="B826" s="61"/>
      <c r="C826" s="61"/>
      <c r="D826" s="2"/>
      <c r="E826" s="2"/>
      <c r="F826" s="2"/>
      <c r="G826" s="2"/>
      <c r="H826" s="2"/>
      <c r="I826" s="61"/>
      <c r="J826" s="61"/>
      <c r="K826" s="61"/>
      <c r="L826" s="61"/>
      <c r="M826" s="61"/>
      <c r="N826" s="61"/>
      <c r="O826" s="61"/>
      <c r="P826" s="61"/>
      <c r="Q826" s="61"/>
      <c r="R826" s="61"/>
      <c r="S826" s="61"/>
      <c r="T826" s="61"/>
      <c r="U826" s="61"/>
      <c r="V826" s="61"/>
      <c r="W826" s="61"/>
      <c r="X826" s="61"/>
      <c r="Y826" s="61"/>
      <c r="Z826" s="61"/>
      <c r="AA826" s="61"/>
      <c r="AB826" s="61"/>
    </row>
    <row r="827" spans="1:28" ht="14.25" customHeight="1">
      <c r="A827" s="61"/>
      <c r="B827" s="61"/>
      <c r="C827" s="61"/>
      <c r="D827" s="2"/>
      <c r="E827" s="2"/>
      <c r="F827" s="2"/>
      <c r="G827" s="2"/>
      <c r="H827" s="2"/>
      <c r="I827" s="61"/>
      <c r="J827" s="61"/>
      <c r="K827" s="61"/>
      <c r="L827" s="61"/>
      <c r="M827" s="61"/>
      <c r="N827" s="61"/>
      <c r="O827" s="61"/>
      <c r="P827" s="61"/>
      <c r="Q827" s="61"/>
      <c r="R827" s="61"/>
      <c r="S827" s="61"/>
      <c r="T827" s="61"/>
      <c r="U827" s="61"/>
      <c r="V827" s="61"/>
      <c r="W827" s="61"/>
      <c r="X827" s="61"/>
      <c r="Y827" s="61"/>
      <c r="Z827" s="61"/>
      <c r="AA827" s="61"/>
      <c r="AB827" s="61"/>
    </row>
    <row r="828" spans="1:28" ht="14.25" customHeight="1">
      <c r="A828" s="61"/>
      <c r="B828" s="61"/>
      <c r="C828" s="61"/>
      <c r="D828" s="2"/>
      <c r="E828" s="2"/>
      <c r="F828" s="2"/>
      <c r="G828" s="2"/>
      <c r="H828" s="2"/>
      <c r="I828" s="61"/>
      <c r="J828" s="61"/>
      <c r="K828" s="61"/>
      <c r="L828" s="61"/>
      <c r="M828" s="61"/>
      <c r="N828" s="61"/>
      <c r="O828" s="61"/>
      <c r="P828" s="61"/>
      <c r="Q828" s="61"/>
      <c r="R828" s="61"/>
      <c r="S828" s="61"/>
      <c r="T828" s="61"/>
      <c r="U828" s="61"/>
      <c r="V828" s="61"/>
      <c r="W828" s="61"/>
      <c r="X828" s="61"/>
      <c r="Y828" s="61"/>
      <c r="Z828" s="61"/>
      <c r="AA828" s="61"/>
      <c r="AB828" s="61"/>
    </row>
    <row r="829" spans="1:28" ht="14.25" customHeight="1">
      <c r="A829" s="61"/>
      <c r="B829" s="61"/>
      <c r="C829" s="61"/>
      <c r="D829" s="2"/>
      <c r="E829" s="2"/>
      <c r="F829" s="2"/>
      <c r="G829" s="2"/>
      <c r="H829" s="2"/>
      <c r="I829" s="61"/>
      <c r="J829" s="61"/>
      <c r="K829" s="61"/>
      <c r="L829" s="61"/>
      <c r="M829" s="61"/>
      <c r="N829" s="61"/>
      <c r="O829" s="61"/>
      <c r="P829" s="61"/>
      <c r="Q829" s="61"/>
      <c r="R829" s="61"/>
      <c r="S829" s="61"/>
      <c r="T829" s="61"/>
      <c r="U829" s="61"/>
      <c r="V829" s="61"/>
      <c r="W829" s="61"/>
      <c r="X829" s="61"/>
      <c r="Y829" s="61"/>
      <c r="Z829" s="61"/>
      <c r="AA829" s="61"/>
      <c r="AB829" s="61"/>
    </row>
    <row r="830" spans="1:28" ht="14.25" customHeight="1">
      <c r="A830" s="61"/>
      <c r="B830" s="61"/>
      <c r="C830" s="61"/>
      <c r="D830" s="2"/>
      <c r="E830" s="2"/>
      <c r="F830" s="2"/>
      <c r="G830" s="2"/>
      <c r="H830" s="2"/>
      <c r="I830" s="61"/>
      <c r="J830" s="61"/>
      <c r="K830" s="61"/>
      <c r="L830" s="61"/>
      <c r="M830" s="61"/>
      <c r="N830" s="61"/>
      <c r="O830" s="61"/>
      <c r="P830" s="61"/>
      <c r="Q830" s="61"/>
      <c r="R830" s="61"/>
      <c r="S830" s="61"/>
      <c r="T830" s="61"/>
      <c r="U830" s="61"/>
      <c r="V830" s="61"/>
      <c r="W830" s="61"/>
      <c r="X830" s="61"/>
      <c r="Y830" s="61"/>
      <c r="Z830" s="61"/>
      <c r="AA830" s="61"/>
      <c r="AB830" s="61"/>
    </row>
    <row r="831" spans="1:28" ht="14.25" customHeight="1">
      <c r="A831" s="61"/>
      <c r="B831" s="61"/>
      <c r="C831" s="61"/>
      <c r="D831" s="2"/>
      <c r="E831" s="2"/>
      <c r="F831" s="2"/>
      <c r="G831" s="2"/>
      <c r="H831" s="2"/>
      <c r="I831" s="61"/>
      <c r="J831" s="61"/>
      <c r="K831" s="61"/>
      <c r="L831" s="61"/>
      <c r="M831" s="61"/>
      <c r="N831" s="61"/>
      <c r="O831" s="61"/>
      <c r="P831" s="61"/>
      <c r="Q831" s="61"/>
      <c r="R831" s="61"/>
      <c r="S831" s="61"/>
      <c r="T831" s="61"/>
      <c r="U831" s="61"/>
      <c r="V831" s="61"/>
      <c r="W831" s="61"/>
      <c r="X831" s="61"/>
      <c r="Y831" s="61"/>
      <c r="Z831" s="61"/>
      <c r="AA831" s="61"/>
      <c r="AB831" s="61"/>
    </row>
    <row r="832" spans="1:28" ht="14.25" customHeight="1">
      <c r="A832" s="61"/>
      <c r="B832" s="61"/>
      <c r="C832" s="61"/>
      <c r="D832" s="2"/>
      <c r="E832" s="2"/>
      <c r="F832" s="2"/>
      <c r="G832" s="2"/>
      <c r="H832" s="2"/>
      <c r="I832" s="61"/>
      <c r="J832" s="61"/>
      <c r="K832" s="61"/>
      <c r="L832" s="61"/>
      <c r="M832" s="61"/>
      <c r="N832" s="61"/>
      <c r="O832" s="61"/>
      <c r="P832" s="61"/>
      <c r="Q832" s="61"/>
      <c r="R832" s="61"/>
      <c r="S832" s="61"/>
      <c r="T832" s="61"/>
      <c r="U832" s="61"/>
      <c r="V832" s="61"/>
      <c r="W832" s="61"/>
      <c r="X832" s="61"/>
      <c r="Y832" s="61"/>
      <c r="Z832" s="61"/>
      <c r="AA832" s="61"/>
      <c r="AB832" s="61"/>
    </row>
    <row r="833" spans="1:28" ht="14.25" customHeight="1">
      <c r="A833" s="61"/>
      <c r="B833" s="61"/>
      <c r="C833" s="61"/>
      <c r="D833" s="2"/>
      <c r="E833" s="2"/>
      <c r="F833" s="2"/>
      <c r="G833" s="2"/>
      <c r="H833" s="2"/>
      <c r="I833" s="61"/>
      <c r="J833" s="61"/>
      <c r="K833" s="61"/>
      <c r="L833" s="61"/>
      <c r="M833" s="61"/>
      <c r="N833" s="61"/>
      <c r="O833" s="61"/>
      <c r="P833" s="61"/>
      <c r="Q833" s="61"/>
      <c r="R833" s="61"/>
      <c r="S833" s="61"/>
      <c r="T833" s="61"/>
      <c r="U833" s="61"/>
      <c r="V833" s="61"/>
      <c r="W833" s="61"/>
      <c r="X833" s="61"/>
      <c r="Y833" s="61"/>
      <c r="Z833" s="61"/>
      <c r="AA833" s="61"/>
      <c r="AB833" s="61"/>
    </row>
    <row r="834" spans="1:28" ht="14.25" customHeight="1">
      <c r="A834" s="61"/>
      <c r="B834" s="61"/>
      <c r="C834" s="61"/>
      <c r="D834" s="2"/>
      <c r="E834" s="2"/>
      <c r="F834" s="2"/>
      <c r="G834" s="2"/>
      <c r="H834" s="2"/>
      <c r="I834" s="61"/>
      <c r="J834" s="61"/>
      <c r="K834" s="61"/>
      <c r="L834" s="61"/>
      <c r="M834" s="61"/>
      <c r="N834" s="61"/>
      <c r="O834" s="61"/>
      <c r="P834" s="61"/>
      <c r="Q834" s="61"/>
      <c r="R834" s="61"/>
      <c r="S834" s="61"/>
      <c r="T834" s="61"/>
      <c r="U834" s="61"/>
      <c r="V834" s="61"/>
      <c r="W834" s="61"/>
      <c r="X834" s="61"/>
      <c r="Y834" s="61"/>
      <c r="Z834" s="61"/>
      <c r="AA834" s="61"/>
      <c r="AB834" s="61"/>
    </row>
    <row r="835" spans="1:28" ht="14.25" customHeight="1">
      <c r="A835" s="61"/>
      <c r="B835" s="61"/>
      <c r="C835" s="61"/>
      <c r="D835" s="2"/>
      <c r="E835" s="2"/>
      <c r="F835" s="2"/>
      <c r="G835" s="2"/>
      <c r="H835" s="2"/>
      <c r="I835" s="61"/>
      <c r="J835" s="61"/>
      <c r="K835" s="61"/>
      <c r="L835" s="61"/>
      <c r="M835" s="61"/>
      <c r="N835" s="61"/>
      <c r="O835" s="61"/>
      <c r="P835" s="61"/>
      <c r="Q835" s="61"/>
      <c r="R835" s="61"/>
      <c r="S835" s="61"/>
      <c r="T835" s="61"/>
      <c r="U835" s="61"/>
      <c r="V835" s="61"/>
      <c r="W835" s="61"/>
      <c r="X835" s="61"/>
      <c r="Y835" s="61"/>
      <c r="Z835" s="61"/>
      <c r="AA835" s="61"/>
      <c r="AB835" s="61"/>
    </row>
    <row r="836" spans="1:28" ht="14.25" customHeight="1">
      <c r="A836" s="61"/>
      <c r="B836" s="61"/>
      <c r="C836" s="61"/>
      <c r="D836" s="2"/>
      <c r="E836" s="2"/>
      <c r="F836" s="2"/>
      <c r="G836" s="2"/>
      <c r="H836" s="2"/>
      <c r="I836" s="61"/>
      <c r="J836" s="61"/>
      <c r="K836" s="61"/>
      <c r="L836" s="61"/>
      <c r="M836" s="61"/>
      <c r="N836" s="61"/>
      <c r="O836" s="61"/>
      <c r="P836" s="61"/>
      <c r="Q836" s="61"/>
      <c r="R836" s="61"/>
      <c r="S836" s="61"/>
      <c r="T836" s="61"/>
      <c r="U836" s="61"/>
      <c r="V836" s="61"/>
      <c r="W836" s="61"/>
      <c r="X836" s="61"/>
      <c r="Y836" s="61"/>
      <c r="Z836" s="61"/>
      <c r="AA836" s="61"/>
      <c r="AB836" s="61"/>
    </row>
    <row r="837" spans="1:28" ht="14.25" customHeight="1">
      <c r="A837" s="61"/>
      <c r="B837" s="61"/>
      <c r="C837" s="61"/>
      <c r="D837" s="2"/>
      <c r="E837" s="2"/>
      <c r="F837" s="2"/>
      <c r="G837" s="2"/>
      <c r="H837" s="2"/>
      <c r="I837" s="61"/>
      <c r="J837" s="61"/>
      <c r="K837" s="61"/>
      <c r="L837" s="61"/>
      <c r="M837" s="61"/>
      <c r="N837" s="61"/>
      <c r="O837" s="61"/>
      <c r="P837" s="61"/>
      <c r="Q837" s="61"/>
      <c r="R837" s="61"/>
      <c r="S837" s="61"/>
      <c r="T837" s="61"/>
      <c r="U837" s="61"/>
      <c r="V837" s="61"/>
      <c r="W837" s="61"/>
      <c r="X837" s="61"/>
      <c r="Y837" s="61"/>
      <c r="Z837" s="61"/>
      <c r="AA837" s="61"/>
      <c r="AB837" s="61"/>
    </row>
    <row r="838" spans="1:28" ht="14.25" customHeight="1">
      <c r="A838" s="61"/>
      <c r="B838" s="61"/>
      <c r="C838" s="61"/>
      <c r="D838" s="2"/>
      <c r="E838" s="2"/>
      <c r="F838" s="2"/>
      <c r="G838" s="2"/>
      <c r="H838" s="2"/>
      <c r="I838" s="61"/>
      <c r="J838" s="61"/>
      <c r="K838" s="61"/>
      <c r="L838" s="61"/>
      <c r="M838" s="61"/>
      <c r="N838" s="61"/>
      <c r="O838" s="61"/>
      <c r="P838" s="61"/>
      <c r="Q838" s="61"/>
      <c r="R838" s="61"/>
      <c r="S838" s="61"/>
      <c r="T838" s="61"/>
      <c r="U838" s="61"/>
      <c r="V838" s="61"/>
      <c r="W838" s="61"/>
      <c r="X838" s="61"/>
      <c r="Y838" s="61"/>
      <c r="Z838" s="61"/>
      <c r="AA838" s="61"/>
      <c r="AB838" s="61"/>
    </row>
    <row r="839" spans="1:28" ht="14.25" customHeight="1">
      <c r="A839" s="61"/>
      <c r="B839" s="61"/>
      <c r="C839" s="61"/>
      <c r="D839" s="2"/>
      <c r="E839" s="2"/>
      <c r="F839" s="2"/>
      <c r="G839" s="2"/>
      <c r="H839" s="2"/>
      <c r="I839" s="61"/>
      <c r="J839" s="61"/>
      <c r="K839" s="61"/>
      <c r="L839" s="61"/>
      <c r="M839" s="61"/>
      <c r="N839" s="61"/>
      <c r="O839" s="61"/>
      <c r="P839" s="61"/>
      <c r="Q839" s="61"/>
      <c r="R839" s="61"/>
      <c r="S839" s="61"/>
      <c r="T839" s="61"/>
      <c r="U839" s="61"/>
      <c r="V839" s="61"/>
      <c r="W839" s="61"/>
      <c r="X839" s="61"/>
      <c r="Y839" s="61"/>
      <c r="Z839" s="61"/>
      <c r="AA839" s="61"/>
      <c r="AB839" s="61"/>
    </row>
    <row r="840" spans="1:28" ht="14.25" customHeight="1">
      <c r="A840" s="61"/>
      <c r="B840" s="61"/>
      <c r="C840" s="61"/>
      <c r="D840" s="2"/>
      <c r="E840" s="2"/>
      <c r="F840" s="2"/>
      <c r="G840" s="2"/>
      <c r="H840" s="2"/>
      <c r="I840" s="61"/>
      <c r="J840" s="61"/>
      <c r="K840" s="61"/>
      <c r="L840" s="61"/>
      <c r="M840" s="61"/>
      <c r="N840" s="61"/>
      <c r="O840" s="61"/>
      <c r="P840" s="61"/>
      <c r="Q840" s="61"/>
      <c r="R840" s="61"/>
      <c r="S840" s="61"/>
      <c r="T840" s="61"/>
      <c r="U840" s="61"/>
      <c r="V840" s="61"/>
      <c r="W840" s="61"/>
      <c r="X840" s="61"/>
      <c r="Y840" s="61"/>
      <c r="Z840" s="61"/>
      <c r="AA840" s="61"/>
      <c r="AB840" s="61"/>
    </row>
    <row r="841" spans="1:28" ht="14.25" customHeight="1">
      <c r="A841" s="61"/>
      <c r="B841" s="61"/>
      <c r="C841" s="61"/>
      <c r="D841" s="2"/>
      <c r="E841" s="2"/>
      <c r="F841" s="2"/>
      <c r="G841" s="2"/>
      <c r="H841" s="2"/>
      <c r="I841" s="61"/>
      <c r="J841" s="61"/>
      <c r="K841" s="61"/>
      <c r="L841" s="61"/>
      <c r="M841" s="61"/>
      <c r="N841" s="61"/>
      <c r="O841" s="61"/>
      <c r="P841" s="61"/>
      <c r="Q841" s="61"/>
      <c r="R841" s="61"/>
      <c r="S841" s="61"/>
      <c r="T841" s="61"/>
      <c r="U841" s="61"/>
      <c r="V841" s="61"/>
      <c r="W841" s="61"/>
      <c r="X841" s="61"/>
      <c r="Y841" s="61"/>
      <c r="Z841" s="61"/>
      <c r="AA841" s="61"/>
      <c r="AB841" s="61"/>
    </row>
    <row r="842" spans="1:28" ht="14.25" customHeight="1">
      <c r="A842" s="61"/>
      <c r="B842" s="61"/>
      <c r="C842" s="61"/>
      <c r="D842" s="2"/>
      <c r="E842" s="2"/>
      <c r="F842" s="2"/>
      <c r="G842" s="2"/>
      <c r="H842" s="2"/>
      <c r="I842" s="61"/>
      <c r="J842" s="61"/>
      <c r="K842" s="61"/>
      <c r="L842" s="61"/>
      <c r="M842" s="61"/>
      <c r="N842" s="61"/>
      <c r="O842" s="61"/>
      <c r="P842" s="61"/>
      <c r="Q842" s="61"/>
      <c r="R842" s="61"/>
      <c r="S842" s="61"/>
      <c r="T842" s="61"/>
      <c r="U842" s="61"/>
      <c r="V842" s="61"/>
      <c r="W842" s="61"/>
      <c r="X842" s="61"/>
      <c r="Y842" s="61"/>
      <c r="Z842" s="61"/>
      <c r="AA842" s="61"/>
      <c r="AB842" s="61"/>
    </row>
    <row r="843" spans="1:28" ht="14.25" customHeight="1">
      <c r="A843" s="61"/>
      <c r="B843" s="61"/>
      <c r="C843" s="61"/>
      <c r="D843" s="2"/>
      <c r="E843" s="2"/>
      <c r="F843" s="2"/>
      <c r="G843" s="2"/>
      <c r="H843" s="2"/>
      <c r="I843" s="61"/>
      <c r="J843" s="61"/>
      <c r="K843" s="61"/>
      <c r="L843" s="61"/>
      <c r="M843" s="61"/>
      <c r="N843" s="61"/>
      <c r="O843" s="61"/>
      <c r="P843" s="61"/>
      <c r="Q843" s="61"/>
      <c r="R843" s="61"/>
      <c r="S843" s="61"/>
      <c r="T843" s="61"/>
      <c r="U843" s="61"/>
      <c r="V843" s="61"/>
      <c r="W843" s="61"/>
      <c r="X843" s="61"/>
      <c r="Y843" s="61"/>
      <c r="Z843" s="61"/>
      <c r="AA843" s="61"/>
      <c r="AB843" s="61"/>
    </row>
    <row r="844" spans="1:28" ht="14.25" customHeight="1">
      <c r="A844" s="61"/>
      <c r="B844" s="61"/>
      <c r="C844" s="61"/>
      <c r="D844" s="2"/>
      <c r="E844" s="2"/>
      <c r="F844" s="2"/>
      <c r="G844" s="2"/>
      <c r="H844" s="2"/>
      <c r="I844" s="61"/>
      <c r="J844" s="61"/>
      <c r="K844" s="61"/>
      <c r="L844" s="61"/>
      <c r="M844" s="61"/>
      <c r="N844" s="61"/>
      <c r="O844" s="61"/>
      <c r="P844" s="61"/>
      <c r="Q844" s="61"/>
      <c r="R844" s="61"/>
      <c r="S844" s="61"/>
      <c r="T844" s="61"/>
      <c r="U844" s="61"/>
      <c r="V844" s="61"/>
      <c r="W844" s="61"/>
      <c r="X844" s="61"/>
      <c r="Y844" s="61"/>
      <c r="Z844" s="61"/>
      <c r="AA844" s="61"/>
      <c r="AB844" s="61"/>
    </row>
    <row r="845" spans="1:28" ht="14.25" customHeight="1">
      <c r="A845" s="61"/>
      <c r="B845" s="61"/>
      <c r="C845" s="61"/>
      <c r="D845" s="2"/>
      <c r="E845" s="2"/>
      <c r="F845" s="2"/>
      <c r="G845" s="2"/>
      <c r="H845" s="2"/>
      <c r="I845" s="61"/>
      <c r="J845" s="61"/>
      <c r="K845" s="61"/>
      <c r="L845" s="61"/>
      <c r="M845" s="61"/>
      <c r="N845" s="61"/>
      <c r="O845" s="61"/>
      <c r="P845" s="61"/>
      <c r="Q845" s="61"/>
      <c r="R845" s="61"/>
      <c r="S845" s="61"/>
      <c r="T845" s="61"/>
      <c r="U845" s="61"/>
      <c r="V845" s="61"/>
      <c r="W845" s="61"/>
      <c r="X845" s="61"/>
      <c r="Y845" s="61"/>
      <c r="Z845" s="61"/>
      <c r="AA845" s="61"/>
      <c r="AB845" s="61"/>
    </row>
    <row r="846" spans="1:28" ht="14.25" customHeight="1">
      <c r="A846" s="61"/>
      <c r="B846" s="61"/>
      <c r="C846" s="61"/>
      <c r="D846" s="2"/>
      <c r="E846" s="2"/>
      <c r="F846" s="2"/>
      <c r="G846" s="2"/>
      <c r="H846" s="2"/>
      <c r="I846" s="61"/>
      <c r="J846" s="61"/>
      <c r="K846" s="61"/>
      <c r="L846" s="61"/>
      <c r="M846" s="61"/>
      <c r="N846" s="61"/>
      <c r="O846" s="61"/>
      <c r="P846" s="61"/>
      <c r="Q846" s="61"/>
      <c r="R846" s="61"/>
      <c r="S846" s="61"/>
      <c r="T846" s="61"/>
      <c r="U846" s="61"/>
      <c r="V846" s="61"/>
      <c r="W846" s="61"/>
      <c r="X846" s="61"/>
      <c r="Y846" s="61"/>
      <c r="Z846" s="61"/>
      <c r="AA846" s="61"/>
      <c r="AB846" s="61"/>
    </row>
    <row r="847" spans="1:28" ht="14.25" customHeight="1">
      <c r="A847" s="61"/>
      <c r="B847" s="61"/>
      <c r="C847" s="61"/>
      <c r="D847" s="2"/>
      <c r="E847" s="2"/>
      <c r="F847" s="2"/>
      <c r="G847" s="2"/>
      <c r="H847" s="2"/>
      <c r="I847" s="61"/>
      <c r="J847" s="61"/>
      <c r="K847" s="61"/>
      <c r="L847" s="61"/>
      <c r="M847" s="61"/>
      <c r="N847" s="61"/>
      <c r="O847" s="61"/>
      <c r="P847" s="61"/>
      <c r="Q847" s="61"/>
      <c r="R847" s="61"/>
      <c r="S847" s="61"/>
      <c r="T847" s="61"/>
      <c r="U847" s="61"/>
      <c r="V847" s="61"/>
      <c r="W847" s="61"/>
      <c r="X847" s="61"/>
      <c r="Y847" s="61"/>
      <c r="Z847" s="61"/>
      <c r="AA847" s="61"/>
      <c r="AB847" s="61"/>
    </row>
    <row r="848" spans="1:28" ht="14.25" customHeight="1">
      <c r="A848" s="61"/>
      <c r="B848" s="61"/>
      <c r="C848" s="61"/>
      <c r="D848" s="2"/>
      <c r="E848" s="2"/>
      <c r="F848" s="2"/>
      <c r="G848" s="2"/>
      <c r="H848" s="2"/>
      <c r="I848" s="61"/>
      <c r="J848" s="61"/>
      <c r="K848" s="61"/>
      <c r="L848" s="61"/>
      <c r="M848" s="61"/>
      <c r="N848" s="61"/>
      <c r="O848" s="61"/>
      <c r="P848" s="61"/>
      <c r="Q848" s="61"/>
      <c r="R848" s="61"/>
      <c r="S848" s="61"/>
      <c r="T848" s="61"/>
      <c r="U848" s="61"/>
      <c r="V848" s="61"/>
      <c r="W848" s="61"/>
      <c r="X848" s="61"/>
      <c r="Y848" s="61"/>
      <c r="Z848" s="61"/>
      <c r="AA848" s="61"/>
      <c r="AB848" s="61"/>
    </row>
    <row r="849" spans="1:28" ht="14.25" customHeight="1">
      <c r="A849" s="61"/>
      <c r="B849" s="61"/>
      <c r="C849" s="61"/>
      <c r="D849" s="2"/>
      <c r="E849" s="2"/>
      <c r="F849" s="2"/>
      <c r="G849" s="2"/>
      <c r="H849" s="2"/>
      <c r="I849" s="61"/>
      <c r="J849" s="61"/>
      <c r="K849" s="61"/>
      <c r="L849" s="61"/>
      <c r="M849" s="61"/>
      <c r="N849" s="61"/>
      <c r="O849" s="61"/>
      <c r="P849" s="61"/>
      <c r="Q849" s="61"/>
      <c r="R849" s="61"/>
      <c r="S849" s="61"/>
      <c r="T849" s="61"/>
      <c r="U849" s="61"/>
      <c r="V849" s="61"/>
      <c r="W849" s="61"/>
      <c r="X849" s="61"/>
      <c r="Y849" s="61"/>
      <c r="Z849" s="61"/>
      <c r="AA849" s="61"/>
      <c r="AB849" s="61"/>
    </row>
    <row r="850" spans="1:28" ht="14.25" customHeight="1">
      <c r="A850" s="61"/>
      <c r="B850" s="61"/>
      <c r="C850" s="61"/>
      <c r="D850" s="2"/>
      <c r="E850" s="2"/>
      <c r="F850" s="2"/>
      <c r="G850" s="2"/>
      <c r="H850" s="2"/>
      <c r="I850" s="61"/>
      <c r="J850" s="61"/>
      <c r="K850" s="61"/>
      <c r="L850" s="61"/>
      <c r="M850" s="61"/>
      <c r="N850" s="61"/>
      <c r="O850" s="61"/>
      <c r="P850" s="61"/>
      <c r="Q850" s="61"/>
      <c r="R850" s="61"/>
      <c r="S850" s="61"/>
      <c r="T850" s="61"/>
      <c r="U850" s="61"/>
      <c r="V850" s="61"/>
      <c r="W850" s="61"/>
      <c r="X850" s="61"/>
      <c r="Y850" s="61"/>
      <c r="Z850" s="61"/>
      <c r="AA850" s="61"/>
      <c r="AB850" s="61"/>
    </row>
    <row r="851" spans="1:28" ht="14.25" customHeight="1">
      <c r="A851" s="61"/>
      <c r="B851" s="61"/>
      <c r="C851" s="61"/>
      <c r="D851" s="2"/>
      <c r="E851" s="2"/>
      <c r="F851" s="2"/>
      <c r="G851" s="2"/>
      <c r="H851" s="2"/>
      <c r="I851" s="61"/>
      <c r="J851" s="61"/>
      <c r="K851" s="61"/>
      <c r="L851" s="61"/>
      <c r="M851" s="61"/>
      <c r="N851" s="61"/>
      <c r="O851" s="61"/>
      <c r="P851" s="61"/>
      <c r="Q851" s="61"/>
      <c r="R851" s="61"/>
      <c r="S851" s="61"/>
      <c r="T851" s="61"/>
      <c r="U851" s="61"/>
      <c r="V851" s="61"/>
      <c r="W851" s="61"/>
      <c r="X851" s="61"/>
      <c r="Y851" s="61"/>
      <c r="Z851" s="61"/>
      <c r="AA851" s="61"/>
      <c r="AB851" s="61"/>
    </row>
    <row r="852" spans="1:28" ht="14.25" customHeight="1">
      <c r="A852" s="61"/>
      <c r="B852" s="61"/>
      <c r="C852" s="61"/>
      <c r="D852" s="2"/>
      <c r="E852" s="2"/>
      <c r="F852" s="2"/>
      <c r="G852" s="2"/>
      <c r="H852" s="2"/>
      <c r="I852" s="61"/>
      <c r="J852" s="61"/>
      <c r="K852" s="61"/>
      <c r="L852" s="61"/>
      <c r="M852" s="61"/>
      <c r="N852" s="61"/>
      <c r="O852" s="61"/>
      <c r="P852" s="61"/>
      <c r="Q852" s="61"/>
      <c r="R852" s="61"/>
      <c r="S852" s="61"/>
      <c r="T852" s="61"/>
      <c r="U852" s="61"/>
      <c r="V852" s="61"/>
      <c r="W852" s="61"/>
      <c r="X852" s="61"/>
      <c r="Y852" s="61"/>
      <c r="Z852" s="61"/>
      <c r="AA852" s="61"/>
      <c r="AB852" s="61"/>
    </row>
    <row r="853" spans="1:28" ht="14.25" customHeight="1">
      <c r="A853" s="61"/>
      <c r="B853" s="61"/>
      <c r="C853" s="61"/>
      <c r="D853" s="2"/>
      <c r="E853" s="2"/>
      <c r="F853" s="2"/>
      <c r="G853" s="2"/>
      <c r="H853" s="2"/>
      <c r="I853" s="61"/>
      <c r="J853" s="61"/>
      <c r="K853" s="61"/>
      <c r="L853" s="61"/>
      <c r="M853" s="61"/>
      <c r="N853" s="61"/>
      <c r="O853" s="61"/>
      <c r="P853" s="61"/>
      <c r="Q853" s="61"/>
      <c r="R853" s="61"/>
      <c r="S853" s="61"/>
      <c r="T853" s="61"/>
      <c r="U853" s="61"/>
      <c r="V853" s="61"/>
      <c r="W853" s="61"/>
      <c r="X853" s="61"/>
      <c r="Y853" s="61"/>
      <c r="Z853" s="61"/>
      <c r="AA853" s="61"/>
      <c r="AB853" s="61"/>
    </row>
    <row r="854" spans="1:28" ht="14.25" customHeight="1">
      <c r="A854" s="61"/>
      <c r="B854" s="61"/>
      <c r="C854" s="61"/>
      <c r="D854" s="2"/>
      <c r="E854" s="2"/>
      <c r="F854" s="2"/>
      <c r="G854" s="2"/>
      <c r="H854" s="2"/>
      <c r="I854" s="61"/>
      <c r="J854" s="61"/>
      <c r="K854" s="61"/>
      <c r="L854" s="61"/>
      <c r="M854" s="61"/>
      <c r="N854" s="61"/>
      <c r="O854" s="61"/>
      <c r="P854" s="61"/>
      <c r="Q854" s="61"/>
      <c r="R854" s="61"/>
      <c r="S854" s="61"/>
      <c r="T854" s="61"/>
      <c r="U854" s="61"/>
      <c r="V854" s="61"/>
      <c r="W854" s="61"/>
      <c r="X854" s="61"/>
      <c r="Y854" s="61"/>
      <c r="Z854" s="61"/>
      <c r="AA854" s="61"/>
      <c r="AB854" s="61"/>
    </row>
    <row r="855" spans="1:28" ht="14.25" customHeight="1">
      <c r="A855" s="61"/>
      <c r="B855" s="61"/>
      <c r="C855" s="61"/>
      <c r="D855" s="2"/>
      <c r="E855" s="2"/>
      <c r="F855" s="2"/>
      <c r="G855" s="2"/>
      <c r="H855" s="2"/>
      <c r="I855" s="61"/>
      <c r="J855" s="61"/>
      <c r="K855" s="61"/>
      <c r="L855" s="61"/>
      <c r="M855" s="61"/>
      <c r="N855" s="61"/>
      <c r="O855" s="61"/>
      <c r="P855" s="61"/>
      <c r="Q855" s="61"/>
      <c r="R855" s="61"/>
      <c r="S855" s="61"/>
      <c r="T855" s="61"/>
      <c r="U855" s="61"/>
      <c r="V855" s="61"/>
      <c r="W855" s="61"/>
      <c r="X855" s="61"/>
      <c r="Y855" s="61"/>
      <c r="Z855" s="61"/>
      <c r="AA855" s="61"/>
      <c r="AB855" s="61"/>
    </row>
    <row r="856" spans="1:28" ht="14.25" customHeight="1">
      <c r="A856" s="61"/>
      <c r="B856" s="61"/>
      <c r="C856" s="61"/>
      <c r="D856" s="2"/>
      <c r="E856" s="2"/>
      <c r="F856" s="2"/>
      <c r="G856" s="2"/>
      <c r="H856" s="2"/>
      <c r="I856" s="61"/>
      <c r="J856" s="61"/>
      <c r="K856" s="61"/>
      <c r="L856" s="61"/>
      <c r="M856" s="61"/>
      <c r="N856" s="61"/>
      <c r="O856" s="61"/>
      <c r="P856" s="61"/>
      <c r="Q856" s="61"/>
      <c r="R856" s="61"/>
      <c r="S856" s="61"/>
      <c r="T856" s="61"/>
      <c r="U856" s="61"/>
      <c r="V856" s="61"/>
      <c r="W856" s="61"/>
      <c r="X856" s="61"/>
      <c r="Y856" s="61"/>
      <c r="Z856" s="61"/>
      <c r="AA856" s="61"/>
      <c r="AB856" s="61"/>
    </row>
    <row r="857" spans="1:28" ht="14.25" customHeight="1">
      <c r="A857" s="61"/>
      <c r="B857" s="61"/>
      <c r="C857" s="61"/>
      <c r="D857" s="2"/>
      <c r="E857" s="2"/>
      <c r="F857" s="2"/>
      <c r="G857" s="2"/>
      <c r="H857" s="2"/>
      <c r="I857" s="61"/>
      <c r="J857" s="61"/>
      <c r="K857" s="61"/>
      <c r="L857" s="61"/>
      <c r="M857" s="61"/>
      <c r="N857" s="61"/>
      <c r="O857" s="61"/>
      <c r="P857" s="61"/>
      <c r="Q857" s="61"/>
      <c r="R857" s="61"/>
      <c r="S857" s="61"/>
      <c r="T857" s="61"/>
      <c r="U857" s="61"/>
      <c r="V857" s="61"/>
      <c r="W857" s="61"/>
      <c r="X857" s="61"/>
      <c r="Y857" s="61"/>
      <c r="Z857" s="61"/>
      <c r="AA857" s="61"/>
      <c r="AB857" s="61"/>
    </row>
    <row r="858" spans="1:28" ht="14.25" customHeight="1">
      <c r="A858" s="61"/>
      <c r="B858" s="61"/>
      <c r="C858" s="61"/>
      <c r="D858" s="2"/>
      <c r="E858" s="2"/>
      <c r="F858" s="2"/>
      <c r="G858" s="2"/>
      <c r="H858" s="2"/>
      <c r="I858" s="61"/>
      <c r="J858" s="61"/>
      <c r="K858" s="61"/>
      <c r="L858" s="61"/>
      <c r="M858" s="61"/>
      <c r="N858" s="61"/>
      <c r="O858" s="61"/>
      <c r="P858" s="61"/>
      <c r="Q858" s="61"/>
      <c r="R858" s="61"/>
      <c r="S858" s="61"/>
      <c r="T858" s="61"/>
      <c r="U858" s="61"/>
      <c r="V858" s="61"/>
      <c r="W858" s="61"/>
      <c r="X858" s="61"/>
      <c r="Y858" s="61"/>
      <c r="Z858" s="61"/>
      <c r="AA858" s="61"/>
      <c r="AB858" s="61"/>
    </row>
    <row r="859" spans="1:28" ht="14.25" customHeight="1">
      <c r="A859" s="61"/>
      <c r="B859" s="61"/>
      <c r="C859" s="61"/>
      <c r="D859" s="2"/>
      <c r="E859" s="2"/>
      <c r="F859" s="2"/>
      <c r="G859" s="2"/>
      <c r="H859" s="2"/>
      <c r="I859" s="61"/>
      <c r="J859" s="61"/>
      <c r="K859" s="61"/>
      <c r="L859" s="61"/>
      <c r="M859" s="61"/>
      <c r="N859" s="61"/>
      <c r="O859" s="61"/>
      <c r="P859" s="61"/>
      <c r="Q859" s="61"/>
      <c r="R859" s="61"/>
      <c r="S859" s="61"/>
      <c r="T859" s="61"/>
      <c r="U859" s="61"/>
      <c r="V859" s="61"/>
      <c r="W859" s="61"/>
      <c r="X859" s="61"/>
      <c r="Y859" s="61"/>
      <c r="Z859" s="61"/>
      <c r="AA859" s="61"/>
      <c r="AB859" s="61"/>
    </row>
    <row r="860" spans="1:28" ht="14.25" customHeight="1">
      <c r="A860" s="61"/>
      <c r="B860" s="61"/>
      <c r="C860" s="61"/>
      <c r="D860" s="2"/>
      <c r="E860" s="2"/>
      <c r="F860" s="2"/>
      <c r="G860" s="2"/>
      <c r="H860" s="2"/>
      <c r="I860" s="61"/>
      <c r="J860" s="61"/>
      <c r="K860" s="61"/>
      <c r="L860" s="61"/>
      <c r="M860" s="61"/>
      <c r="N860" s="61"/>
      <c r="O860" s="61"/>
      <c r="P860" s="61"/>
      <c r="Q860" s="61"/>
      <c r="R860" s="61"/>
      <c r="S860" s="61"/>
      <c r="T860" s="61"/>
      <c r="U860" s="61"/>
      <c r="V860" s="61"/>
      <c r="W860" s="61"/>
      <c r="X860" s="61"/>
      <c r="Y860" s="61"/>
      <c r="Z860" s="61"/>
      <c r="AA860" s="61"/>
      <c r="AB860" s="61"/>
    </row>
    <row r="861" spans="1:28" ht="14.25" customHeight="1">
      <c r="A861" s="61"/>
      <c r="B861" s="61"/>
      <c r="C861" s="61"/>
      <c r="D861" s="2"/>
      <c r="E861" s="2"/>
      <c r="F861" s="2"/>
      <c r="G861" s="2"/>
      <c r="H861" s="2"/>
      <c r="I861" s="61"/>
      <c r="J861" s="61"/>
      <c r="K861" s="61"/>
      <c r="L861" s="61"/>
      <c r="M861" s="61"/>
      <c r="N861" s="61"/>
      <c r="O861" s="61"/>
      <c r="P861" s="61"/>
      <c r="Q861" s="61"/>
      <c r="R861" s="61"/>
      <c r="S861" s="61"/>
      <c r="T861" s="61"/>
      <c r="U861" s="61"/>
      <c r="V861" s="61"/>
      <c r="W861" s="61"/>
      <c r="X861" s="61"/>
      <c r="Y861" s="61"/>
      <c r="Z861" s="61"/>
      <c r="AA861" s="61"/>
      <c r="AB861" s="61"/>
    </row>
    <row r="862" spans="1:28" ht="14.25" customHeight="1">
      <c r="A862" s="61"/>
      <c r="B862" s="61"/>
      <c r="C862" s="61"/>
      <c r="D862" s="2"/>
      <c r="E862" s="2"/>
      <c r="F862" s="2"/>
      <c r="G862" s="2"/>
      <c r="H862" s="2"/>
      <c r="I862" s="61"/>
      <c r="J862" s="61"/>
      <c r="K862" s="61"/>
      <c r="L862" s="61"/>
      <c r="M862" s="61"/>
      <c r="N862" s="61"/>
      <c r="O862" s="61"/>
      <c r="P862" s="61"/>
      <c r="Q862" s="61"/>
      <c r="R862" s="61"/>
      <c r="S862" s="61"/>
      <c r="T862" s="61"/>
      <c r="U862" s="61"/>
      <c r="V862" s="61"/>
      <c r="W862" s="61"/>
      <c r="X862" s="61"/>
      <c r="Y862" s="61"/>
      <c r="Z862" s="61"/>
      <c r="AA862" s="61"/>
      <c r="AB862" s="61"/>
    </row>
    <row r="863" spans="1:28" ht="14.25" customHeight="1">
      <c r="A863" s="61"/>
      <c r="B863" s="61"/>
      <c r="C863" s="61"/>
      <c r="D863" s="2"/>
      <c r="E863" s="2"/>
      <c r="F863" s="2"/>
      <c r="G863" s="2"/>
      <c r="H863" s="2"/>
      <c r="I863" s="61"/>
      <c r="J863" s="61"/>
      <c r="K863" s="61"/>
      <c r="L863" s="61"/>
      <c r="M863" s="61"/>
      <c r="N863" s="61"/>
      <c r="O863" s="61"/>
      <c r="P863" s="61"/>
      <c r="Q863" s="61"/>
      <c r="R863" s="61"/>
      <c r="S863" s="61"/>
      <c r="T863" s="61"/>
      <c r="U863" s="61"/>
      <c r="V863" s="61"/>
      <c r="W863" s="61"/>
      <c r="X863" s="61"/>
      <c r="Y863" s="61"/>
      <c r="Z863" s="61"/>
      <c r="AA863" s="61"/>
      <c r="AB863" s="61"/>
    </row>
    <row r="864" spans="1:28" ht="14.25" customHeight="1">
      <c r="A864" s="61"/>
      <c r="B864" s="61"/>
      <c r="C864" s="61"/>
      <c r="D864" s="2"/>
      <c r="E864" s="2"/>
      <c r="F864" s="2"/>
      <c r="G864" s="2"/>
      <c r="H864" s="2"/>
      <c r="I864" s="61"/>
      <c r="J864" s="61"/>
      <c r="K864" s="61"/>
      <c r="L864" s="61"/>
      <c r="M864" s="61"/>
      <c r="N864" s="61"/>
      <c r="O864" s="61"/>
      <c r="P864" s="61"/>
      <c r="Q864" s="61"/>
      <c r="R864" s="61"/>
      <c r="S864" s="61"/>
      <c r="T864" s="61"/>
      <c r="U864" s="61"/>
      <c r="V864" s="61"/>
      <c r="W864" s="61"/>
      <c r="X864" s="61"/>
      <c r="Y864" s="61"/>
      <c r="Z864" s="61"/>
      <c r="AA864" s="61"/>
      <c r="AB864" s="61"/>
    </row>
    <row r="865" spans="1:28" ht="14.25" customHeight="1">
      <c r="A865" s="61"/>
      <c r="B865" s="61"/>
      <c r="C865" s="61"/>
      <c r="D865" s="2"/>
      <c r="E865" s="2"/>
      <c r="F865" s="2"/>
      <c r="G865" s="2"/>
      <c r="H865" s="2"/>
      <c r="I865" s="61"/>
      <c r="J865" s="61"/>
      <c r="K865" s="61"/>
      <c r="L865" s="61"/>
      <c r="M865" s="61"/>
      <c r="N865" s="61"/>
      <c r="O865" s="61"/>
      <c r="P865" s="61"/>
      <c r="Q865" s="61"/>
      <c r="R865" s="61"/>
      <c r="S865" s="61"/>
      <c r="T865" s="61"/>
      <c r="U865" s="61"/>
      <c r="V865" s="61"/>
      <c r="W865" s="61"/>
      <c r="X865" s="61"/>
      <c r="Y865" s="61"/>
      <c r="Z865" s="61"/>
      <c r="AA865" s="61"/>
      <c r="AB865" s="61"/>
    </row>
    <row r="866" spans="1:28" ht="14.25" customHeight="1">
      <c r="A866" s="61"/>
      <c r="B866" s="61"/>
      <c r="C866" s="61"/>
      <c r="D866" s="2"/>
      <c r="E866" s="2"/>
      <c r="F866" s="2"/>
      <c r="G866" s="2"/>
      <c r="H866" s="2"/>
      <c r="I866" s="61"/>
      <c r="J866" s="61"/>
      <c r="K866" s="61"/>
      <c r="L866" s="61"/>
      <c r="M866" s="61"/>
      <c r="N866" s="61"/>
      <c r="O866" s="61"/>
      <c r="P866" s="61"/>
      <c r="Q866" s="61"/>
      <c r="R866" s="61"/>
      <c r="S866" s="61"/>
      <c r="T866" s="61"/>
      <c r="U866" s="61"/>
      <c r="V866" s="61"/>
      <c r="W866" s="61"/>
      <c r="X866" s="61"/>
      <c r="Y866" s="61"/>
      <c r="Z866" s="61"/>
      <c r="AA866" s="61"/>
      <c r="AB866" s="61"/>
    </row>
    <row r="867" spans="1:28" ht="14.25" customHeight="1">
      <c r="A867" s="61"/>
      <c r="B867" s="61"/>
      <c r="C867" s="61"/>
      <c r="D867" s="2"/>
      <c r="E867" s="2"/>
      <c r="F867" s="2"/>
      <c r="G867" s="2"/>
      <c r="H867" s="2"/>
      <c r="I867" s="61"/>
      <c r="J867" s="61"/>
      <c r="K867" s="61"/>
      <c r="L867" s="61"/>
      <c r="M867" s="61"/>
      <c r="N867" s="61"/>
      <c r="O867" s="61"/>
      <c r="P867" s="61"/>
      <c r="Q867" s="61"/>
      <c r="R867" s="61"/>
      <c r="S867" s="61"/>
      <c r="T867" s="61"/>
      <c r="U867" s="61"/>
      <c r="V867" s="61"/>
      <c r="W867" s="61"/>
      <c r="X867" s="61"/>
      <c r="Y867" s="61"/>
      <c r="Z867" s="61"/>
      <c r="AA867" s="61"/>
      <c r="AB867" s="61"/>
    </row>
    <row r="868" spans="1:28" ht="14.25" customHeight="1">
      <c r="A868" s="61"/>
      <c r="B868" s="61"/>
      <c r="C868" s="61"/>
      <c r="D868" s="2"/>
      <c r="E868" s="2"/>
      <c r="F868" s="2"/>
      <c r="G868" s="2"/>
      <c r="H868" s="2"/>
      <c r="I868" s="61"/>
      <c r="J868" s="61"/>
      <c r="K868" s="61"/>
      <c r="L868" s="61"/>
      <c r="M868" s="61"/>
      <c r="N868" s="61"/>
      <c r="O868" s="61"/>
      <c r="P868" s="61"/>
      <c r="Q868" s="61"/>
      <c r="R868" s="61"/>
      <c r="S868" s="61"/>
      <c r="T868" s="61"/>
      <c r="U868" s="61"/>
      <c r="V868" s="61"/>
      <c r="W868" s="61"/>
      <c r="X868" s="61"/>
      <c r="Y868" s="61"/>
      <c r="Z868" s="61"/>
      <c r="AA868" s="61"/>
      <c r="AB868" s="61"/>
    </row>
    <row r="869" spans="1:28" ht="14.25" customHeight="1">
      <c r="A869" s="61"/>
      <c r="B869" s="61"/>
      <c r="C869" s="61"/>
      <c r="D869" s="2"/>
      <c r="E869" s="2"/>
      <c r="F869" s="2"/>
      <c r="G869" s="2"/>
      <c r="H869" s="2"/>
      <c r="I869" s="61"/>
      <c r="J869" s="61"/>
      <c r="K869" s="61"/>
      <c r="L869" s="61"/>
      <c r="M869" s="61"/>
      <c r="N869" s="61"/>
      <c r="O869" s="61"/>
      <c r="P869" s="61"/>
      <c r="Q869" s="61"/>
      <c r="R869" s="61"/>
      <c r="S869" s="61"/>
      <c r="T869" s="61"/>
      <c r="U869" s="61"/>
      <c r="V869" s="61"/>
      <c r="W869" s="61"/>
      <c r="X869" s="61"/>
      <c r="Y869" s="61"/>
      <c r="Z869" s="61"/>
      <c r="AA869" s="61"/>
      <c r="AB869" s="61"/>
    </row>
    <row r="870" spans="1:28" ht="14.25" customHeight="1">
      <c r="A870" s="61"/>
      <c r="B870" s="61"/>
      <c r="C870" s="61"/>
      <c r="D870" s="2"/>
      <c r="E870" s="2"/>
      <c r="F870" s="2"/>
      <c r="G870" s="2"/>
      <c r="H870" s="2"/>
      <c r="I870" s="61"/>
      <c r="J870" s="61"/>
      <c r="K870" s="61"/>
      <c r="L870" s="61"/>
      <c r="M870" s="61"/>
      <c r="N870" s="61"/>
      <c r="O870" s="61"/>
      <c r="P870" s="61"/>
      <c r="Q870" s="61"/>
      <c r="R870" s="61"/>
      <c r="S870" s="61"/>
      <c r="T870" s="61"/>
      <c r="U870" s="61"/>
      <c r="V870" s="61"/>
      <c r="W870" s="61"/>
      <c r="X870" s="61"/>
      <c r="Y870" s="61"/>
      <c r="Z870" s="61"/>
      <c r="AA870" s="61"/>
      <c r="AB870" s="61"/>
    </row>
    <row r="871" spans="1:28" ht="14.25" customHeight="1">
      <c r="A871" s="61"/>
      <c r="B871" s="61"/>
      <c r="C871" s="61"/>
      <c r="D871" s="2"/>
      <c r="E871" s="2"/>
      <c r="F871" s="2"/>
      <c r="G871" s="2"/>
      <c r="H871" s="2"/>
      <c r="I871" s="61"/>
      <c r="J871" s="61"/>
      <c r="K871" s="61"/>
      <c r="L871" s="61"/>
      <c r="M871" s="61"/>
      <c r="N871" s="61"/>
      <c r="O871" s="61"/>
      <c r="P871" s="61"/>
      <c r="Q871" s="61"/>
      <c r="R871" s="61"/>
      <c r="S871" s="61"/>
      <c r="T871" s="61"/>
      <c r="U871" s="61"/>
      <c r="V871" s="61"/>
      <c r="W871" s="61"/>
      <c r="X871" s="61"/>
      <c r="Y871" s="61"/>
      <c r="Z871" s="61"/>
      <c r="AA871" s="61"/>
      <c r="AB871" s="61"/>
    </row>
    <row r="872" spans="1:28" ht="14.25" customHeight="1">
      <c r="A872" s="61"/>
      <c r="B872" s="61"/>
      <c r="C872" s="61"/>
      <c r="D872" s="2"/>
      <c r="E872" s="2"/>
      <c r="F872" s="2"/>
      <c r="G872" s="2"/>
      <c r="H872" s="2"/>
      <c r="I872" s="61"/>
      <c r="J872" s="61"/>
      <c r="K872" s="61"/>
      <c r="L872" s="61"/>
      <c r="M872" s="61"/>
      <c r="N872" s="61"/>
      <c r="O872" s="61"/>
      <c r="P872" s="61"/>
      <c r="Q872" s="61"/>
      <c r="R872" s="61"/>
      <c r="S872" s="61"/>
      <c r="T872" s="61"/>
      <c r="U872" s="61"/>
      <c r="V872" s="61"/>
      <c r="W872" s="61"/>
      <c r="X872" s="61"/>
      <c r="Y872" s="61"/>
      <c r="Z872" s="61"/>
      <c r="AA872" s="61"/>
      <c r="AB872" s="61"/>
    </row>
    <row r="873" spans="1:28" ht="14.25" customHeight="1">
      <c r="A873" s="61"/>
      <c r="B873" s="61"/>
      <c r="C873" s="61"/>
      <c r="D873" s="2"/>
      <c r="E873" s="2"/>
      <c r="F873" s="2"/>
      <c r="G873" s="2"/>
      <c r="H873" s="2"/>
      <c r="I873" s="61"/>
      <c r="J873" s="61"/>
      <c r="K873" s="61"/>
      <c r="L873" s="61"/>
      <c r="M873" s="61"/>
      <c r="N873" s="61"/>
      <c r="O873" s="61"/>
      <c r="P873" s="61"/>
      <c r="Q873" s="61"/>
      <c r="R873" s="61"/>
      <c r="S873" s="61"/>
      <c r="T873" s="61"/>
      <c r="U873" s="61"/>
      <c r="V873" s="61"/>
      <c r="W873" s="61"/>
      <c r="X873" s="61"/>
      <c r="Y873" s="61"/>
      <c r="Z873" s="61"/>
      <c r="AA873" s="61"/>
      <c r="AB873" s="61"/>
    </row>
    <row r="874" spans="1:28" ht="14.25" customHeight="1">
      <c r="A874" s="61"/>
      <c r="B874" s="61"/>
      <c r="C874" s="61"/>
      <c r="D874" s="2"/>
      <c r="E874" s="2"/>
      <c r="F874" s="2"/>
      <c r="G874" s="2"/>
      <c r="H874" s="2"/>
      <c r="I874" s="61"/>
      <c r="J874" s="61"/>
      <c r="K874" s="61"/>
      <c r="L874" s="61"/>
      <c r="M874" s="61"/>
      <c r="N874" s="61"/>
      <c r="O874" s="61"/>
      <c r="P874" s="61"/>
      <c r="Q874" s="61"/>
      <c r="R874" s="61"/>
      <c r="S874" s="61"/>
      <c r="T874" s="61"/>
      <c r="U874" s="61"/>
      <c r="V874" s="61"/>
      <c r="W874" s="61"/>
      <c r="X874" s="61"/>
      <c r="Y874" s="61"/>
      <c r="Z874" s="61"/>
      <c r="AA874" s="61"/>
      <c r="AB874" s="61"/>
    </row>
    <row r="875" spans="1:28" ht="14.25" customHeight="1">
      <c r="A875" s="61"/>
      <c r="B875" s="61"/>
      <c r="C875" s="61"/>
      <c r="D875" s="2"/>
      <c r="E875" s="2"/>
      <c r="F875" s="2"/>
      <c r="G875" s="2"/>
      <c r="H875" s="2"/>
      <c r="I875" s="61"/>
      <c r="J875" s="61"/>
      <c r="K875" s="61"/>
      <c r="L875" s="61"/>
      <c r="M875" s="61"/>
      <c r="N875" s="61"/>
      <c r="O875" s="61"/>
      <c r="P875" s="61"/>
      <c r="Q875" s="61"/>
      <c r="R875" s="61"/>
      <c r="S875" s="61"/>
      <c r="T875" s="61"/>
      <c r="U875" s="61"/>
      <c r="V875" s="61"/>
      <c r="W875" s="61"/>
      <c r="X875" s="61"/>
      <c r="Y875" s="61"/>
      <c r="Z875" s="61"/>
      <c r="AA875" s="61"/>
      <c r="AB875" s="61"/>
    </row>
    <row r="876" spans="1:28" ht="14.25" customHeight="1">
      <c r="A876" s="61"/>
      <c r="B876" s="61"/>
      <c r="C876" s="61"/>
      <c r="D876" s="2"/>
      <c r="E876" s="2"/>
      <c r="F876" s="2"/>
      <c r="G876" s="2"/>
      <c r="H876" s="2"/>
      <c r="I876" s="61"/>
      <c r="J876" s="61"/>
      <c r="K876" s="61"/>
      <c r="L876" s="61"/>
      <c r="M876" s="61"/>
      <c r="N876" s="61"/>
      <c r="O876" s="61"/>
      <c r="P876" s="61"/>
      <c r="Q876" s="61"/>
      <c r="R876" s="61"/>
      <c r="S876" s="61"/>
      <c r="T876" s="61"/>
      <c r="U876" s="61"/>
      <c r="V876" s="61"/>
      <c r="W876" s="61"/>
      <c r="X876" s="61"/>
      <c r="Y876" s="61"/>
      <c r="Z876" s="61"/>
      <c r="AA876" s="61"/>
      <c r="AB876" s="61"/>
    </row>
    <row r="877" spans="1:28" ht="14.25" customHeight="1">
      <c r="A877" s="61"/>
      <c r="B877" s="61"/>
      <c r="C877" s="61"/>
      <c r="D877" s="2"/>
      <c r="E877" s="2"/>
      <c r="F877" s="2"/>
      <c r="G877" s="2"/>
      <c r="H877" s="2"/>
      <c r="I877" s="61"/>
      <c r="J877" s="61"/>
      <c r="K877" s="61"/>
      <c r="L877" s="61"/>
      <c r="M877" s="61"/>
      <c r="N877" s="61"/>
      <c r="O877" s="61"/>
      <c r="P877" s="61"/>
      <c r="Q877" s="61"/>
      <c r="R877" s="61"/>
      <c r="S877" s="61"/>
      <c r="T877" s="61"/>
      <c r="U877" s="61"/>
      <c r="V877" s="61"/>
      <c r="W877" s="61"/>
      <c r="X877" s="61"/>
      <c r="Y877" s="61"/>
      <c r="Z877" s="61"/>
      <c r="AA877" s="61"/>
      <c r="AB877" s="61"/>
    </row>
    <row r="878" spans="1:28" ht="14.25" customHeight="1">
      <c r="A878" s="61"/>
      <c r="B878" s="61"/>
      <c r="C878" s="61"/>
      <c r="D878" s="2"/>
      <c r="E878" s="2"/>
      <c r="F878" s="2"/>
      <c r="G878" s="2"/>
      <c r="H878" s="2"/>
      <c r="I878" s="61"/>
      <c r="J878" s="61"/>
      <c r="K878" s="61"/>
      <c r="L878" s="61"/>
      <c r="M878" s="61"/>
      <c r="N878" s="61"/>
      <c r="O878" s="61"/>
      <c r="P878" s="61"/>
      <c r="Q878" s="61"/>
      <c r="R878" s="61"/>
      <c r="S878" s="61"/>
      <c r="T878" s="61"/>
      <c r="U878" s="61"/>
      <c r="V878" s="61"/>
      <c r="W878" s="61"/>
      <c r="X878" s="61"/>
      <c r="Y878" s="61"/>
      <c r="Z878" s="61"/>
      <c r="AA878" s="61"/>
      <c r="AB878" s="61"/>
    </row>
    <row r="879" spans="1:28" ht="14.25" customHeight="1">
      <c r="A879" s="61"/>
      <c r="B879" s="61"/>
      <c r="C879" s="61"/>
      <c r="D879" s="2"/>
      <c r="E879" s="2"/>
      <c r="F879" s="2"/>
      <c r="G879" s="2"/>
      <c r="H879" s="2"/>
      <c r="I879" s="61"/>
      <c r="J879" s="61"/>
      <c r="K879" s="61"/>
      <c r="L879" s="61"/>
      <c r="M879" s="61"/>
      <c r="N879" s="61"/>
      <c r="O879" s="61"/>
      <c r="P879" s="61"/>
      <c r="Q879" s="61"/>
      <c r="R879" s="61"/>
      <c r="S879" s="61"/>
      <c r="T879" s="61"/>
      <c r="U879" s="61"/>
      <c r="V879" s="61"/>
      <c r="W879" s="61"/>
      <c r="X879" s="61"/>
      <c r="Y879" s="61"/>
      <c r="Z879" s="61"/>
      <c r="AA879" s="61"/>
      <c r="AB879" s="61"/>
    </row>
    <row r="880" spans="1:28" ht="14.25" customHeight="1">
      <c r="A880" s="61"/>
      <c r="B880" s="61"/>
      <c r="C880" s="61"/>
      <c r="D880" s="2"/>
      <c r="E880" s="2"/>
      <c r="F880" s="2"/>
      <c r="G880" s="2"/>
      <c r="H880" s="2"/>
      <c r="I880" s="61"/>
      <c r="J880" s="61"/>
      <c r="K880" s="61"/>
      <c r="L880" s="61"/>
      <c r="M880" s="61"/>
      <c r="N880" s="61"/>
      <c r="O880" s="61"/>
      <c r="P880" s="61"/>
      <c r="Q880" s="61"/>
      <c r="R880" s="61"/>
      <c r="S880" s="61"/>
      <c r="T880" s="61"/>
      <c r="U880" s="61"/>
      <c r="V880" s="61"/>
      <c r="W880" s="61"/>
      <c r="X880" s="61"/>
      <c r="Y880" s="61"/>
      <c r="Z880" s="61"/>
      <c r="AA880" s="61"/>
      <c r="AB880" s="61"/>
    </row>
    <row r="881" spans="1:28" ht="14.25" customHeight="1">
      <c r="A881" s="61"/>
      <c r="B881" s="61"/>
      <c r="C881" s="61"/>
      <c r="D881" s="2"/>
      <c r="E881" s="2"/>
      <c r="F881" s="2"/>
      <c r="G881" s="2"/>
      <c r="H881" s="2"/>
      <c r="I881" s="61"/>
      <c r="J881" s="61"/>
      <c r="K881" s="61"/>
      <c r="L881" s="61"/>
      <c r="M881" s="61"/>
      <c r="N881" s="61"/>
      <c r="O881" s="61"/>
      <c r="P881" s="61"/>
      <c r="Q881" s="61"/>
      <c r="R881" s="61"/>
      <c r="S881" s="61"/>
      <c r="T881" s="61"/>
      <c r="U881" s="61"/>
      <c r="V881" s="61"/>
      <c r="W881" s="61"/>
      <c r="X881" s="61"/>
      <c r="Y881" s="61"/>
      <c r="Z881" s="61"/>
      <c r="AA881" s="61"/>
      <c r="AB881" s="61"/>
    </row>
    <row r="882" spans="1:28" ht="14.25" customHeight="1">
      <c r="A882" s="61"/>
      <c r="B882" s="61"/>
      <c r="C882" s="61"/>
      <c r="D882" s="2"/>
      <c r="E882" s="2"/>
      <c r="F882" s="2"/>
      <c r="G882" s="2"/>
      <c r="H882" s="2"/>
      <c r="I882" s="61"/>
      <c r="J882" s="61"/>
      <c r="K882" s="61"/>
      <c r="L882" s="61"/>
      <c r="M882" s="61"/>
      <c r="N882" s="61"/>
      <c r="O882" s="61"/>
      <c r="P882" s="61"/>
      <c r="Q882" s="61"/>
      <c r="R882" s="61"/>
      <c r="S882" s="61"/>
      <c r="T882" s="61"/>
      <c r="U882" s="61"/>
      <c r="V882" s="61"/>
      <c r="W882" s="61"/>
      <c r="X882" s="61"/>
      <c r="Y882" s="61"/>
      <c r="Z882" s="61"/>
      <c r="AA882" s="61"/>
      <c r="AB882" s="61"/>
    </row>
    <row r="883" spans="1:28" ht="14.25" customHeight="1">
      <c r="A883" s="61"/>
      <c r="B883" s="61"/>
      <c r="C883" s="61"/>
      <c r="D883" s="2"/>
      <c r="E883" s="2"/>
      <c r="F883" s="2"/>
      <c r="G883" s="2"/>
      <c r="H883" s="2"/>
      <c r="I883" s="61"/>
      <c r="J883" s="61"/>
      <c r="K883" s="61"/>
      <c r="L883" s="61"/>
      <c r="M883" s="61"/>
      <c r="N883" s="61"/>
      <c r="O883" s="61"/>
      <c r="P883" s="61"/>
      <c r="Q883" s="61"/>
      <c r="R883" s="61"/>
      <c r="S883" s="61"/>
      <c r="T883" s="61"/>
      <c r="U883" s="61"/>
      <c r="V883" s="61"/>
      <c r="W883" s="61"/>
      <c r="X883" s="61"/>
      <c r="Y883" s="61"/>
      <c r="Z883" s="61"/>
      <c r="AA883" s="61"/>
      <c r="AB883" s="61"/>
    </row>
    <row r="884" spans="1:28" ht="14.25" customHeight="1">
      <c r="A884" s="61"/>
      <c r="B884" s="61"/>
      <c r="C884" s="61"/>
      <c r="D884" s="2"/>
      <c r="E884" s="2"/>
      <c r="F884" s="2"/>
      <c r="G884" s="2"/>
      <c r="H884" s="2"/>
      <c r="I884" s="61"/>
      <c r="J884" s="61"/>
      <c r="K884" s="61"/>
      <c r="L884" s="61"/>
      <c r="M884" s="61"/>
      <c r="N884" s="61"/>
      <c r="O884" s="61"/>
      <c r="P884" s="61"/>
      <c r="Q884" s="61"/>
      <c r="R884" s="61"/>
      <c r="S884" s="61"/>
      <c r="T884" s="61"/>
      <c r="U884" s="61"/>
      <c r="V884" s="61"/>
      <c r="W884" s="61"/>
      <c r="X884" s="61"/>
      <c r="Y884" s="61"/>
      <c r="Z884" s="61"/>
      <c r="AA884" s="61"/>
      <c r="AB884" s="61"/>
    </row>
    <row r="885" spans="1:28" ht="14.25" customHeight="1">
      <c r="A885" s="61"/>
      <c r="B885" s="61"/>
      <c r="C885" s="61"/>
      <c r="D885" s="2"/>
      <c r="E885" s="2"/>
      <c r="F885" s="2"/>
      <c r="G885" s="2"/>
      <c r="H885" s="2"/>
      <c r="I885" s="61"/>
      <c r="J885" s="61"/>
      <c r="K885" s="61"/>
      <c r="L885" s="61"/>
      <c r="M885" s="61"/>
      <c r="N885" s="61"/>
      <c r="O885" s="61"/>
      <c r="P885" s="61"/>
      <c r="Q885" s="61"/>
      <c r="R885" s="61"/>
      <c r="S885" s="61"/>
      <c r="T885" s="61"/>
      <c r="U885" s="61"/>
      <c r="V885" s="61"/>
      <c r="W885" s="61"/>
      <c r="X885" s="61"/>
      <c r="Y885" s="61"/>
      <c r="Z885" s="61"/>
      <c r="AA885" s="61"/>
      <c r="AB885" s="61"/>
    </row>
    <row r="886" spans="1:28" ht="14.25" customHeight="1">
      <c r="A886" s="61"/>
      <c r="B886" s="61"/>
      <c r="C886" s="61"/>
      <c r="D886" s="2"/>
      <c r="E886" s="2"/>
      <c r="F886" s="2"/>
      <c r="G886" s="2"/>
      <c r="H886" s="2"/>
      <c r="I886" s="61"/>
      <c r="J886" s="61"/>
      <c r="K886" s="61"/>
      <c r="L886" s="61"/>
      <c r="M886" s="61"/>
      <c r="N886" s="61"/>
      <c r="O886" s="61"/>
      <c r="P886" s="61"/>
      <c r="Q886" s="61"/>
      <c r="R886" s="61"/>
      <c r="S886" s="61"/>
      <c r="T886" s="61"/>
      <c r="U886" s="61"/>
      <c r="V886" s="61"/>
      <c r="W886" s="61"/>
      <c r="X886" s="61"/>
      <c r="Y886" s="61"/>
      <c r="Z886" s="61"/>
      <c r="AA886" s="61"/>
      <c r="AB886" s="61"/>
    </row>
    <row r="887" spans="1:28" ht="14.25" customHeight="1">
      <c r="A887" s="61"/>
      <c r="B887" s="61"/>
      <c r="C887" s="61"/>
      <c r="D887" s="2"/>
      <c r="E887" s="2"/>
      <c r="F887" s="2"/>
      <c r="G887" s="2"/>
      <c r="H887" s="2"/>
      <c r="I887" s="61"/>
      <c r="J887" s="61"/>
      <c r="K887" s="61"/>
      <c r="L887" s="61"/>
      <c r="M887" s="61"/>
      <c r="N887" s="61"/>
      <c r="O887" s="61"/>
      <c r="P887" s="61"/>
      <c r="Q887" s="61"/>
      <c r="R887" s="61"/>
      <c r="S887" s="61"/>
      <c r="T887" s="61"/>
      <c r="U887" s="61"/>
      <c r="V887" s="61"/>
      <c r="W887" s="61"/>
      <c r="X887" s="61"/>
      <c r="Y887" s="61"/>
      <c r="Z887" s="61"/>
      <c r="AA887" s="61"/>
      <c r="AB887" s="61"/>
    </row>
    <row r="888" spans="1:28" ht="14.25" customHeight="1">
      <c r="A888" s="61"/>
      <c r="B888" s="61"/>
      <c r="C888" s="61"/>
      <c r="D888" s="2"/>
      <c r="E888" s="2"/>
      <c r="F888" s="2"/>
      <c r="G888" s="2"/>
      <c r="H888" s="2"/>
      <c r="I888" s="61"/>
      <c r="J888" s="61"/>
      <c r="K888" s="61"/>
      <c r="L888" s="61"/>
      <c r="M888" s="61"/>
      <c r="N888" s="61"/>
      <c r="O888" s="61"/>
      <c r="P888" s="61"/>
      <c r="Q888" s="61"/>
      <c r="R888" s="61"/>
      <c r="S888" s="61"/>
      <c r="T888" s="61"/>
      <c r="U888" s="61"/>
      <c r="V888" s="61"/>
      <c r="W888" s="61"/>
      <c r="X888" s="61"/>
      <c r="Y888" s="61"/>
      <c r="Z888" s="61"/>
      <c r="AA888" s="61"/>
      <c r="AB888" s="61"/>
    </row>
    <row r="889" spans="1:28" ht="14.25" customHeight="1">
      <c r="A889" s="61"/>
      <c r="B889" s="61"/>
      <c r="C889" s="61"/>
      <c r="D889" s="2"/>
      <c r="E889" s="2"/>
      <c r="F889" s="2"/>
      <c r="G889" s="2"/>
      <c r="H889" s="2"/>
      <c r="I889" s="61"/>
      <c r="J889" s="61"/>
      <c r="K889" s="61"/>
      <c r="L889" s="61"/>
      <c r="M889" s="61"/>
      <c r="N889" s="61"/>
      <c r="O889" s="61"/>
      <c r="P889" s="61"/>
      <c r="Q889" s="61"/>
      <c r="R889" s="61"/>
      <c r="S889" s="61"/>
      <c r="T889" s="61"/>
      <c r="U889" s="61"/>
      <c r="V889" s="61"/>
      <c r="W889" s="61"/>
      <c r="X889" s="61"/>
      <c r="Y889" s="61"/>
      <c r="Z889" s="61"/>
      <c r="AA889" s="61"/>
      <c r="AB889" s="61"/>
    </row>
    <row r="890" spans="1:28" ht="14.25" customHeight="1">
      <c r="A890" s="61"/>
      <c r="B890" s="61"/>
      <c r="C890" s="61"/>
      <c r="D890" s="2"/>
      <c r="E890" s="2"/>
      <c r="F890" s="2"/>
      <c r="G890" s="2"/>
      <c r="H890" s="2"/>
      <c r="I890" s="61"/>
      <c r="J890" s="61"/>
      <c r="K890" s="61"/>
      <c r="L890" s="61"/>
      <c r="M890" s="61"/>
      <c r="N890" s="61"/>
      <c r="O890" s="61"/>
      <c r="P890" s="61"/>
      <c r="Q890" s="61"/>
      <c r="R890" s="61"/>
      <c r="S890" s="61"/>
      <c r="T890" s="61"/>
      <c r="U890" s="61"/>
      <c r="V890" s="61"/>
      <c r="W890" s="61"/>
      <c r="X890" s="61"/>
      <c r="Y890" s="61"/>
      <c r="Z890" s="61"/>
      <c r="AA890" s="61"/>
      <c r="AB890" s="61"/>
    </row>
    <row r="891" spans="1:28" ht="14.25" customHeight="1">
      <c r="A891" s="61"/>
      <c r="B891" s="61"/>
      <c r="C891" s="61"/>
      <c r="D891" s="2"/>
      <c r="E891" s="2"/>
      <c r="F891" s="2"/>
      <c r="G891" s="2"/>
      <c r="H891" s="2"/>
      <c r="I891" s="61"/>
      <c r="J891" s="61"/>
      <c r="K891" s="61"/>
      <c r="L891" s="61"/>
      <c r="M891" s="61"/>
      <c r="N891" s="61"/>
      <c r="O891" s="61"/>
      <c r="P891" s="61"/>
      <c r="Q891" s="61"/>
      <c r="R891" s="61"/>
      <c r="S891" s="61"/>
      <c r="T891" s="61"/>
      <c r="U891" s="61"/>
      <c r="V891" s="61"/>
      <c r="W891" s="61"/>
      <c r="X891" s="61"/>
      <c r="Y891" s="61"/>
      <c r="Z891" s="61"/>
      <c r="AA891" s="61"/>
      <c r="AB891" s="61"/>
    </row>
    <row r="892" spans="1:28" ht="14.25" customHeight="1">
      <c r="A892" s="61"/>
      <c r="B892" s="61"/>
      <c r="C892" s="61"/>
      <c r="D892" s="2"/>
      <c r="E892" s="2"/>
      <c r="F892" s="2"/>
      <c r="G892" s="2"/>
      <c r="H892" s="2"/>
      <c r="I892" s="61"/>
      <c r="J892" s="61"/>
      <c r="K892" s="61"/>
      <c r="L892" s="61"/>
      <c r="M892" s="61"/>
      <c r="N892" s="61"/>
      <c r="O892" s="61"/>
      <c r="P892" s="61"/>
      <c r="Q892" s="61"/>
      <c r="R892" s="61"/>
      <c r="S892" s="61"/>
      <c r="T892" s="61"/>
      <c r="U892" s="61"/>
      <c r="V892" s="61"/>
      <c r="W892" s="61"/>
      <c r="X892" s="61"/>
      <c r="Y892" s="61"/>
      <c r="Z892" s="61"/>
      <c r="AA892" s="61"/>
      <c r="AB892" s="61"/>
    </row>
    <row r="893" spans="1:28" ht="14.25" customHeight="1">
      <c r="A893" s="61"/>
      <c r="B893" s="61"/>
      <c r="C893" s="61"/>
      <c r="D893" s="2"/>
      <c r="E893" s="2"/>
      <c r="F893" s="2"/>
      <c r="G893" s="2"/>
      <c r="H893" s="2"/>
      <c r="I893" s="61"/>
      <c r="J893" s="61"/>
      <c r="K893" s="61"/>
      <c r="L893" s="61"/>
      <c r="M893" s="61"/>
      <c r="N893" s="61"/>
      <c r="O893" s="61"/>
      <c r="P893" s="61"/>
      <c r="Q893" s="61"/>
      <c r="R893" s="61"/>
      <c r="S893" s="61"/>
      <c r="T893" s="61"/>
      <c r="U893" s="61"/>
      <c r="V893" s="61"/>
      <c r="W893" s="61"/>
      <c r="X893" s="61"/>
      <c r="Y893" s="61"/>
      <c r="Z893" s="61"/>
      <c r="AA893" s="61"/>
      <c r="AB893" s="61"/>
    </row>
    <row r="894" spans="1:28" ht="14.25" customHeight="1">
      <c r="A894" s="61"/>
      <c r="B894" s="61"/>
      <c r="C894" s="61"/>
      <c r="D894" s="2"/>
      <c r="E894" s="2"/>
      <c r="F894" s="2"/>
      <c r="G894" s="2"/>
      <c r="H894" s="2"/>
      <c r="I894" s="61"/>
      <c r="J894" s="61"/>
      <c r="K894" s="61"/>
      <c r="L894" s="61"/>
      <c r="M894" s="61"/>
      <c r="N894" s="61"/>
      <c r="O894" s="61"/>
      <c r="P894" s="61"/>
      <c r="Q894" s="61"/>
      <c r="R894" s="61"/>
      <c r="S894" s="61"/>
      <c r="T894" s="61"/>
      <c r="U894" s="61"/>
      <c r="V894" s="61"/>
      <c r="W894" s="61"/>
      <c r="X894" s="61"/>
      <c r="Y894" s="61"/>
      <c r="Z894" s="61"/>
      <c r="AA894" s="61"/>
      <c r="AB894" s="61"/>
    </row>
    <row r="895" spans="1:28" ht="14.25" customHeight="1">
      <c r="A895" s="61"/>
      <c r="B895" s="61"/>
      <c r="C895" s="61"/>
      <c r="D895" s="2"/>
      <c r="E895" s="2"/>
      <c r="F895" s="2"/>
      <c r="G895" s="2"/>
      <c r="H895" s="2"/>
      <c r="I895" s="61"/>
      <c r="J895" s="61"/>
      <c r="K895" s="61"/>
      <c r="L895" s="61"/>
      <c r="M895" s="61"/>
      <c r="N895" s="61"/>
      <c r="O895" s="61"/>
      <c r="P895" s="61"/>
      <c r="Q895" s="61"/>
      <c r="R895" s="61"/>
      <c r="S895" s="61"/>
      <c r="T895" s="61"/>
      <c r="U895" s="61"/>
      <c r="V895" s="61"/>
      <c r="W895" s="61"/>
      <c r="X895" s="61"/>
      <c r="Y895" s="61"/>
      <c r="Z895" s="61"/>
      <c r="AA895" s="61"/>
      <c r="AB895" s="61"/>
    </row>
    <row r="896" spans="1:28" ht="14.25" customHeight="1">
      <c r="A896" s="61"/>
      <c r="B896" s="61"/>
      <c r="C896" s="61"/>
      <c r="D896" s="2"/>
      <c r="E896" s="2"/>
      <c r="F896" s="2"/>
      <c r="G896" s="2"/>
      <c r="H896" s="2"/>
      <c r="I896" s="61"/>
      <c r="J896" s="61"/>
      <c r="K896" s="61"/>
      <c r="L896" s="61"/>
      <c r="M896" s="61"/>
      <c r="N896" s="61"/>
      <c r="O896" s="61"/>
      <c r="P896" s="61"/>
      <c r="Q896" s="61"/>
      <c r="R896" s="61"/>
      <c r="S896" s="61"/>
      <c r="T896" s="61"/>
      <c r="U896" s="61"/>
      <c r="V896" s="61"/>
      <c r="W896" s="61"/>
      <c r="X896" s="61"/>
      <c r="Y896" s="61"/>
      <c r="Z896" s="61"/>
      <c r="AA896" s="61"/>
      <c r="AB896" s="61"/>
    </row>
    <row r="897" spans="1:28" ht="14.25" customHeight="1">
      <c r="A897" s="61"/>
      <c r="B897" s="61"/>
      <c r="C897" s="61"/>
      <c r="D897" s="2"/>
      <c r="E897" s="2"/>
      <c r="F897" s="2"/>
      <c r="G897" s="2"/>
      <c r="H897" s="2"/>
      <c r="I897" s="61"/>
      <c r="J897" s="61"/>
      <c r="K897" s="61"/>
      <c r="L897" s="61"/>
      <c r="M897" s="61"/>
      <c r="N897" s="61"/>
      <c r="O897" s="61"/>
      <c r="P897" s="61"/>
      <c r="Q897" s="61"/>
      <c r="R897" s="61"/>
      <c r="S897" s="61"/>
      <c r="T897" s="61"/>
      <c r="U897" s="61"/>
      <c r="V897" s="61"/>
      <c r="W897" s="61"/>
      <c r="X897" s="61"/>
      <c r="Y897" s="61"/>
      <c r="Z897" s="61"/>
      <c r="AA897" s="61"/>
      <c r="AB897" s="61"/>
    </row>
    <row r="898" spans="1:28" ht="14.25" customHeight="1">
      <c r="A898" s="61"/>
      <c r="B898" s="61"/>
      <c r="C898" s="61"/>
      <c r="D898" s="2"/>
      <c r="E898" s="2"/>
      <c r="F898" s="2"/>
      <c r="G898" s="2"/>
      <c r="H898" s="2"/>
      <c r="I898" s="61"/>
      <c r="J898" s="61"/>
      <c r="K898" s="61"/>
      <c r="L898" s="61"/>
      <c r="M898" s="61"/>
      <c r="N898" s="61"/>
      <c r="O898" s="61"/>
      <c r="P898" s="61"/>
      <c r="Q898" s="61"/>
      <c r="R898" s="61"/>
      <c r="S898" s="61"/>
      <c r="T898" s="61"/>
      <c r="U898" s="61"/>
      <c r="V898" s="61"/>
      <c r="W898" s="61"/>
      <c r="X898" s="61"/>
      <c r="Y898" s="61"/>
      <c r="Z898" s="61"/>
      <c r="AA898" s="61"/>
      <c r="AB898" s="61"/>
    </row>
    <row r="899" spans="1:28" ht="14.25" customHeight="1">
      <c r="A899" s="61"/>
      <c r="B899" s="61"/>
      <c r="C899" s="61"/>
      <c r="D899" s="2"/>
      <c r="E899" s="2"/>
      <c r="F899" s="2"/>
      <c r="G899" s="2"/>
      <c r="H899" s="2"/>
      <c r="I899" s="61"/>
      <c r="J899" s="61"/>
      <c r="K899" s="61"/>
      <c r="L899" s="61"/>
      <c r="M899" s="61"/>
      <c r="N899" s="61"/>
      <c r="O899" s="61"/>
      <c r="P899" s="61"/>
      <c r="Q899" s="61"/>
      <c r="R899" s="61"/>
      <c r="S899" s="61"/>
      <c r="T899" s="61"/>
      <c r="U899" s="61"/>
      <c r="V899" s="61"/>
      <c r="W899" s="61"/>
      <c r="X899" s="61"/>
      <c r="Y899" s="61"/>
      <c r="Z899" s="61"/>
      <c r="AA899" s="61"/>
      <c r="AB899" s="61"/>
    </row>
    <row r="900" spans="1:28" ht="14.25" customHeight="1">
      <c r="A900" s="61"/>
      <c r="B900" s="61"/>
      <c r="C900" s="61"/>
      <c r="D900" s="2"/>
      <c r="E900" s="2"/>
      <c r="F900" s="2"/>
      <c r="G900" s="2"/>
      <c r="H900" s="2"/>
      <c r="I900" s="61"/>
      <c r="J900" s="61"/>
      <c r="K900" s="61"/>
      <c r="L900" s="61"/>
      <c r="M900" s="61"/>
      <c r="N900" s="61"/>
      <c r="O900" s="61"/>
      <c r="P900" s="61"/>
      <c r="Q900" s="61"/>
      <c r="R900" s="61"/>
      <c r="S900" s="61"/>
      <c r="T900" s="61"/>
      <c r="U900" s="61"/>
      <c r="V900" s="61"/>
      <c r="W900" s="61"/>
      <c r="X900" s="61"/>
      <c r="Y900" s="61"/>
      <c r="Z900" s="61"/>
      <c r="AA900" s="61"/>
      <c r="AB900" s="61"/>
    </row>
    <row r="901" spans="1:28" ht="14.25" customHeight="1">
      <c r="A901" s="61"/>
      <c r="B901" s="61"/>
      <c r="C901" s="61"/>
      <c r="D901" s="2"/>
      <c r="E901" s="2"/>
      <c r="F901" s="2"/>
      <c r="G901" s="2"/>
      <c r="H901" s="2"/>
      <c r="I901" s="61"/>
      <c r="J901" s="61"/>
      <c r="K901" s="61"/>
      <c r="L901" s="61"/>
      <c r="M901" s="61"/>
      <c r="N901" s="61"/>
      <c r="O901" s="61"/>
      <c r="P901" s="61"/>
      <c r="Q901" s="61"/>
      <c r="R901" s="61"/>
      <c r="S901" s="61"/>
      <c r="T901" s="61"/>
      <c r="U901" s="61"/>
      <c r="V901" s="61"/>
      <c r="W901" s="61"/>
      <c r="X901" s="61"/>
      <c r="Y901" s="61"/>
      <c r="Z901" s="61"/>
      <c r="AA901" s="61"/>
      <c r="AB901" s="61"/>
    </row>
    <row r="902" spans="1:28" ht="14.25" customHeight="1">
      <c r="A902" s="61"/>
      <c r="B902" s="61"/>
      <c r="C902" s="61"/>
      <c r="D902" s="2"/>
      <c r="E902" s="2"/>
      <c r="F902" s="2"/>
      <c r="G902" s="2"/>
      <c r="H902" s="2"/>
      <c r="I902" s="61"/>
      <c r="J902" s="61"/>
      <c r="K902" s="61"/>
      <c r="L902" s="61"/>
      <c r="M902" s="61"/>
      <c r="N902" s="61"/>
      <c r="O902" s="61"/>
      <c r="P902" s="61"/>
      <c r="Q902" s="61"/>
      <c r="R902" s="61"/>
      <c r="S902" s="61"/>
      <c r="T902" s="61"/>
      <c r="U902" s="61"/>
      <c r="V902" s="61"/>
      <c r="W902" s="61"/>
      <c r="X902" s="61"/>
      <c r="Y902" s="61"/>
      <c r="Z902" s="61"/>
      <c r="AA902" s="61"/>
      <c r="AB902" s="61"/>
    </row>
    <row r="903" spans="1:28" ht="14.25" customHeight="1">
      <c r="A903" s="61"/>
      <c r="B903" s="61"/>
      <c r="C903" s="61"/>
      <c r="D903" s="2"/>
      <c r="E903" s="2"/>
      <c r="F903" s="2"/>
      <c r="G903" s="2"/>
      <c r="H903" s="2"/>
      <c r="I903" s="61"/>
      <c r="J903" s="61"/>
      <c r="K903" s="61"/>
      <c r="L903" s="61"/>
      <c r="M903" s="61"/>
      <c r="N903" s="61"/>
      <c r="O903" s="61"/>
      <c r="P903" s="61"/>
      <c r="Q903" s="61"/>
      <c r="R903" s="61"/>
      <c r="S903" s="61"/>
      <c r="T903" s="61"/>
      <c r="U903" s="61"/>
      <c r="V903" s="61"/>
      <c r="W903" s="61"/>
      <c r="X903" s="61"/>
      <c r="Y903" s="61"/>
      <c r="Z903" s="61"/>
      <c r="AA903" s="61"/>
      <c r="AB903" s="61"/>
    </row>
    <row r="904" spans="1:28" ht="14.25" customHeight="1">
      <c r="A904" s="61"/>
      <c r="B904" s="61"/>
      <c r="C904" s="61"/>
      <c r="D904" s="2"/>
      <c r="E904" s="2"/>
      <c r="F904" s="2"/>
      <c r="G904" s="2"/>
      <c r="H904" s="2"/>
      <c r="I904" s="61"/>
      <c r="J904" s="61"/>
      <c r="K904" s="61"/>
      <c r="L904" s="61"/>
      <c r="M904" s="61"/>
      <c r="N904" s="61"/>
      <c r="O904" s="61"/>
      <c r="P904" s="61"/>
      <c r="Q904" s="61"/>
      <c r="R904" s="61"/>
      <c r="S904" s="61"/>
      <c r="T904" s="61"/>
      <c r="U904" s="61"/>
      <c r="V904" s="61"/>
      <c r="W904" s="61"/>
      <c r="X904" s="61"/>
      <c r="Y904" s="61"/>
      <c r="Z904" s="61"/>
      <c r="AA904" s="61"/>
      <c r="AB904" s="61"/>
    </row>
    <row r="905" spans="1:28" ht="14.25" customHeight="1">
      <c r="A905" s="61"/>
      <c r="B905" s="61"/>
      <c r="C905" s="61"/>
      <c r="D905" s="2"/>
      <c r="E905" s="2"/>
      <c r="F905" s="2"/>
      <c r="G905" s="2"/>
      <c r="H905" s="2"/>
      <c r="I905" s="61"/>
      <c r="J905" s="61"/>
      <c r="K905" s="61"/>
      <c r="L905" s="61"/>
      <c r="M905" s="61"/>
      <c r="N905" s="61"/>
      <c r="O905" s="61"/>
      <c r="P905" s="61"/>
      <c r="Q905" s="61"/>
      <c r="R905" s="61"/>
      <c r="S905" s="61"/>
      <c r="T905" s="61"/>
      <c r="U905" s="61"/>
      <c r="V905" s="61"/>
      <c r="W905" s="61"/>
      <c r="X905" s="61"/>
      <c r="Y905" s="61"/>
      <c r="Z905" s="61"/>
      <c r="AA905" s="61"/>
      <c r="AB905" s="61"/>
    </row>
    <row r="906" spans="1:28" ht="14.25" customHeight="1">
      <c r="A906" s="61"/>
      <c r="B906" s="61"/>
      <c r="C906" s="61"/>
      <c r="D906" s="2"/>
      <c r="E906" s="2"/>
      <c r="F906" s="2"/>
      <c r="G906" s="2"/>
      <c r="H906" s="2"/>
      <c r="I906" s="61"/>
      <c r="J906" s="61"/>
      <c r="K906" s="61"/>
      <c r="L906" s="61"/>
      <c r="M906" s="61"/>
      <c r="N906" s="61"/>
      <c r="O906" s="61"/>
      <c r="P906" s="61"/>
      <c r="Q906" s="61"/>
      <c r="R906" s="61"/>
      <c r="S906" s="61"/>
      <c r="T906" s="61"/>
      <c r="U906" s="61"/>
      <c r="V906" s="61"/>
      <c r="W906" s="61"/>
      <c r="X906" s="61"/>
      <c r="Y906" s="61"/>
      <c r="Z906" s="61"/>
      <c r="AA906" s="61"/>
      <c r="AB906" s="61"/>
    </row>
    <row r="907" spans="1:28" ht="14.25" customHeight="1">
      <c r="A907" s="61"/>
      <c r="B907" s="61"/>
      <c r="C907" s="61"/>
      <c r="D907" s="2"/>
      <c r="E907" s="2"/>
      <c r="F907" s="2"/>
      <c r="G907" s="2"/>
      <c r="H907" s="2"/>
      <c r="I907" s="61"/>
      <c r="J907" s="61"/>
      <c r="K907" s="61"/>
      <c r="L907" s="61"/>
      <c r="M907" s="61"/>
      <c r="N907" s="61"/>
      <c r="O907" s="61"/>
      <c r="P907" s="61"/>
      <c r="Q907" s="61"/>
      <c r="R907" s="61"/>
      <c r="S907" s="61"/>
      <c r="T907" s="61"/>
      <c r="U907" s="61"/>
      <c r="V907" s="61"/>
      <c r="W907" s="61"/>
      <c r="X907" s="61"/>
      <c r="Y907" s="61"/>
      <c r="Z907" s="61"/>
      <c r="AA907" s="61"/>
      <c r="AB907" s="61"/>
    </row>
    <row r="908" spans="1:28" ht="14.25" customHeight="1">
      <c r="A908" s="61"/>
      <c r="B908" s="61"/>
      <c r="C908" s="61"/>
      <c r="D908" s="2"/>
      <c r="E908" s="2"/>
      <c r="F908" s="2"/>
      <c r="G908" s="2"/>
      <c r="H908" s="2"/>
      <c r="I908" s="61"/>
      <c r="J908" s="61"/>
      <c r="K908" s="61"/>
      <c r="L908" s="61"/>
      <c r="M908" s="61"/>
      <c r="N908" s="61"/>
      <c r="O908" s="61"/>
      <c r="P908" s="61"/>
      <c r="Q908" s="61"/>
      <c r="R908" s="61"/>
      <c r="S908" s="61"/>
      <c r="T908" s="61"/>
      <c r="U908" s="61"/>
      <c r="V908" s="61"/>
      <c r="W908" s="61"/>
      <c r="X908" s="61"/>
      <c r="Y908" s="61"/>
      <c r="Z908" s="61"/>
      <c r="AA908" s="61"/>
      <c r="AB908" s="61"/>
    </row>
    <row r="909" spans="1:28" ht="14.25" customHeight="1">
      <c r="A909" s="61"/>
      <c r="B909" s="61"/>
      <c r="C909" s="61"/>
      <c r="D909" s="2"/>
      <c r="E909" s="2"/>
      <c r="F909" s="2"/>
      <c r="G909" s="2"/>
      <c r="H909" s="2"/>
      <c r="I909" s="61"/>
      <c r="J909" s="61"/>
      <c r="K909" s="61"/>
      <c r="L909" s="61"/>
      <c r="M909" s="61"/>
      <c r="N909" s="61"/>
      <c r="O909" s="61"/>
      <c r="P909" s="61"/>
      <c r="Q909" s="61"/>
      <c r="R909" s="61"/>
      <c r="S909" s="61"/>
      <c r="T909" s="61"/>
      <c r="U909" s="61"/>
      <c r="V909" s="61"/>
      <c r="W909" s="61"/>
      <c r="X909" s="61"/>
      <c r="Y909" s="61"/>
      <c r="Z909" s="61"/>
      <c r="AA909" s="61"/>
      <c r="AB909" s="61"/>
    </row>
    <row r="910" spans="1:28" ht="14.25" customHeight="1">
      <c r="A910" s="61"/>
      <c r="B910" s="61"/>
      <c r="C910" s="61"/>
      <c r="D910" s="2"/>
      <c r="E910" s="2"/>
      <c r="F910" s="2"/>
      <c r="G910" s="2"/>
      <c r="H910" s="2"/>
      <c r="I910" s="61"/>
      <c r="J910" s="61"/>
      <c r="K910" s="61"/>
      <c r="L910" s="61"/>
      <c r="M910" s="61"/>
      <c r="N910" s="61"/>
      <c r="O910" s="61"/>
      <c r="P910" s="61"/>
      <c r="Q910" s="61"/>
      <c r="R910" s="61"/>
      <c r="S910" s="61"/>
      <c r="T910" s="61"/>
      <c r="U910" s="61"/>
      <c r="V910" s="61"/>
      <c r="W910" s="61"/>
      <c r="X910" s="61"/>
      <c r="Y910" s="61"/>
      <c r="Z910" s="61"/>
      <c r="AA910" s="61"/>
      <c r="AB910" s="61"/>
    </row>
    <row r="911" spans="1:28" ht="14.25" customHeight="1">
      <c r="A911" s="61"/>
      <c r="B911" s="61"/>
      <c r="C911" s="61"/>
      <c r="D911" s="2"/>
      <c r="E911" s="2"/>
      <c r="F911" s="2"/>
      <c r="G911" s="2"/>
      <c r="H911" s="2"/>
      <c r="I911" s="61"/>
      <c r="J911" s="61"/>
      <c r="K911" s="61"/>
      <c r="L911" s="61"/>
      <c r="M911" s="61"/>
      <c r="N911" s="61"/>
      <c r="O911" s="61"/>
      <c r="P911" s="61"/>
      <c r="Q911" s="61"/>
      <c r="R911" s="61"/>
      <c r="S911" s="61"/>
      <c r="T911" s="61"/>
      <c r="U911" s="61"/>
      <c r="V911" s="61"/>
      <c r="W911" s="61"/>
      <c r="X911" s="61"/>
      <c r="Y911" s="61"/>
      <c r="Z911" s="61"/>
      <c r="AA911" s="61"/>
      <c r="AB911" s="61"/>
    </row>
    <row r="912" spans="1:28" ht="14.25" customHeight="1">
      <c r="A912" s="61"/>
      <c r="B912" s="61"/>
      <c r="C912" s="61"/>
      <c r="D912" s="2"/>
      <c r="E912" s="2"/>
      <c r="F912" s="2"/>
      <c r="G912" s="2"/>
      <c r="H912" s="2"/>
      <c r="I912" s="61"/>
      <c r="J912" s="61"/>
      <c r="K912" s="61"/>
      <c r="L912" s="61"/>
      <c r="M912" s="61"/>
      <c r="N912" s="61"/>
      <c r="O912" s="61"/>
      <c r="P912" s="61"/>
      <c r="Q912" s="61"/>
      <c r="R912" s="61"/>
      <c r="S912" s="61"/>
      <c r="T912" s="61"/>
      <c r="U912" s="61"/>
      <c r="V912" s="61"/>
      <c r="W912" s="61"/>
      <c r="X912" s="61"/>
      <c r="Y912" s="61"/>
      <c r="Z912" s="61"/>
      <c r="AA912" s="61"/>
      <c r="AB912" s="61"/>
    </row>
    <row r="913" spans="1:28" ht="14.25" customHeight="1">
      <c r="A913" s="61"/>
      <c r="B913" s="61"/>
      <c r="C913" s="61"/>
      <c r="D913" s="2"/>
      <c r="E913" s="2"/>
      <c r="F913" s="2"/>
      <c r="G913" s="2"/>
      <c r="H913" s="2"/>
      <c r="I913" s="61"/>
      <c r="J913" s="61"/>
      <c r="K913" s="61"/>
      <c r="L913" s="61"/>
      <c r="M913" s="61"/>
      <c r="N913" s="61"/>
      <c r="O913" s="61"/>
      <c r="P913" s="61"/>
      <c r="Q913" s="61"/>
      <c r="R913" s="61"/>
      <c r="S913" s="61"/>
      <c r="T913" s="61"/>
      <c r="U913" s="61"/>
      <c r="V913" s="61"/>
      <c r="W913" s="61"/>
      <c r="X913" s="61"/>
      <c r="Y913" s="61"/>
      <c r="Z913" s="61"/>
      <c r="AA913" s="61"/>
      <c r="AB913" s="61"/>
    </row>
    <row r="914" spans="1:28" ht="14.25" customHeight="1">
      <c r="A914" s="61"/>
      <c r="B914" s="61"/>
      <c r="C914" s="61"/>
      <c r="D914" s="2"/>
      <c r="E914" s="2"/>
      <c r="F914" s="2"/>
      <c r="G914" s="2"/>
      <c r="H914" s="2"/>
      <c r="I914" s="61"/>
      <c r="J914" s="61"/>
      <c r="K914" s="61"/>
      <c r="L914" s="61"/>
      <c r="M914" s="61"/>
      <c r="N914" s="61"/>
      <c r="O914" s="61"/>
      <c r="P914" s="61"/>
      <c r="Q914" s="61"/>
      <c r="R914" s="61"/>
      <c r="S914" s="61"/>
      <c r="T914" s="61"/>
      <c r="U914" s="61"/>
      <c r="V914" s="61"/>
      <c r="W914" s="61"/>
      <c r="X914" s="61"/>
      <c r="Y914" s="61"/>
      <c r="Z914" s="61"/>
      <c r="AA914" s="61"/>
      <c r="AB914" s="61"/>
    </row>
    <row r="915" spans="1:28" ht="14.25" customHeight="1">
      <c r="A915" s="61"/>
      <c r="B915" s="61"/>
      <c r="C915" s="61"/>
      <c r="D915" s="2"/>
      <c r="E915" s="2"/>
      <c r="F915" s="2"/>
      <c r="G915" s="2"/>
      <c r="H915" s="2"/>
      <c r="I915" s="61"/>
      <c r="J915" s="61"/>
      <c r="K915" s="61"/>
      <c r="L915" s="61"/>
      <c r="M915" s="61"/>
      <c r="N915" s="61"/>
      <c r="O915" s="61"/>
      <c r="P915" s="61"/>
      <c r="Q915" s="61"/>
      <c r="R915" s="61"/>
      <c r="S915" s="61"/>
      <c r="T915" s="61"/>
      <c r="U915" s="61"/>
      <c r="V915" s="61"/>
      <c r="W915" s="61"/>
      <c r="X915" s="61"/>
      <c r="Y915" s="61"/>
      <c r="Z915" s="61"/>
      <c r="AA915" s="61"/>
      <c r="AB915" s="61"/>
    </row>
    <row r="916" spans="1:28" ht="14.25" customHeight="1">
      <c r="A916" s="61"/>
      <c r="B916" s="61"/>
      <c r="C916" s="61"/>
      <c r="D916" s="2"/>
      <c r="E916" s="2"/>
      <c r="F916" s="2"/>
      <c r="G916" s="2"/>
      <c r="H916" s="2"/>
      <c r="I916" s="61"/>
      <c r="J916" s="61"/>
      <c r="K916" s="61"/>
      <c r="L916" s="61"/>
      <c r="M916" s="61"/>
      <c r="N916" s="61"/>
      <c r="O916" s="61"/>
      <c r="P916" s="61"/>
      <c r="Q916" s="61"/>
      <c r="R916" s="61"/>
      <c r="S916" s="61"/>
      <c r="T916" s="61"/>
      <c r="U916" s="61"/>
      <c r="V916" s="61"/>
      <c r="W916" s="61"/>
      <c r="X916" s="61"/>
      <c r="Y916" s="61"/>
      <c r="Z916" s="61"/>
      <c r="AA916" s="61"/>
      <c r="AB916" s="61"/>
    </row>
    <row r="917" spans="1:28" ht="14.25" customHeight="1">
      <c r="A917" s="61"/>
      <c r="B917" s="61"/>
      <c r="C917" s="61"/>
      <c r="D917" s="2"/>
      <c r="E917" s="2"/>
      <c r="F917" s="2"/>
      <c r="G917" s="2"/>
      <c r="H917" s="2"/>
      <c r="I917" s="61"/>
      <c r="J917" s="61"/>
      <c r="K917" s="61"/>
      <c r="L917" s="61"/>
      <c r="M917" s="61"/>
      <c r="N917" s="61"/>
      <c r="O917" s="61"/>
      <c r="P917" s="61"/>
      <c r="Q917" s="61"/>
      <c r="R917" s="61"/>
      <c r="S917" s="61"/>
      <c r="T917" s="61"/>
      <c r="U917" s="61"/>
      <c r="V917" s="61"/>
      <c r="W917" s="61"/>
      <c r="X917" s="61"/>
      <c r="Y917" s="61"/>
      <c r="Z917" s="61"/>
      <c r="AA917" s="61"/>
      <c r="AB917" s="61"/>
    </row>
    <row r="918" spans="1:28" ht="14.25" customHeight="1">
      <c r="A918" s="61"/>
      <c r="B918" s="61"/>
      <c r="C918" s="61"/>
      <c r="D918" s="2"/>
      <c r="E918" s="2"/>
      <c r="F918" s="2"/>
      <c r="G918" s="2"/>
      <c r="H918" s="2"/>
      <c r="I918" s="61"/>
      <c r="J918" s="61"/>
      <c r="K918" s="61"/>
      <c r="L918" s="61"/>
      <c r="M918" s="61"/>
      <c r="N918" s="61"/>
      <c r="O918" s="61"/>
      <c r="P918" s="61"/>
      <c r="Q918" s="61"/>
      <c r="R918" s="61"/>
      <c r="S918" s="61"/>
      <c r="T918" s="61"/>
      <c r="U918" s="61"/>
      <c r="V918" s="61"/>
      <c r="W918" s="61"/>
      <c r="X918" s="61"/>
      <c r="Y918" s="61"/>
      <c r="Z918" s="61"/>
      <c r="AA918" s="61"/>
      <c r="AB918" s="61"/>
    </row>
    <row r="919" spans="1:28" ht="14.25" customHeight="1">
      <c r="A919" s="61"/>
      <c r="B919" s="61"/>
      <c r="C919" s="61"/>
      <c r="D919" s="2"/>
      <c r="E919" s="2"/>
      <c r="F919" s="2"/>
      <c r="G919" s="2"/>
      <c r="H919" s="2"/>
      <c r="I919" s="61"/>
      <c r="J919" s="61"/>
      <c r="K919" s="61"/>
      <c r="L919" s="61"/>
      <c r="M919" s="61"/>
      <c r="N919" s="61"/>
      <c r="O919" s="61"/>
      <c r="P919" s="61"/>
      <c r="Q919" s="61"/>
      <c r="R919" s="61"/>
      <c r="S919" s="61"/>
      <c r="T919" s="61"/>
      <c r="U919" s="61"/>
      <c r="V919" s="61"/>
      <c r="W919" s="61"/>
      <c r="X919" s="61"/>
      <c r="Y919" s="61"/>
      <c r="Z919" s="61"/>
      <c r="AA919" s="61"/>
      <c r="AB919" s="61"/>
    </row>
    <row r="920" spans="1:28" ht="14.25" customHeight="1">
      <c r="A920" s="61"/>
      <c r="B920" s="61"/>
      <c r="C920" s="61"/>
      <c r="D920" s="2"/>
      <c r="E920" s="2"/>
      <c r="F920" s="2"/>
      <c r="G920" s="2"/>
      <c r="H920" s="2"/>
      <c r="I920" s="61"/>
      <c r="J920" s="61"/>
      <c r="K920" s="61"/>
      <c r="L920" s="61"/>
      <c r="M920" s="61"/>
      <c r="N920" s="61"/>
      <c r="O920" s="61"/>
      <c r="P920" s="61"/>
      <c r="Q920" s="61"/>
      <c r="R920" s="61"/>
      <c r="S920" s="61"/>
      <c r="T920" s="61"/>
      <c r="U920" s="61"/>
      <c r="V920" s="61"/>
      <c r="W920" s="61"/>
      <c r="X920" s="61"/>
      <c r="Y920" s="61"/>
      <c r="Z920" s="61"/>
      <c r="AA920" s="61"/>
      <c r="AB920" s="61"/>
    </row>
    <row r="921" spans="1:28" ht="14.25" customHeight="1">
      <c r="A921" s="61"/>
      <c r="B921" s="61"/>
      <c r="C921" s="61"/>
      <c r="D921" s="2"/>
      <c r="E921" s="2"/>
      <c r="F921" s="2"/>
      <c r="G921" s="2"/>
      <c r="H921" s="2"/>
      <c r="I921" s="61"/>
      <c r="J921" s="61"/>
      <c r="K921" s="61"/>
      <c r="L921" s="61"/>
      <c r="M921" s="61"/>
      <c r="N921" s="61"/>
      <c r="O921" s="61"/>
      <c r="P921" s="61"/>
      <c r="Q921" s="61"/>
      <c r="R921" s="61"/>
      <c r="S921" s="61"/>
      <c r="T921" s="61"/>
      <c r="U921" s="61"/>
      <c r="V921" s="61"/>
      <c r="W921" s="61"/>
      <c r="X921" s="61"/>
      <c r="Y921" s="61"/>
      <c r="Z921" s="61"/>
      <c r="AA921" s="61"/>
      <c r="AB921" s="61"/>
    </row>
    <row r="922" spans="1:28" ht="14.25" customHeight="1">
      <c r="A922" s="61"/>
      <c r="B922" s="61"/>
      <c r="C922" s="61"/>
      <c r="D922" s="2"/>
      <c r="E922" s="2"/>
      <c r="F922" s="2"/>
      <c r="G922" s="2"/>
      <c r="H922" s="2"/>
      <c r="I922" s="61"/>
      <c r="J922" s="61"/>
      <c r="K922" s="61"/>
      <c r="L922" s="61"/>
      <c r="M922" s="61"/>
      <c r="N922" s="61"/>
      <c r="O922" s="61"/>
      <c r="P922" s="61"/>
      <c r="Q922" s="61"/>
      <c r="R922" s="61"/>
      <c r="S922" s="61"/>
      <c r="T922" s="61"/>
      <c r="U922" s="61"/>
      <c r="V922" s="61"/>
      <c r="W922" s="61"/>
      <c r="X922" s="61"/>
      <c r="Y922" s="61"/>
      <c r="Z922" s="61"/>
      <c r="AA922" s="61"/>
      <c r="AB922" s="61"/>
    </row>
    <row r="923" spans="1:28" ht="14.25" customHeight="1">
      <c r="A923" s="61"/>
      <c r="B923" s="61"/>
      <c r="C923" s="61"/>
      <c r="D923" s="2"/>
      <c r="E923" s="2"/>
      <c r="F923" s="2"/>
      <c r="G923" s="2"/>
      <c r="H923" s="2"/>
      <c r="I923" s="61"/>
      <c r="J923" s="61"/>
      <c r="K923" s="61"/>
      <c r="L923" s="61"/>
      <c r="M923" s="61"/>
      <c r="N923" s="61"/>
      <c r="O923" s="61"/>
      <c r="P923" s="61"/>
      <c r="Q923" s="61"/>
      <c r="R923" s="61"/>
      <c r="S923" s="61"/>
      <c r="T923" s="61"/>
      <c r="U923" s="61"/>
      <c r="V923" s="61"/>
      <c r="W923" s="61"/>
      <c r="X923" s="61"/>
      <c r="Y923" s="61"/>
      <c r="Z923" s="61"/>
      <c r="AA923" s="61"/>
      <c r="AB923" s="61"/>
    </row>
    <row r="924" spans="1:28" ht="14.25" customHeight="1">
      <c r="A924" s="61"/>
      <c r="B924" s="61"/>
      <c r="C924" s="61"/>
      <c r="D924" s="2"/>
      <c r="E924" s="2"/>
      <c r="F924" s="2"/>
      <c r="G924" s="2"/>
      <c r="H924" s="2"/>
      <c r="I924" s="61"/>
      <c r="J924" s="61"/>
      <c r="K924" s="61"/>
      <c r="L924" s="61"/>
      <c r="M924" s="61"/>
      <c r="N924" s="61"/>
      <c r="O924" s="61"/>
      <c r="P924" s="61"/>
      <c r="Q924" s="61"/>
      <c r="R924" s="61"/>
      <c r="S924" s="61"/>
      <c r="T924" s="61"/>
      <c r="U924" s="61"/>
      <c r="V924" s="61"/>
      <c r="W924" s="61"/>
      <c r="X924" s="61"/>
      <c r="Y924" s="61"/>
      <c r="Z924" s="61"/>
      <c r="AA924" s="61"/>
      <c r="AB924" s="61"/>
    </row>
    <row r="925" spans="1:28" ht="14.25" customHeight="1">
      <c r="A925" s="61"/>
      <c r="B925" s="61"/>
      <c r="C925" s="61"/>
      <c r="D925" s="2"/>
      <c r="E925" s="2"/>
      <c r="F925" s="2"/>
      <c r="G925" s="2"/>
      <c r="H925" s="2"/>
      <c r="I925" s="61"/>
      <c r="J925" s="61"/>
      <c r="K925" s="61"/>
      <c r="L925" s="61"/>
      <c r="M925" s="61"/>
      <c r="N925" s="61"/>
      <c r="O925" s="61"/>
      <c r="P925" s="61"/>
      <c r="Q925" s="61"/>
      <c r="R925" s="61"/>
      <c r="S925" s="61"/>
      <c r="T925" s="61"/>
      <c r="U925" s="61"/>
      <c r="V925" s="61"/>
      <c r="W925" s="61"/>
      <c r="X925" s="61"/>
      <c r="Y925" s="61"/>
      <c r="Z925" s="61"/>
      <c r="AA925" s="61"/>
      <c r="AB925" s="61"/>
    </row>
    <row r="926" spans="1:28" ht="14.25" customHeight="1">
      <c r="A926" s="61"/>
      <c r="B926" s="61"/>
      <c r="C926" s="61"/>
      <c r="D926" s="2"/>
      <c r="E926" s="2"/>
      <c r="F926" s="2"/>
      <c r="G926" s="2"/>
      <c r="H926" s="2"/>
      <c r="I926" s="61"/>
      <c r="J926" s="61"/>
      <c r="K926" s="61"/>
      <c r="L926" s="61"/>
      <c r="M926" s="61"/>
      <c r="N926" s="61"/>
      <c r="O926" s="61"/>
      <c r="P926" s="61"/>
      <c r="Q926" s="61"/>
      <c r="R926" s="61"/>
      <c r="S926" s="61"/>
      <c r="T926" s="61"/>
      <c r="U926" s="61"/>
      <c r="V926" s="61"/>
      <c r="W926" s="61"/>
      <c r="X926" s="61"/>
      <c r="Y926" s="61"/>
      <c r="Z926" s="61"/>
      <c r="AA926" s="61"/>
      <c r="AB926" s="61"/>
    </row>
    <row r="927" spans="1:28" ht="14.25" customHeight="1">
      <c r="A927" s="61"/>
      <c r="B927" s="61"/>
      <c r="C927" s="61"/>
      <c r="D927" s="2"/>
      <c r="E927" s="2"/>
      <c r="F927" s="2"/>
      <c r="G927" s="2"/>
      <c r="H927" s="2"/>
      <c r="I927" s="61"/>
      <c r="J927" s="61"/>
      <c r="K927" s="61"/>
      <c r="L927" s="61"/>
      <c r="M927" s="61"/>
      <c r="N927" s="61"/>
      <c r="O927" s="61"/>
      <c r="P927" s="61"/>
      <c r="Q927" s="61"/>
      <c r="R927" s="61"/>
      <c r="S927" s="61"/>
      <c r="T927" s="61"/>
      <c r="U927" s="61"/>
      <c r="V927" s="61"/>
      <c r="W927" s="61"/>
      <c r="X927" s="61"/>
      <c r="Y927" s="61"/>
      <c r="Z927" s="61"/>
      <c r="AA927" s="61"/>
      <c r="AB927" s="61"/>
    </row>
    <row r="928" spans="1:28" ht="14.25" customHeight="1">
      <c r="A928" s="61"/>
      <c r="B928" s="61"/>
      <c r="C928" s="61"/>
      <c r="D928" s="2"/>
      <c r="E928" s="2"/>
      <c r="F928" s="2"/>
      <c r="G928" s="2"/>
      <c r="H928" s="2"/>
      <c r="I928" s="61"/>
      <c r="J928" s="61"/>
      <c r="K928" s="61"/>
      <c r="L928" s="61"/>
      <c r="M928" s="61"/>
      <c r="N928" s="61"/>
      <c r="O928" s="61"/>
      <c r="P928" s="61"/>
      <c r="Q928" s="61"/>
      <c r="R928" s="61"/>
      <c r="S928" s="61"/>
      <c r="T928" s="61"/>
      <c r="U928" s="61"/>
      <c r="V928" s="61"/>
      <c r="W928" s="61"/>
      <c r="X928" s="61"/>
      <c r="Y928" s="61"/>
      <c r="Z928" s="61"/>
      <c r="AA928" s="61"/>
      <c r="AB928" s="61"/>
    </row>
    <row r="929" spans="1:28" ht="14.25" customHeight="1">
      <c r="A929" s="61"/>
      <c r="B929" s="61"/>
      <c r="C929" s="61"/>
      <c r="D929" s="2"/>
      <c r="E929" s="2"/>
      <c r="F929" s="2"/>
      <c r="G929" s="2"/>
      <c r="H929" s="2"/>
      <c r="I929" s="61"/>
      <c r="J929" s="61"/>
      <c r="K929" s="61"/>
      <c r="L929" s="61"/>
      <c r="M929" s="61"/>
      <c r="N929" s="61"/>
      <c r="O929" s="61"/>
      <c r="P929" s="61"/>
      <c r="Q929" s="61"/>
      <c r="R929" s="61"/>
      <c r="S929" s="61"/>
      <c r="T929" s="61"/>
      <c r="U929" s="61"/>
      <c r="V929" s="61"/>
      <c r="W929" s="61"/>
      <c r="X929" s="61"/>
      <c r="Y929" s="61"/>
      <c r="Z929" s="61"/>
      <c r="AA929" s="61"/>
      <c r="AB929" s="61"/>
    </row>
    <row r="930" spans="1:28" ht="14.25" customHeight="1">
      <c r="A930" s="61"/>
      <c r="B930" s="61"/>
      <c r="C930" s="61"/>
      <c r="D930" s="2"/>
      <c r="E930" s="2"/>
      <c r="F930" s="2"/>
      <c r="G930" s="2"/>
      <c r="H930" s="2"/>
      <c r="I930" s="61"/>
      <c r="J930" s="61"/>
      <c r="K930" s="61"/>
      <c r="L930" s="61"/>
      <c r="M930" s="61"/>
      <c r="N930" s="61"/>
      <c r="O930" s="61"/>
      <c r="P930" s="61"/>
      <c r="Q930" s="61"/>
      <c r="R930" s="61"/>
      <c r="S930" s="61"/>
      <c r="T930" s="61"/>
      <c r="U930" s="61"/>
      <c r="V930" s="61"/>
      <c r="W930" s="61"/>
      <c r="X930" s="61"/>
      <c r="Y930" s="61"/>
      <c r="Z930" s="61"/>
      <c r="AA930" s="61"/>
      <c r="AB930" s="61"/>
    </row>
    <row r="931" spans="1:28" ht="14.25" customHeight="1">
      <c r="A931" s="61"/>
      <c r="B931" s="61"/>
      <c r="C931" s="61"/>
      <c r="D931" s="2"/>
      <c r="E931" s="2"/>
      <c r="F931" s="2"/>
      <c r="G931" s="2"/>
      <c r="H931" s="2"/>
      <c r="I931" s="61"/>
      <c r="J931" s="61"/>
      <c r="K931" s="61"/>
      <c r="L931" s="61"/>
      <c r="M931" s="61"/>
      <c r="N931" s="61"/>
      <c r="O931" s="61"/>
      <c r="P931" s="61"/>
      <c r="Q931" s="61"/>
      <c r="R931" s="61"/>
      <c r="S931" s="61"/>
      <c r="T931" s="61"/>
      <c r="U931" s="61"/>
      <c r="V931" s="61"/>
      <c r="W931" s="61"/>
      <c r="X931" s="61"/>
      <c r="Y931" s="61"/>
      <c r="Z931" s="61"/>
      <c r="AA931" s="61"/>
      <c r="AB931" s="61"/>
    </row>
    <row r="932" spans="1:28" ht="14.25" customHeight="1">
      <c r="A932" s="61"/>
      <c r="B932" s="61"/>
      <c r="C932" s="61"/>
      <c r="D932" s="2"/>
      <c r="E932" s="2"/>
      <c r="F932" s="2"/>
      <c r="G932" s="2"/>
      <c r="H932" s="2"/>
      <c r="I932" s="61"/>
      <c r="J932" s="61"/>
      <c r="K932" s="61"/>
      <c r="L932" s="61"/>
      <c r="M932" s="61"/>
      <c r="N932" s="61"/>
      <c r="O932" s="61"/>
      <c r="P932" s="61"/>
      <c r="Q932" s="61"/>
      <c r="R932" s="61"/>
      <c r="S932" s="61"/>
      <c r="T932" s="61"/>
      <c r="U932" s="61"/>
      <c r="V932" s="61"/>
      <c r="W932" s="61"/>
      <c r="X932" s="61"/>
      <c r="Y932" s="61"/>
      <c r="Z932" s="61"/>
      <c r="AA932" s="61"/>
      <c r="AB932" s="61"/>
    </row>
    <row r="933" spans="1:28" ht="14.25" customHeight="1">
      <c r="A933" s="61"/>
      <c r="B933" s="61"/>
      <c r="C933" s="61"/>
      <c r="D933" s="2"/>
      <c r="E933" s="2"/>
      <c r="F933" s="2"/>
      <c r="G933" s="2"/>
      <c r="H933" s="2"/>
      <c r="I933" s="61"/>
      <c r="J933" s="61"/>
      <c r="K933" s="61"/>
      <c r="L933" s="61"/>
      <c r="M933" s="61"/>
      <c r="N933" s="61"/>
      <c r="O933" s="61"/>
      <c r="P933" s="61"/>
      <c r="Q933" s="61"/>
      <c r="R933" s="61"/>
      <c r="S933" s="61"/>
      <c r="T933" s="61"/>
      <c r="U933" s="61"/>
      <c r="V933" s="61"/>
      <c r="W933" s="61"/>
      <c r="X933" s="61"/>
      <c r="Y933" s="61"/>
      <c r="Z933" s="61"/>
      <c r="AA933" s="61"/>
      <c r="AB933" s="61"/>
    </row>
    <row r="934" spans="1:28" ht="14.25" customHeight="1">
      <c r="A934" s="61"/>
      <c r="B934" s="61"/>
      <c r="C934" s="61"/>
      <c r="D934" s="2"/>
      <c r="E934" s="2"/>
      <c r="F934" s="2"/>
      <c r="G934" s="2"/>
      <c r="H934" s="2"/>
      <c r="I934" s="61"/>
      <c r="J934" s="61"/>
      <c r="K934" s="61"/>
      <c r="L934" s="61"/>
      <c r="M934" s="61"/>
      <c r="N934" s="61"/>
      <c r="O934" s="61"/>
      <c r="P934" s="61"/>
      <c r="Q934" s="61"/>
      <c r="R934" s="61"/>
      <c r="S934" s="61"/>
      <c r="T934" s="61"/>
      <c r="U934" s="61"/>
      <c r="V934" s="61"/>
      <c r="W934" s="61"/>
      <c r="X934" s="61"/>
      <c r="Y934" s="61"/>
      <c r="Z934" s="61"/>
      <c r="AA934" s="61"/>
      <c r="AB934" s="61"/>
    </row>
    <row r="935" spans="1:28" ht="14.25" customHeight="1">
      <c r="A935" s="61"/>
      <c r="B935" s="61"/>
      <c r="C935" s="61"/>
      <c r="D935" s="2"/>
      <c r="E935" s="2"/>
      <c r="F935" s="2"/>
      <c r="G935" s="2"/>
      <c r="H935" s="2"/>
      <c r="I935" s="61"/>
      <c r="J935" s="61"/>
      <c r="K935" s="61"/>
      <c r="L935" s="61"/>
      <c r="M935" s="61"/>
      <c r="N935" s="61"/>
      <c r="O935" s="61"/>
      <c r="P935" s="61"/>
      <c r="Q935" s="61"/>
      <c r="R935" s="61"/>
      <c r="S935" s="61"/>
      <c r="T935" s="61"/>
      <c r="U935" s="61"/>
      <c r="V935" s="61"/>
      <c r="W935" s="61"/>
      <c r="X935" s="61"/>
      <c r="Y935" s="61"/>
      <c r="Z935" s="61"/>
      <c r="AA935" s="61"/>
      <c r="AB935" s="61"/>
    </row>
    <row r="936" spans="1:28" ht="14.25" customHeight="1">
      <c r="A936" s="61"/>
      <c r="B936" s="61"/>
      <c r="C936" s="61"/>
      <c r="D936" s="2"/>
      <c r="E936" s="2"/>
      <c r="F936" s="2"/>
      <c r="G936" s="2"/>
      <c r="H936" s="2"/>
      <c r="I936" s="61"/>
      <c r="J936" s="61"/>
      <c r="K936" s="61"/>
      <c r="L936" s="61"/>
      <c r="M936" s="61"/>
      <c r="N936" s="61"/>
      <c r="O936" s="61"/>
      <c r="P936" s="61"/>
      <c r="Q936" s="61"/>
      <c r="R936" s="61"/>
      <c r="S936" s="61"/>
      <c r="T936" s="61"/>
      <c r="U936" s="61"/>
      <c r="V936" s="61"/>
      <c r="W936" s="61"/>
      <c r="X936" s="61"/>
      <c r="Y936" s="61"/>
      <c r="Z936" s="61"/>
      <c r="AA936" s="61"/>
      <c r="AB936" s="61"/>
    </row>
    <row r="937" spans="1:28" ht="14.25" customHeight="1">
      <c r="A937" s="61"/>
      <c r="B937" s="61"/>
      <c r="C937" s="61"/>
      <c r="D937" s="2"/>
      <c r="E937" s="2"/>
      <c r="F937" s="2"/>
      <c r="G937" s="2"/>
      <c r="H937" s="2"/>
      <c r="I937" s="61"/>
      <c r="J937" s="61"/>
      <c r="K937" s="61"/>
      <c r="L937" s="61"/>
      <c r="M937" s="61"/>
      <c r="N937" s="61"/>
      <c r="O937" s="61"/>
      <c r="P937" s="61"/>
      <c r="Q937" s="61"/>
      <c r="R937" s="61"/>
      <c r="S937" s="61"/>
      <c r="T937" s="61"/>
      <c r="U937" s="61"/>
      <c r="V937" s="61"/>
      <c r="W937" s="61"/>
      <c r="X937" s="61"/>
      <c r="Y937" s="61"/>
      <c r="Z937" s="61"/>
      <c r="AA937" s="61"/>
      <c r="AB937" s="61"/>
    </row>
    <row r="938" spans="1:28" ht="14.25" customHeight="1">
      <c r="A938" s="61"/>
      <c r="B938" s="61"/>
      <c r="C938" s="61"/>
      <c r="D938" s="2"/>
      <c r="E938" s="2"/>
      <c r="F938" s="2"/>
      <c r="G938" s="2"/>
      <c r="H938" s="2"/>
      <c r="I938" s="61"/>
      <c r="J938" s="61"/>
      <c r="K938" s="61"/>
      <c r="L938" s="61"/>
      <c r="M938" s="61"/>
      <c r="N938" s="61"/>
      <c r="O938" s="61"/>
      <c r="P938" s="61"/>
      <c r="Q938" s="61"/>
      <c r="R938" s="61"/>
      <c r="S938" s="61"/>
      <c r="T938" s="61"/>
      <c r="U938" s="61"/>
      <c r="V938" s="61"/>
      <c r="W938" s="61"/>
      <c r="X938" s="61"/>
      <c r="Y938" s="61"/>
      <c r="Z938" s="61"/>
      <c r="AA938" s="61"/>
      <c r="AB938" s="61"/>
    </row>
    <row r="939" spans="1:28" ht="14.25" customHeight="1">
      <c r="A939" s="61"/>
      <c r="B939" s="61"/>
      <c r="C939" s="61"/>
      <c r="D939" s="2"/>
      <c r="E939" s="2"/>
      <c r="F939" s="2"/>
      <c r="G939" s="2"/>
      <c r="H939" s="2"/>
      <c r="I939" s="61"/>
      <c r="J939" s="61"/>
      <c r="K939" s="61"/>
      <c r="L939" s="61"/>
      <c r="M939" s="61"/>
      <c r="N939" s="61"/>
      <c r="O939" s="61"/>
      <c r="P939" s="61"/>
      <c r="Q939" s="61"/>
      <c r="R939" s="61"/>
      <c r="S939" s="61"/>
      <c r="T939" s="61"/>
      <c r="U939" s="61"/>
      <c r="V939" s="61"/>
      <c r="W939" s="61"/>
      <c r="X939" s="61"/>
      <c r="Y939" s="61"/>
      <c r="Z939" s="61"/>
      <c r="AA939" s="61"/>
      <c r="AB939" s="61"/>
    </row>
    <row r="940" spans="1:28" ht="14.25" customHeight="1">
      <c r="A940" s="61"/>
      <c r="B940" s="61"/>
      <c r="C940" s="61"/>
      <c r="D940" s="2"/>
      <c r="E940" s="2"/>
      <c r="F940" s="2"/>
      <c r="G940" s="2"/>
      <c r="H940" s="2"/>
      <c r="I940" s="61"/>
      <c r="J940" s="61"/>
      <c r="K940" s="61"/>
      <c r="L940" s="61"/>
      <c r="M940" s="61"/>
      <c r="N940" s="61"/>
      <c r="O940" s="61"/>
      <c r="P940" s="61"/>
      <c r="Q940" s="61"/>
      <c r="R940" s="61"/>
      <c r="S940" s="61"/>
      <c r="T940" s="61"/>
      <c r="U940" s="61"/>
      <c r="V940" s="61"/>
      <c r="W940" s="61"/>
      <c r="X940" s="61"/>
      <c r="Y940" s="61"/>
      <c r="Z940" s="61"/>
      <c r="AA940" s="61"/>
      <c r="AB940" s="61"/>
    </row>
    <row r="941" spans="1:28" ht="14.25" customHeight="1">
      <c r="A941" s="61"/>
      <c r="B941" s="61"/>
      <c r="C941" s="61"/>
      <c r="D941" s="2"/>
      <c r="E941" s="2"/>
      <c r="F941" s="2"/>
      <c r="G941" s="2"/>
      <c r="H941" s="2"/>
      <c r="I941" s="61"/>
      <c r="J941" s="61"/>
      <c r="K941" s="61"/>
      <c r="L941" s="61"/>
      <c r="M941" s="61"/>
      <c r="N941" s="61"/>
      <c r="O941" s="61"/>
      <c r="P941" s="61"/>
      <c r="Q941" s="61"/>
      <c r="R941" s="61"/>
      <c r="S941" s="61"/>
      <c r="T941" s="61"/>
      <c r="U941" s="61"/>
      <c r="V941" s="61"/>
      <c r="W941" s="61"/>
      <c r="X941" s="61"/>
      <c r="Y941" s="61"/>
      <c r="Z941" s="61"/>
      <c r="AA941" s="61"/>
      <c r="AB941" s="61"/>
    </row>
    <row r="942" spans="1:28" ht="14.25" customHeight="1">
      <c r="A942" s="61"/>
      <c r="B942" s="61"/>
      <c r="C942" s="61"/>
      <c r="D942" s="2"/>
      <c r="E942" s="2"/>
      <c r="F942" s="2"/>
      <c r="G942" s="2"/>
      <c r="H942" s="2"/>
      <c r="I942" s="61"/>
      <c r="J942" s="61"/>
      <c r="K942" s="61"/>
      <c r="L942" s="61"/>
      <c r="M942" s="61"/>
      <c r="N942" s="61"/>
      <c r="O942" s="61"/>
      <c r="P942" s="61"/>
      <c r="Q942" s="61"/>
      <c r="R942" s="61"/>
      <c r="S942" s="61"/>
      <c r="T942" s="61"/>
      <c r="U942" s="61"/>
      <c r="V942" s="61"/>
      <c r="W942" s="61"/>
      <c r="X942" s="61"/>
      <c r="Y942" s="61"/>
      <c r="Z942" s="61"/>
      <c r="AA942" s="61"/>
      <c r="AB942" s="61"/>
    </row>
    <row r="943" spans="1:28" ht="14.25" customHeight="1">
      <c r="A943" s="61"/>
      <c r="B943" s="61"/>
      <c r="C943" s="61"/>
      <c r="D943" s="2"/>
      <c r="E943" s="2"/>
      <c r="F943" s="2"/>
      <c r="G943" s="2"/>
      <c r="H943" s="2"/>
      <c r="I943" s="61"/>
      <c r="J943" s="61"/>
      <c r="K943" s="61"/>
      <c r="L943" s="61"/>
      <c r="M943" s="61"/>
      <c r="N943" s="61"/>
      <c r="O943" s="61"/>
      <c r="P943" s="61"/>
      <c r="Q943" s="61"/>
      <c r="R943" s="61"/>
      <c r="S943" s="61"/>
      <c r="T943" s="61"/>
      <c r="U943" s="61"/>
      <c r="V943" s="61"/>
      <c r="W943" s="61"/>
      <c r="X943" s="61"/>
      <c r="Y943" s="61"/>
      <c r="Z943" s="61"/>
      <c r="AA943" s="61"/>
      <c r="AB943" s="61"/>
    </row>
    <row r="944" spans="1:28" ht="14.25" customHeight="1">
      <c r="A944" s="61"/>
      <c r="B944" s="61"/>
      <c r="C944" s="61"/>
      <c r="D944" s="2"/>
      <c r="E944" s="2"/>
      <c r="F944" s="2"/>
      <c r="G944" s="2"/>
      <c r="H944" s="2"/>
      <c r="I944" s="61"/>
      <c r="J944" s="61"/>
      <c r="K944" s="61"/>
      <c r="L944" s="61"/>
      <c r="M944" s="61"/>
      <c r="N944" s="61"/>
      <c r="O944" s="61"/>
      <c r="P944" s="61"/>
      <c r="Q944" s="61"/>
      <c r="R944" s="61"/>
      <c r="S944" s="61"/>
      <c r="T944" s="61"/>
      <c r="U944" s="61"/>
      <c r="V944" s="61"/>
      <c r="W944" s="61"/>
      <c r="X944" s="61"/>
      <c r="Y944" s="61"/>
      <c r="Z944" s="61"/>
      <c r="AA944" s="61"/>
      <c r="AB944" s="61"/>
    </row>
    <row r="945" spans="1:28" ht="14.25" customHeight="1">
      <c r="A945" s="61"/>
      <c r="B945" s="61"/>
      <c r="C945" s="61"/>
      <c r="D945" s="2"/>
      <c r="E945" s="2"/>
      <c r="F945" s="2"/>
      <c r="G945" s="2"/>
      <c r="H945" s="2"/>
      <c r="I945" s="61"/>
      <c r="J945" s="61"/>
      <c r="K945" s="61"/>
      <c r="L945" s="61"/>
      <c r="M945" s="61"/>
      <c r="N945" s="61"/>
      <c r="O945" s="61"/>
      <c r="P945" s="61"/>
      <c r="Q945" s="61"/>
      <c r="R945" s="61"/>
      <c r="S945" s="61"/>
      <c r="T945" s="61"/>
      <c r="U945" s="61"/>
      <c r="V945" s="61"/>
      <c r="W945" s="61"/>
      <c r="X945" s="61"/>
      <c r="Y945" s="61"/>
      <c r="Z945" s="61"/>
      <c r="AA945" s="61"/>
      <c r="AB945" s="61"/>
    </row>
    <row r="946" spans="1:28" ht="14.25" customHeight="1">
      <c r="A946" s="61"/>
      <c r="B946" s="61"/>
      <c r="C946" s="61"/>
      <c r="D946" s="2"/>
      <c r="E946" s="2"/>
      <c r="F946" s="2"/>
      <c r="G946" s="2"/>
      <c r="H946" s="2"/>
      <c r="I946" s="61"/>
      <c r="J946" s="61"/>
      <c r="K946" s="61"/>
      <c r="L946" s="61"/>
      <c r="M946" s="61"/>
      <c r="N946" s="61"/>
      <c r="O946" s="61"/>
      <c r="P946" s="61"/>
      <c r="Q946" s="61"/>
      <c r="R946" s="61"/>
      <c r="S946" s="61"/>
      <c r="T946" s="61"/>
      <c r="U946" s="61"/>
      <c r="V946" s="61"/>
      <c r="W946" s="61"/>
      <c r="X946" s="61"/>
      <c r="Y946" s="61"/>
      <c r="Z946" s="61"/>
      <c r="AA946" s="61"/>
      <c r="AB946" s="61"/>
    </row>
    <row r="947" spans="1:28" ht="14.25" customHeight="1">
      <c r="A947" s="61"/>
      <c r="B947" s="61"/>
      <c r="C947" s="61"/>
      <c r="D947" s="2"/>
      <c r="E947" s="2"/>
      <c r="F947" s="2"/>
      <c r="G947" s="2"/>
      <c r="H947" s="2"/>
      <c r="I947" s="61"/>
      <c r="J947" s="61"/>
      <c r="K947" s="61"/>
      <c r="L947" s="61"/>
      <c r="M947" s="61"/>
      <c r="N947" s="61"/>
      <c r="O947" s="61"/>
      <c r="P947" s="61"/>
      <c r="Q947" s="61"/>
      <c r="R947" s="61"/>
      <c r="S947" s="61"/>
      <c r="T947" s="61"/>
      <c r="U947" s="61"/>
      <c r="V947" s="61"/>
      <c r="W947" s="61"/>
      <c r="X947" s="61"/>
      <c r="Y947" s="61"/>
      <c r="Z947" s="61"/>
      <c r="AA947" s="61"/>
      <c r="AB947" s="61"/>
    </row>
    <row r="948" spans="1:28" ht="14.25" customHeight="1">
      <c r="A948" s="61"/>
      <c r="B948" s="61"/>
      <c r="C948" s="61"/>
      <c r="D948" s="2"/>
      <c r="E948" s="2"/>
      <c r="F948" s="2"/>
      <c r="G948" s="2"/>
      <c r="H948" s="2"/>
      <c r="I948" s="61"/>
      <c r="J948" s="61"/>
      <c r="K948" s="61"/>
      <c r="L948" s="61"/>
      <c r="M948" s="61"/>
      <c r="N948" s="61"/>
      <c r="O948" s="61"/>
      <c r="P948" s="61"/>
      <c r="Q948" s="61"/>
      <c r="R948" s="61"/>
      <c r="S948" s="61"/>
      <c r="T948" s="61"/>
      <c r="U948" s="61"/>
      <c r="V948" s="61"/>
      <c r="W948" s="61"/>
      <c r="X948" s="61"/>
      <c r="Y948" s="61"/>
      <c r="Z948" s="61"/>
      <c r="AA948" s="61"/>
      <c r="AB948" s="61"/>
    </row>
    <row r="949" spans="1:28" ht="14.25" customHeight="1">
      <c r="A949" s="61"/>
      <c r="B949" s="61"/>
      <c r="C949" s="61"/>
      <c r="D949" s="2"/>
      <c r="E949" s="2"/>
      <c r="F949" s="2"/>
      <c r="G949" s="2"/>
      <c r="H949" s="2"/>
      <c r="I949" s="61"/>
      <c r="J949" s="61"/>
      <c r="K949" s="61"/>
      <c r="L949" s="61"/>
      <c r="M949" s="61"/>
      <c r="N949" s="61"/>
      <c r="O949" s="61"/>
      <c r="P949" s="61"/>
      <c r="Q949" s="61"/>
      <c r="R949" s="61"/>
      <c r="S949" s="61"/>
      <c r="T949" s="61"/>
      <c r="U949" s="61"/>
      <c r="V949" s="61"/>
      <c r="W949" s="61"/>
      <c r="X949" s="61"/>
      <c r="Y949" s="61"/>
      <c r="Z949" s="61"/>
      <c r="AA949" s="61"/>
      <c r="AB949" s="61"/>
    </row>
    <row r="950" spans="1:28" ht="14.25" customHeight="1">
      <c r="A950" s="61"/>
      <c r="B950" s="61"/>
      <c r="C950" s="61"/>
      <c r="D950" s="2"/>
      <c r="E950" s="2"/>
      <c r="F950" s="2"/>
      <c r="G950" s="2"/>
      <c r="H950" s="2"/>
      <c r="I950" s="61"/>
      <c r="J950" s="61"/>
      <c r="K950" s="61"/>
      <c r="L950" s="61"/>
      <c r="M950" s="61"/>
      <c r="N950" s="61"/>
      <c r="O950" s="61"/>
      <c r="P950" s="61"/>
      <c r="Q950" s="61"/>
      <c r="R950" s="61"/>
      <c r="S950" s="61"/>
      <c r="T950" s="61"/>
      <c r="U950" s="61"/>
      <c r="V950" s="61"/>
      <c r="W950" s="61"/>
      <c r="X950" s="61"/>
      <c r="Y950" s="61"/>
      <c r="Z950" s="61"/>
      <c r="AA950" s="61"/>
      <c r="AB950" s="61"/>
    </row>
    <row r="951" spans="1:28" ht="14.25" customHeight="1">
      <c r="A951" s="61"/>
      <c r="B951" s="61"/>
      <c r="C951" s="61"/>
      <c r="D951" s="2"/>
      <c r="E951" s="2"/>
      <c r="F951" s="2"/>
      <c r="G951" s="2"/>
      <c r="H951" s="2"/>
      <c r="I951" s="61"/>
      <c r="J951" s="61"/>
      <c r="K951" s="61"/>
      <c r="L951" s="61"/>
      <c r="M951" s="61"/>
      <c r="N951" s="61"/>
      <c r="O951" s="61"/>
      <c r="P951" s="61"/>
      <c r="Q951" s="61"/>
      <c r="R951" s="61"/>
      <c r="S951" s="61"/>
      <c r="T951" s="61"/>
      <c r="U951" s="61"/>
      <c r="V951" s="61"/>
      <c r="W951" s="61"/>
      <c r="X951" s="61"/>
      <c r="Y951" s="61"/>
      <c r="Z951" s="61"/>
      <c r="AA951" s="61"/>
      <c r="AB951" s="61"/>
    </row>
    <row r="952" spans="1:28" ht="14.25" customHeight="1">
      <c r="A952" s="61"/>
      <c r="B952" s="61"/>
      <c r="C952" s="61"/>
      <c r="D952" s="2"/>
      <c r="E952" s="2"/>
      <c r="F952" s="2"/>
      <c r="G952" s="2"/>
      <c r="H952" s="2"/>
      <c r="I952" s="61"/>
      <c r="J952" s="61"/>
      <c r="K952" s="61"/>
      <c r="L952" s="61"/>
      <c r="M952" s="61"/>
      <c r="N952" s="61"/>
      <c r="O952" s="61"/>
      <c r="P952" s="61"/>
      <c r="Q952" s="61"/>
      <c r="R952" s="61"/>
      <c r="S952" s="61"/>
      <c r="T952" s="61"/>
      <c r="U952" s="61"/>
      <c r="V952" s="61"/>
      <c r="W952" s="61"/>
      <c r="X952" s="61"/>
      <c r="Y952" s="61"/>
      <c r="Z952" s="61"/>
      <c r="AA952" s="61"/>
      <c r="AB952" s="61"/>
    </row>
    <row r="953" spans="1:28" ht="14.25" customHeight="1">
      <c r="A953" s="61"/>
      <c r="B953" s="61"/>
      <c r="C953" s="61"/>
      <c r="D953" s="2"/>
      <c r="E953" s="2"/>
      <c r="F953" s="2"/>
      <c r="G953" s="2"/>
      <c r="H953" s="2"/>
      <c r="I953" s="61"/>
      <c r="J953" s="61"/>
      <c r="K953" s="61"/>
      <c r="L953" s="61"/>
      <c r="M953" s="61"/>
      <c r="N953" s="61"/>
      <c r="O953" s="61"/>
      <c r="P953" s="61"/>
      <c r="Q953" s="61"/>
      <c r="R953" s="61"/>
      <c r="S953" s="61"/>
      <c r="T953" s="61"/>
      <c r="U953" s="61"/>
      <c r="V953" s="61"/>
      <c r="W953" s="61"/>
      <c r="X953" s="61"/>
      <c r="Y953" s="61"/>
      <c r="Z953" s="61"/>
      <c r="AA953" s="61"/>
      <c r="AB953" s="61"/>
    </row>
    <row r="954" spans="1:28" ht="14.25" customHeight="1">
      <c r="A954" s="61"/>
      <c r="B954" s="61"/>
      <c r="C954" s="61"/>
      <c r="D954" s="2"/>
      <c r="E954" s="2"/>
      <c r="F954" s="2"/>
      <c r="G954" s="2"/>
      <c r="H954" s="2"/>
      <c r="I954" s="61"/>
      <c r="J954" s="61"/>
      <c r="K954" s="61"/>
      <c r="L954" s="61"/>
      <c r="M954" s="61"/>
      <c r="N954" s="61"/>
      <c r="O954" s="61"/>
      <c r="P954" s="61"/>
      <c r="Q954" s="61"/>
      <c r="R954" s="61"/>
      <c r="S954" s="61"/>
      <c r="T954" s="61"/>
      <c r="U954" s="61"/>
      <c r="V954" s="61"/>
      <c r="W954" s="61"/>
      <c r="X954" s="61"/>
      <c r="Y954" s="61"/>
      <c r="Z954" s="61"/>
      <c r="AA954" s="61"/>
      <c r="AB954" s="61"/>
    </row>
    <row r="955" spans="1:28" ht="14.25" customHeight="1">
      <c r="A955" s="61"/>
      <c r="B955" s="61"/>
      <c r="C955" s="61"/>
      <c r="D955" s="2"/>
      <c r="E955" s="2"/>
      <c r="F955" s="2"/>
      <c r="G955" s="2"/>
      <c r="H955" s="2"/>
      <c r="I955" s="61"/>
      <c r="J955" s="61"/>
      <c r="K955" s="61"/>
      <c r="L955" s="61"/>
      <c r="M955" s="61"/>
      <c r="N955" s="61"/>
      <c r="O955" s="61"/>
      <c r="P955" s="61"/>
      <c r="Q955" s="61"/>
      <c r="R955" s="61"/>
      <c r="S955" s="61"/>
      <c r="T955" s="61"/>
      <c r="U955" s="61"/>
      <c r="V955" s="61"/>
      <c r="W955" s="61"/>
      <c r="X955" s="61"/>
      <c r="Y955" s="61"/>
      <c r="Z955" s="61"/>
      <c r="AA955" s="61"/>
      <c r="AB955" s="61"/>
    </row>
    <row r="956" spans="1:28" ht="14.25" customHeight="1">
      <c r="A956" s="61"/>
      <c r="B956" s="61"/>
      <c r="C956" s="61"/>
      <c r="D956" s="2"/>
      <c r="E956" s="2"/>
      <c r="F956" s="2"/>
      <c r="G956" s="2"/>
      <c r="H956" s="2"/>
      <c r="I956" s="61"/>
      <c r="J956" s="61"/>
      <c r="K956" s="61"/>
      <c r="L956" s="61"/>
      <c r="M956" s="61"/>
      <c r="N956" s="61"/>
      <c r="O956" s="61"/>
      <c r="P956" s="61"/>
      <c r="Q956" s="61"/>
      <c r="R956" s="61"/>
      <c r="S956" s="61"/>
      <c r="T956" s="61"/>
      <c r="U956" s="61"/>
      <c r="V956" s="61"/>
      <c r="W956" s="61"/>
      <c r="X956" s="61"/>
      <c r="Y956" s="61"/>
      <c r="Z956" s="61"/>
      <c r="AA956" s="61"/>
      <c r="AB956" s="61"/>
    </row>
    <row r="957" spans="1:28" ht="14.25" customHeight="1">
      <c r="A957" s="61"/>
      <c r="B957" s="61"/>
      <c r="C957" s="61"/>
      <c r="D957" s="2"/>
      <c r="E957" s="2"/>
      <c r="F957" s="2"/>
      <c r="G957" s="2"/>
      <c r="H957" s="2"/>
      <c r="I957" s="61"/>
      <c r="J957" s="61"/>
      <c r="K957" s="61"/>
      <c r="L957" s="61"/>
      <c r="M957" s="61"/>
      <c r="N957" s="61"/>
      <c r="O957" s="61"/>
      <c r="P957" s="61"/>
      <c r="Q957" s="61"/>
      <c r="R957" s="61"/>
      <c r="S957" s="61"/>
      <c r="T957" s="61"/>
      <c r="U957" s="61"/>
      <c r="V957" s="61"/>
      <c r="W957" s="61"/>
      <c r="X957" s="61"/>
      <c r="Y957" s="61"/>
      <c r="Z957" s="61"/>
      <c r="AA957" s="61"/>
      <c r="AB957" s="61"/>
    </row>
    <row r="958" spans="1:28" ht="14.25" customHeight="1">
      <c r="A958" s="61"/>
      <c r="B958" s="61"/>
      <c r="C958" s="61"/>
      <c r="D958" s="2"/>
      <c r="E958" s="2"/>
      <c r="F958" s="2"/>
      <c r="G958" s="2"/>
      <c r="H958" s="2"/>
      <c r="I958" s="61"/>
      <c r="J958" s="61"/>
      <c r="K958" s="61"/>
      <c r="L958" s="61"/>
      <c r="M958" s="61"/>
      <c r="N958" s="61"/>
      <c r="O958" s="61"/>
      <c r="P958" s="61"/>
      <c r="Q958" s="61"/>
      <c r="R958" s="61"/>
      <c r="S958" s="61"/>
      <c r="T958" s="61"/>
      <c r="U958" s="61"/>
      <c r="V958" s="61"/>
      <c r="W958" s="61"/>
      <c r="X958" s="61"/>
      <c r="Y958" s="61"/>
      <c r="Z958" s="61"/>
      <c r="AA958" s="61"/>
      <c r="AB958" s="61"/>
    </row>
    <row r="959" spans="1:28" ht="14.25" customHeight="1">
      <c r="A959" s="61"/>
      <c r="B959" s="61"/>
      <c r="C959" s="61"/>
      <c r="D959" s="2"/>
      <c r="E959" s="2"/>
      <c r="F959" s="2"/>
      <c r="G959" s="2"/>
      <c r="H959" s="2"/>
      <c r="I959" s="61"/>
      <c r="J959" s="61"/>
      <c r="K959" s="61"/>
      <c r="L959" s="61"/>
      <c r="M959" s="61"/>
      <c r="N959" s="61"/>
      <c r="O959" s="61"/>
      <c r="P959" s="61"/>
      <c r="Q959" s="61"/>
      <c r="R959" s="61"/>
      <c r="S959" s="61"/>
      <c r="T959" s="61"/>
      <c r="U959" s="61"/>
      <c r="V959" s="61"/>
      <c r="W959" s="61"/>
      <c r="X959" s="61"/>
      <c r="Y959" s="61"/>
      <c r="Z959" s="61"/>
      <c r="AA959" s="61"/>
      <c r="AB959" s="61"/>
    </row>
    <row r="960" spans="1:28" ht="14.25" customHeight="1">
      <c r="A960" s="61"/>
      <c r="B960" s="61"/>
      <c r="C960" s="61"/>
      <c r="D960" s="2"/>
      <c r="E960" s="2"/>
      <c r="F960" s="2"/>
      <c r="G960" s="2"/>
      <c r="H960" s="2"/>
      <c r="I960" s="61"/>
      <c r="J960" s="61"/>
      <c r="K960" s="61"/>
      <c r="L960" s="61"/>
      <c r="M960" s="61"/>
      <c r="N960" s="61"/>
      <c r="O960" s="61"/>
      <c r="P960" s="61"/>
      <c r="Q960" s="61"/>
      <c r="R960" s="61"/>
      <c r="S960" s="61"/>
      <c r="T960" s="61"/>
      <c r="U960" s="61"/>
      <c r="V960" s="61"/>
      <c r="W960" s="61"/>
      <c r="X960" s="61"/>
      <c r="Y960" s="61"/>
      <c r="Z960" s="61"/>
      <c r="AA960" s="61"/>
      <c r="AB960" s="61"/>
    </row>
    <row r="961" spans="1:28" ht="14.25" customHeight="1">
      <c r="A961" s="61"/>
      <c r="B961" s="61"/>
      <c r="C961" s="61"/>
      <c r="D961" s="2"/>
      <c r="E961" s="2"/>
      <c r="F961" s="2"/>
      <c r="G961" s="2"/>
      <c r="H961" s="2"/>
      <c r="I961" s="61"/>
      <c r="J961" s="61"/>
      <c r="K961" s="61"/>
      <c r="L961" s="61"/>
      <c r="M961" s="61"/>
      <c r="N961" s="61"/>
      <c r="O961" s="61"/>
      <c r="P961" s="61"/>
      <c r="Q961" s="61"/>
      <c r="R961" s="61"/>
      <c r="S961" s="61"/>
      <c r="T961" s="61"/>
      <c r="U961" s="61"/>
      <c r="V961" s="61"/>
      <c r="W961" s="61"/>
      <c r="X961" s="61"/>
      <c r="Y961" s="61"/>
      <c r="Z961" s="61"/>
      <c r="AA961" s="61"/>
      <c r="AB961" s="61"/>
    </row>
    <row r="962" spans="1:28" ht="14.25" customHeight="1">
      <c r="A962" s="61"/>
      <c r="B962" s="61"/>
      <c r="C962" s="61"/>
      <c r="D962" s="2"/>
      <c r="E962" s="2"/>
      <c r="F962" s="2"/>
      <c r="G962" s="2"/>
      <c r="H962" s="2"/>
      <c r="I962" s="61"/>
      <c r="J962" s="61"/>
      <c r="K962" s="61"/>
      <c r="L962" s="61"/>
      <c r="M962" s="61"/>
      <c r="N962" s="61"/>
      <c r="O962" s="61"/>
      <c r="P962" s="61"/>
      <c r="Q962" s="61"/>
      <c r="R962" s="61"/>
      <c r="S962" s="61"/>
      <c r="T962" s="61"/>
      <c r="U962" s="61"/>
      <c r="V962" s="61"/>
      <c r="W962" s="61"/>
      <c r="X962" s="61"/>
      <c r="Y962" s="61"/>
      <c r="Z962" s="61"/>
      <c r="AA962" s="61"/>
      <c r="AB962" s="61"/>
    </row>
    <row r="963" spans="1:28" ht="14.25" customHeight="1">
      <c r="A963" s="61"/>
      <c r="B963" s="61"/>
      <c r="C963" s="61"/>
      <c r="D963" s="2"/>
      <c r="E963" s="2"/>
      <c r="F963" s="2"/>
      <c r="G963" s="2"/>
      <c r="H963" s="2"/>
      <c r="I963" s="61"/>
      <c r="J963" s="61"/>
      <c r="K963" s="61"/>
      <c r="L963" s="61"/>
      <c r="M963" s="61"/>
      <c r="N963" s="61"/>
      <c r="O963" s="61"/>
      <c r="P963" s="61"/>
      <c r="Q963" s="61"/>
      <c r="R963" s="61"/>
      <c r="S963" s="61"/>
      <c r="T963" s="61"/>
      <c r="U963" s="61"/>
      <c r="V963" s="61"/>
      <c r="W963" s="61"/>
      <c r="X963" s="61"/>
      <c r="Y963" s="61"/>
      <c r="Z963" s="61"/>
      <c r="AA963" s="61"/>
      <c r="AB963" s="61"/>
    </row>
    <row r="964" spans="1:28" ht="14.25" customHeight="1">
      <c r="A964" s="61"/>
      <c r="B964" s="61"/>
      <c r="C964" s="61"/>
      <c r="D964" s="2"/>
      <c r="E964" s="2"/>
      <c r="F964" s="2"/>
      <c r="G964" s="2"/>
      <c r="H964" s="2"/>
      <c r="I964" s="61"/>
      <c r="J964" s="61"/>
      <c r="K964" s="61"/>
      <c r="L964" s="61"/>
      <c r="M964" s="61"/>
      <c r="N964" s="61"/>
      <c r="O964" s="61"/>
      <c r="P964" s="61"/>
      <c r="Q964" s="61"/>
      <c r="R964" s="61"/>
      <c r="S964" s="61"/>
      <c r="T964" s="61"/>
      <c r="U964" s="61"/>
      <c r="V964" s="61"/>
      <c r="W964" s="61"/>
      <c r="X964" s="61"/>
      <c r="Y964" s="61"/>
      <c r="Z964" s="61"/>
      <c r="AA964" s="61"/>
      <c r="AB964" s="61"/>
    </row>
    <row r="965" spans="1:28" ht="14.25" customHeight="1">
      <c r="A965" s="61"/>
      <c r="B965" s="61"/>
      <c r="C965" s="61"/>
      <c r="D965" s="2"/>
      <c r="E965" s="2"/>
      <c r="F965" s="2"/>
      <c r="G965" s="2"/>
      <c r="H965" s="2"/>
      <c r="I965" s="61"/>
      <c r="J965" s="61"/>
      <c r="K965" s="61"/>
      <c r="L965" s="61"/>
      <c r="M965" s="61"/>
      <c r="N965" s="61"/>
      <c r="O965" s="61"/>
      <c r="P965" s="61"/>
      <c r="Q965" s="61"/>
      <c r="R965" s="61"/>
      <c r="S965" s="61"/>
      <c r="T965" s="61"/>
      <c r="U965" s="61"/>
      <c r="V965" s="61"/>
      <c r="W965" s="61"/>
      <c r="X965" s="61"/>
      <c r="Y965" s="61"/>
      <c r="Z965" s="61"/>
      <c r="AA965" s="61"/>
      <c r="AB965" s="61"/>
    </row>
    <row r="966" spans="1:28" ht="14.25" customHeight="1">
      <c r="A966" s="61"/>
      <c r="B966" s="61"/>
      <c r="C966" s="61"/>
      <c r="D966" s="2"/>
      <c r="E966" s="2"/>
      <c r="F966" s="2"/>
      <c r="G966" s="2"/>
      <c r="H966" s="2"/>
      <c r="I966" s="61"/>
      <c r="J966" s="61"/>
      <c r="K966" s="61"/>
      <c r="L966" s="61"/>
      <c r="M966" s="61"/>
      <c r="N966" s="61"/>
      <c r="O966" s="61"/>
      <c r="P966" s="61"/>
      <c r="Q966" s="61"/>
      <c r="R966" s="61"/>
      <c r="S966" s="61"/>
      <c r="T966" s="61"/>
      <c r="U966" s="61"/>
      <c r="V966" s="61"/>
      <c r="W966" s="61"/>
      <c r="X966" s="61"/>
      <c r="Y966" s="61"/>
      <c r="Z966" s="61"/>
      <c r="AA966" s="61"/>
      <c r="AB966" s="61"/>
    </row>
    <row r="967" spans="1:28" ht="14.25" customHeight="1">
      <c r="A967" s="61"/>
      <c r="B967" s="61"/>
      <c r="C967" s="61"/>
      <c r="D967" s="2"/>
      <c r="E967" s="2"/>
      <c r="F967" s="2"/>
      <c r="G967" s="2"/>
      <c r="H967" s="2"/>
      <c r="I967" s="61"/>
      <c r="J967" s="61"/>
      <c r="K967" s="61"/>
      <c r="L967" s="61"/>
      <c r="M967" s="61"/>
      <c r="N967" s="61"/>
      <c r="O967" s="61"/>
      <c r="P967" s="61"/>
      <c r="Q967" s="61"/>
      <c r="R967" s="61"/>
      <c r="S967" s="61"/>
      <c r="T967" s="61"/>
      <c r="U967" s="61"/>
      <c r="V967" s="61"/>
      <c r="W967" s="61"/>
      <c r="X967" s="61"/>
      <c r="Y967" s="61"/>
      <c r="Z967" s="61"/>
      <c r="AA967" s="61"/>
      <c r="AB967" s="61"/>
    </row>
    <row r="968" spans="1:28" ht="14.25" customHeight="1">
      <c r="A968" s="61"/>
      <c r="B968" s="61"/>
      <c r="C968" s="61"/>
      <c r="D968" s="2"/>
      <c r="E968" s="2"/>
      <c r="F968" s="2"/>
      <c r="G968" s="2"/>
      <c r="H968" s="2"/>
      <c r="I968" s="61"/>
      <c r="J968" s="61"/>
      <c r="K968" s="61"/>
      <c r="L968" s="61"/>
      <c r="M968" s="61"/>
      <c r="N968" s="61"/>
      <c r="O968" s="61"/>
      <c r="P968" s="61"/>
      <c r="Q968" s="61"/>
      <c r="R968" s="61"/>
      <c r="S968" s="61"/>
      <c r="T968" s="61"/>
      <c r="U968" s="61"/>
      <c r="V968" s="61"/>
      <c r="W968" s="61"/>
      <c r="X968" s="61"/>
      <c r="Y968" s="61"/>
      <c r="Z968" s="61"/>
      <c r="AA968" s="61"/>
      <c r="AB968" s="61"/>
    </row>
    <row r="969" spans="1:28" ht="14.25" customHeight="1">
      <c r="A969" s="61"/>
      <c r="B969" s="61"/>
      <c r="C969" s="61"/>
      <c r="D969" s="2"/>
      <c r="E969" s="2"/>
      <c r="F969" s="2"/>
      <c r="G969" s="2"/>
      <c r="H969" s="2"/>
      <c r="I969" s="61"/>
      <c r="J969" s="61"/>
      <c r="K969" s="61"/>
      <c r="L969" s="61"/>
      <c r="M969" s="61"/>
      <c r="N969" s="61"/>
      <c r="O969" s="61"/>
      <c r="P969" s="61"/>
      <c r="Q969" s="61"/>
      <c r="R969" s="61"/>
      <c r="S969" s="61"/>
      <c r="T969" s="61"/>
      <c r="U969" s="61"/>
      <c r="V969" s="61"/>
      <c r="W969" s="61"/>
      <c r="X969" s="61"/>
      <c r="Y969" s="61"/>
      <c r="Z969" s="61"/>
      <c r="AA969" s="61"/>
      <c r="AB969" s="61"/>
    </row>
    <row r="970" spans="1:28" ht="14.25" customHeight="1">
      <c r="A970" s="61"/>
      <c r="B970" s="61"/>
      <c r="C970" s="61"/>
      <c r="D970" s="2"/>
      <c r="E970" s="2"/>
      <c r="F970" s="2"/>
      <c r="G970" s="2"/>
      <c r="H970" s="2"/>
      <c r="I970" s="61"/>
      <c r="J970" s="61"/>
      <c r="K970" s="61"/>
      <c r="L970" s="61"/>
      <c r="M970" s="61"/>
      <c r="N970" s="61"/>
      <c r="O970" s="61"/>
      <c r="P970" s="61"/>
      <c r="Q970" s="61"/>
      <c r="R970" s="61"/>
      <c r="S970" s="61"/>
      <c r="T970" s="61"/>
      <c r="U970" s="61"/>
      <c r="V970" s="61"/>
      <c r="W970" s="61"/>
      <c r="X970" s="61"/>
      <c r="Y970" s="61"/>
      <c r="Z970" s="61"/>
      <c r="AA970" s="61"/>
      <c r="AB970" s="61"/>
    </row>
    <row r="971" spans="1:28" ht="14.25" customHeight="1">
      <c r="A971" s="61"/>
      <c r="B971" s="61"/>
      <c r="C971" s="61"/>
      <c r="D971" s="2"/>
      <c r="E971" s="2"/>
      <c r="F971" s="2"/>
      <c r="G971" s="2"/>
      <c r="H971" s="2"/>
      <c r="I971" s="61"/>
      <c r="J971" s="61"/>
      <c r="K971" s="61"/>
      <c r="L971" s="61"/>
      <c r="M971" s="61"/>
      <c r="N971" s="61"/>
      <c r="O971" s="61"/>
      <c r="P971" s="61"/>
      <c r="Q971" s="61"/>
      <c r="R971" s="61"/>
      <c r="S971" s="61"/>
      <c r="T971" s="61"/>
      <c r="U971" s="61"/>
      <c r="V971" s="61"/>
      <c r="W971" s="61"/>
      <c r="X971" s="61"/>
      <c r="Y971" s="61"/>
      <c r="Z971" s="61"/>
      <c r="AA971" s="61"/>
      <c r="AB971" s="61"/>
    </row>
    <row r="972" spans="1:28" ht="14.25" customHeight="1">
      <c r="A972" s="61"/>
      <c r="B972" s="61"/>
      <c r="C972" s="61"/>
      <c r="D972" s="2"/>
      <c r="E972" s="2"/>
      <c r="F972" s="2"/>
      <c r="G972" s="2"/>
      <c r="H972" s="2"/>
      <c r="I972" s="61"/>
      <c r="J972" s="61"/>
      <c r="K972" s="61"/>
      <c r="L972" s="61"/>
      <c r="M972" s="61"/>
      <c r="N972" s="61"/>
      <c r="O972" s="61"/>
      <c r="P972" s="61"/>
      <c r="Q972" s="61"/>
      <c r="R972" s="61"/>
      <c r="S972" s="61"/>
      <c r="T972" s="61"/>
      <c r="U972" s="61"/>
      <c r="V972" s="61"/>
      <c r="W972" s="61"/>
      <c r="X972" s="61"/>
      <c r="Y972" s="61"/>
      <c r="Z972" s="61"/>
      <c r="AA972" s="61"/>
      <c r="AB972" s="61"/>
    </row>
    <row r="973" spans="1:28" ht="14.25" customHeight="1">
      <c r="A973" s="61"/>
      <c r="B973" s="61"/>
      <c r="C973" s="61"/>
      <c r="D973" s="2"/>
      <c r="E973" s="2"/>
      <c r="F973" s="2"/>
      <c r="G973" s="2"/>
      <c r="H973" s="2"/>
      <c r="I973" s="61"/>
      <c r="J973" s="61"/>
      <c r="K973" s="61"/>
      <c r="L973" s="61"/>
      <c r="M973" s="61"/>
      <c r="N973" s="61"/>
      <c r="O973" s="61"/>
      <c r="P973" s="61"/>
      <c r="Q973" s="61"/>
      <c r="R973" s="61"/>
      <c r="S973" s="61"/>
      <c r="T973" s="61"/>
      <c r="U973" s="61"/>
      <c r="V973" s="61"/>
      <c r="W973" s="61"/>
      <c r="X973" s="61"/>
      <c r="Y973" s="61"/>
      <c r="Z973" s="61"/>
      <c r="AA973" s="61"/>
      <c r="AB973" s="61"/>
    </row>
    <row r="974" spans="1:28" ht="14.25" customHeight="1">
      <c r="A974" s="61"/>
      <c r="B974" s="61"/>
      <c r="C974" s="61"/>
      <c r="D974" s="2"/>
      <c r="E974" s="2"/>
      <c r="F974" s="2"/>
      <c r="G974" s="2"/>
      <c r="H974" s="2"/>
      <c r="I974" s="61"/>
      <c r="J974" s="61"/>
      <c r="K974" s="61"/>
      <c r="L974" s="61"/>
      <c r="M974" s="61"/>
      <c r="N974" s="61"/>
      <c r="O974" s="61"/>
      <c r="P974" s="61"/>
      <c r="Q974" s="61"/>
      <c r="R974" s="61"/>
      <c r="S974" s="61"/>
      <c r="T974" s="61"/>
      <c r="U974" s="61"/>
      <c r="V974" s="61"/>
      <c r="W974" s="61"/>
      <c r="X974" s="61"/>
      <c r="Y974" s="61"/>
      <c r="Z974" s="61"/>
      <c r="AA974" s="61"/>
      <c r="AB974" s="61"/>
    </row>
    <row r="975" spans="1:28" ht="14.25" customHeight="1">
      <c r="A975" s="61"/>
      <c r="B975" s="61"/>
      <c r="C975" s="61"/>
      <c r="D975" s="2"/>
      <c r="E975" s="2"/>
      <c r="F975" s="2"/>
      <c r="G975" s="2"/>
      <c r="H975" s="2"/>
      <c r="I975" s="61"/>
      <c r="J975" s="61"/>
      <c r="K975" s="61"/>
      <c r="L975" s="61"/>
      <c r="M975" s="61"/>
      <c r="N975" s="61"/>
      <c r="O975" s="61"/>
      <c r="P975" s="61"/>
      <c r="Q975" s="61"/>
      <c r="R975" s="61"/>
      <c r="S975" s="61"/>
      <c r="T975" s="61"/>
      <c r="U975" s="61"/>
      <c r="V975" s="61"/>
      <c r="W975" s="61"/>
      <c r="X975" s="61"/>
      <c r="Y975" s="61"/>
      <c r="Z975" s="61"/>
      <c r="AA975" s="61"/>
      <c r="AB975" s="61"/>
    </row>
    <row r="976" spans="1:28" ht="14.25" customHeight="1">
      <c r="A976" s="61"/>
      <c r="B976" s="61"/>
      <c r="C976" s="61"/>
      <c r="D976" s="2"/>
      <c r="E976" s="2"/>
      <c r="F976" s="2"/>
      <c r="G976" s="2"/>
      <c r="H976" s="2"/>
      <c r="I976" s="61"/>
      <c r="J976" s="61"/>
      <c r="K976" s="61"/>
      <c r="L976" s="61"/>
      <c r="M976" s="61"/>
      <c r="N976" s="61"/>
      <c r="O976" s="61"/>
      <c r="P976" s="61"/>
      <c r="Q976" s="61"/>
      <c r="R976" s="61"/>
      <c r="S976" s="61"/>
      <c r="T976" s="61"/>
      <c r="U976" s="61"/>
      <c r="V976" s="61"/>
      <c r="W976" s="61"/>
      <c r="X976" s="61"/>
      <c r="Y976" s="61"/>
      <c r="Z976" s="61"/>
      <c r="AA976" s="61"/>
      <c r="AB976" s="61"/>
    </row>
    <row r="977" spans="1:28" ht="14.25" customHeight="1">
      <c r="A977" s="61"/>
      <c r="B977" s="61"/>
      <c r="C977" s="61"/>
      <c r="D977" s="2"/>
      <c r="E977" s="2"/>
      <c r="F977" s="2"/>
      <c r="G977" s="2"/>
      <c r="H977" s="2"/>
      <c r="I977" s="61"/>
      <c r="J977" s="61"/>
      <c r="K977" s="61"/>
      <c r="L977" s="61"/>
      <c r="M977" s="61"/>
      <c r="N977" s="61"/>
      <c r="O977" s="61"/>
      <c r="P977" s="61"/>
      <c r="Q977" s="61"/>
      <c r="R977" s="61"/>
      <c r="S977" s="61"/>
      <c r="T977" s="61"/>
      <c r="U977" s="61"/>
      <c r="V977" s="61"/>
      <c r="W977" s="61"/>
      <c r="X977" s="61"/>
      <c r="Y977" s="61"/>
      <c r="Z977" s="61"/>
      <c r="AA977" s="61"/>
      <c r="AB977" s="61"/>
    </row>
    <row r="978" spans="1:28" ht="14.25" customHeight="1">
      <c r="A978" s="61"/>
      <c r="B978" s="61"/>
      <c r="C978" s="61"/>
      <c r="D978" s="2"/>
      <c r="E978" s="2"/>
      <c r="F978" s="2"/>
      <c r="G978" s="2"/>
      <c r="H978" s="2"/>
      <c r="I978" s="61"/>
      <c r="J978" s="61"/>
      <c r="K978" s="61"/>
      <c r="L978" s="61"/>
      <c r="M978" s="61"/>
      <c r="N978" s="61"/>
      <c r="O978" s="61"/>
      <c r="P978" s="61"/>
      <c r="Q978" s="61"/>
      <c r="R978" s="61"/>
      <c r="S978" s="61"/>
      <c r="T978" s="61"/>
      <c r="U978" s="61"/>
      <c r="V978" s="61"/>
      <c r="W978" s="61"/>
      <c r="X978" s="61"/>
      <c r="Y978" s="61"/>
      <c r="Z978" s="61"/>
      <c r="AA978" s="61"/>
      <c r="AB978" s="61"/>
    </row>
    <row r="979" spans="1:28" ht="14.25" customHeight="1">
      <c r="A979" s="61"/>
      <c r="B979" s="61"/>
      <c r="C979" s="61"/>
      <c r="D979" s="2"/>
      <c r="E979" s="2"/>
      <c r="F979" s="2"/>
      <c r="G979" s="2"/>
      <c r="H979" s="2"/>
      <c r="I979" s="61"/>
      <c r="J979" s="61"/>
      <c r="K979" s="61"/>
      <c r="L979" s="61"/>
      <c r="M979" s="61"/>
      <c r="N979" s="61"/>
      <c r="O979" s="61"/>
      <c r="P979" s="61"/>
      <c r="Q979" s="61"/>
      <c r="R979" s="61"/>
      <c r="S979" s="61"/>
      <c r="T979" s="61"/>
      <c r="U979" s="61"/>
      <c r="V979" s="61"/>
      <c r="W979" s="61"/>
      <c r="X979" s="61"/>
      <c r="Y979" s="61"/>
      <c r="Z979" s="61"/>
      <c r="AA979" s="61"/>
      <c r="AB979" s="61"/>
    </row>
    <row r="980" spans="1:28" ht="14.25" customHeight="1">
      <c r="A980" s="61"/>
      <c r="B980" s="61"/>
      <c r="C980" s="61"/>
      <c r="D980" s="2"/>
      <c r="E980" s="2"/>
      <c r="F980" s="2"/>
      <c r="G980" s="2"/>
      <c r="H980" s="2"/>
      <c r="I980" s="61"/>
      <c r="J980" s="61"/>
      <c r="K980" s="61"/>
      <c r="L980" s="61"/>
      <c r="M980" s="61"/>
      <c r="N980" s="61"/>
      <c r="O980" s="61"/>
      <c r="P980" s="61"/>
      <c r="Q980" s="61"/>
      <c r="R980" s="61"/>
      <c r="S980" s="61"/>
      <c r="T980" s="61"/>
      <c r="U980" s="61"/>
      <c r="V980" s="61"/>
      <c r="W980" s="61"/>
      <c r="X980" s="61"/>
      <c r="Y980" s="61"/>
      <c r="Z980" s="61"/>
      <c r="AA980" s="61"/>
      <c r="AB980" s="61"/>
    </row>
    <row r="981" spans="1:28" ht="14.25" customHeight="1">
      <c r="A981" s="61"/>
      <c r="B981" s="61"/>
      <c r="C981" s="61"/>
      <c r="D981" s="2"/>
      <c r="E981" s="2"/>
      <c r="F981" s="2"/>
      <c r="G981" s="2"/>
      <c r="H981" s="2"/>
      <c r="I981" s="61"/>
      <c r="J981" s="61"/>
      <c r="K981" s="61"/>
      <c r="L981" s="61"/>
      <c r="M981" s="61"/>
      <c r="N981" s="61"/>
      <c r="O981" s="61"/>
      <c r="P981" s="61"/>
      <c r="Q981" s="61"/>
      <c r="R981" s="61"/>
      <c r="S981" s="61"/>
      <c r="T981" s="61"/>
      <c r="U981" s="61"/>
      <c r="V981" s="61"/>
      <c r="W981" s="61"/>
      <c r="X981" s="61"/>
      <c r="Y981" s="61"/>
      <c r="Z981" s="61"/>
      <c r="AA981" s="61"/>
      <c r="AB981" s="61"/>
    </row>
    <row r="982" spans="1:28" ht="14.25" customHeight="1">
      <c r="A982" s="61"/>
      <c r="B982" s="61"/>
      <c r="C982" s="61"/>
      <c r="D982" s="2"/>
      <c r="E982" s="2"/>
      <c r="F982" s="2"/>
      <c r="G982" s="2"/>
      <c r="H982" s="2"/>
      <c r="I982" s="61"/>
      <c r="J982" s="61"/>
      <c r="K982" s="61"/>
      <c r="L982" s="61"/>
      <c r="M982" s="61"/>
      <c r="N982" s="61"/>
      <c r="O982" s="61"/>
      <c r="P982" s="61"/>
      <c r="Q982" s="61"/>
      <c r="R982" s="61"/>
      <c r="S982" s="61"/>
      <c r="T982" s="61"/>
      <c r="U982" s="61"/>
      <c r="V982" s="61"/>
      <c r="W982" s="61"/>
      <c r="X982" s="61"/>
      <c r="Y982" s="61"/>
      <c r="Z982" s="61"/>
      <c r="AA982" s="61"/>
      <c r="AB982" s="61"/>
    </row>
    <row r="983" spans="1:28" ht="14.25" customHeight="1">
      <c r="A983" s="61"/>
      <c r="B983" s="61"/>
      <c r="C983" s="61"/>
      <c r="D983" s="2"/>
      <c r="E983" s="2"/>
      <c r="F983" s="2"/>
      <c r="G983" s="2"/>
      <c r="H983" s="2"/>
      <c r="I983" s="61"/>
      <c r="J983" s="61"/>
      <c r="K983" s="61"/>
      <c r="L983" s="61"/>
      <c r="M983" s="61"/>
      <c r="N983" s="61"/>
      <c r="O983" s="61"/>
      <c r="P983" s="61"/>
      <c r="Q983" s="61"/>
      <c r="R983" s="61"/>
      <c r="S983" s="61"/>
      <c r="T983" s="61"/>
      <c r="U983" s="61"/>
      <c r="V983" s="61"/>
      <c r="W983" s="61"/>
      <c r="X983" s="61"/>
      <c r="Y983" s="61"/>
      <c r="Z983" s="61"/>
      <c r="AA983" s="61"/>
      <c r="AB983" s="61"/>
    </row>
    <row r="984" spans="1:28" ht="14.25" customHeight="1">
      <c r="A984" s="61"/>
      <c r="B984" s="61"/>
      <c r="C984" s="61"/>
      <c r="D984" s="2"/>
      <c r="E984" s="2"/>
      <c r="F984" s="2"/>
      <c r="G984" s="2"/>
      <c r="H984" s="2"/>
      <c r="I984" s="61"/>
      <c r="J984" s="61"/>
      <c r="K984" s="61"/>
      <c r="L984" s="61"/>
      <c r="M984" s="61"/>
      <c r="N984" s="61"/>
      <c r="O984" s="61"/>
      <c r="P984" s="61"/>
      <c r="Q984" s="61"/>
      <c r="R984" s="61"/>
      <c r="S984" s="61"/>
      <c r="T984" s="61"/>
      <c r="U984" s="61"/>
      <c r="V984" s="61"/>
      <c r="W984" s="61"/>
      <c r="X984" s="61"/>
      <c r="Y984" s="61"/>
      <c r="Z984" s="61"/>
      <c r="AA984" s="61"/>
      <c r="AB984" s="61"/>
    </row>
    <row r="985" spans="1:28" ht="14.25" customHeight="1">
      <c r="A985" s="61"/>
      <c r="B985" s="61"/>
      <c r="C985" s="61"/>
      <c r="D985" s="2"/>
      <c r="E985" s="2"/>
      <c r="F985" s="2"/>
      <c r="G985" s="2"/>
      <c r="H985" s="2"/>
      <c r="I985" s="61"/>
      <c r="J985" s="61"/>
      <c r="K985" s="61"/>
      <c r="L985" s="61"/>
      <c r="M985" s="61"/>
      <c r="N985" s="61"/>
      <c r="O985" s="61"/>
      <c r="P985" s="61"/>
      <c r="Q985" s="61"/>
      <c r="R985" s="61"/>
      <c r="S985" s="61"/>
      <c r="T985" s="61"/>
      <c r="U985" s="61"/>
      <c r="V985" s="61"/>
      <c r="W985" s="61"/>
      <c r="X985" s="61"/>
      <c r="Y985" s="61"/>
      <c r="Z985" s="61"/>
      <c r="AA985" s="61"/>
      <c r="AB985" s="61"/>
    </row>
    <row r="986" spans="1:28" ht="14.25" customHeight="1">
      <c r="A986" s="61"/>
      <c r="B986" s="61"/>
      <c r="C986" s="61"/>
      <c r="D986" s="2"/>
      <c r="E986" s="2"/>
      <c r="F986" s="2"/>
      <c r="G986" s="2"/>
      <c r="H986" s="2"/>
      <c r="I986" s="61"/>
      <c r="J986" s="61"/>
      <c r="K986" s="61"/>
      <c r="L986" s="61"/>
      <c r="M986" s="61"/>
      <c r="N986" s="61"/>
      <c r="O986" s="61"/>
      <c r="P986" s="61"/>
      <c r="Q986" s="61"/>
      <c r="R986" s="61"/>
      <c r="S986" s="61"/>
      <c r="T986" s="61"/>
      <c r="U986" s="61"/>
      <c r="V986" s="61"/>
      <c r="W986" s="61"/>
      <c r="X986" s="61"/>
      <c r="Y986" s="61"/>
      <c r="Z986" s="61"/>
      <c r="AA986" s="61"/>
      <c r="AB986" s="61"/>
    </row>
    <row r="987" spans="1:28" ht="14.25" customHeight="1">
      <c r="A987" s="61"/>
      <c r="B987" s="61"/>
      <c r="C987" s="61"/>
      <c r="D987" s="2"/>
      <c r="E987" s="2"/>
      <c r="F987" s="2"/>
      <c r="G987" s="2"/>
      <c r="H987" s="2"/>
      <c r="I987" s="61"/>
      <c r="J987" s="61"/>
      <c r="K987" s="61"/>
      <c r="L987" s="61"/>
      <c r="M987" s="61"/>
      <c r="N987" s="61"/>
      <c r="O987" s="61"/>
      <c r="P987" s="61"/>
      <c r="Q987" s="61"/>
      <c r="R987" s="61"/>
      <c r="S987" s="61"/>
      <c r="T987" s="61"/>
      <c r="U987" s="61"/>
      <c r="V987" s="61"/>
      <c r="W987" s="61"/>
      <c r="X987" s="61"/>
      <c r="Y987" s="61"/>
      <c r="Z987" s="61"/>
      <c r="AA987" s="61"/>
      <c r="AB987" s="61"/>
    </row>
    <row r="988" spans="1:28" ht="14.25" customHeight="1">
      <c r="A988" s="61"/>
      <c r="B988" s="61"/>
      <c r="C988" s="61"/>
      <c r="D988" s="2"/>
      <c r="E988" s="2"/>
      <c r="F988" s="2"/>
      <c r="G988" s="2"/>
      <c r="H988" s="2"/>
      <c r="I988" s="61"/>
      <c r="J988" s="61"/>
      <c r="K988" s="61"/>
      <c r="L988" s="61"/>
      <c r="M988" s="61"/>
      <c r="N988" s="61"/>
      <c r="O988" s="61"/>
      <c r="P988" s="61"/>
      <c r="Q988" s="61"/>
      <c r="R988" s="61"/>
      <c r="S988" s="61"/>
      <c r="T988" s="61"/>
      <c r="U988" s="61"/>
      <c r="V988" s="61"/>
      <c r="W988" s="61"/>
      <c r="X988" s="61"/>
      <c r="Y988" s="61"/>
      <c r="Z988" s="61"/>
      <c r="AA988" s="61"/>
      <c r="AB988" s="61"/>
    </row>
    <row r="989" spans="1:28" ht="14.25" customHeight="1">
      <c r="A989" s="61"/>
      <c r="B989" s="61"/>
      <c r="C989" s="61"/>
      <c r="D989" s="2"/>
      <c r="E989" s="2"/>
      <c r="F989" s="2"/>
      <c r="G989" s="2"/>
      <c r="H989" s="2"/>
      <c r="I989" s="61"/>
      <c r="J989" s="61"/>
      <c r="K989" s="61"/>
      <c r="L989" s="61"/>
      <c r="M989" s="61"/>
      <c r="N989" s="61"/>
      <c r="O989" s="61"/>
      <c r="P989" s="61"/>
      <c r="Q989" s="61"/>
      <c r="R989" s="61"/>
      <c r="S989" s="61"/>
      <c r="T989" s="61"/>
      <c r="U989" s="61"/>
      <c r="V989" s="61"/>
      <c r="W989" s="61"/>
      <c r="X989" s="61"/>
      <c r="Y989" s="61"/>
      <c r="Z989" s="61"/>
      <c r="AA989" s="61"/>
      <c r="AB989" s="61"/>
    </row>
    <row r="990" spans="1:28" ht="14.25" customHeight="1">
      <c r="A990" s="61"/>
      <c r="B990" s="61"/>
      <c r="C990" s="61"/>
      <c r="D990" s="2"/>
      <c r="E990" s="2"/>
      <c r="F990" s="2"/>
      <c r="G990" s="2"/>
      <c r="H990" s="2"/>
      <c r="I990" s="61"/>
      <c r="J990" s="61"/>
      <c r="K990" s="61"/>
      <c r="L990" s="61"/>
      <c r="M990" s="61"/>
      <c r="N990" s="61"/>
      <c r="O990" s="61"/>
      <c r="P990" s="61"/>
      <c r="Q990" s="61"/>
      <c r="R990" s="61"/>
      <c r="S990" s="61"/>
      <c r="T990" s="61"/>
      <c r="U990" s="61"/>
      <c r="V990" s="61"/>
      <c r="W990" s="61"/>
      <c r="X990" s="61"/>
      <c r="Y990" s="61"/>
      <c r="Z990" s="61"/>
      <c r="AA990" s="61"/>
      <c r="AB990" s="61"/>
    </row>
    <row r="991" spans="1:28" ht="14.25" customHeight="1">
      <c r="A991" s="61"/>
      <c r="B991" s="61"/>
      <c r="C991" s="61"/>
      <c r="D991" s="2"/>
      <c r="E991" s="2"/>
      <c r="F991" s="2"/>
      <c r="G991" s="2"/>
      <c r="H991" s="2"/>
      <c r="I991" s="61"/>
      <c r="J991" s="61"/>
      <c r="K991" s="61"/>
      <c r="L991" s="61"/>
      <c r="M991" s="61"/>
      <c r="N991" s="61"/>
      <c r="O991" s="61"/>
      <c r="P991" s="61"/>
      <c r="Q991" s="61"/>
      <c r="R991" s="61"/>
      <c r="S991" s="61"/>
      <c r="T991" s="61"/>
      <c r="U991" s="61"/>
      <c r="V991" s="61"/>
      <c r="W991" s="61"/>
      <c r="X991" s="61"/>
      <c r="Y991" s="61"/>
      <c r="Z991" s="61"/>
      <c r="AA991" s="61"/>
      <c r="AB991" s="61"/>
    </row>
    <row r="992" spans="1:28" ht="14.25" customHeight="1">
      <c r="A992" s="61"/>
      <c r="B992" s="61"/>
      <c r="C992" s="61"/>
      <c r="D992" s="2"/>
      <c r="E992" s="2"/>
      <c r="F992" s="2"/>
      <c r="G992" s="2"/>
      <c r="H992" s="2"/>
      <c r="I992" s="61"/>
      <c r="J992" s="61"/>
      <c r="K992" s="61"/>
      <c r="L992" s="61"/>
      <c r="M992" s="61"/>
      <c r="N992" s="61"/>
      <c r="O992" s="61"/>
      <c r="P992" s="61"/>
      <c r="Q992" s="61"/>
      <c r="R992" s="61"/>
      <c r="S992" s="61"/>
      <c r="T992" s="61"/>
      <c r="U992" s="61"/>
      <c r="V992" s="61"/>
      <c r="W992" s="61"/>
      <c r="X992" s="61"/>
      <c r="Y992" s="61"/>
      <c r="Z992" s="61"/>
      <c r="AA992" s="61"/>
      <c r="AB992" s="61"/>
    </row>
    <row r="993" spans="1:28" ht="14.25" customHeight="1">
      <c r="A993" s="61"/>
      <c r="B993" s="61"/>
      <c r="C993" s="61"/>
      <c r="D993" s="2"/>
      <c r="E993" s="2"/>
      <c r="F993" s="2"/>
      <c r="G993" s="2"/>
      <c r="H993" s="2"/>
      <c r="I993" s="61"/>
      <c r="J993" s="61"/>
      <c r="K993" s="61"/>
      <c r="L993" s="61"/>
      <c r="M993" s="61"/>
      <c r="N993" s="61"/>
      <c r="O993" s="61"/>
      <c r="P993" s="61"/>
      <c r="Q993" s="61"/>
      <c r="R993" s="61"/>
      <c r="S993" s="61"/>
      <c r="T993" s="61"/>
      <c r="U993" s="61"/>
      <c r="V993" s="61"/>
      <c r="W993" s="61"/>
      <c r="X993" s="61"/>
      <c r="Y993" s="61"/>
      <c r="Z993" s="61"/>
      <c r="AA993" s="61"/>
      <c r="AB993" s="61"/>
    </row>
    <row r="994" spans="1:28" ht="14.25" customHeight="1">
      <c r="A994" s="61"/>
      <c r="B994" s="61"/>
      <c r="C994" s="61"/>
      <c r="D994" s="2"/>
      <c r="E994" s="2"/>
      <c r="F994" s="2"/>
      <c r="G994" s="2"/>
      <c r="H994" s="2"/>
      <c r="I994" s="61"/>
      <c r="J994" s="61"/>
      <c r="K994" s="61"/>
      <c r="L994" s="61"/>
      <c r="M994" s="61"/>
      <c r="N994" s="61"/>
      <c r="O994" s="61"/>
      <c r="P994" s="61"/>
      <c r="Q994" s="61"/>
      <c r="R994" s="61"/>
      <c r="S994" s="61"/>
      <c r="T994" s="61"/>
      <c r="U994" s="61"/>
      <c r="V994" s="61"/>
      <c r="W994" s="61"/>
      <c r="X994" s="61"/>
      <c r="Y994" s="61"/>
      <c r="Z994" s="61"/>
      <c r="AA994" s="61"/>
      <c r="AB994" s="61"/>
    </row>
    <row r="995" spans="1:28" ht="14.25" customHeight="1">
      <c r="A995" s="61"/>
      <c r="B995" s="61"/>
      <c r="C995" s="61"/>
      <c r="D995" s="2"/>
      <c r="E995" s="2"/>
      <c r="F995" s="2"/>
      <c r="G995" s="2"/>
      <c r="H995" s="2"/>
      <c r="I995" s="61"/>
      <c r="J995" s="61"/>
      <c r="K995" s="61"/>
      <c r="L995" s="61"/>
      <c r="M995" s="61"/>
      <c r="N995" s="61"/>
      <c r="O995" s="61"/>
      <c r="P995" s="61"/>
      <c r="Q995" s="61"/>
      <c r="R995" s="61"/>
      <c r="S995" s="61"/>
      <c r="T995" s="61"/>
      <c r="U995" s="61"/>
      <c r="V995" s="61"/>
      <c r="W995" s="61"/>
      <c r="X995" s="61"/>
      <c r="Y995" s="61"/>
      <c r="Z995" s="61"/>
      <c r="AA995" s="61"/>
      <c r="AB995" s="61"/>
    </row>
    <row r="996" spans="1:28" ht="14.25" customHeight="1">
      <c r="A996" s="61"/>
      <c r="B996" s="61"/>
      <c r="C996" s="61"/>
      <c r="D996" s="2"/>
      <c r="E996" s="2"/>
      <c r="F996" s="2"/>
      <c r="G996" s="2"/>
      <c r="H996" s="2"/>
      <c r="I996" s="61"/>
      <c r="J996" s="61"/>
      <c r="K996" s="61"/>
      <c r="L996" s="61"/>
      <c r="M996" s="61"/>
      <c r="N996" s="61"/>
      <c r="O996" s="61"/>
      <c r="P996" s="61"/>
      <c r="Q996" s="61"/>
      <c r="R996" s="61"/>
      <c r="S996" s="61"/>
      <c r="T996" s="61"/>
      <c r="U996" s="61"/>
      <c r="V996" s="61"/>
      <c r="W996" s="61"/>
      <c r="X996" s="61"/>
      <c r="Y996" s="61"/>
      <c r="Z996" s="61"/>
      <c r="AA996" s="61"/>
      <c r="AB996" s="61"/>
    </row>
    <row r="997" spans="1:28" ht="14.25" customHeight="1">
      <c r="A997" s="61"/>
      <c r="B997" s="61"/>
      <c r="C997" s="61"/>
      <c r="D997" s="2"/>
      <c r="E997" s="2"/>
      <c r="F997" s="2"/>
      <c r="G997" s="2"/>
      <c r="H997" s="2"/>
      <c r="I997" s="61"/>
      <c r="J997" s="61"/>
      <c r="K997" s="61"/>
      <c r="L997" s="61"/>
      <c r="M997" s="61"/>
      <c r="N997" s="61"/>
      <c r="O997" s="61"/>
      <c r="P997" s="61"/>
      <c r="Q997" s="61"/>
      <c r="R997" s="61"/>
      <c r="S997" s="61"/>
      <c r="T997" s="61"/>
      <c r="U997" s="61"/>
      <c r="V997" s="61"/>
      <c r="W997" s="61"/>
      <c r="X997" s="61"/>
      <c r="Y997" s="61"/>
      <c r="Z997" s="61"/>
      <c r="AA997" s="61"/>
      <c r="AB997" s="61"/>
    </row>
    <row r="998" spans="1:28" ht="14.25" customHeight="1">
      <c r="A998" s="61"/>
      <c r="B998" s="61"/>
      <c r="C998" s="61"/>
      <c r="D998" s="2"/>
      <c r="E998" s="2"/>
      <c r="F998" s="2"/>
      <c r="G998" s="2"/>
      <c r="H998" s="2"/>
      <c r="I998" s="61"/>
      <c r="J998" s="61"/>
      <c r="K998" s="61"/>
      <c r="L998" s="61"/>
      <c r="M998" s="61"/>
      <c r="N998" s="61"/>
      <c r="O998" s="61"/>
      <c r="P998" s="61"/>
      <c r="Q998" s="61"/>
      <c r="R998" s="61"/>
      <c r="S998" s="61"/>
      <c r="T998" s="61"/>
      <c r="U998" s="61"/>
      <c r="V998" s="61"/>
      <c r="W998" s="61"/>
      <c r="X998" s="61"/>
      <c r="Y998" s="61"/>
      <c r="Z998" s="61"/>
      <c r="AA998" s="61"/>
      <c r="AB998" s="61"/>
    </row>
    <row r="999" spans="1:28" ht="14.25" customHeight="1">
      <c r="A999" s="61"/>
      <c r="B999" s="61"/>
      <c r="C999" s="61"/>
      <c r="D999" s="2"/>
      <c r="E999" s="2"/>
      <c r="F999" s="2"/>
      <c r="G999" s="2"/>
      <c r="H999" s="2"/>
      <c r="I999" s="61"/>
      <c r="J999" s="61"/>
      <c r="K999" s="61"/>
      <c r="L999" s="61"/>
      <c r="M999" s="61"/>
      <c r="N999" s="61"/>
      <c r="O999" s="61"/>
      <c r="P999" s="61"/>
      <c r="Q999" s="61"/>
      <c r="R999" s="61"/>
      <c r="S999" s="61"/>
      <c r="T999" s="61"/>
      <c r="U999" s="61"/>
      <c r="V999" s="61"/>
      <c r="W999" s="61"/>
      <c r="X999" s="61"/>
      <c r="Y999" s="61"/>
      <c r="Z999" s="61"/>
      <c r="AA999" s="61"/>
      <c r="AB999" s="61"/>
    </row>
    <row r="1000" spans="1:28" ht="14.25" customHeight="1">
      <c r="A1000" s="61"/>
      <c r="B1000" s="61"/>
      <c r="C1000" s="61"/>
      <c r="D1000" s="2"/>
      <c r="E1000" s="2"/>
      <c r="F1000" s="2"/>
      <c r="G1000" s="2"/>
      <c r="H1000" s="2"/>
      <c r="I1000" s="61"/>
      <c r="J1000" s="61"/>
      <c r="K1000" s="61"/>
      <c r="L1000" s="61"/>
      <c r="M1000" s="61"/>
      <c r="N1000" s="61"/>
      <c r="O1000" s="61"/>
      <c r="P1000" s="61"/>
      <c r="Q1000" s="61"/>
      <c r="R1000" s="61"/>
      <c r="S1000" s="61"/>
      <c r="T1000" s="61"/>
      <c r="U1000" s="61"/>
      <c r="V1000" s="61"/>
      <c r="W1000" s="61"/>
      <c r="X1000" s="61"/>
      <c r="Y1000" s="61"/>
      <c r="Z1000" s="61"/>
      <c r="AA1000" s="61"/>
      <c r="AB1000" s="61"/>
    </row>
  </sheetData>
  <autoFilter ref="A13:C89"/>
  <mergeCells count="171">
    <mergeCell ref="C109:C110"/>
    <mergeCell ref="F116:F117"/>
    <mergeCell ref="G116:G117"/>
    <mergeCell ref="E126:E127"/>
    <mergeCell ref="F126:F127"/>
    <mergeCell ref="G126:G127"/>
    <mergeCell ref="H126:H127"/>
    <mergeCell ref="K130:S130"/>
    <mergeCell ref="T130:AB130"/>
    <mergeCell ref="A124:H124"/>
    <mergeCell ref="A125:H125"/>
    <mergeCell ref="A126:A127"/>
    <mergeCell ref="B126:B127"/>
    <mergeCell ref="C126:C127"/>
    <mergeCell ref="D126:D127"/>
    <mergeCell ref="E142:E143"/>
    <mergeCell ref="F142:F143"/>
    <mergeCell ref="A149:D149"/>
    <mergeCell ref="E149:H149"/>
    <mergeCell ref="A150:D150"/>
    <mergeCell ref="E150:H150"/>
    <mergeCell ref="G142:G143"/>
    <mergeCell ref="H142:H143"/>
    <mergeCell ref="A139:H139"/>
    <mergeCell ref="A140:H140"/>
    <mergeCell ref="A141:H141"/>
    <mergeCell ref="A142:A143"/>
    <mergeCell ref="B142:B143"/>
    <mergeCell ref="C142:C143"/>
    <mergeCell ref="D142:D143"/>
    <mergeCell ref="G133:G134"/>
    <mergeCell ref="H133:H134"/>
    <mergeCell ref="A130:H130"/>
    <mergeCell ref="A131:H131"/>
    <mergeCell ref="A132:H132"/>
    <mergeCell ref="A133:A134"/>
    <mergeCell ref="B133:B134"/>
    <mergeCell ref="C133:C134"/>
    <mergeCell ref="D133:D134"/>
    <mergeCell ref="E133:E134"/>
    <mergeCell ref="F133:F134"/>
    <mergeCell ref="A102:A103"/>
    <mergeCell ref="B102:B103"/>
    <mergeCell ref="C102:C103"/>
    <mergeCell ref="D102:D103"/>
    <mergeCell ref="E102:E103"/>
    <mergeCell ref="F102:F103"/>
    <mergeCell ref="H109:H110"/>
    <mergeCell ref="A115:H115"/>
    <mergeCell ref="A116:A117"/>
    <mergeCell ref="B116:B117"/>
    <mergeCell ref="C116:C117"/>
    <mergeCell ref="D116:D117"/>
    <mergeCell ref="E116:E117"/>
    <mergeCell ref="H116:H117"/>
    <mergeCell ref="D109:D110"/>
    <mergeCell ref="E109:E110"/>
    <mergeCell ref="F109:F110"/>
    <mergeCell ref="G109:G110"/>
    <mergeCell ref="G102:G103"/>
    <mergeCell ref="H102:H103"/>
    <mergeCell ref="A107:H107"/>
    <mergeCell ref="A108:H108"/>
    <mergeCell ref="A109:A110"/>
    <mergeCell ref="B109:B110"/>
    <mergeCell ref="F97:F98"/>
    <mergeCell ref="G97:G98"/>
    <mergeCell ref="H91:H92"/>
    <mergeCell ref="A96:H96"/>
    <mergeCell ref="B97:B98"/>
    <mergeCell ref="C97:C98"/>
    <mergeCell ref="D97:D98"/>
    <mergeCell ref="E97:E98"/>
    <mergeCell ref="H97:H98"/>
    <mergeCell ref="A97:A98"/>
    <mergeCell ref="D80:D81"/>
    <mergeCell ref="E80:E81"/>
    <mergeCell ref="F80:F81"/>
    <mergeCell ref="G80:G81"/>
    <mergeCell ref="H80:H81"/>
    <mergeCell ref="A90:H90"/>
    <mergeCell ref="A91:A92"/>
    <mergeCell ref="B91:B92"/>
    <mergeCell ref="C91:C92"/>
    <mergeCell ref="D91:D92"/>
    <mergeCell ref="E91:E92"/>
    <mergeCell ref="F91:F92"/>
    <mergeCell ref="G91:G92"/>
    <mergeCell ref="D67:D68"/>
    <mergeCell ref="E67:E68"/>
    <mergeCell ref="F67:F68"/>
    <mergeCell ref="G67:G68"/>
    <mergeCell ref="H67:H68"/>
    <mergeCell ref="F77:F78"/>
    <mergeCell ref="G77:G78"/>
    <mergeCell ref="D71:D72"/>
    <mergeCell ref="E71:E72"/>
    <mergeCell ref="F71:F72"/>
    <mergeCell ref="G71:G72"/>
    <mergeCell ref="H71:H72"/>
    <mergeCell ref="E77:E78"/>
    <mergeCell ref="H77:H78"/>
    <mergeCell ref="D77:D78"/>
    <mergeCell ref="G63:G64"/>
    <mergeCell ref="H63:H64"/>
    <mergeCell ref="D55:D56"/>
    <mergeCell ref="D59:D60"/>
    <mergeCell ref="E59:E60"/>
    <mergeCell ref="F59:F60"/>
    <mergeCell ref="G59:G60"/>
    <mergeCell ref="H59:H60"/>
    <mergeCell ref="D63:D64"/>
    <mergeCell ref="E63:E64"/>
    <mergeCell ref="F63:F64"/>
    <mergeCell ref="F55:F56"/>
    <mergeCell ref="G55:G56"/>
    <mergeCell ref="D51:D52"/>
    <mergeCell ref="E51:E52"/>
    <mergeCell ref="F51:F52"/>
    <mergeCell ref="G51:G52"/>
    <mergeCell ref="H51:H52"/>
    <mergeCell ref="E55:E56"/>
    <mergeCell ref="H55:H56"/>
    <mergeCell ref="F39:F40"/>
    <mergeCell ref="G39:G40"/>
    <mergeCell ref="E47:E48"/>
    <mergeCell ref="F47:F48"/>
    <mergeCell ref="G47:G48"/>
    <mergeCell ref="H47:H48"/>
    <mergeCell ref="D47:D48"/>
    <mergeCell ref="D35:D36"/>
    <mergeCell ref="E35:E36"/>
    <mergeCell ref="F35:F36"/>
    <mergeCell ref="G35:G36"/>
    <mergeCell ref="H35:H36"/>
    <mergeCell ref="E39:E40"/>
    <mergeCell ref="H39:H40"/>
    <mergeCell ref="D39:D40"/>
    <mergeCell ref="D43:D44"/>
    <mergeCell ref="E43:E44"/>
    <mergeCell ref="F43:F44"/>
    <mergeCell ref="G43:G44"/>
    <mergeCell ref="H43:H44"/>
    <mergeCell ref="K29:S29"/>
    <mergeCell ref="T29:AB29"/>
    <mergeCell ref="K30:S30"/>
    <mergeCell ref="T30:AB30"/>
    <mergeCell ref="D31:D32"/>
    <mergeCell ref="E31:E32"/>
    <mergeCell ref="F31:F32"/>
    <mergeCell ref="G31:G32"/>
    <mergeCell ref="H31:H32"/>
    <mergeCell ref="D13:D14"/>
    <mergeCell ref="E13:E14"/>
    <mergeCell ref="F13:F14"/>
    <mergeCell ref="G13:G14"/>
    <mergeCell ref="H13:H14"/>
    <mergeCell ref="D24:D25"/>
    <mergeCell ref="E24:E25"/>
    <mergeCell ref="F24:F25"/>
    <mergeCell ref="G24:G25"/>
    <mergeCell ref="H24:H25"/>
    <mergeCell ref="E3:H3"/>
    <mergeCell ref="E4:F4"/>
    <mergeCell ref="E5:H5"/>
    <mergeCell ref="E6:H6"/>
    <mergeCell ref="A8:H8"/>
    <mergeCell ref="A9:H9"/>
    <mergeCell ref="A10:H10"/>
    <mergeCell ref="A11:H11"/>
    <mergeCell ref="A12:H12"/>
  </mergeCells>
  <printOptions horizontalCentered="1"/>
  <pageMargins left="0.31496062992125984" right="0.31496062992125984" top="0.39370078740157483" bottom="0.39370078740157483" header="0" footer="0"/>
  <pageSetup orientation="portrait" r:id="rId1"/>
  <headerFooter>
    <oddFooter>&amp;CPlan de Mejoramiento Estándares Mínimos Según Res 0312/2019         Página &amp;P de</oddFooter>
  </headerFooter>
  <rowBreaks count="4" manualBreakCount="4">
    <brk id="37" man="1"/>
    <brk id="101" man="1"/>
    <brk id="123" man="1"/>
    <brk id="79" man="1"/>
  </rowBreaks>
  <colBreaks count="1" manualBreakCount="1">
    <brk id="8"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CC2E5"/>
  </sheetPr>
  <dimension ref="A1:AE1000"/>
  <sheetViews>
    <sheetView showGridLines="0" topLeftCell="E1" workbookViewId="0">
      <selection activeCell="I1" sqref="I1"/>
    </sheetView>
  </sheetViews>
  <sheetFormatPr baseColWidth="10" defaultColWidth="14.42578125" defaultRowHeight="15" customHeight="1"/>
  <cols>
    <col min="1" max="1" width="7.42578125" customWidth="1"/>
    <col min="2" max="2" width="15" customWidth="1"/>
    <col min="3" max="3" width="9.85546875" hidden="1" customWidth="1"/>
    <col min="4" max="4" width="56.140625" customWidth="1"/>
    <col min="5" max="5" width="78.85546875" customWidth="1"/>
    <col min="6" max="6" width="10.28515625" customWidth="1"/>
    <col min="7" max="7" width="19.140625" customWidth="1"/>
    <col min="8" max="8" width="16.85546875" customWidth="1"/>
    <col min="9" max="9" width="12" customWidth="1"/>
    <col min="10" max="10" width="11.140625" customWidth="1"/>
    <col min="11" max="11" width="24.7109375" customWidth="1"/>
    <col min="12" max="31" width="11.42578125" customWidth="1"/>
  </cols>
  <sheetData>
    <row r="1" spans="1:31" ht="15.75" customHeight="1">
      <c r="A1" s="224"/>
      <c r="B1" s="225"/>
      <c r="C1" s="225"/>
      <c r="D1" s="226"/>
      <c r="E1" s="351" t="s">
        <v>495</v>
      </c>
      <c r="F1" s="352"/>
      <c r="G1" s="352"/>
      <c r="H1" s="353"/>
      <c r="I1" s="224"/>
      <c r="J1" s="225"/>
      <c r="K1" s="227"/>
      <c r="L1" s="228"/>
      <c r="M1" s="228"/>
      <c r="N1" s="228"/>
      <c r="O1" s="228"/>
      <c r="P1" s="228"/>
      <c r="Q1" s="228"/>
      <c r="R1" s="228"/>
      <c r="S1" s="228"/>
      <c r="T1" s="228"/>
      <c r="U1" s="228"/>
      <c r="V1" s="228"/>
      <c r="W1" s="228"/>
      <c r="X1" s="228"/>
      <c r="Y1" s="228"/>
      <c r="Z1" s="228"/>
      <c r="AA1" s="228"/>
      <c r="AB1" s="228"/>
      <c r="AC1" s="228"/>
      <c r="AD1" s="228"/>
      <c r="AE1" s="228"/>
    </row>
    <row r="2" spans="1:31" ht="15.75">
      <c r="A2" s="229"/>
      <c r="B2" s="230"/>
      <c r="C2" s="230"/>
      <c r="D2" s="231"/>
      <c r="E2" s="354"/>
      <c r="F2" s="269"/>
      <c r="G2" s="269"/>
      <c r="H2" s="355"/>
      <c r="I2" s="229"/>
      <c r="J2" s="230"/>
      <c r="K2" s="232"/>
      <c r="L2" s="228"/>
      <c r="M2" s="228"/>
      <c r="N2" s="228"/>
      <c r="O2" s="228"/>
      <c r="P2" s="228"/>
      <c r="Q2" s="228"/>
      <c r="R2" s="228"/>
      <c r="S2" s="228"/>
      <c r="T2" s="228"/>
      <c r="U2" s="228"/>
      <c r="V2" s="228"/>
      <c r="W2" s="228"/>
      <c r="X2" s="228"/>
      <c r="Y2" s="228"/>
      <c r="Z2" s="228"/>
      <c r="AA2" s="228"/>
      <c r="AB2" s="228"/>
      <c r="AC2" s="228"/>
      <c r="AD2" s="228"/>
      <c r="AE2" s="228"/>
    </row>
    <row r="3" spans="1:31" ht="15.75">
      <c r="A3" s="229"/>
      <c r="B3" s="230"/>
      <c r="C3" s="230"/>
      <c r="D3" s="231"/>
      <c r="E3" s="354"/>
      <c r="F3" s="269"/>
      <c r="G3" s="269"/>
      <c r="H3" s="355"/>
      <c r="I3" s="229"/>
      <c r="J3" s="230"/>
      <c r="K3" s="232"/>
      <c r="L3" s="228"/>
      <c r="M3" s="228"/>
      <c r="N3" s="228"/>
      <c r="O3" s="228"/>
      <c r="P3" s="228"/>
      <c r="Q3" s="228"/>
      <c r="R3" s="228"/>
      <c r="S3" s="228"/>
      <c r="T3" s="228"/>
      <c r="U3" s="228"/>
      <c r="V3" s="228"/>
      <c r="W3" s="228"/>
      <c r="X3" s="228"/>
      <c r="Y3" s="228"/>
      <c r="Z3" s="228"/>
      <c r="AA3" s="228"/>
      <c r="AB3" s="228"/>
      <c r="AC3" s="228"/>
      <c r="AD3" s="228"/>
      <c r="AE3" s="228"/>
    </row>
    <row r="4" spans="1:31" ht="15.75">
      <c r="A4" s="229"/>
      <c r="B4" s="230"/>
      <c r="C4" s="230"/>
      <c r="D4" s="231"/>
      <c r="E4" s="354"/>
      <c r="F4" s="269"/>
      <c r="G4" s="269"/>
      <c r="H4" s="355"/>
      <c r="I4" s="229"/>
      <c r="J4" s="230"/>
      <c r="K4" s="232"/>
      <c r="L4" s="228"/>
      <c r="M4" s="228"/>
      <c r="N4" s="228"/>
      <c r="O4" s="228"/>
      <c r="P4" s="228"/>
      <c r="Q4" s="228"/>
      <c r="R4" s="228"/>
      <c r="S4" s="228"/>
      <c r="T4" s="228"/>
      <c r="U4" s="228"/>
      <c r="V4" s="228"/>
      <c r="W4" s="228"/>
      <c r="X4" s="228"/>
      <c r="Y4" s="228"/>
      <c r="Z4" s="228"/>
      <c r="AA4" s="228"/>
      <c r="AB4" s="228"/>
      <c r="AC4" s="228"/>
      <c r="AD4" s="228"/>
      <c r="AE4" s="228"/>
    </row>
    <row r="5" spans="1:31" ht="15.75">
      <c r="A5" s="229"/>
      <c r="B5" s="230"/>
      <c r="C5" s="230"/>
      <c r="D5" s="231"/>
      <c r="E5" s="354"/>
      <c r="F5" s="269"/>
      <c r="G5" s="269"/>
      <c r="H5" s="355"/>
      <c r="I5" s="229"/>
      <c r="J5" s="230"/>
      <c r="K5" s="232"/>
      <c r="L5" s="228"/>
      <c r="M5" s="228"/>
      <c r="N5" s="228"/>
      <c r="O5" s="228"/>
      <c r="P5" s="228"/>
      <c r="Q5" s="228"/>
      <c r="R5" s="228"/>
      <c r="S5" s="228"/>
      <c r="T5" s="228"/>
      <c r="U5" s="228"/>
      <c r="V5" s="228"/>
      <c r="W5" s="228"/>
      <c r="X5" s="228"/>
      <c r="Y5" s="228"/>
      <c r="Z5" s="228"/>
      <c r="AA5" s="228"/>
      <c r="AB5" s="228"/>
      <c r="AC5" s="228"/>
      <c r="AD5" s="228"/>
      <c r="AE5" s="228"/>
    </row>
    <row r="6" spans="1:31" ht="15.75">
      <c r="A6" s="229"/>
      <c r="B6" s="230"/>
      <c r="C6" s="230"/>
      <c r="D6" s="231"/>
      <c r="E6" s="354"/>
      <c r="F6" s="269"/>
      <c r="G6" s="269"/>
      <c r="H6" s="355"/>
      <c r="I6" s="229"/>
      <c r="J6" s="230"/>
      <c r="K6" s="232"/>
      <c r="L6" s="228"/>
      <c r="M6" s="228"/>
      <c r="N6" s="228"/>
      <c r="O6" s="228"/>
      <c r="P6" s="228"/>
      <c r="Q6" s="228"/>
      <c r="R6" s="228"/>
      <c r="S6" s="228"/>
      <c r="T6" s="228"/>
      <c r="U6" s="228"/>
      <c r="V6" s="228"/>
      <c r="W6" s="228"/>
      <c r="X6" s="228"/>
      <c r="Y6" s="228"/>
      <c r="Z6" s="228"/>
      <c r="AA6" s="228"/>
      <c r="AB6" s="228"/>
      <c r="AC6" s="228"/>
      <c r="AD6" s="228"/>
      <c r="AE6" s="228"/>
    </row>
    <row r="7" spans="1:31" ht="15.75">
      <c r="A7" s="233"/>
      <c r="B7" s="234"/>
      <c r="C7" s="234"/>
      <c r="D7" s="235"/>
      <c r="E7" s="356"/>
      <c r="F7" s="357"/>
      <c r="G7" s="357"/>
      <c r="H7" s="358"/>
      <c r="I7" s="233"/>
      <c r="J7" s="234"/>
      <c r="K7" s="236"/>
      <c r="L7" s="228"/>
      <c r="M7" s="228"/>
      <c r="N7" s="228"/>
      <c r="O7" s="228"/>
      <c r="P7" s="228"/>
      <c r="Q7" s="228"/>
      <c r="R7" s="228"/>
      <c r="S7" s="228"/>
      <c r="T7" s="228"/>
      <c r="U7" s="228"/>
      <c r="V7" s="228"/>
      <c r="W7" s="228"/>
      <c r="X7" s="228"/>
      <c r="Y7" s="228"/>
      <c r="Z7" s="228"/>
      <c r="AA7" s="228"/>
      <c r="AB7" s="228"/>
      <c r="AC7" s="228"/>
      <c r="AD7" s="228"/>
      <c r="AE7" s="228"/>
    </row>
    <row r="8" spans="1:31" ht="29.25" customHeight="1">
      <c r="A8" s="342" t="s">
        <v>496</v>
      </c>
      <c r="B8" s="275"/>
      <c r="C8" s="275"/>
      <c r="D8" s="275"/>
      <c r="E8" s="275"/>
      <c r="F8" s="275"/>
      <c r="G8" s="275"/>
      <c r="H8" s="275"/>
      <c r="I8" s="275"/>
      <c r="J8" s="275"/>
      <c r="K8" s="338"/>
      <c r="L8" s="228"/>
      <c r="M8" s="228"/>
      <c r="N8" s="228"/>
      <c r="O8" s="228"/>
      <c r="P8" s="228"/>
      <c r="Q8" s="228"/>
      <c r="R8" s="228"/>
      <c r="S8" s="228"/>
      <c r="T8" s="228"/>
      <c r="U8" s="228"/>
      <c r="V8" s="228"/>
      <c r="W8" s="228"/>
      <c r="X8" s="228"/>
      <c r="Y8" s="228"/>
      <c r="Z8" s="228"/>
      <c r="AA8" s="228"/>
      <c r="AB8" s="228"/>
      <c r="AC8" s="228"/>
      <c r="AD8" s="228"/>
      <c r="AE8" s="228"/>
    </row>
    <row r="9" spans="1:31" ht="30.75" customHeight="1">
      <c r="A9" s="309" t="s">
        <v>497</v>
      </c>
      <c r="B9" s="260"/>
      <c r="C9" s="260"/>
      <c r="D9" s="260"/>
      <c r="E9" s="260"/>
      <c r="F9" s="260"/>
      <c r="G9" s="260"/>
      <c r="H9" s="260"/>
      <c r="I9" s="260"/>
      <c r="J9" s="260"/>
      <c r="K9" s="265"/>
      <c r="L9" s="228"/>
      <c r="M9" s="228"/>
      <c r="N9" s="228"/>
      <c r="O9" s="228"/>
      <c r="P9" s="228"/>
      <c r="Q9" s="228"/>
      <c r="R9" s="228"/>
      <c r="S9" s="228"/>
      <c r="T9" s="228"/>
      <c r="U9" s="228"/>
      <c r="V9" s="228"/>
      <c r="W9" s="228"/>
      <c r="X9" s="228"/>
      <c r="Y9" s="228"/>
      <c r="Z9" s="228"/>
      <c r="AA9" s="228"/>
      <c r="AB9" s="228"/>
      <c r="AC9" s="228"/>
      <c r="AD9" s="228"/>
      <c r="AE9" s="228"/>
    </row>
    <row r="10" spans="1:31" ht="18.75" customHeight="1">
      <c r="A10" s="296" t="s">
        <v>471</v>
      </c>
      <c r="B10" s="359" t="s">
        <v>498</v>
      </c>
      <c r="C10" s="266"/>
      <c r="D10" s="267"/>
      <c r="E10" s="296" t="s">
        <v>499</v>
      </c>
      <c r="F10" s="296" t="s">
        <v>500</v>
      </c>
      <c r="G10" s="296" t="s">
        <v>501</v>
      </c>
      <c r="H10" s="316" t="s">
        <v>502</v>
      </c>
      <c r="I10" s="260"/>
      <c r="J10" s="265"/>
      <c r="K10" s="360" t="s">
        <v>503</v>
      </c>
      <c r="L10" s="228"/>
      <c r="M10" s="228"/>
      <c r="N10" s="228"/>
      <c r="O10" s="228"/>
      <c r="P10" s="228"/>
      <c r="Q10" s="228"/>
      <c r="R10" s="228"/>
      <c r="S10" s="228"/>
      <c r="T10" s="228"/>
      <c r="U10" s="228"/>
      <c r="V10" s="228"/>
      <c r="W10" s="228"/>
      <c r="X10" s="228"/>
      <c r="Y10" s="228"/>
      <c r="Z10" s="228"/>
      <c r="AA10" s="228"/>
      <c r="AB10" s="228"/>
      <c r="AC10" s="228"/>
      <c r="AD10" s="228"/>
      <c r="AE10" s="228"/>
    </row>
    <row r="11" spans="1:31" ht="15.75">
      <c r="A11" s="345"/>
      <c r="B11" s="268"/>
      <c r="C11" s="269"/>
      <c r="D11" s="270"/>
      <c r="E11" s="345"/>
      <c r="F11" s="345"/>
      <c r="G11" s="345"/>
      <c r="H11" s="296" t="s">
        <v>504</v>
      </c>
      <c r="I11" s="296" t="s">
        <v>505</v>
      </c>
      <c r="J11" s="296" t="s">
        <v>506</v>
      </c>
      <c r="K11" s="345"/>
      <c r="L11" s="228"/>
      <c r="M11" s="228"/>
      <c r="N11" s="228"/>
      <c r="O11" s="228"/>
      <c r="P11" s="228"/>
      <c r="Q11" s="228"/>
      <c r="R11" s="228"/>
      <c r="S11" s="228"/>
      <c r="T11" s="228"/>
      <c r="U11" s="228"/>
      <c r="V11" s="228"/>
      <c r="W11" s="228"/>
      <c r="X11" s="228"/>
      <c r="Y11" s="228"/>
      <c r="Z11" s="228"/>
      <c r="AA11" s="228"/>
      <c r="AB11" s="228"/>
      <c r="AC11" s="228"/>
      <c r="AD11" s="228"/>
      <c r="AE11" s="228"/>
    </row>
    <row r="12" spans="1:31" ht="18" customHeight="1">
      <c r="A12" s="248"/>
      <c r="B12" s="271"/>
      <c r="C12" s="263"/>
      <c r="D12" s="264"/>
      <c r="E12" s="248"/>
      <c r="F12" s="248"/>
      <c r="G12" s="248"/>
      <c r="H12" s="248"/>
      <c r="I12" s="248"/>
      <c r="J12" s="248"/>
      <c r="K12" s="248"/>
      <c r="L12" s="228"/>
      <c r="M12" s="228"/>
      <c r="N12" s="228"/>
      <c r="O12" s="228"/>
      <c r="P12" s="228"/>
      <c r="Q12" s="228"/>
      <c r="R12" s="228"/>
      <c r="S12" s="228"/>
      <c r="T12" s="228"/>
      <c r="U12" s="228"/>
      <c r="V12" s="228"/>
      <c r="W12" s="228"/>
      <c r="X12" s="228"/>
      <c r="Y12" s="228"/>
      <c r="Z12" s="228"/>
      <c r="AA12" s="228"/>
      <c r="AB12" s="228"/>
      <c r="AC12" s="228"/>
      <c r="AD12" s="228"/>
      <c r="AE12" s="228"/>
    </row>
    <row r="13" spans="1:31" ht="34.5" customHeight="1">
      <c r="A13" s="361" t="s">
        <v>1</v>
      </c>
      <c r="B13" s="348" t="s">
        <v>2</v>
      </c>
      <c r="C13" s="237">
        <v>1</v>
      </c>
      <c r="D13" s="349" t="s">
        <v>3</v>
      </c>
      <c r="E13" s="238" t="s">
        <v>507</v>
      </c>
      <c r="F13" s="14">
        <v>0.5</v>
      </c>
      <c r="G13" s="347">
        <f>SUM(F13:F20)</f>
        <v>4</v>
      </c>
      <c r="H13" s="239"/>
      <c r="I13" s="239">
        <f>+'EM-60'!F13</f>
        <v>0</v>
      </c>
      <c r="J13" s="239">
        <f>+'EM-60'!G13</f>
        <v>0</v>
      </c>
      <c r="K13" s="346">
        <f>SUM(H13:J20)</f>
        <v>0</v>
      </c>
      <c r="L13" s="228"/>
      <c r="M13" s="228"/>
      <c r="N13" s="228"/>
      <c r="O13" s="228"/>
      <c r="P13" s="228"/>
      <c r="Q13" s="228"/>
      <c r="R13" s="228"/>
      <c r="S13" s="228"/>
      <c r="T13" s="228"/>
      <c r="U13" s="228"/>
      <c r="V13" s="228"/>
      <c r="W13" s="228"/>
      <c r="X13" s="228"/>
      <c r="Y13" s="228"/>
      <c r="Z13" s="228"/>
      <c r="AA13" s="228"/>
      <c r="AB13" s="228"/>
      <c r="AC13" s="228"/>
      <c r="AD13" s="228"/>
      <c r="AE13" s="228"/>
    </row>
    <row r="14" spans="1:31" ht="34.5" customHeight="1">
      <c r="A14" s="345"/>
      <c r="B14" s="345"/>
      <c r="C14" s="237">
        <v>1</v>
      </c>
      <c r="D14" s="345"/>
      <c r="E14" s="238" t="s">
        <v>508</v>
      </c>
      <c r="F14" s="14">
        <v>0.5</v>
      </c>
      <c r="G14" s="345"/>
      <c r="H14" s="239"/>
      <c r="I14" s="239">
        <f>+'EM-60'!F16</f>
        <v>0</v>
      </c>
      <c r="J14" s="239">
        <f>+'EM-60'!G16</f>
        <v>0</v>
      </c>
      <c r="K14" s="345"/>
      <c r="L14" s="228"/>
      <c r="M14" s="228"/>
      <c r="N14" s="228"/>
      <c r="O14" s="228"/>
      <c r="P14" s="228"/>
      <c r="Q14" s="228"/>
      <c r="R14" s="228"/>
      <c r="S14" s="228"/>
      <c r="T14" s="228"/>
      <c r="U14" s="228"/>
      <c r="V14" s="228"/>
      <c r="W14" s="228"/>
      <c r="X14" s="228"/>
      <c r="Y14" s="228"/>
      <c r="Z14" s="228"/>
      <c r="AA14" s="228"/>
      <c r="AB14" s="228"/>
      <c r="AC14" s="228"/>
      <c r="AD14" s="228"/>
      <c r="AE14" s="228"/>
    </row>
    <row r="15" spans="1:31" ht="34.5" customHeight="1">
      <c r="A15" s="345"/>
      <c r="B15" s="345"/>
      <c r="C15" s="237">
        <v>1</v>
      </c>
      <c r="D15" s="345"/>
      <c r="E15" s="238" t="s">
        <v>509</v>
      </c>
      <c r="F15" s="14">
        <v>0.5</v>
      </c>
      <c r="G15" s="345"/>
      <c r="H15" s="239"/>
      <c r="I15" s="239">
        <f>+'EM-60'!F19</f>
        <v>0</v>
      </c>
      <c r="J15" s="239">
        <f>+'EM-60'!G19</f>
        <v>0</v>
      </c>
      <c r="K15" s="345"/>
      <c r="L15" s="228"/>
      <c r="M15" s="228"/>
      <c r="N15" s="228"/>
      <c r="O15" s="228"/>
      <c r="P15" s="228"/>
      <c r="Q15" s="228"/>
      <c r="R15" s="228"/>
      <c r="S15" s="228"/>
      <c r="T15" s="228"/>
      <c r="U15" s="228"/>
      <c r="V15" s="228"/>
      <c r="W15" s="228"/>
      <c r="X15" s="228"/>
      <c r="Y15" s="228"/>
      <c r="Z15" s="228"/>
      <c r="AA15" s="228"/>
      <c r="AB15" s="228"/>
      <c r="AC15" s="228"/>
      <c r="AD15" s="228"/>
      <c r="AE15" s="228"/>
    </row>
    <row r="16" spans="1:31" ht="34.5" customHeight="1">
      <c r="A16" s="345"/>
      <c r="B16" s="345"/>
      <c r="C16" s="237">
        <v>1</v>
      </c>
      <c r="D16" s="345"/>
      <c r="E16" s="238" t="s">
        <v>510</v>
      </c>
      <c r="F16" s="14">
        <v>0.5</v>
      </c>
      <c r="G16" s="345"/>
      <c r="H16" s="239"/>
      <c r="I16" s="239">
        <f>+'EM-60'!F22</f>
        <v>0</v>
      </c>
      <c r="J16" s="239">
        <f>+'EM-60'!G22</f>
        <v>0</v>
      </c>
      <c r="K16" s="345"/>
      <c r="L16" s="228"/>
      <c r="M16" s="228"/>
      <c r="N16" s="228"/>
      <c r="O16" s="228"/>
      <c r="P16" s="228"/>
      <c r="Q16" s="228"/>
      <c r="R16" s="228"/>
      <c r="S16" s="228"/>
      <c r="T16" s="228"/>
      <c r="U16" s="228"/>
      <c r="V16" s="228"/>
      <c r="W16" s="228"/>
      <c r="X16" s="228"/>
      <c r="Y16" s="228"/>
      <c r="Z16" s="228"/>
      <c r="AA16" s="228"/>
      <c r="AB16" s="228"/>
      <c r="AC16" s="228"/>
      <c r="AD16" s="228"/>
      <c r="AE16" s="228"/>
    </row>
    <row r="17" spans="1:31" ht="34.5" customHeight="1">
      <c r="A17" s="345"/>
      <c r="B17" s="345"/>
      <c r="C17" s="237">
        <v>1</v>
      </c>
      <c r="D17" s="345"/>
      <c r="E17" s="238" t="s">
        <v>511</v>
      </c>
      <c r="F17" s="14">
        <v>0.5</v>
      </c>
      <c r="G17" s="345"/>
      <c r="H17" s="239"/>
      <c r="I17" s="239">
        <f>+'EM-60'!F25</f>
        <v>0</v>
      </c>
      <c r="J17" s="239"/>
      <c r="K17" s="345"/>
      <c r="L17" s="228"/>
      <c r="M17" s="228"/>
      <c r="N17" s="228"/>
      <c r="O17" s="228"/>
      <c r="P17" s="228"/>
      <c r="Q17" s="228"/>
      <c r="R17" s="228"/>
      <c r="S17" s="228"/>
      <c r="T17" s="228"/>
      <c r="U17" s="228"/>
      <c r="V17" s="228"/>
      <c r="W17" s="228"/>
      <c r="X17" s="228"/>
      <c r="Y17" s="228"/>
      <c r="Z17" s="228"/>
      <c r="AA17" s="228"/>
      <c r="AB17" s="228"/>
      <c r="AC17" s="228"/>
      <c r="AD17" s="228"/>
      <c r="AE17" s="228"/>
    </row>
    <row r="18" spans="1:31" ht="34.5" customHeight="1">
      <c r="A18" s="345"/>
      <c r="B18" s="345"/>
      <c r="C18" s="237">
        <v>1</v>
      </c>
      <c r="D18" s="345"/>
      <c r="E18" s="238" t="s">
        <v>512</v>
      </c>
      <c r="F18" s="14">
        <v>0.5</v>
      </c>
      <c r="G18" s="345"/>
      <c r="H18" s="239"/>
      <c r="I18" s="239"/>
      <c r="J18" s="239">
        <f>+'EM-60'!G28</f>
        <v>0</v>
      </c>
      <c r="K18" s="345"/>
      <c r="L18" s="228"/>
      <c r="M18" s="228"/>
      <c r="N18" s="228"/>
      <c r="O18" s="228"/>
      <c r="P18" s="228"/>
      <c r="Q18" s="228"/>
      <c r="R18" s="228"/>
      <c r="S18" s="228"/>
      <c r="T18" s="228"/>
      <c r="U18" s="228"/>
      <c r="V18" s="228"/>
      <c r="W18" s="228"/>
      <c r="X18" s="228"/>
      <c r="Y18" s="228"/>
      <c r="Z18" s="228"/>
      <c r="AA18" s="228"/>
      <c r="AB18" s="228"/>
      <c r="AC18" s="228"/>
      <c r="AD18" s="228"/>
      <c r="AE18" s="228"/>
    </row>
    <row r="19" spans="1:31" ht="34.5" customHeight="1">
      <c r="A19" s="345"/>
      <c r="B19" s="345"/>
      <c r="C19" s="237">
        <v>1</v>
      </c>
      <c r="D19" s="345"/>
      <c r="E19" s="238" t="s">
        <v>513</v>
      </c>
      <c r="F19" s="14">
        <v>0.5</v>
      </c>
      <c r="G19" s="345"/>
      <c r="H19" s="239"/>
      <c r="I19" s="239">
        <f>+'EM-60'!F31</f>
        <v>0</v>
      </c>
      <c r="J19" s="239">
        <f>+'EM-60'!G31</f>
        <v>0</v>
      </c>
      <c r="K19" s="345"/>
      <c r="L19" s="228"/>
      <c r="M19" s="228"/>
      <c r="N19" s="228"/>
      <c r="O19" s="228"/>
      <c r="P19" s="228"/>
      <c r="Q19" s="228"/>
      <c r="R19" s="228"/>
      <c r="S19" s="228"/>
      <c r="T19" s="228"/>
      <c r="U19" s="228"/>
      <c r="V19" s="228"/>
      <c r="W19" s="228"/>
      <c r="X19" s="228"/>
      <c r="Y19" s="228"/>
      <c r="Z19" s="228"/>
      <c r="AA19" s="228"/>
      <c r="AB19" s="228"/>
      <c r="AC19" s="228"/>
      <c r="AD19" s="228"/>
      <c r="AE19" s="228"/>
    </row>
    <row r="20" spans="1:31" ht="34.5" customHeight="1">
      <c r="A20" s="345"/>
      <c r="B20" s="345"/>
      <c r="C20" s="237">
        <v>1</v>
      </c>
      <c r="D20" s="248"/>
      <c r="E20" s="238" t="s">
        <v>514</v>
      </c>
      <c r="F20" s="14">
        <v>0.5</v>
      </c>
      <c r="G20" s="248"/>
      <c r="H20" s="239"/>
      <c r="I20" s="239">
        <f>+'EM-60'!F34</f>
        <v>0</v>
      </c>
      <c r="J20" s="239">
        <f>+'EM-60'!G34</f>
        <v>0</v>
      </c>
      <c r="K20" s="248"/>
      <c r="L20" s="228"/>
      <c r="M20" s="228"/>
      <c r="N20" s="228"/>
      <c r="O20" s="228"/>
      <c r="P20" s="228"/>
      <c r="Q20" s="228"/>
      <c r="R20" s="228"/>
      <c r="S20" s="228"/>
      <c r="T20" s="228"/>
      <c r="U20" s="228"/>
      <c r="V20" s="228"/>
      <c r="W20" s="228"/>
      <c r="X20" s="228"/>
      <c r="Y20" s="228"/>
      <c r="Z20" s="228"/>
      <c r="AA20" s="228"/>
      <c r="AB20" s="228"/>
      <c r="AC20" s="228"/>
      <c r="AD20" s="228"/>
      <c r="AE20" s="228"/>
    </row>
    <row r="21" spans="1:31" ht="34.5" customHeight="1">
      <c r="A21" s="345"/>
      <c r="B21" s="345"/>
      <c r="C21" s="237">
        <v>2</v>
      </c>
      <c r="D21" s="349" t="s">
        <v>70</v>
      </c>
      <c r="E21" s="238" t="s">
        <v>515</v>
      </c>
      <c r="F21" s="14">
        <v>2</v>
      </c>
      <c r="G21" s="347">
        <f>SUM(F21:F23)</f>
        <v>6</v>
      </c>
      <c r="H21" s="240">
        <f>+'EM-60'!E38</f>
        <v>0</v>
      </c>
      <c r="I21" s="239">
        <f>+'EM-60'!F38</f>
        <v>0</v>
      </c>
      <c r="J21" s="239">
        <f>+'EM-60'!G38</f>
        <v>0</v>
      </c>
      <c r="K21" s="344">
        <f>SUM(H21:J23)</f>
        <v>0</v>
      </c>
      <c r="L21" s="228"/>
      <c r="M21" s="228"/>
      <c r="N21" s="228"/>
      <c r="O21" s="228"/>
      <c r="P21" s="228"/>
      <c r="Q21" s="228"/>
      <c r="R21" s="228"/>
      <c r="S21" s="228"/>
      <c r="T21" s="228"/>
      <c r="U21" s="228"/>
      <c r="V21" s="228"/>
      <c r="W21" s="228"/>
      <c r="X21" s="228"/>
      <c r="Y21" s="228"/>
      <c r="Z21" s="228"/>
      <c r="AA21" s="228"/>
      <c r="AB21" s="228"/>
      <c r="AC21" s="228"/>
      <c r="AD21" s="228"/>
      <c r="AE21" s="228"/>
    </row>
    <row r="22" spans="1:31" ht="34.5" customHeight="1">
      <c r="A22" s="345"/>
      <c r="B22" s="345"/>
      <c r="C22" s="237">
        <v>2</v>
      </c>
      <c r="D22" s="345"/>
      <c r="E22" s="238" t="s">
        <v>516</v>
      </c>
      <c r="F22" s="14">
        <v>2</v>
      </c>
      <c r="G22" s="345"/>
      <c r="H22" s="240">
        <f>+'EM-60'!E41</f>
        <v>0</v>
      </c>
      <c r="I22" s="239">
        <f>+'EM-60'!F41</f>
        <v>0</v>
      </c>
      <c r="J22" s="239">
        <f>+'EM-60'!G41</f>
        <v>0</v>
      </c>
      <c r="K22" s="345"/>
      <c r="L22" s="228"/>
      <c r="M22" s="228"/>
      <c r="N22" s="228"/>
      <c r="O22" s="228"/>
      <c r="P22" s="228"/>
      <c r="Q22" s="228"/>
      <c r="R22" s="228"/>
      <c r="S22" s="228"/>
      <c r="T22" s="228"/>
      <c r="U22" s="228"/>
      <c r="V22" s="228"/>
      <c r="W22" s="228"/>
      <c r="X22" s="228"/>
      <c r="Y22" s="228"/>
      <c r="Z22" s="228"/>
      <c r="AA22" s="228"/>
      <c r="AB22" s="228"/>
      <c r="AC22" s="228"/>
      <c r="AD22" s="228"/>
      <c r="AE22" s="228"/>
    </row>
    <row r="23" spans="1:31" ht="34.5" customHeight="1">
      <c r="A23" s="345"/>
      <c r="B23" s="248"/>
      <c r="C23" s="237">
        <v>2</v>
      </c>
      <c r="D23" s="248"/>
      <c r="E23" s="238" t="s">
        <v>517</v>
      </c>
      <c r="F23" s="14">
        <v>2</v>
      </c>
      <c r="G23" s="248"/>
      <c r="H23" s="240">
        <f>+'EM-60'!E44</f>
        <v>0</v>
      </c>
      <c r="I23" s="239">
        <f>+'EM-60'!F44</f>
        <v>0</v>
      </c>
      <c r="J23" s="239">
        <f>+'EM-60'!G44</f>
        <v>0</v>
      </c>
      <c r="K23" s="248"/>
      <c r="L23" s="228"/>
      <c r="M23" s="228"/>
      <c r="N23" s="228"/>
      <c r="O23" s="228"/>
      <c r="P23" s="228"/>
      <c r="Q23" s="228"/>
      <c r="R23" s="228"/>
      <c r="S23" s="228"/>
      <c r="T23" s="228"/>
      <c r="U23" s="228"/>
      <c r="V23" s="228"/>
      <c r="W23" s="228"/>
      <c r="X23" s="228"/>
      <c r="Y23" s="228"/>
      <c r="Z23" s="228"/>
      <c r="AA23" s="228"/>
      <c r="AB23" s="228"/>
      <c r="AC23" s="228"/>
      <c r="AD23" s="228"/>
      <c r="AE23" s="228"/>
    </row>
    <row r="24" spans="1:31" ht="34.5" customHeight="1">
      <c r="A24" s="345"/>
      <c r="B24" s="348" t="s">
        <v>518</v>
      </c>
      <c r="C24" s="237">
        <v>3</v>
      </c>
      <c r="D24" s="241" t="s">
        <v>519</v>
      </c>
      <c r="E24" s="238" t="s">
        <v>520</v>
      </c>
      <c r="F24" s="14">
        <v>1</v>
      </c>
      <c r="G24" s="347">
        <f>SUM(F24:F34)</f>
        <v>15</v>
      </c>
      <c r="H24" s="240">
        <f>+'EM-60'!E49</f>
        <v>0</v>
      </c>
      <c r="I24" s="239">
        <f>+'EM-60'!F49</f>
        <v>0</v>
      </c>
      <c r="J24" s="239">
        <f>+'EM-60'!G49</f>
        <v>0</v>
      </c>
      <c r="K24" s="344">
        <f>SUM(H24:J34)</f>
        <v>0</v>
      </c>
      <c r="L24" s="228"/>
      <c r="M24" s="228"/>
      <c r="N24" s="228"/>
      <c r="O24" s="228"/>
      <c r="P24" s="228"/>
      <c r="Q24" s="228"/>
      <c r="R24" s="228"/>
      <c r="S24" s="228"/>
      <c r="T24" s="228"/>
      <c r="U24" s="228"/>
      <c r="V24" s="228"/>
      <c r="W24" s="228"/>
      <c r="X24" s="228"/>
      <c r="Y24" s="228"/>
      <c r="Z24" s="228"/>
      <c r="AA24" s="228"/>
      <c r="AB24" s="228"/>
      <c r="AC24" s="228"/>
      <c r="AD24" s="228"/>
      <c r="AE24" s="228"/>
    </row>
    <row r="25" spans="1:31" ht="34.5" customHeight="1">
      <c r="A25" s="345"/>
      <c r="B25" s="345"/>
      <c r="C25" s="237">
        <v>4</v>
      </c>
      <c r="D25" s="241" t="s">
        <v>521</v>
      </c>
      <c r="E25" s="238" t="s">
        <v>522</v>
      </c>
      <c r="F25" s="14">
        <v>1</v>
      </c>
      <c r="G25" s="345"/>
      <c r="H25" s="240">
        <f>+'EM-60'!E53</f>
        <v>0</v>
      </c>
      <c r="I25" s="239">
        <f>+'EM-60'!F53</f>
        <v>0</v>
      </c>
      <c r="J25" s="239">
        <f>+'EM-60'!G53</f>
        <v>0</v>
      </c>
      <c r="K25" s="345"/>
      <c r="L25" s="228"/>
      <c r="M25" s="228"/>
      <c r="N25" s="228"/>
      <c r="O25" s="228"/>
      <c r="P25" s="228"/>
      <c r="Q25" s="228"/>
      <c r="R25" s="228"/>
      <c r="S25" s="228"/>
      <c r="T25" s="228"/>
      <c r="U25" s="228"/>
      <c r="V25" s="228"/>
      <c r="W25" s="228"/>
      <c r="X25" s="228"/>
      <c r="Y25" s="228"/>
      <c r="Z25" s="228"/>
      <c r="AA25" s="228"/>
      <c r="AB25" s="228"/>
      <c r="AC25" s="228"/>
      <c r="AD25" s="228"/>
      <c r="AE25" s="228"/>
    </row>
    <row r="26" spans="1:31" ht="34.5" customHeight="1">
      <c r="A26" s="345"/>
      <c r="B26" s="345"/>
      <c r="C26" s="237">
        <v>5</v>
      </c>
      <c r="D26" s="241" t="s">
        <v>523</v>
      </c>
      <c r="E26" s="238" t="s">
        <v>524</v>
      </c>
      <c r="F26" s="14">
        <v>1</v>
      </c>
      <c r="G26" s="345"/>
      <c r="H26" s="240">
        <f>+'EM-60'!E57</f>
        <v>0</v>
      </c>
      <c r="I26" s="239">
        <f>+'EM-60'!F57</f>
        <v>0</v>
      </c>
      <c r="J26" s="239">
        <f>+'EM-60'!G57</f>
        <v>0</v>
      </c>
      <c r="K26" s="345"/>
      <c r="L26" s="228"/>
      <c r="M26" s="228"/>
      <c r="N26" s="228"/>
      <c r="O26" s="228"/>
      <c r="P26" s="228"/>
      <c r="Q26" s="228"/>
      <c r="R26" s="228"/>
      <c r="S26" s="228"/>
      <c r="T26" s="228"/>
      <c r="U26" s="228"/>
      <c r="V26" s="228"/>
      <c r="W26" s="228"/>
      <c r="X26" s="228"/>
      <c r="Y26" s="228"/>
      <c r="Z26" s="228"/>
      <c r="AA26" s="228"/>
      <c r="AB26" s="228"/>
      <c r="AC26" s="228"/>
      <c r="AD26" s="228"/>
      <c r="AE26" s="228"/>
    </row>
    <row r="27" spans="1:31" ht="34.5" customHeight="1">
      <c r="A27" s="345"/>
      <c r="B27" s="345"/>
      <c r="C27" s="237">
        <v>6</v>
      </c>
      <c r="D27" s="241" t="s">
        <v>110</v>
      </c>
      <c r="E27" s="238" t="s">
        <v>525</v>
      </c>
      <c r="F27" s="14">
        <v>2</v>
      </c>
      <c r="G27" s="345"/>
      <c r="H27" s="240">
        <f>+'EM-60'!E61</f>
        <v>0</v>
      </c>
      <c r="I27" s="239">
        <f>+'EM-60'!F61</f>
        <v>0</v>
      </c>
      <c r="J27" s="239">
        <f>+'EM-60'!G61</f>
        <v>0</v>
      </c>
      <c r="K27" s="345"/>
      <c r="L27" s="228"/>
      <c r="M27" s="228"/>
      <c r="N27" s="228"/>
      <c r="O27" s="228"/>
      <c r="P27" s="228"/>
      <c r="Q27" s="228"/>
      <c r="R27" s="228"/>
      <c r="S27" s="228"/>
      <c r="T27" s="228"/>
      <c r="U27" s="228"/>
      <c r="V27" s="228"/>
      <c r="W27" s="228"/>
      <c r="X27" s="228"/>
      <c r="Y27" s="228"/>
      <c r="Z27" s="228"/>
      <c r="AA27" s="228"/>
      <c r="AB27" s="228"/>
      <c r="AC27" s="228"/>
      <c r="AD27" s="228"/>
      <c r="AE27" s="228"/>
    </row>
    <row r="28" spans="1:31" ht="34.5" customHeight="1">
      <c r="A28" s="345"/>
      <c r="B28" s="345"/>
      <c r="C28" s="237">
        <v>7</v>
      </c>
      <c r="D28" s="241" t="s">
        <v>117</v>
      </c>
      <c r="E28" s="238" t="s">
        <v>526</v>
      </c>
      <c r="F28" s="14">
        <v>2</v>
      </c>
      <c r="G28" s="345"/>
      <c r="H28" s="240">
        <f>+'EM-60'!E65</f>
        <v>0</v>
      </c>
      <c r="I28" s="239">
        <f>+'EM-60'!F65</f>
        <v>0</v>
      </c>
      <c r="J28" s="239">
        <f>+'EM-60'!G65</f>
        <v>0</v>
      </c>
      <c r="K28" s="345"/>
      <c r="L28" s="228"/>
      <c r="M28" s="228"/>
      <c r="N28" s="228"/>
      <c r="O28" s="228"/>
      <c r="P28" s="228"/>
      <c r="Q28" s="228"/>
      <c r="R28" s="228"/>
      <c r="S28" s="228"/>
      <c r="T28" s="228"/>
      <c r="U28" s="228"/>
      <c r="V28" s="228"/>
      <c r="W28" s="228"/>
      <c r="X28" s="228"/>
      <c r="Y28" s="228"/>
      <c r="Z28" s="228"/>
      <c r="AA28" s="228"/>
      <c r="AB28" s="228"/>
      <c r="AC28" s="228"/>
      <c r="AD28" s="228"/>
      <c r="AE28" s="228"/>
    </row>
    <row r="29" spans="1:31" ht="34.5" customHeight="1">
      <c r="A29" s="345"/>
      <c r="B29" s="345"/>
      <c r="C29" s="237">
        <v>8</v>
      </c>
      <c r="D29" s="241" t="s">
        <v>124</v>
      </c>
      <c r="E29" s="238" t="s">
        <v>527</v>
      </c>
      <c r="F29" s="14">
        <v>1</v>
      </c>
      <c r="G29" s="345"/>
      <c r="H29" s="240">
        <f>+'EM-60'!E69</f>
        <v>0</v>
      </c>
      <c r="I29" s="239">
        <f>+'EM-60'!F69</f>
        <v>0</v>
      </c>
      <c r="J29" s="239">
        <f>+'EM-60'!G69</f>
        <v>0</v>
      </c>
      <c r="K29" s="345"/>
      <c r="L29" s="228"/>
      <c r="M29" s="228"/>
      <c r="N29" s="228"/>
      <c r="O29" s="228"/>
      <c r="P29" s="228"/>
      <c r="Q29" s="228"/>
      <c r="R29" s="228"/>
      <c r="S29" s="228"/>
      <c r="T29" s="228"/>
      <c r="U29" s="228"/>
      <c r="V29" s="228"/>
      <c r="W29" s="228"/>
      <c r="X29" s="228"/>
      <c r="Y29" s="228"/>
      <c r="Z29" s="228"/>
      <c r="AA29" s="228"/>
      <c r="AB29" s="228"/>
      <c r="AC29" s="228"/>
      <c r="AD29" s="228"/>
      <c r="AE29" s="228"/>
    </row>
    <row r="30" spans="1:31" ht="34.5" customHeight="1">
      <c r="A30" s="345"/>
      <c r="B30" s="345"/>
      <c r="C30" s="237">
        <v>9</v>
      </c>
      <c r="D30" s="241" t="s">
        <v>528</v>
      </c>
      <c r="E30" s="238" t="s">
        <v>529</v>
      </c>
      <c r="F30" s="14">
        <v>2</v>
      </c>
      <c r="G30" s="345"/>
      <c r="H30" s="240">
        <f>+'EM-60'!E73</f>
        <v>0</v>
      </c>
      <c r="I30" s="239">
        <f>+'EM-60'!F73</f>
        <v>0</v>
      </c>
      <c r="J30" s="239">
        <f>+'EM-60'!G73</f>
        <v>0</v>
      </c>
      <c r="K30" s="345"/>
      <c r="L30" s="228"/>
      <c r="M30" s="228"/>
      <c r="N30" s="228"/>
      <c r="O30" s="228"/>
      <c r="P30" s="228"/>
      <c r="Q30" s="228"/>
      <c r="R30" s="228"/>
      <c r="S30" s="228"/>
      <c r="T30" s="228"/>
      <c r="U30" s="228"/>
      <c r="V30" s="228"/>
      <c r="W30" s="228"/>
      <c r="X30" s="228"/>
      <c r="Y30" s="228"/>
      <c r="Z30" s="228"/>
      <c r="AA30" s="228"/>
      <c r="AB30" s="228"/>
      <c r="AC30" s="228"/>
      <c r="AD30" s="228"/>
      <c r="AE30" s="228"/>
    </row>
    <row r="31" spans="1:31" ht="34.5" customHeight="1">
      <c r="A31" s="345"/>
      <c r="B31" s="345"/>
      <c r="C31" s="237">
        <v>10</v>
      </c>
      <c r="D31" s="241" t="s">
        <v>530</v>
      </c>
      <c r="E31" s="238" t="s">
        <v>531</v>
      </c>
      <c r="F31" s="14">
        <v>1</v>
      </c>
      <c r="G31" s="345"/>
      <c r="H31" s="240">
        <f>+'EM-60'!E77</f>
        <v>0</v>
      </c>
      <c r="I31" s="239">
        <f>+'EM-60'!F77</f>
        <v>0</v>
      </c>
      <c r="J31" s="239">
        <f>+'EM-60'!G77</f>
        <v>0</v>
      </c>
      <c r="K31" s="345"/>
      <c r="L31" s="228"/>
      <c r="M31" s="228"/>
      <c r="N31" s="228"/>
      <c r="O31" s="228"/>
      <c r="P31" s="228"/>
      <c r="Q31" s="228"/>
      <c r="R31" s="228"/>
      <c r="S31" s="228"/>
      <c r="T31" s="228"/>
      <c r="U31" s="228"/>
      <c r="V31" s="228"/>
      <c r="W31" s="228"/>
      <c r="X31" s="228"/>
      <c r="Y31" s="228"/>
      <c r="Z31" s="228"/>
      <c r="AA31" s="228"/>
      <c r="AB31" s="228"/>
      <c r="AC31" s="228"/>
      <c r="AD31" s="228"/>
      <c r="AE31" s="228"/>
    </row>
    <row r="32" spans="1:31" ht="34.5" customHeight="1">
      <c r="A32" s="345"/>
      <c r="B32" s="345"/>
      <c r="C32" s="237">
        <v>11</v>
      </c>
      <c r="D32" s="241" t="s">
        <v>143</v>
      </c>
      <c r="E32" s="238" t="s">
        <v>532</v>
      </c>
      <c r="F32" s="14">
        <v>1</v>
      </c>
      <c r="G32" s="345"/>
      <c r="H32" s="240">
        <f>+'EM-60'!E81</f>
        <v>0</v>
      </c>
      <c r="I32" s="239">
        <f>+'EM-60'!F81</f>
        <v>0</v>
      </c>
      <c r="J32" s="239">
        <f>+'EM-60'!G81</f>
        <v>0</v>
      </c>
      <c r="K32" s="345"/>
      <c r="L32" s="228"/>
      <c r="M32" s="228"/>
      <c r="N32" s="228"/>
      <c r="O32" s="228"/>
      <c r="P32" s="228"/>
      <c r="Q32" s="228"/>
      <c r="R32" s="228"/>
      <c r="S32" s="228"/>
      <c r="T32" s="228"/>
      <c r="U32" s="228"/>
      <c r="V32" s="228"/>
      <c r="W32" s="228"/>
      <c r="X32" s="228"/>
      <c r="Y32" s="228"/>
      <c r="Z32" s="228"/>
      <c r="AA32" s="228"/>
      <c r="AB32" s="228"/>
      <c r="AC32" s="228"/>
      <c r="AD32" s="228"/>
      <c r="AE32" s="228"/>
    </row>
    <row r="33" spans="1:31" ht="34.5" customHeight="1">
      <c r="A33" s="345"/>
      <c r="B33" s="345"/>
      <c r="C33" s="237">
        <v>12</v>
      </c>
      <c r="D33" s="241" t="s">
        <v>150</v>
      </c>
      <c r="E33" s="238" t="s">
        <v>533</v>
      </c>
      <c r="F33" s="14">
        <v>2</v>
      </c>
      <c r="G33" s="345"/>
      <c r="H33" s="240">
        <f>+'EM-60'!E85</f>
        <v>0</v>
      </c>
      <c r="I33" s="239">
        <f>+'EM-60'!F85</f>
        <v>0</v>
      </c>
      <c r="J33" s="239">
        <f>+'EM-60'!G85</f>
        <v>0</v>
      </c>
      <c r="K33" s="345"/>
      <c r="L33" s="228"/>
      <c r="M33" s="228"/>
      <c r="N33" s="228"/>
      <c r="O33" s="228"/>
      <c r="P33" s="228"/>
      <c r="Q33" s="228"/>
      <c r="R33" s="228"/>
      <c r="S33" s="228"/>
      <c r="T33" s="228"/>
      <c r="U33" s="228"/>
      <c r="V33" s="228"/>
      <c r="W33" s="228"/>
      <c r="X33" s="228"/>
      <c r="Y33" s="228"/>
      <c r="Z33" s="228"/>
      <c r="AA33" s="228"/>
      <c r="AB33" s="228"/>
      <c r="AC33" s="228"/>
      <c r="AD33" s="228"/>
      <c r="AE33" s="228"/>
    </row>
    <row r="34" spans="1:31" ht="34.5" customHeight="1">
      <c r="A34" s="248"/>
      <c r="B34" s="248"/>
      <c r="C34" s="237">
        <v>13</v>
      </c>
      <c r="D34" s="241" t="s">
        <v>157</v>
      </c>
      <c r="E34" s="238" t="s">
        <v>534</v>
      </c>
      <c r="F34" s="14">
        <v>1</v>
      </c>
      <c r="G34" s="248"/>
      <c r="H34" s="240">
        <f>+'EM-60'!E89</f>
        <v>0</v>
      </c>
      <c r="I34" s="239">
        <f>+'EM-60'!F89</f>
        <v>0</v>
      </c>
      <c r="J34" s="239">
        <f>+'EM-60'!G89</f>
        <v>0</v>
      </c>
      <c r="K34" s="248"/>
      <c r="L34" s="228"/>
      <c r="M34" s="228"/>
      <c r="N34" s="228"/>
      <c r="O34" s="228"/>
      <c r="P34" s="228"/>
      <c r="Q34" s="228"/>
      <c r="R34" s="228"/>
      <c r="S34" s="228"/>
      <c r="T34" s="228"/>
      <c r="U34" s="228"/>
      <c r="V34" s="228"/>
      <c r="W34" s="228"/>
      <c r="X34" s="228"/>
      <c r="Y34" s="228"/>
      <c r="Z34" s="228"/>
      <c r="AA34" s="228"/>
      <c r="AB34" s="228"/>
      <c r="AC34" s="228"/>
      <c r="AD34" s="228"/>
      <c r="AE34" s="228"/>
    </row>
    <row r="35" spans="1:31" ht="34.5" customHeight="1">
      <c r="A35" s="361" t="s">
        <v>478</v>
      </c>
      <c r="B35" s="348" t="s">
        <v>165</v>
      </c>
      <c r="C35" s="237">
        <v>14</v>
      </c>
      <c r="D35" s="349" t="s">
        <v>535</v>
      </c>
      <c r="E35" s="238" t="s">
        <v>536</v>
      </c>
      <c r="F35" s="14">
        <v>1</v>
      </c>
      <c r="G35" s="347">
        <f>SUM(F35:F43)</f>
        <v>9</v>
      </c>
      <c r="H35" s="240">
        <f>+'EM-60'!E95</f>
        <v>0</v>
      </c>
      <c r="I35" s="239">
        <f>+'EM-60'!F95</f>
        <v>0</v>
      </c>
      <c r="J35" s="239">
        <f>+'EM-60'!G95</f>
        <v>0</v>
      </c>
      <c r="K35" s="344">
        <f>SUM(H35:J43)</f>
        <v>0</v>
      </c>
      <c r="L35" s="228"/>
      <c r="M35" s="228"/>
      <c r="N35" s="228"/>
      <c r="O35" s="228"/>
      <c r="P35" s="228"/>
      <c r="Q35" s="228"/>
      <c r="R35" s="228"/>
      <c r="S35" s="228"/>
      <c r="T35" s="228"/>
      <c r="U35" s="228"/>
      <c r="V35" s="228"/>
      <c r="W35" s="228"/>
      <c r="X35" s="228"/>
      <c r="Y35" s="228"/>
      <c r="Z35" s="228"/>
      <c r="AA35" s="228"/>
      <c r="AB35" s="228"/>
      <c r="AC35" s="228"/>
      <c r="AD35" s="228"/>
      <c r="AE35" s="228"/>
    </row>
    <row r="36" spans="1:31" ht="34.5" customHeight="1">
      <c r="A36" s="345"/>
      <c r="B36" s="345"/>
      <c r="C36" s="237">
        <v>14</v>
      </c>
      <c r="D36" s="345"/>
      <c r="E36" s="238" t="s">
        <v>537</v>
      </c>
      <c r="F36" s="14">
        <v>1</v>
      </c>
      <c r="G36" s="345"/>
      <c r="H36" s="240">
        <f>+'EM-60'!E98</f>
        <v>0</v>
      </c>
      <c r="I36" s="239">
        <f>+'EM-60'!F98</f>
        <v>0</v>
      </c>
      <c r="J36" s="239">
        <f>+'EM-60'!G98</f>
        <v>0</v>
      </c>
      <c r="K36" s="345"/>
      <c r="L36" s="228"/>
      <c r="M36" s="228"/>
      <c r="N36" s="228"/>
      <c r="O36" s="228"/>
      <c r="P36" s="228"/>
      <c r="Q36" s="228"/>
      <c r="R36" s="228"/>
      <c r="S36" s="228"/>
      <c r="T36" s="228"/>
      <c r="U36" s="228"/>
      <c r="V36" s="228"/>
      <c r="W36" s="228"/>
      <c r="X36" s="228"/>
      <c r="Y36" s="228"/>
      <c r="Z36" s="228"/>
      <c r="AA36" s="228"/>
      <c r="AB36" s="228"/>
      <c r="AC36" s="228"/>
      <c r="AD36" s="228"/>
      <c r="AE36" s="228"/>
    </row>
    <row r="37" spans="1:31" ht="34.5" customHeight="1">
      <c r="A37" s="345"/>
      <c r="B37" s="345"/>
      <c r="C37" s="237">
        <v>14</v>
      </c>
      <c r="D37" s="345"/>
      <c r="E37" s="238" t="s">
        <v>538</v>
      </c>
      <c r="F37" s="14">
        <v>1</v>
      </c>
      <c r="G37" s="345"/>
      <c r="H37" s="240">
        <f>+'EM-60'!E101</f>
        <v>0</v>
      </c>
      <c r="I37" s="239">
        <f>+'EM-60'!F101</f>
        <v>0</v>
      </c>
      <c r="J37" s="239">
        <f>+'EM-60'!G101</f>
        <v>0</v>
      </c>
      <c r="K37" s="345"/>
      <c r="L37" s="228"/>
      <c r="M37" s="228"/>
      <c r="N37" s="228"/>
      <c r="O37" s="228"/>
      <c r="P37" s="228"/>
      <c r="Q37" s="228"/>
      <c r="R37" s="228"/>
      <c r="S37" s="228"/>
      <c r="T37" s="228"/>
      <c r="U37" s="228"/>
      <c r="V37" s="228"/>
      <c r="W37" s="228"/>
      <c r="X37" s="228"/>
      <c r="Y37" s="228"/>
      <c r="Z37" s="228"/>
      <c r="AA37" s="228"/>
      <c r="AB37" s="228"/>
      <c r="AC37" s="228"/>
      <c r="AD37" s="228"/>
      <c r="AE37" s="228"/>
    </row>
    <row r="38" spans="1:31" ht="34.5" customHeight="1">
      <c r="A38" s="345"/>
      <c r="B38" s="345"/>
      <c r="C38" s="237">
        <v>14</v>
      </c>
      <c r="D38" s="345"/>
      <c r="E38" s="238" t="s">
        <v>539</v>
      </c>
      <c r="F38" s="14">
        <v>1</v>
      </c>
      <c r="G38" s="345"/>
      <c r="H38" s="240">
        <f>+'EM-60'!E104</f>
        <v>0</v>
      </c>
      <c r="I38" s="239">
        <f>+'EM-60'!F104</f>
        <v>0</v>
      </c>
      <c r="J38" s="239">
        <f>+'EM-60'!G104</f>
        <v>0</v>
      </c>
      <c r="K38" s="345"/>
      <c r="L38" s="228"/>
      <c r="M38" s="228"/>
      <c r="N38" s="228"/>
      <c r="O38" s="228"/>
      <c r="P38" s="228"/>
      <c r="Q38" s="228"/>
      <c r="R38" s="228"/>
      <c r="S38" s="228"/>
      <c r="T38" s="228"/>
      <c r="U38" s="228"/>
      <c r="V38" s="228"/>
      <c r="W38" s="228"/>
      <c r="X38" s="228"/>
      <c r="Y38" s="228"/>
      <c r="Z38" s="228"/>
      <c r="AA38" s="228"/>
      <c r="AB38" s="228"/>
      <c r="AC38" s="228"/>
      <c r="AD38" s="228"/>
      <c r="AE38" s="228"/>
    </row>
    <row r="39" spans="1:31" ht="34.5" customHeight="1">
      <c r="A39" s="345"/>
      <c r="B39" s="345"/>
      <c r="C39" s="237">
        <v>14</v>
      </c>
      <c r="D39" s="345"/>
      <c r="E39" s="238" t="s">
        <v>540</v>
      </c>
      <c r="F39" s="14">
        <v>1</v>
      </c>
      <c r="G39" s="345"/>
      <c r="H39" s="240">
        <f>+'EM-60'!E107</f>
        <v>0</v>
      </c>
      <c r="I39" s="239">
        <f>+'EM-60'!F107</f>
        <v>0</v>
      </c>
      <c r="J39" s="239">
        <f>+'EM-60'!G107</f>
        <v>0</v>
      </c>
      <c r="K39" s="345"/>
      <c r="L39" s="228"/>
      <c r="M39" s="228"/>
      <c r="N39" s="228"/>
      <c r="O39" s="228"/>
      <c r="P39" s="228"/>
      <c r="Q39" s="228"/>
      <c r="R39" s="228"/>
      <c r="S39" s="228"/>
      <c r="T39" s="228"/>
      <c r="U39" s="228"/>
      <c r="V39" s="228"/>
      <c r="W39" s="228"/>
      <c r="X39" s="228"/>
      <c r="Y39" s="228"/>
      <c r="Z39" s="228"/>
      <c r="AA39" s="228"/>
      <c r="AB39" s="228"/>
      <c r="AC39" s="228"/>
      <c r="AD39" s="228"/>
      <c r="AE39" s="228"/>
    </row>
    <row r="40" spans="1:31" ht="34.5" customHeight="1">
      <c r="A40" s="345"/>
      <c r="B40" s="345"/>
      <c r="C40" s="237">
        <v>14</v>
      </c>
      <c r="D40" s="345"/>
      <c r="E40" s="238" t="s">
        <v>541</v>
      </c>
      <c r="F40" s="14">
        <v>1</v>
      </c>
      <c r="G40" s="345"/>
      <c r="H40" s="240">
        <f>+'EM-60'!E110</f>
        <v>0</v>
      </c>
      <c r="I40" s="239">
        <f>+'EM-60'!F110</f>
        <v>0</v>
      </c>
      <c r="J40" s="239">
        <f>+'EM-60'!G110</f>
        <v>0</v>
      </c>
      <c r="K40" s="345"/>
      <c r="L40" s="228"/>
      <c r="M40" s="228"/>
      <c r="N40" s="228"/>
      <c r="O40" s="228"/>
      <c r="P40" s="228"/>
      <c r="Q40" s="228"/>
      <c r="R40" s="228"/>
      <c r="S40" s="228"/>
      <c r="T40" s="228"/>
      <c r="U40" s="228"/>
      <c r="V40" s="228"/>
      <c r="W40" s="228"/>
      <c r="X40" s="228"/>
      <c r="Y40" s="228"/>
      <c r="Z40" s="228"/>
      <c r="AA40" s="228"/>
      <c r="AB40" s="228"/>
      <c r="AC40" s="228"/>
      <c r="AD40" s="228"/>
      <c r="AE40" s="228"/>
    </row>
    <row r="41" spans="1:31" ht="34.5" customHeight="1">
      <c r="A41" s="345"/>
      <c r="B41" s="345"/>
      <c r="C41" s="237">
        <v>14</v>
      </c>
      <c r="D41" s="345"/>
      <c r="E41" s="238" t="s">
        <v>542</v>
      </c>
      <c r="F41" s="14">
        <v>1</v>
      </c>
      <c r="G41" s="345"/>
      <c r="H41" s="240">
        <f>+'EM-60'!E113</f>
        <v>0</v>
      </c>
      <c r="I41" s="239">
        <f>+'EM-60'!F113</f>
        <v>0</v>
      </c>
      <c r="J41" s="239">
        <f>+'EM-60'!G113</f>
        <v>0</v>
      </c>
      <c r="K41" s="345"/>
      <c r="L41" s="228"/>
      <c r="M41" s="228"/>
      <c r="N41" s="228"/>
      <c r="O41" s="228"/>
      <c r="P41" s="228"/>
      <c r="Q41" s="228"/>
      <c r="R41" s="228"/>
      <c r="S41" s="228"/>
      <c r="T41" s="228"/>
      <c r="U41" s="228"/>
      <c r="V41" s="228"/>
      <c r="W41" s="228"/>
      <c r="X41" s="228"/>
      <c r="Y41" s="228"/>
      <c r="Z41" s="228"/>
      <c r="AA41" s="228"/>
      <c r="AB41" s="228"/>
      <c r="AC41" s="228"/>
      <c r="AD41" s="228"/>
      <c r="AE41" s="228"/>
    </row>
    <row r="42" spans="1:31" ht="34.5" customHeight="1">
      <c r="A42" s="345"/>
      <c r="B42" s="345"/>
      <c r="C42" s="237">
        <v>14</v>
      </c>
      <c r="D42" s="345"/>
      <c r="E42" s="238" t="s">
        <v>543</v>
      </c>
      <c r="F42" s="14">
        <v>1</v>
      </c>
      <c r="G42" s="345"/>
      <c r="H42" s="240">
        <f>+'EM-60'!E116</f>
        <v>0</v>
      </c>
      <c r="I42" s="239">
        <f>+'EM-60'!F116</f>
        <v>0</v>
      </c>
      <c r="J42" s="239">
        <f>+'EM-60'!G116</f>
        <v>0</v>
      </c>
      <c r="K42" s="345"/>
      <c r="L42" s="228"/>
      <c r="M42" s="228"/>
      <c r="N42" s="228"/>
      <c r="O42" s="228"/>
      <c r="P42" s="228"/>
      <c r="Q42" s="228"/>
      <c r="R42" s="228"/>
      <c r="S42" s="228"/>
      <c r="T42" s="228"/>
      <c r="U42" s="228"/>
      <c r="V42" s="228"/>
      <c r="W42" s="228"/>
      <c r="X42" s="228"/>
      <c r="Y42" s="228"/>
      <c r="Z42" s="228"/>
      <c r="AA42" s="228"/>
      <c r="AB42" s="228"/>
      <c r="AC42" s="228"/>
      <c r="AD42" s="228"/>
      <c r="AE42" s="228"/>
    </row>
    <row r="43" spans="1:31" ht="34.5" customHeight="1">
      <c r="A43" s="345"/>
      <c r="B43" s="345"/>
      <c r="C43" s="237">
        <v>14</v>
      </c>
      <c r="D43" s="248"/>
      <c r="E43" s="238" t="s">
        <v>544</v>
      </c>
      <c r="F43" s="14">
        <v>1</v>
      </c>
      <c r="G43" s="248"/>
      <c r="H43" s="240">
        <f>+'EM-60'!E119</f>
        <v>0</v>
      </c>
      <c r="I43" s="239">
        <f>+'EM-60'!F119</f>
        <v>0</v>
      </c>
      <c r="J43" s="239">
        <f>+'EM-60'!G119</f>
        <v>0</v>
      </c>
      <c r="K43" s="248"/>
      <c r="L43" s="228"/>
      <c r="M43" s="228"/>
      <c r="N43" s="228"/>
      <c r="O43" s="228"/>
      <c r="P43" s="228"/>
      <c r="Q43" s="228"/>
      <c r="R43" s="228"/>
      <c r="S43" s="228"/>
      <c r="T43" s="228"/>
      <c r="U43" s="228"/>
      <c r="V43" s="228"/>
      <c r="W43" s="228"/>
      <c r="X43" s="228"/>
      <c r="Y43" s="228"/>
      <c r="Z43" s="228"/>
      <c r="AA43" s="228"/>
      <c r="AB43" s="228"/>
      <c r="AC43" s="228"/>
      <c r="AD43" s="228"/>
      <c r="AE43" s="228"/>
    </row>
    <row r="44" spans="1:31" ht="34.5" customHeight="1">
      <c r="A44" s="345"/>
      <c r="B44" s="345"/>
      <c r="C44" s="237">
        <v>15</v>
      </c>
      <c r="D44" s="349" t="s">
        <v>462</v>
      </c>
      <c r="E44" s="238" t="s">
        <v>545</v>
      </c>
      <c r="F44" s="14">
        <v>2</v>
      </c>
      <c r="G44" s="347">
        <f>SUM(F44:F46)</f>
        <v>5</v>
      </c>
      <c r="H44" s="240">
        <f>+'EM-60'!E123</f>
        <v>0</v>
      </c>
      <c r="I44" s="239">
        <f>+'EM-60'!F123</f>
        <v>0</v>
      </c>
      <c r="J44" s="239">
        <f>+'EM-60'!G123</f>
        <v>0</v>
      </c>
      <c r="K44" s="344">
        <f>SUM(H44:J46)</f>
        <v>0</v>
      </c>
      <c r="L44" s="228"/>
      <c r="M44" s="228"/>
      <c r="N44" s="228"/>
      <c r="O44" s="228"/>
      <c r="P44" s="228"/>
      <c r="Q44" s="228"/>
      <c r="R44" s="228"/>
      <c r="S44" s="228"/>
      <c r="T44" s="228"/>
      <c r="U44" s="228"/>
      <c r="V44" s="228"/>
      <c r="W44" s="228"/>
      <c r="X44" s="228"/>
      <c r="Y44" s="228"/>
      <c r="Z44" s="228"/>
      <c r="AA44" s="228"/>
      <c r="AB44" s="228"/>
      <c r="AC44" s="228"/>
      <c r="AD44" s="228"/>
      <c r="AE44" s="228"/>
    </row>
    <row r="45" spans="1:31" ht="34.5" customHeight="1">
      <c r="A45" s="345"/>
      <c r="B45" s="345"/>
      <c r="C45" s="237">
        <v>15</v>
      </c>
      <c r="D45" s="345"/>
      <c r="E45" s="238" t="s">
        <v>546</v>
      </c>
      <c r="F45" s="14">
        <v>2</v>
      </c>
      <c r="G45" s="345"/>
      <c r="H45" s="240">
        <f>+'EM-60'!E126</f>
        <v>0</v>
      </c>
      <c r="I45" s="239">
        <f>+'EM-60'!F126</f>
        <v>0</v>
      </c>
      <c r="J45" s="239">
        <f>+'EM-60'!G126</f>
        <v>0</v>
      </c>
      <c r="K45" s="345"/>
      <c r="L45" s="228"/>
      <c r="M45" s="228"/>
      <c r="N45" s="228"/>
      <c r="O45" s="228"/>
      <c r="P45" s="228"/>
      <c r="Q45" s="228"/>
      <c r="R45" s="228"/>
      <c r="S45" s="228"/>
      <c r="T45" s="228"/>
      <c r="U45" s="228"/>
      <c r="V45" s="228"/>
      <c r="W45" s="228"/>
      <c r="X45" s="228"/>
      <c r="Y45" s="228"/>
      <c r="Z45" s="228"/>
      <c r="AA45" s="228"/>
      <c r="AB45" s="228"/>
      <c r="AC45" s="228"/>
      <c r="AD45" s="228"/>
      <c r="AE45" s="228"/>
    </row>
    <row r="46" spans="1:31" ht="34.5" customHeight="1">
      <c r="A46" s="345"/>
      <c r="B46" s="345"/>
      <c r="C46" s="237">
        <v>15</v>
      </c>
      <c r="D46" s="248"/>
      <c r="E46" s="238" t="s">
        <v>547</v>
      </c>
      <c r="F46" s="14">
        <v>1</v>
      </c>
      <c r="G46" s="248"/>
      <c r="H46" s="240">
        <f>+'EM-60'!E129</f>
        <v>0</v>
      </c>
      <c r="I46" s="239">
        <f>+'EM-60'!F129</f>
        <v>0</v>
      </c>
      <c r="J46" s="239">
        <f>+'EM-60'!G129</f>
        <v>0</v>
      </c>
      <c r="K46" s="248"/>
      <c r="L46" s="228"/>
      <c r="M46" s="228"/>
      <c r="N46" s="228"/>
      <c r="O46" s="228"/>
      <c r="P46" s="228"/>
      <c r="Q46" s="228"/>
      <c r="R46" s="228"/>
      <c r="S46" s="228"/>
      <c r="T46" s="228"/>
      <c r="U46" s="228"/>
      <c r="V46" s="228"/>
      <c r="W46" s="228"/>
      <c r="X46" s="228"/>
      <c r="Y46" s="228"/>
      <c r="Z46" s="228"/>
      <c r="AA46" s="228"/>
      <c r="AB46" s="228"/>
      <c r="AC46" s="228"/>
      <c r="AD46" s="228"/>
      <c r="AE46" s="228"/>
    </row>
    <row r="47" spans="1:31" ht="34.5" customHeight="1">
      <c r="A47" s="345"/>
      <c r="B47" s="345"/>
      <c r="C47" s="237">
        <v>16</v>
      </c>
      <c r="D47" s="349" t="s">
        <v>232</v>
      </c>
      <c r="E47" s="238" t="s">
        <v>548</v>
      </c>
      <c r="F47" s="14">
        <v>1</v>
      </c>
      <c r="G47" s="347">
        <f>SUM(F47:F52)</f>
        <v>6</v>
      </c>
      <c r="H47" s="240">
        <f>+'EM-60'!E133</f>
        <v>0</v>
      </c>
      <c r="I47" s="239">
        <f>+'EM-60'!F133</f>
        <v>0</v>
      </c>
      <c r="J47" s="239">
        <f>+'EM-60'!G133</f>
        <v>0</v>
      </c>
      <c r="K47" s="344">
        <f>SUM(H47:J52)</f>
        <v>0</v>
      </c>
      <c r="L47" s="228"/>
      <c r="M47" s="228"/>
      <c r="N47" s="228"/>
      <c r="O47" s="228"/>
      <c r="P47" s="228"/>
      <c r="Q47" s="228"/>
      <c r="R47" s="228"/>
      <c r="S47" s="228"/>
      <c r="T47" s="228"/>
      <c r="U47" s="228"/>
      <c r="V47" s="228"/>
      <c r="W47" s="228"/>
      <c r="X47" s="228"/>
      <c r="Y47" s="228"/>
      <c r="Z47" s="228"/>
      <c r="AA47" s="228"/>
      <c r="AB47" s="228"/>
      <c r="AC47" s="228"/>
      <c r="AD47" s="228"/>
      <c r="AE47" s="228"/>
    </row>
    <row r="48" spans="1:31" ht="34.5" customHeight="1">
      <c r="A48" s="345"/>
      <c r="B48" s="345"/>
      <c r="C48" s="237">
        <v>16</v>
      </c>
      <c r="D48" s="345"/>
      <c r="E48" s="238" t="s">
        <v>549</v>
      </c>
      <c r="F48" s="14">
        <v>1</v>
      </c>
      <c r="G48" s="345"/>
      <c r="H48" s="240">
        <f>+'EM-60'!E136</f>
        <v>0</v>
      </c>
      <c r="I48" s="239">
        <f>+'EM-60'!F136</f>
        <v>0</v>
      </c>
      <c r="J48" s="239">
        <f>+'EM-60'!G136</f>
        <v>0</v>
      </c>
      <c r="K48" s="345"/>
      <c r="L48" s="228"/>
      <c r="M48" s="228"/>
      <c r="N48" s="228"/>
      <c r="O48" s="228"/>
      <c r="P48" s="228"/>
      <c r="Q48" s="228"/>
      <c r="R48" s="228"/>
      <c r="S48" s="228"/>
      <c r="T48" s="228"/>
      <c r="U48" s="228"/>
      <c r="V48" s="228"/>
      <c r="W48" s="228"/>
      <c r="X48" s="228"/>
      <c r="Y48" s="228"/>
      <c r="Z48" s="228"/>
      <c r="AA48" s="228"/>
      <c r="AB48" s="228"/>
      <c r="AC48" s="228"/>
      <c r="AD48" s="228"/>
      <c r="AE48" s="228"/>
    </row>
    <row r="49" spans="1:31" ht="34.5" customHeight="1">
      <c r="A49" s="345"/>
      <c r="B49" s="345"/>
      <c r="C49" s="237">
        <v>16</v>
      </c>
      <c r="D49" s="345"/>
      <c r="E49" s="238" t="s">
        <v>550</v>
      </c>
      <c r="F49" s="14">
        <v>1</v>
      </c>
      <c r="G49" s="345"/>
      <c r="H49" s="240">
        <f>+'EM-60'!E139</f>
        <v>0</v>
      </c>
      <c r="I49" s="239">
        <f>+'EM-60'!F139</f>
        <v>0</v>
      </c>
      <c r="J49" s="239">
        <f>+'EM-60'!G139</f>
        <v>0</v>
      </c>
      <c r="K49" s="345"/>
      <c r="L49" s="228"/>
      <c r="M49" s="228"/>
      <c r="N49" s="228"/>
      <c r="O49" s="228"/>
      <c r="P49" s="228"/>
      <c r="Q49" s="228"/>
      <c r="R49" s="228"/>
      <c r="S49" s="228"/>
      <c r="T49" s="228"/>
      <c r="U49" s="228"/>
      <c r="V49" s="228"/>
      <c r="W49" s="228"/>
      <c r="X49" s="228"/>
      <c r="Y49" s="228"/>
      <c r="Z49" s="228"/>
      <c r="AA49" s="228"/>
      <c r="AB49" s="228"/>
      <c r="AC49" s="228"/>
      <c r="AD49" s="228"/>
      <c r="AE49" s="228"/>
    </row>
    <row r="50" spans="1:31" ht="34.5" customHeight="1">
      <c r="A50" s="345"/>
      <c r="B50" s="345"/>
      <c r="C50" s="237">
        <v>16</v>
      </c>
      <c r="D50" s="345"/>
      <c r="E50" s="238" t="s">
        <v>551</v>
      </c>
      <c r="F50" s="14">
        <v>1</v>
      </c>
      <c r="G50" s="345"/>
      <c r="H50" s="240">
        <f>+'EM-60'!E142</f>
        <v>0</v>
      </c>
      <c r="I50" s="239">
        <f>+'EM-60'!F142</f>
        <v>0</v>
      </c>
      <c r="J50" s="239">
        <f>+'EM-60'!G142</f>
        <v>0</v>
      </c>
      <c r="K50" s="345"/>
      <c r="L50" s="228"/>
      <c r="M50" s="228"/>
      <c r="N50" s="228"/>
      <c r="O50" s="228"/>
      <c r="P50" s="228"/>
      <c r="Q50" s="228"/>
      <c r="R50" s="228"/>
      <c r="S50" s="228"/>
      <c r="T50" s="228"/>
      <c r="U50" s="228"/>
      <c r="V50" s="228"/>
      <c r="W50" s="228"/>
      <c r="X50" s="228"/>
      <c r="Y50" s="228"/>
      <c r="Z50" s="228"/>
      <c r="AA50" s="228"/>
      <c r="AB50" s="228"/>
      <c r="AC50" s="228"/>
      <c r="AD50" s="228"/>
      <c r="AE50" s="228"/>
    </row>
    <row r="51" spans="1:31" ht="34.5" customHeight="1">
      <c r="A51" s="345"/>
      <c r="B51" s="345"/>
      <c r="C51" s="237">
        <v>16</v>
      </c>
      <c r="D51" s="345"/>
      <c r="E51" s="238" t="s">
        <v>552</v>
      </c>
      <c r="F51" s="14">
        <v>1</v>
      </c>
      <c r="G51" s="345"/>
      <c r="H51" s="240">
        <f>+'EM-60'!E145</f>
        <v>0</v>
      </c>
      <c r="I51" s="239">
        <f>+'EM-60'!F145</f>
        <v>0</v>
      </c>
      <c r="J51" s="239">
        <f>+'EM-60'!G145</f>
        <v>0</v>
      </c>
      <c r="K51" s="345"/>
      <c r="L51" s="228"/>
      <c r="M51" s="228"/>
      <c r="N51" s="228"/>
      <c r="O51" s="228"/>
      <c r="P51" s="228"/>
      <c r="Q51" s="228"/>
      <c r="R51" s="228"/>
      <c r="S51" s="228"/>
      <c r="T51" s="228"/>
      <c r="U51" s="228"/>
      <c r="V51" s="228"/>
      <c r="W51" s="228"/>
      <c r="X51" s="228"/>
      <c r="Y51" s="228"/>
      <c r="Z51" s="228"/>
      <c r="AA51" s="228"/>
      <c r="AB51" s="228"/>
      <c r="AC51" s="228"/>
      <c r="AD51" s="228"/>
      <c r="AE51" s="228"/>
    </row>
    <row r="52" spans="1:31" ht="34.5" customHeight="1">
      <c r="A52" s="345"/>
      <c r="B52" s="248"/>
      <c r="C52" s="237">
        <v>16</v>
      </c>
      <c r="D52" s="248"/>
      <c r="E52" s="238" t="s">
        <v>553</v>
      </c>
      <c r="F52" s="14">
        <v>1</v>
      </c>
      <c r="G52" s="248"/>
      <c r="H52" s="240">
        <f>+'EM-60'!E148</f>
        <v>0</v>
      </c>
      <c r="I52" s="239">
        <f>+'EM-60'!F148</f>
        <v>0</v>
      </c>
      <c r="J52" s="239">
        <f>+'EM-60'!G148</f>
        <v>0</v>
      </c>
      <c r="K52" s="248"/>
      <c r="L52" s="228"/>
      <c r="M52" s="228"/>
      <c r="N52" s="228"/>
      <c r="O52" s="228"/>
      <c r="P52" s="228"/>
      <c r="Q52" s="228"/>
      <c r="R52" s="228"/>
      <c r="S52" s="228"/>
      <c r="T52" s="228"/>
      <c r="U52" s="228"/>
      <c r="V52" s="228"/>
      <c r="W52" s="228"/>
      <c r="X52" s="228"/>
      <c r="Y52" s="228"/>
      <c r="Z52" s="228"/>
      <c r="AA52" s="228"/>
      <c r="AB52" s="228"/>
      <c r="AC52" s="228"/>
      <c r="AD52" s="228"/>
      <c r="AE52" s="228"/>
    </row>
    <row r="53" spans="1:31" ht="34.5" customHeight="1">
      <c r="A53" s="345"/>
      <c r="B53" s="348" t="s">
        <v>554</v>
      </c>
      <c r="C53" s="237">
        <v>17</v>
      </c>
      <c r="D53" s="349" t="s">
        <v>555</v>
      </c>
      <c r="E53" s="238" t="s">
        <v>556</v>
      </c>
      <c r="F53" s="14">
        <v>4</v>
      </c>
      <c r="G53" s="347">
        <f>SUM(F53:F56)</f>
        <v>15</v>
      </c>
      <c r="H53" s="240">
        <f>+'EM-60'!E153</f>
        <v>0</v>
      </c>
      <c r="I53" s="239">
        <f>+'EM-60'!F153</f>
        <v>0</v>
      </c>
      <c r="J53" s="239">
        <f>+'EM-60'!G153</f>
        <v>0</v>
      </c>
      <c r="K53" s="344">
        <f>SUM(H53:J56)</f>
        <v>0</v>
      </c>
      <c r="L53" s="228"/>
      <c r="M53" s="228"/>
      <c r="N53" s="228"/>
      <c r="O53" s="228"/>
      <c r="P53" s="228"/>
      <c r="Q53" s="228"/>
      <c r="R53" s="228"/>
      <c r="S53" s="228"/>
      <c r="T53" s="228"/>
      <c r="U53" s="228"/>
      <c r="V53" s="228"/>
      <c r="W53" s="228"/>
      <c r="X53" s="228"/>
      <c r="Y53" s="228"/>
      <c r="Z53" s="228"/>
      <c r="AA53" s="228"/>
      <c r="AB53" s="228"/>
      <c r="AC53" s="228"/>
      <c r="AD53" s="228"/>
      <c r="AE53" s="228"/>
    </row>
    <row r="54" spans="1:31" ht="34.5" customHeight="1">
      <c r="A54" s="345"/>
      <c r="B54" s="345"/>
      <c r="C54" s="237">
        <v>17</v>
      </c>
      <c r="D54" s="345"/>
      <c r="E54" s="238" t="s">
        <v>557</v>
      </c>
      <c r="F54" s="14">
        <v>4</v>
      </c>
      <c r="G54" s="345"/>
      <c r="H54" s="240">
        <f>+'EM-60'!E156</f>
        <v>0</v>
      </c>
      <c r="I54" s="239">
        <f>+'EM-60'!F156</f>
        <v>0</v>
      </c>
      <c r="J54" s="239">
        <f>+'EM-60'!G156</f>
        <v>0</v>
      </c>
      <c r="K54" s="345"/>
      <c r="L54" s="228"/>
      <c r="M54" s="228"/>
      <c r="N54" s="228"/>
      <c r="O54" s="228"/>
      <c r="P54" s="228"/>
      <c r="Q54" s="228"/>
      <c r="R54" s="228"/>
      <c r="S54" s="228"/>
      <c r="T54" s="228"/>
      <c r="U54" s="228"/>
      <c r="V54" s="228"/>
      <c r="W54" s="228"/>
      <c r="X54" s="228"/>
      <c r="Y54" s="228"/>
      <c r="Z54" s="228"/>
      <c r="AA54" s="228"/>
      <c r="AB54" s="228"/>
      <c r="AC54" s="228"/>
      <c r="AD54" s="228"/>
      <c r="AE54" s="228"/>
    </row>
    <row r="55" spans="1:31" ht="34.5" customHeight="1">
      <c r="A55" s="345"/>
      <c r="B55" s="345"/>
      <c r="C55" s="237">
        <v>17</v>
      </c>
      <c r="D55" s="345"/>
      <c r="E55" s="238" t="s">
        <v>558</v>
      </c>
      <c r="F55" s="14">
        <v>3</v>
      </c>
      <c r="G55" s="345"/>
      <c r="H55" s="240">
        <f>+'EM-60'!E159</f>
        <v>0</v>
      </c>
      <c r="I55" s="239">
        <f>+'EM-60'!F159</f>
        <v>0</v>
      </c>
      <c r="J55" s="239">
        <f>+'EM-60'!G159</f>
        <v>0</v>
      </c>
      <c r="K55" s="345"/>
      <c r="L55" s="228"/>
      <c r="M55" s="228"/>
      <c r="N55" s="228"/>
      <c r="O55" s="228"/>
      <c r="P55" s="228"/>
      <c r="Q55" s="228"/>
      <c r="R55" s="228"/>
      <c r="S55" s="228"/>
      <c r="T55" s="228"/>
      <c r="U55" s="228"/>
      <c r="V55" s="228"/>
      <c r="W55" s="228"/>
      <c r="X55" s="228"/>
      <c r="Y55" s="228"/>
      <c r="Z55" s="228"/>
      <c r="AA55" s="228"/>
      <c r="AB55" s="228"/>
      <c r="AC55" s="228"/>
      <c r="AD55" s="228"/>
      <c r="AE55" s="228"/>
    </row>
    <row r="56" spans="1:31" ht="34.5" customHeight="1">
      <c r="A56" s="345"/>
      <c r="B56" s="345"/>
      <c r="C56" s="237">
        <v>17</v>
      </c>
      <c r="D56" s="248"/>
      <c r="E56" s="238" t="s">
        <v>559</v>
      </c>
      <c r="F56" s="14">
        <v>4</v>
      </c>
      <c r="G56" s="248"/>
      <c r="H56" s="240">
        <f>+'EM-60'!E162</f>
        <v>0</v>
      </c>
      <c r="I56" s="239">
        <f>+'EM-60'!F162</f>
        <v>0</v>
      </c>
      <c r="J56" s="239">
        <f>+'EM-60'!G162</f>
        <v>0</v>
      </c>
      <c r="K56" s="248"/>
      <c r="L56" s="228"/>
      <c r="M56" s="228"/>
      <c r="N56" s="228"/>
      <c r="O56" s="228"/>
      <c r="P56" s="228"/>
      <c r="Q56" s="228"/>
      <c r="R56" s="228"/>
      <c r="S56" s="228"/>
      <c r="T56" s="228"/>
      <c r="U56" s="228"/>
      <c r="V56" s="228"/>
      <c r="W56" s="228"/>
      <c r="X56" s="228"/>
      <c r="Y56" s="228"/>
      <c r="Z56" s="228"/>
      <c r="AA56" s="228"/>
      <c r="AB56" s="228"/>
      <c r="AC56" s="228"/>
      <c r="AD56" s="228"/>
      <c r="AE56" s="228"/>
    </row>
    <row r="57" spans="1:31" ht="34.5" customHeight="1">
      <c r="A57" s="345"/>
      <c r="B57" s="345"/>
      <c r="C57" s="237">
        <v>18</v>
      </c>
      <c r="D57" s="349" t="s">
        <v>286</v>
      </c>
      <c r="E57" s="238" t="s">
        <v>560</v>
      </c>
      <c r="F57" s="14">
        <v>2.5</v>
      </c>
      <c r="G57" s="347">
        <f>SUM(F57:F62)</f>
        <v>15</v>
      </c>
      <c r="H57" s="239">
        <f>+'EM-60'!E166</f>
        <v>0</v>
      </c>
      <c r="I57" s="239">
        <f>+'EM-60'!F166</f>
        <v>0</v>
      </c>
      <c r="J57" s="239">
        <f>+'EM-60'!G166</f>
        <v>0</v>
      </c>
      <c r="K57" s="346">
        <f>SUM(H57:J62)</f>
        <v>0</v>
      </c>
      <c r="L57" s="228"/>
      <c r="M57" s="228"/>
      <c r="N57" s="228"/>
      <c r="O57" s="228"/>
      <c r="P57" s="228"/>
      <c r="Q57" s="228"/>
      <c r="R57" s="228"/>
      <c r="S57" s="228"/>
      <c r="T57" s="228"/>
      <c r="U57" s="228"/>
      <c r="V57" s="228"/>
      <c r="W57" s="228"/>
      <c r="X57" s="228"/>
      <c r="Y57" s="228"/>
      <c r="Z57" s="228"/>
      <c r="AA57" s="228"/>
      <c r="AB57" s="228"/>
      <c r="AC57" s="228"/>
      <c r="AD57" s="228"/>
      <c r="AE57" s="228"/>
    </row>
    <row r="58" spans="1:31" ht="34.5" customHeight="1">
      <c r="A58" s="345"/>
      <c r="B58" s="345"/>
      <c r="C58" s="237">
        <v>18</v>
      </c>
      <c r="D58" s="345"/>
      <c r="E58" s="238" t="s">
        <v>561</v>
      </c>
      <c r="F58" s="14">
        <v>2.5</v>
      </c>
      <c r="G58" s="345"/>
      <c r="H58" s="239">
        <f>+'EM-60'!E169</f>
        <v>0</v>
      </c>
      <c r="I58" s="239">
        <f>+'EM-60'!F169</f>
        <v>0</v>
      </c>
      <c r="J58" s="239">
        <f>+'EM-60'!G169</f>
        <v>0</v>
      </c>
      <c r="K58" s="345"/>
      <c r="L58" s="228"/>
      <c r="M58" s="228"/>
      <c r="N58" s="228"/>
      <c r="O58" s="228"/>
      <c r="P58" s="228"/>
      <c r="Q58" s="228"/>
      <c r="R58" s="228"/>
      <c r="S58" s="228"/>
      <c r="T58" s="228"/>
      <c r="U58" s="228"/>
      <c r="V58" s="228"/>
      <c r="W58" s="228"/>
      <c r="X58" s="228"/>
      <c r="Y58" s="228"/>
      <c r="Z58" s="228"/>
      <c r="AA58" s="228"/>
      <c r="AB58" s="228"/>
      <c r="AC58" s="228"/>
      <c r="AD58" s="228"/>
      <c r="AE58" s="228"/>
    </row>
    <row r="59" spans="1:31" ht="34.5" customHeight="1">
      <c r="A59" s="345"/>
      <c r="B59" s="345"/>
      <c r="C59" s="237">
        <v>18</v>
      </c>
      <c r="D59" s="345"/>
      <c r="E59" s="238" t="s">
        <v>562</v>
      </c>
      <c r="F59" s="14">
        <v>2.5</v>
      </c>
      <c r="G59" s="345"/>
      <c r="H59" s="239">
        <f>+'EM-60'!E172</f>
        <v>0</v>
      </c>
      <c r="I59" s="239">
        <f>+'EM-60'!F172</f>
        <v>0</v>
      </c>
      <c r="J59" s="239">
        <f>+'EM-60'!G172</f>
        <v>0</v>
      </c>
      <c r="K59" s="345"/>
      <c r="L59" s="228"/>
      <c r="M59" s="228"/>
      <c r="N59" s="228"/>
      <c r="O59" s="228"/>
      <c r="P59" s="228"/>
      <c r="Q59" s="228"/>
      <c r="R59" s="228"/>
      <c r="S59" s="228"/>
      <c r="T59" s="228"/>
      <c r="U59" s="228"/>
      <c r="V59" s="228"/>
      <c r="W59" s="228"/>
      <c r="X59" s="228"/>
      <c r="Y59" s="228"/>
      <c r="Z59" s="228"/>
      <c r="AA59" s="228"/>
      <c r="AB59" s="228"/>
      <c r="AC59" s="228"/>
      <c r="AD59" s="228"/>
      <c r="AE59" s="228"/>
    </row>
    <row r="60" spans="1:31" ht="34.5" customHeight="1">
      <c r="A60" s="345"/>
      <c r="B60" s="345"/>
      <c r="C60" s="237">
        <v>18</v>
      </c>
      <c r="D60" s="345"/>
      <c r="E60" s="238" t="s">
        <v>563</v>
      </c>
      <c r="F60" s="14">
        <v>2.5</v>
      </c>
      <c r="G60" s="345"/>
      <c r="H60" s="239">
        <f>+'EM-60'!E175</f>
        <v>0</v>
      </c>
      <c r="I60" s="239">
        <f>+'EM-60'!F175</f>
        <v>0</v>
      </c>
      <c r="J60" s="239">
        <f>+'EM-60'!G175</f>
        <v>0</v>
      </c>
      <c r="K60" s="345"/>
      <c r="L60" s="228"/>
      <c r="M60" s="228"/>
      <c r="N60" s="228"/>
      <c r="O60" s="228"/>
      <c r="P60" s="228"/>
      <c r="Q60" s="228"/>
      <c r="R60" s="228"/>
      <c r="S60" s="228"/>
      <c r="T60" s="228"/>
      <c r="U60" s="228"/>
      <c r="V60" s="228"/>
      <c r="W60" s="228"/>
      <c r="X60" s="228"/>
      <c r="Y60" s="228"/>
      <c r="Z60" s="228"/>
      <c r="AA60" s="228"/>
      <c r="AB60" s="228"/>
      <c r="AC60" s="228"/>
      <c r="AD60" s="228"/>
      <c r="AE60" s="228"/>
    </row>
    <row r="61" spans="1:31" ht="34.5" customHeight="1">
      <c r="A61" s="345"/>
      <c r="B61" s="345"/>
      <c r="C61" s="237">
        <v>18</v>
      </c>
      <c r="D61" s="345"/>
      <c r="E61" s="238" t="s">
        <v>564</v>
      </c>
      <c r="F61" s="14">
        <v>2.5</v>
      </c>
      <c r="G61" s="345"/>
      <c r="H61" s="239">
        <f>+'EM-60'!E178</f>
        <v>0</v>
      </c>
      <c r="I61" s="239">
        <f>+'EM-60'!F178</f>
        <v>0</v>
      </c>
      <c r="J61" s="239">
        <f>+'EM-60'!G178</f>
        <v>0</v>
      </c>
      <c r="K61" s="345"/>
      <c r="L61" s="228"/>
      <c r="M61" s="228"/>
      <c r="N61" s="228"/>
      <c r="O61" s="228"/>
      <c r="P61" s="228"/>
      <c r="Q61" s="228"/>
      <c r="R61" s="228"/>
      <c r="S61" s="228"/>
      <c r="T61" s="228"/>
      <c r="U61" s="228"/>
      <c r="V61" s="228"/>
      <c r="W61" s="228"/>
      <c r="X61" s="228"/>
      <c r="Y61" s="228"/>
      <c r="Z61" s="228"/>
      <c r="AA61" s="228"/>
      <c r="AB61" s="228"/>
      <c r="AC61" s="228"/>
      <c r="AD61" s="228"/>
      <c r="AE61" s="228"/>
    </row>
    <row r="62" spans="1:31" ht="34.5" customHeight="1">
      <c r="A62" s="345"/>
      <c r="B62" s="248"/>
      <c r="C62" s="237">
        <v>18</v>
      </c>
      <c r="D62" s="248"/>
      <c r="E62" s="238" t="s">
        <v>565</v>
      </c>
      <c r="F62" s="14">
        <v>2.5</v>
      </c>
      <c r="G62" s="248"/>
      <c r="H62" s="239">
        <f>+'EM-60'!E181</f>
        <v>0</v>
      </c>
      <c r="I62" s="239">
        <f>+'EM-60'!F181</f>
        <v>0</v>
      </c>
      <c r="J62" s="239">
        <f>+'EM-60'!G181</f>
        <v>0</v>
      </c>
      <c r="K62" s="248"/>
      <c r="L62" s="228"/>
      <c r="M62" s="228"/>
      <c r="N62" s="228"/>
      <c r="O62" s="228"/>
      <c r="P62" s="228"/>
      <c r="Q62" s="228"/>
      <c r="R62" s="228"/>
      <c r="S62" s="228"/>
      <c r="T62" s="228"/>
      <c r="U62" s="228"/>
      <c r="V62" s="228"/>
      <c r="W62" s="228"/>
      <c r="X62" s="228"/>
      <c r="Y62" s="228"/>
      <c r="Z62" s="228"/>
      <c r="AA62" s="228"/>
      <c r="AB62" s="228"/>
      <c r="AC62" s="228"/>
      <c r="AD62" s="228"/>
      <c r="AE62" s="228"/>
    </row>
    <row r="63" spans="1:31" ht="34.5" customHeight="1">
      <c r="A63" s="345"/>
      <c r="B63" s="348" t="s">
        <v>566</v>
      </c>
      <c r="C63" s="237">
        <v>19</v>
      </c>
      <c r="D63" s="349" t="s">
        <v>567</v>
      </c>
      <c r="E63" s="238" t="s">
        <v>568</v>
      </c>
      <c r="F63" s="14">
        <v>5</v>
      </c>
      <c r="G63" s="347">
        <f>SUM(F63:F64)</f>
        <v>10</v>
      </c>
      <c r="H63" s="240">
        <f>+'EM-60'!E186</f>
        <v>0</v>
      </c>
      <c r="I63" s="239">
        <f>+'EM-60'!F186</f>
        <v>0</v>
      </c>
      <c r="J63" s="239">
        <f>+'EM-60'!G186</f>
        <v>0</v>
      </c>
      <c r="K63" s="344">
        <f>SUM(H63:J64)</f>
        <v>0</v>
      </c>
      <c r="L63" s="228"/>
      <c r="M63" s="228"/>
      <c r="N63" s="228"/>
      <c r="O63" s="228"/>
      <c r="P63" s="228"/>
      <c r="Q63" s="228"/>
      <c r="R63" s="228"/>
      <c r="S63" s="228"/>
      <c r="T63" s="228"/>
      <c r="U63" s="228"/>
      <c r="V63" s="228"/>
      <c r="W63" s="228"/>
      <c r="X63" s="228"/>
      <c r="Y63" s="228"/>
      <c r="Z63" s="228"/>
      <c r="AA63" s="228"/>
      <c r="AB63" s="228"/>
      <c r="AC63" s="228"/>
      <c r="AD63" s="228"/>
      <c r="AE63" s="228"/>
    </row>
    <row r="64" spans="1:31" ht="34.5" customHeight="1">
      <c r="A64" s="248"/>
      <c r="B64" s="248"/>
      <c r="C64" s="237">
        <v>19</v>
      </c>
      <c r="D64" s="248"/>
      <c r="E64" s="238" t="s">
        <v>569</v>
      </c>
      <c r="F64" s="14">
        <v>5</v>
      </c>
      <c r="G64" s="248"/>
      <c r="H64" s="240">
        <f>+'EM-60'!E189</f>
        <v>0</v>
      </c>
      <c r="I64" s="239">
        <f>+'EM-60'!F189</f>
        <v>0</v>
      </c>
      <c r="J64" s="239">
        <f>+'EM-60'!G189</f>
        <v>0</v>
      </c>
      <c r="K64" s="248"/>
      <c r="L64" s="228"/>
      <c r="M64" s="228"/>
      <c r="N64" s="228"/>
      <c r="O64" s="228"/>
      <c r="P64" s="228"/>
      <c r="Q64" s="228"/>
      <c r="R64" s="228"/>
      <c r="S64" s="228"/>
      <c r="T64" s="228"/>
      <c r="U64" s="228"/>
      <c r="V64" s="228"/>
      <c r="W64" s="228"/>
      <c r="X64" s="228"/>
      <c r="Y64" s="228"/>
      <c r="Z64" s="228"/>
      <c r="AA64" s="228"/>
      <c r="AB64" s="228"/>
      <c r="AC64" s="228"/>
      <c r="AD64" s="228"/>
      <c r="AE64" s="228"/>
    </row>
    <row r="65" spans="1:31" ht="34.5" customHeight="1">
      <c r="A65" s="361" t="s">
        <v>480</v>
      </c>
      <c r="B65" s="348" t="s">
        <v>570</v>
      </c>
      <c r="C65" s="237">
        <v>20</v>
      </c>
      <c r="D65" s="349" t="s">
        <v>571</v>
      </c>
      <c r="E65" s="238" t="s">
        <v>572</v>
      </c>
      <c r="F65" s="14">
        <v>1.25</v>
      </c>
      <c r="G65" s="347">
        <f>SUM(F65:F68)</f>
        <v>5</v>
      </c>
      <c r="H65" s="239">
        <f>+'EM-60'!E195</f>
        <v>0</v>
      </c>
      <c r="I65" s="239">
        <f>+'EM-60'!F195</f>
        <v>0</v>
      </c>
      <c r="J65" s="239">
        <f>+'EM-60'!G195</f>
        <v>0</v>
      </c>
      <c r="K65" s="346">
        <f>SUM(H65:J68)</f>
        <v>0</v>
      </c>
      <c r="L65" s="228"/>
      <c r="M65" s="228"/>
      <c r="N65" s="228"/>
      <c r="O65" s="228"/>
      <c r="P65" s="228"/>
      <c r="Q65" s="228"/>
      <c r="R65" s="228"/>
      <c r="S65" s="228"/>
      <c r="T65" s="228"/>
      <c r="U65" s="228"/>
      <c r="V65" s="228"/>
      <c r="W65" s="228"/>
      <c r="X65" s="228"/>
      <c r="Y65" s="228"/>
      <c r="Z65" s="228"/>
      <c r="AA65" s="228"/>
      <c r="AB65" s="228"/>
      <c r="AC65" s="228"/>
      <c r="AD65" s="228"/>
      <c r="AE65" s="228"/>
    </row>
    <row r="66" spans="1:31" ht="34.5" customHeight="1">
      <c r="A66" s="345"/>
      <c r="B66" s="345"/>
      <c r="C66" s="237">
        <v>20</v>
      </c>
      <c r="D66" s="345"/>
      <c r="E66" s="238" t="s">
        <v>573</v>
      </c>
      <c r="F66" s="14">
        <v>1.25</v>
      </c>
      <c r="G66" s="345"/>
      <c r="H66" s="239">
        <f>+'EM-60'!E198</f>
        <v>0</v>
      </c>
      <c r="I66" s="239">
        <f>+'EM-60'!F198</f>
        <v>0</v>
      </c>
      <c r="J66" s="239">
        <f>+'EM-60'!G198</f>
        <v>0</v>
      </c>
      <c r="K66" s="345"/>
      <c r="L66" s="228"/>
      <c r="M66" s="228"/>
      <c r="N66" s="228"/>
      <c r="O66" s="228"/>
      <c r="P66" s="228"/>
      <c r="Q66" s="228"/>
      <c r="R66" s="228"/>
      <c r="S66" s="228"/>
      <c r="T66" s="228"/>
      <c r="U66" s="228"/>
      <c r="V66" s="228"/>
      <c r="W66" s="228"/>
      <c r="X66" s="228"/>
      <c r="Y66" s="228"/>
      <c r="Z66" s="228"/>
      <c r="AA66" s="228"/>
      <c r="AB66" s="228"/>
      <c r="AC66" s="228"/>
      <c r="AD66" s="228"/>
      <c r="AE66" s="228"/>
    </row>
    <row r="67" spans="1:31" ht="34.5" customHeight="1">
      <c r="A67" s="345"/>
      <c r="B67" s="345"/>
      <c r="C67" s="237">
        <v>20</v>
      </c>
      <c r="D67" s="345"/>
      <c r="E67" s="238" t="s">
        <v>574</v>
      </c>
      <c r="F67" s="14">
        <v>1.25</v>
      </c>
      <c r="G67" s="345"/>
      <c r="H67" s="239">
        <f>+'EM-60'!E201</f>
        <v>0</v>
      </c>
      <c r="I67" s="239">
        <f>+'EM-60'!F201</f>
        <v>0</v>
      </c>
      <c r="J67" s="239">
        <f>+'EM-60'!G201</f>
        <v>0</v>
      </c>
      <c r="K67" s="345"/>
      <c r="L67" s="228"/>
      <c r="M67" s="228"/>
      <c r="N67" s="228"/>
      <c r="O67" s="228"/>
      <c r="P67" s="228"/>
      <c r="Q67" s="228"/>
      <c r="R67" s="228"/>
      <c r="S67" s="228"/>
      <c r="T67" s="228"/>
      <c r="U67" s="228"/>
      <c r="V67" s="228"/>
      <c r="W67" s="228"/>
      <c r="X67" s="228"/>
      <c r="Y67" s="228"/>
      <c r="Z67" s="228"/>
      <c r="AA67" s="228"/>
      <c r="AB67" s="228"/>
      <c r="AC67" s="228"/>
      <c r="AD67" s="228"/>
      <c r="AE67" s="228"/>
    </row>
    <row r="68" spans="1:31" ht="34.5" customHeight="1">
      <c r="A68" s="248"/>
      <c r="B68" s="248"/>
      <c r="C68" s="237">
        <v>20</v>
      </c>
      <c r="D68" s="248"/>
      <c r="E68" s="238" t="s">
        <v>575</v>
      </c>
      <c r="F68" s="14">
        <v>1.25</v>
      </c>
      <c r="G68" s="248"/>
      <c r="H68" s="239">
        <f>+'EM-60'!E204</f>
        <v>0</v>
      </c>
      <c r="I68" s="239">
        <f>+'EM-60'!F204</f>
        <v>0</v>
      </c>
      <c r="J68" s="239">
        <f>+'EM-60'!G204</f>
        <v>0</v>
      </c>
      <c r="K68" s="248"/>
      <c r="L68" s="228"/>
      <c r="M68" s="228"/>
      <c r="N68" s="228"/>
      <c r="O68" s="228"/>
      <c r="P68" s="228"/>
      <c r="Q68" s="228"/>
      <c r="R68" s="228"/>
      <c r="S68" s="228"/>
      <c r="T68" s="228"/>
      <c r="U68" s="228"/>
      <c r="V68" s="228"/>
      <c r="W68" s="228"/>
      <c r="X68" s="228"/>
      <c r="Y68" s="228"/>
      <c r="Z68" s="228"/>
      <c r="AA68" s="228"/>
      <c r="AB68" s="228"/>
      <c r="AC68" s="228"/>
      <c r="AD68" s="228"/>
      <c r="AE68" s="228"/>
    </row>
    <row r="69" spans="1:31" ht="34.5" customHeight="1">
      <c r="A69" s="361" t="s">
        <v>482</v>
      </c>
      <c r="B69" s="362" t="s">
        <v>360</v>
      </c>
      <c r="C69" s="237">
        <v>21</v>
      </c>
      <c r="D69" s="349" t="s">
        <v>576</v>
      </c>
      <c r="E69" s="238" t="s">
        <v>577</v>
      </c>
      <c r="F69" s="14">
        <v>2.5</v>
      </c>
      <c r="G69" s="347">
        <f>SUM(F69:F72)</f>
        <v>10</v>
      </c>
      <c r="H69" s="239">
        <f>+'EM-60'!E210</f>
        <v>0</v>
      </c>
      <c r="I69" s="239">
        <f>+'EM-60'!F210</f>
        <v>0</v>
      </c>
      <c r="J69" s="239">
        <f>+'EM-60'!G210</f>
        <v>0</v>
      </c>
      <c r="K69" s="346">
        <f>SUM(H69:J72)</f>
        <v>0</v>
      </c>
      <c r="L69" s="228"/>
      <c r="M69" s="228"/>
      <c r="N69" s="228"/>
      <c r="O69" s="228"/>
      <c r="P69" s="228"/>
      <c r="Q69" s="228"/>
      <c r="R69" s="228"/>
      <c r="S69" s="228"/>
      <c r="T69" s="228"/>
      <c r="U69" s="228"/>
      <c r="V69" s="228"/>
      <c r="W69" s="228"/>
      <c r="X69" s="228"/>
      <c r="Y69" s="228"/>
      <c r="Z69" s="228"/>
      <c r="AA69" s="228"/>
      <c r="AB69" s="228"/>
      <c r="AC69" s="228"/>
      <c r="AD69" s="228"/>
      <c r="AE69" s="228"/>
    </row>
    <row r="70" spans="1:31" ht="34.5" customHeight="1">
      <c r="A70" s="345"/>
      <c r="B70" s="345"/>
      <c r="C70" s="237">
        <v>21</v>
      </c>
      <c r="D70" s="345"/>
      <c r="E70" s="238" t="s">
        <v>578</v>
      </c>
      <c r="F70" s="14">
        <v>2.5</v>
      </c>
      <c r="G70" s="345"/>
      <c r="H70" s="239">
        <f>+'EM-60'!E213</f>
        <v>0</v>
      </c>
      <c r="I70" s="239">
        <f>+'EM-60'!F213</f>
        <v>0</v>
      </c>
      <c r="J70" s="239">
        <f>+'EM-60'!G213</f>
        <v>0</v>
      </c>
      <c r="K70" s="345"/>
      <c r="L70" s="228"/>
      <c r="M70" s="228"/>
      <c r="N70" s="228"/>
      <c r="O70" s="228"/>
      <c r="P70" s="228"/>
      <c r="Q70" s="228"/>
      <c r="R70" s="228"/>
      <c r="S70" s="228"/>
      <c r="T70" s="228"/>
      <c r="U70" s="228"/>
      <c r="V70" s="228"/>
      <c r="W70" s="228"/>
      <c r="X70" s="228"/>
      <c r="Y70" s="228"/>
      <c r="Z70" s="228"/>
      <c r="AA70" s="228"/>
      <c r="AB70" s="228"/>
      <c r="AC70" s="228"/>
      <c r="AD70" s="228"/>
      <c r="AE70" s="228"/>
    </row>
    <row r="71" spans="1:31" ht="34.5" customHeight="1">
      <c r="A71" s="345"/>
      <c r="B71" s="345"/>
      <c r="C71" s="237">
        <v>21</v>
      </c>
      <c r="D71" s="345"/>
      <c r="E71" s="238" t="s">
        <v>579</v>
      </c>
      <c r="F71" s="14">
        <v>2.5</v>
      </c>
      <c r="G71" s="345"/>
      <c r="H71" s="239">
        <f>+'EM-60'!E216</f>
        <v>0</v>
      </c>
      <c r="I71" s="239">
        <f>+'EM-60'!F216</f>
        <v>0</v>
      </c>
      <c r="J71" s="239">
        <f>+'EM-60'!G216</f>
        <v>0</v>
      </c>
      <c r="K71" s="345"/>
      <c r="L71" s="228"/>
      <c r="M71" s="228"/>
      <c r="N71" s="228"/>
      <c r="O71" s="228"/>
      <c r="P71" s="228"/>
      <c r="Q71" s="228"/>
      <c r="R71" s="228"/>
      <c r="S71" s="228"/>
      <c r="T71" s="228"/>
      <c r="U71" s="228"/>
      <c r="V71" s="228"/>
      <c r="W71" s="228"/>
      <c r="X71" s="228"/>
      <c r="Y71" s="228"/>
      <c r="Z71" s="228"/>
      <c r="AA71" s="228"/>
      <c r="AB71" s="228"/>
      <c r="AC71" s="228"/>
      <c r="AD71" s="228"/>
      <c r="AE71" s="228"/>
    </row>
    <row r="72" spans="1:31" ht="34.5" customHeight="1">
      <c r="A72" s="248"/>
      <c r="B72" s="248"/>
      <c r="C72" s="237">
        <v>21</v>
      </c>
      <c r="D72" s="248"/>
      <c r="E72" s="238" t="s">
        <v>580</v>
      </c>
      <c r="F72" s="14">
        <v>2.5</v>
      </c>
      <c r="G72" s="248"/>
      <c r="H72" s="239">
        <f>+'EM-60'!E219</f>
        <v>0</v>
      </c>
      <c r="I72" s="239">
        <f>+'EM-60'!F219</f>
        <v>0</v>
      </c>
      <c r="J72" s="239">
        <f>+'EM-60'!G219</f>
        <v>0</v>
      </c>
      <c r="K72" s="248"/>
      <c r="L72" s="228"/>
      <c r="M72" s="228"/>
      <c r="N72" s="228"/>
      <c r="O72" s="228"/>
      <c r="P72" s="228"/>
      <c r="Q72" s="228"/>
      <c r="R72" s="228"/>
      <c r="S72" s="228"/>
      <c r="T72" s="228"/>
      <c r="U72" s="228"/>
      <c r="V72" s="228"/>
      <c r="W72" s="228"/>
      <c r="X72" s="228"/>
      <c r="Y72" s="228"/>
      <c r="Z72" s="228"/>
      <c r="AA72" s="228"/>
      <c r="AB72" s="228"/>
      <c r="AC72" s="228"/>
      <c r="AD72" s="228"/>
      <c r="AE72" s="228"/>
    </row>
    <row r="73" spans="1:31" ht="33" customHeight="1">
      <c r="A73" s="316" t="s">
        <v>581</v>
      </c>
      <c r="B73" s="260"/>
      <c r="C73" s="260"/>
      <c r="D73" s="260"/>
      <c r="E73" s="260"/>
      <c r="F73" s="265"/>
      <c r="G73" s="115">
        <f t="shared" ref="G73:J73" si="0">SUM(G13:G72)</f>
        <v>100</v>
      </c>
      <c r="H73" s="115">
        <f t="shared" si="0"/>
        <v>0</v>
      </c>
      <c r="I73" s="115">
        <f t="shared" si="0"/>
        <v>0</v>
      </c>
      <c r="J73" s="115">
        <f t="shared" si="0"/>
        <v>0</v>
      </c>
      <c r="K73" s="115">
        <f>SUM(K13,K21,K24,K35,K44,K47,K53,K57,K63,K65,K69)</f>
        <v>0</v>
      </c>
      <c r="L73" s="228"/>
      <c r="M73" s="228"/>
      <c r="N73" s="228"/>
      <c r="O73" s="228"/>
      <c r="P73" s="228"/>
      <c r="Q73" s="228"/>
      <c r="R73" s="228"/>
      <c r="S73" s="228"/>
      <c r="T73" s="228"/>
      <c r="U73" s="228"/>
      <c r="V73" s="228"/>
      <c r="W73" s="228"/>
      <c r="X73" s="228"/>
      <c r="Y73" s="228"/>
      <c r="Z73" s="228"/>
      <c r="AA73" s="228"/>
      <c r="AB73" s="228"/>
      <c r="AC73" s="228"/>
      <c r="AD73" s="228"/>
      <c r="AE73" s="228"/>
    </row>
    <row r="74" spans="1:31" ht="16.5" customHeight="1">
      <c r="A74" s="350" t="s">
        <v>438</v>
      </c>
      <c r="B74" s="260"/>
      <c r="C74" s="260"/>
      <c r="D74" s="260"/>
      <c r="E74" s="260"/>
      <c r="F74" s="260"/>
      <c r="G74" s="260"/>
      <c r="H74" s="260"/>
      <c r="I74" s="260"/>
      <c r="J74" s="260"/>
      <c r="K74" s="265"/>
      <c r="L74" s="228"/>
      <c r="M74" s="228"/>
      <c r="N74" s="228"/>
      <c r="O74" s="228"/>
      <c r="P74" s="228"/>
      <c r="Q74" s="228"/>
      <c r="R74" s="228"/>
      <c r="S74" s="228"/>
      <c r="T74" s="228"/>
      <c r="U74" s="228"/>
      <c r="V74" s="228"/>
      <c r="W74" s="228"/>
      <c r="X74" s="228"/>
      <c r="Y74" s="228"/>
      <c r="Z74" s="228"/>
      <c r="AA74" s="228"/>
      <c r="AB74" s="228"/>
      <c r="AC74" s="228"/>
      <c r="AD74" s="228"/>
      <c r="AE74" s="228"/>
    </row>
    <row r="75" spans="1:31" ht="15" customHeight="1">
      <c r="A75" s="350" t="s">
        <v>439</v>
      </c>
      <c r="B75" s="260"/>
      <c r="C75" s="260"/>
      <c r="D75" s="260"/>
      <c r="E75" s="260"/>
      <c r="F75" s="260"/>
      <c r="G75" s="260"/>
      <c r="H75" s="260"/>
      <c r="I75" s="260"/>
      <c r="J75" s="260"/>
      <c r="K75" s="265"/>
      <c r="L75" s="228"/>
      <c r="M75" s="228"/>
      <c r="N75" s="228"/>
      <c r="O75" s="228"/>
      <c r="P75" s="228"/>
      <c r="Q75" s="228"/>
      <c r="R75" s="228"/>
      <c r="S75" s="228"/>
      <c r="T75" s="228"/>
      <c r="U75" s="228"/>
      <c r="V75" s="228"/>
      <c r="W75" s="228"/>
      <c r="X75" s="228"/>
      <c r="Y75" s="228"/>
      <c r="Z75" s="228"/>
      <c r="AA75" s="228"/>
      <c r="AB75" s="228"/>
      <c r="AC75" s="228"/>
      <c r="AD75" s="228"/>
      <c r="AE75" s="228"/>
    </row>
    <row r="76" spans="1:31" ht="15.75" customHeight="1">
      <c r="A76" s="366" t="s">
        <v>582</v>
      </c>
      <c r="B76" s="266"/>
      <c r="C76" s="266"/>
      <c r="D76" s="266"/>
      <c r="E76" s="266"/>
      <c r="F76" s="266"/>
      <c r="G76" s="266"/>
      <c r="H76" s="266"/>
      <c r="I76" s="266"/>
      <c r="J76" s="266"/>
      <c r="K76" s="267"/>
      <c r="L76" s="228"/>
      <c r="M76" s="228"/>
      <c r="N76" s="228"/>
      <c r="O76" s="228"/>
      <c r="P76" s="228"/>
      <c r="Q76" s="228"/>
      <c r="R76" s="228"/>
      <c r="S76" s="228"/>
      <c r="T76" s="228"/>
      <c r="U76" s="228"/>
      <c r="V76" s="228"/>
      <c r="W76" s="228"/>
      <c r="X76" s="228"/>
      <c r="Y76" s="228"/>
      <c r="Z76" s="228"/>
      <c r="AA76" s="228"/>
      <c r="AB76" s="228"/>
      <c r="AC76" s="228"/>
      <c r="AD76" s="228"/>
      <c r="AE76" s="228"/>
    </row>
    <row r="77" spans="1:31" ht="15.75" customHeight="1">
      <c r="A77" s="271"/>
      <c r="B77" s="263"/>
      <c r="C77" s="263"/>
      <c r="D77" s="263"/>
      <c r="E77" s="263"/>
      <c r="F77" s="263"/>
      <c r="G77" s="263"/>
      <c r="H77" s="263"/>
      <c r="I77" s="263"/>
      <c r="J77" s="263"/>
      <c r="K77" s="264"/>
      <c r="L77" s="228"/>
      <c r="M77" s="228"/>
      <c r="N77" s="228"/>
      <c r="O77" s="228"/>
      <c r="P77" s="228"/>
      <c r="Q77" s="228"/>
      <c r="R77" s="228"/>
      <c r="S77" s="228"/>
      <c r="T77" s="228"/>
      <c r="U77" s="228"/>
      <c r="V77" s="228"/>
      <c r="W77" s="228"/>
      <c r="X77" s="228"/>
      <c r="Y77" s="228"/>
      <c r="Z77" s="228"/>
      <c r="AA77" s="228"/>
      <c r="AB77" s="228"/>
      <c r="AC77" s="228"/>
      <c r="AD77" s="228"/>
      <c r="AE77" s="228"/>
    </row>
    <row r="78" spans="1:31" ht="63" customHeight="1">
      <c r="A78" s="367"/>
      <c r="B78" s="260"/>
      <c r="C78" s="260"/>
      <c r="D78" s="260"/>
      <c r="E78" s="265"/>
      <c r="F78" s="367"/>
      <c r="G78" s="260"/>
      <c r="H78" s="260"/>
      <c r="I78" s="260"/>
      <c r="J78" s="260"/>
      <c r="K78" s="265"/>
      <c r="L78" s="228"/>
      <c r="M78" s="228"/>
      <c r="N78" s="228"/>
      <c r="O78" s="228"/>
      <c r="P78" s="228"/>
      <c r="Q78" s="228"/>
      <c r="R78" s="228"/>
      <c r="S78" s="228"/>
      <c r="T78" s="228"/>
      <c r="U78" s="228"/>
      <c r="V78" s="228"/>
      <c r="W78" s="228"/>
      <c r="X78" s="228"/>
      <c r="Y78" s="228"/>
      <c r="Z78" s="228"/>
      <c r="AA78" s="228"/>
      <c r="AB78" s="228"/>
      <c r="AC78" s="228"/>
      <c r="AD78" s="228"/>
      <c r="AE78" s="228"/>
    </row>
    <row r="79" spans="1:31" ht="30.75" customHeight="1">
      <c r="A79" s="316" t="s">
        <v>583</v>
      </c>
      <c r="B79" s="260"/>
      <c r="C79" s="260"/>
      <c r="D79" s="260"/>
      <c r="E79" s="265"/>
      <c r="F79" s="316" t="s">
        <v>584</v>
      </c>
      <c r="G79" s="260"/>
      <c r="H79" s="260"/>
      <c r="I79" s="260"/>
      <c r="J79" s="260"/>
      <c r="K79" s="265"/>
      <c r="L79" s="242"/>
      <c r="M79" s="242"/>
      <c r="N79" s="242"/>
      <c r="O79" s="242"/>
      <c r="P79" s="242"/>
      <c r="Q79" s="242"/>
      <c r="R79" s="242"/>
      <c r="S79" s="242"/>
      <c r="T79" s="242"/>
      <c r="U79" s="242"/>
      <c r="V79" s="242"/>
      <c r="W79" s="242"/>
      <c r="X79" s="242"/>
      <c r="Y79" s="242"/>
      <c r="Z79" s="242"/>
      <c r="AA79" s="242"/>
      <c r="AB79" s="242"/>
      <c r="AC79" s="242"/>
      <c r="AD79" s="242"/>
      <c r="AE79" s="242"/>
    </row>
    <row r="80" spans="1:31" ht="64.5" customHeight="1">
      <c r="A80" s="363" t="s">
        <v>441</v>
      </c>
      <c r="B80" s="260"/>
      <c r="C80" s="260"/>
      <c r="D80" s="260"/>
      <c r="E80" s="260"/>
      <c r="F80" s="260"/>
      <c r="G80" s="364"/>
      <c r="H80" s="365" t="str">
        <f>IF(K73&lt;60,"CRITICO",IF(K73&lt;=85,"MODERADAMENTE ACEPTABLE","ACEPTABLE"))</f>
        <v>CRITICO</v>
      </c>
      <c r="I80" s="260"/>
      <c r="J80" s="260"/>
      <c r="K80" s="265"/>
      <c r="L80" s="228"/>
      <c r="M80" s="228"/>
      <c r="N80" s="228"/>
      <c r="O80" s="228"/>
      <c r="P80" s="228"/>
      <c r="Q80" s="228"/>
      <c r="R80" s="228"/>
      <c r="S80" s="228"/>
      <c r="T80" s="228"/>
      <c r="U80" s="228"/>
      <c r="V80" s="228"/>
      <c r="W80" s="228"/>
      <c r="X80" s="228"/>
      <c r="Y80" s="228"/>
      <c r="Z80" s="228"/>
      <c r="AA80" s="228"/>
      <c r="AB80" s="228"/>
      <c r="AC80" s="228"/>
      <c r="AD80" s="228"/>
      <c r="AE80" s="228"/>
    </row>
    <row r="81" spans="1:31" ht="15.75" customHeight="1">
      <c r="A81" s="148"/>
      <c r="B81" s="228"/>
      <c r="C81" s="228"/>
      <c r="D81" s="228"/>
      <c r="E81" s="228"/>
      <c r="F81" s="243"/>
      <c r="G81" s="228"/>
      <c r="H81" s="228"/>
      <c r="I81" s="228"/>
      <c r="J81" s="228"/>
      <c r="K81" s="244"/>
      <c r="L81" s="228"/>
      <c r="M81" s="228"/>
      <c r="N81" s="228"/>
      <c r="O81" s="228"/>
      <c r="P81" s="228"/>
      <c r="Q81" s="228"/>
      <c r="R81" s="228"/>
      <c r="S81" s="228"/>
      <c r="T81" s="228"/>
      <c r="U81" s="228"/>
      <c r="V81" s="228"/>
      <c r="W81" s="228"/>
      <c r="X81" s="228"/>
      <c r="Y81" s="228"/>
      <c r="Z81" s="228"/>
      <c r="AA81" s="228"/>
      <c r="AB81" s="228"/>
      <c r="AC81" s="228"/>
      <c r="AD81" s="228"/>
      <c r="AE81" s="228"/>
    </row>
    <row r="82" spans="1:31" ht="15.75" customHeight="1">
      <c r="A82" s="228"/>
      <c r="B82" s="228"/>
      <c r="C82" s="228"/>
      <c r="D82" s="228"/>
      <c r="E82" s="228"/>
      <c r="F82" s="243"/>
      <c r="G82" s="228"/>
      <c r="H82" s="228"/>
      <c r="I82" s="228"/>
      <c r="J82" s="228"/>
      <c r="K82" s="244"/>
      <c r="L82" s="228"/>
      <c r="M82" s="228"/>
      <c r="N82" s="228"/>
      <c r="O82" s="228"/>
      <c r="P82" s="228"/>
      <c r="Q82" s="228"/>
      <c r="R82" s="228"/>
      <c r="S82" s="228"/>
      <c r="T82" s="228"/>
      <c r="U82" s="228"/>
      <c r="V82" s="228"/>
      <c r="W82" s="228"/>
      <c r="X82" s="228"/>
      <c r="Y82" s="228"/>
      <c r="Z82" s="228"/>
      <c r="AA82" s="228"/>
      <c r="AB82" s="228"/>
      <c r="AC82" s="228"/>
      <c r="AD82" s="228"/>
      <c r="AE82" s="228"/>
    </row>
    <row r="83" spans="1:31" ht="15.75" customHeight="1">
      <c r="A83" s="228"/>
      <c r="B83" s="228"/>
      <c r="C83" s="228"/>
      <c r="D83" s="228"/>
      <c r="E83" s="228"/>
      <c r="F83" s="243"/>
      <c r="G83" s="228"/>
      <c r="H83" s="228"/>
      <c r="I83" s="228"/>
      <c r="J83" s="228"/>
      <c r="K83" s="244"/>
      <c r="L83" s="228"/>
      <c r="M83" s="228"/>
      <c r="N83" s="228"/>
      <c r="O83" s="228"/>
      <c r="P83" s="228"/>
      <c r="Q83" s="228"/>
      <c r="R83" s="228"/>
      <c r="S83" s="228"/>
      <c r="T83" s="228"/>
      <c r="U83" s="228"/>
      <c r="V83" s="228"/>
      <c r="W83" s="228"/>
      <c r="X83" s="228"/>
      <c r="Y83" s="228"/>
      <c r="Z83" s="228"/>
      <c r="AA83" s="228"/>
      <c r="AB83" s="228"/>
      <c r="AC83" s="228"/>
      <c r="AD83" s="228"/>
      <c r="AE83" s="228"/>
    </row>
    <row r="84" spans="1:31" ht="15.75" customHeight="1">
      <c r="A84" s="228"/>
      <c r="B84" s="228"/>
      <c r="C84" s="228"/>
      <c r="D84" s="228"/>
      <c r="E84" s="228"/>
      <c r="F84" s="243"/>
      <c r="G84" s="228"/>
      <c r="H84" s="228"/>
      <c r="I84" s="228"/>
      <c r="J84" s="228"/>
      <c r="K84" s="244"/>
      <c r="L84" s="228"/>
      <c r="M84" s="228"/>
      <c r="N84" s="228"/>
      <c r="O84" s="228"/>
      <c r="P84" s="228"/>
      <c r="Q84" s="228"/>
      <c r="R84" s="228"/>
      <c r="S84" s="228"/>
      <c r="T84" s="228"/>
      <c r="U84" s="228"/>
      <c r="V84" s="228"/>
      <c r="W84" s="228"/>
      <c r="X84" s="228"/>
      <c r="Y84" s="228"/>
      <c r="Z84" s="228"/>
      <c r="AA84" s="228"/>
      <c r="AB84" s="228"/>
      <c r="AC84" s="228"/>
      <c r="AD84" s="228"/>
      <c r="AE84" s="228"/>
    </row>
    <row r="85" spans="1:31" ht="15.75" customHeight="1">
      <c r="A85" s="228"/>
      <c r="B85" s="228"/>
      <c r="C85" s="228"/>
      <c r="D85" s="228"/>
      <c r="E85" s="228"/>
      <c r="F85" s="243"/>
      <c r="G85" s="228"/>
      <c r="H85" s="228"/>
      <c r="I85" s="228"/>
      <c r="J85" s="228"/>
      <c r="K85" s="244"/>
      <c r="L85" s="228"/>
      <c r="M85" s="228"/>
      <c r="N85" s="228"/>
      <c r="O85" s="228"/>
      <c r="P85" s="228"/>
      <c r="Q85" s="228"/>
      <c r="R85" s="228"/>
      <c r="S85" s="228"/>
      <c r="T85" s="228"/>
      <c r="U85" s="228"/>
      <c r="V85" s="228"/>
      <c r="W85" s="228"/>
      <c r="X85" s="228"/>
      <c r="Y85" s="228"/>
      <c r="Z85" s="228"/>
      <c r="AA85" s="228"/>
      <c r="AB85" s="228"/>
      <c r="AC85" s="228"/>
      <c r="AD85" s="228"/>
      <c r="AE85" s="228"/>
    </row>
    <row r="86" spans="1:31" ht="15.75" customHeight="1">
      <c r="A86" s="228"/>
      <c r="B86" s="228"/>
      <c r="C86" s="228"/>
      <c r="D86" s="228"/>
      <c r="E86" s="228"/>
      <c r="F86" s="243"/>
      <c r="G86" s="228"/>
      <c r="H86" s="228"/>
      <c r="I86" s="228"/>
      <c r="J86" s="228"/>
      <c r="K86" s="244"/>
      <c r="L86" s="228"/>
      <c r="M86" s="228"/>
      <c r="N86" s="228"/>
      <c r="O86" s="228"/>
      <c r="P86" s="228"/>
      <c r="Q86" s="228"/>
      <c r="R86" s="228"/>
      <c r="S86" s="228"/>
      <c r="T86" s="228"/>
      <c r="U86" s="228"/>
      <c r="V86" s="228"/>
      <c r="W86" s="228"/>
      <c r="X86" s="228"/>
      <c r="Y86" s="228"/>
      <c r="Z86" s="228"/>
      <c r="AA86" s="228"/>
      <c r="AB86" s="228"/>
      <c r="AC86" s="228"/>
      <c r="AD86" s="228"/>
      <c r="AE86" s="228"/>
    </row>
    <row r="87" spans="1:31" ht="15.75" customHeight="1">
      <c r="A87" s="228"/>
      <c r="B87" s="228"/>
      <c r="C87" s="228"/>
      <c r="D87" s="228"/>
      <c r="E87" s="228"/>
      <c r="F87" s="243"/>
      <c r="G87" s="228"/>
      <c r="H87" s="228"/>
      <c r="I87" s="228"/>
      <c r="J87" s="228"/>
      <c r="K87" s="244"/>
      <c r="L87" s="228"/>
      <c r="M87" s="228"/>
      <c r="N87" s="228"/>
      <c r="O87" s="228"/>
      <c r="P87" s="228"/>
      <c r="Q87" s="228"/>
      <c r="R87" s="228"/>
      <c r="S87" s="228"/>
      <c r="T87" s="228"/>
      <c r="U87" s="228"/>
      <c r="V87" s="228"/>
      <c r="W87" s="228"/>
      <c r="X87" s="228"/>
      <c r="Y87" s="228"/>
      <c r="Z87" s="228"/>
      <c r="AA87" s="228"/>
      <c r="AB87" s="228"/>
      <c r="AC87" s="228"/>
      <c r="AD87" s="228"/>
      <c r="AE87" s="228"/>
    </row>
    <row r="88" spans="1:31" ht="15.75" customHeight="1">
      <c r="A88" s="228"/>
      <c r="B88" s="228"/>
      <c r="C88" s="228"/>
      <c r="D88" s="228"/>
      <c r="E88" s="228"/>
      <c r="F88" s="243"/>
      <c r="G88" s="228"/>
      <c r="H88" s="228"/>
      <c r="I88" s="228"/>
      <c r="J88" s="228"/>
      <c r="K88" s="244"/>
      <c r="L88" s="228"/>
      <c r="M88" s="228"/>
      <c r="N88" s="228"/>
      <c r="O88" s="228"/>
      <c r="P88" s="228"/>
      <c r="Q88" s="228"/>
      <c r="R88" s="228"/>
      <c r="S88" s="228"/>
      <c r="T88" s="228"/>
      <c r="U88" s="228"/>
      <c r="V88" s="228"/>
      <c r="W88" s="228"/>
      <c r="X88" s="228"/>
      <c r="Y88" s="228"/>
      <c r="Z88" s="228"/>
      <c r="AA88" s="228"/>
      <c r="AB88" s="228"/>
      <c r="AC88" s="228"/>
      <c r="AD88" s="228"/>
      <c r="AE88" s="228"/>
    </row>
    <row r="89" spans="1:31" ht="15.75" customHeight="1">
      <c r="A89" s="228"/>
      <c r="B89" s="228"/>
      <c r="C89" s="228"/>
      <c r="D89" s="228"/>
      <c r="E89" s="228"/>
      <c r="F89" s="243"/>
      <c r="G89" s="228"/>
      <c r="H89" s="228"/>
      <c r="I89" s="228"/>
      <c r="J89" s="228"/>
      <c r="K89" s="244"/>
      <c r="L89" s="228"/>
      <c r="M89" s="228"/>
      <c r="N89" s="228"/>
      <c r="O89" s="228"/>
      <c r="P89" s="228"/>
      <c r="Q89" s="228"/>
      <c r="R89" s="228"/>
      <c r="S89" s="228"/>
      <c r="T89" s="228"/>
      <c r="U89" s="228"/>
      <c r="V89" s="228"/>
      <c r="W89" s="228"/>
      <c r="X89" s="228"/>
      <c r="Y89" s="228"/>
      <c r="Z89" s="228"/>
      <c r="AA89" s="228"/>
      <c r="AB89" s="228"/>
      <c r="AC89" s="228"/>
      <c r="AD89" s="228"/>
      <c r="AE89" s="228"/>
    </row>
    <row r="90" spans="1:31" ht="15.75" customHeight="1">
      <c r="A90" s="228"/>
      <c r="B90" s="228"/>
      <c r="C90" s="228"/>
      <c r="D90" s="228"/>
      <c r="E90" s="228"/>
      <c r="F90" s="243"/>
      <c r="G90" s="228"/>
      <c r="H90" s="228"/>
      <c r="I90" s="228"/>
      <c r="J90" s="228"/>
      <c r="K90" s="244"/>
      <c r="L90" s="228"/>
      <c r="M90" s="228"/>
      <c r="N90" s="228"/>
      <c r="O90" s="228"/>
      <c r="P90" s="228"/>
      <c r="Q90" s="228"/>
      <c r="R90" s="228"/>
      <c r="S90" s="228"/>
      <c r="T90" s="228"/>
      <c r="U90" s="228"/>
      <c r="V90" s="228"/>
      <c r="W90" s="228"/>
      <c r="X90" s="228"/>
      <c r="Y90" s="228"/>
      <c r="Z90" s="228"/>
      <c r="AA90" s="228"/>
      <c r="AB90" s="228"/>
      <c r="AC90" s="228"/>
      <c r="AD90" s="228"/>
      <c r="AE90" s="228"/>
    </row>
    <row r="91" spans="1:31" ht="15.75" customHeight="1">
      <c r="A91" s="228"/>
      <c r="B91" s="228"/>
      <c r="C91" s="228"/>
      <c r="D91" s="228"/>
      <c r="E91" s="228"/>
      <c r="F91" s="243"/>
      <c r="G91" s="228"/>
      <c r="H91" s="228"/>
      <c r="I91" s="228"/>
      <c r="J91" s="228"/>
      <c r="K91" s="244"/>
      <c r="L91" s="228"/>
      <c r="M91" s="228"/>
      <c r="N91" s="228"/>
      <c r="O91" s="228"/>
      <c r="P91" s="228"/>
      <c r="Q91" s="228"/>
      <c r="R91" s="228"/>
      <c r="S91" s="228"/>
      <c r="T91" s="228"/>
      <c r="U91" s="228"/>
      <c r="V91" s="228"/>
      <c r="W91" s="228"/>
      <c r="X91" s="228"/>
      <c r="Y91" s="228"/>
      <c r="Z91" s="228"/>
      <c r="AA91" s="228"/>
      <c r="AB91" s="228"/>
      <c r="AC91" s="228"/>
      <c r="AD91" s="228"/>
      <c r="AE91" s="228"/>
    </row>
    <row r="92" spans="1:31" ht="15.75" customHeight="1">
      <c r="A92" s="228"/>
      <c r="B92" s="228"/>
      <c r="C92" s="228"/>
      <c r="D92" s="228"/>
      <c r="E92" s="228"/>
      <c r="F92" s="243"/>
      <c r="G92" s="228"/>
      <c r="H92" s="228"/>
      <c r="I92" s="228"/>
      <c r="J92" s="228"/>
      <c r="K92" s="244"/>
      <c r="L92" s="228"/>
      <c r="M92" s="228"/>
      <c r="N92" s="228"/>
      <c r="O92" s="228"/>
      <c r="P92" s="228"/>
      <c r="Q92" s="228"/>
      <c r="R92" s="228"/>
      <c r="S92" s="228"/>
      <c r="T92" s="228"/>
      <c r="U92" s="228"/>
      <c r="V92" s="228"/>
      <c r="W92" s="228"/>
      <c r="X92" s="228"/>
      <c r="Y92" s="228"/>
      <c r="Z92" s="228"/>
      <c r="AA92" s="228"/>
      <c r="AB92" s="228"/>
      <c r="AC92" s="228"/>
      <c r="AD92" s="228"/>
      <c r="AE92" s="228"/>
    </row>
    <row r="93" spans="1:31" ht="15.75" customHeight="1">
      <c r="A93" s="228"/>
      <c r="B93" s="228"/>
      <c r="C93" s="228"/>
      <c r="D93" s="228"/>
      <c r="E93" s="228"/>
      <c r="F93" s="243"/>
      <c r="G93" s="228"/>
      <c r="H93" s="228"/>
      <c r="I93" s="228"/>
      <c r="J93" s="228"/>
      <c r="K93" s="244"/>
      <c r="L93" s="228"/>
      <c r="M93" s="228"/>
      <c r="N93" s="228"/>
      <c r="O93" s="228"/>
      <c r="P93" s="228"/>
      <c r="Q93" s="228"/>
      <c r="R93" s="228"/>
      <c r="S93" s="228"/>
      <c r="T93" s="228"/>
      <c r="U93" s="228"/>
      <c r="V93" s="228"/>
      <c r="W93" s="228"/>
      <c r="X93" s="228"/>
      <c r="Y93" s="228"/>
      <c r="Z93" s="228"/>
      <c r="AA93" s="228"/>
      <c r="AB93" s="228"/>
      <c r="AC93" s="228"/>
      <c r="AD93" s="228"/>
      <c r="AE93" s="228"/>
    </row>
    <row r="94" spans="1:31" ht="15.75" customHeight="1">
      <c r="A94" s="228"/>
      <c r="B94" s="228"/>
      <c r="C94" s="228"/>
      <c r="D94" s="228"/>
      <c r="E94" s="228"/>
      <c r="F94" s="243"/>
      <c r="G94" s="228"/>
      <c r="H94" s="228"/>
      <c r="I94" s="228"/>
      <c r="J94" s="228"/>
      <c r="K94" s="244"/>
      <c r="L94" s="228"/>
      <c r="M94" s="228"/>
      <c r="N94" s="228"/>
      <c r="O94" s="228"/>
      <c r="P94" s="228"/>
      <c r="Q94" s="228"/>
      <c r="R94" s="228"/>
      <c r="S94" s="228"/>
      <c r="T94" s="228"/>
      <c r="U94" s="228"/>
      <c r="V94" s="228"/>
      <c r="W94" s="228"/>
      <c r="X94" s="228"/>
      <c r="Y94" s="228"/>
      <c r="Z94" s="228"/>
      <c r="AA94" s="228"/>
      <c r="AB94" s="228"/>
      <c r="AC94" s="228"/>
      <c r="AD94" s="228"/>
      <c r="AE94" s="228"/>
    </row>
    <row r="95" spans="1:31" ht="15.75" customHeight="1">
      <c r="A95" s="228"/>
      <c r="B95" s="228"/>
      <c r="C95" s="228"/>
      <c r="D95" s="228"/>
      <c r="E95" s="228"/>
      <c r="F95" s="243"/>
      <c r="G95" s="228"/>
      <c r="H95" s="228"/>
      <c r="I95" s="228"/>
      <c r="J95" s="228"/>
      <c r="K95" s="244"/>
      <c r="L95" s="228"/>
      <c r="M95" s="228"/>
      <c r="N95" s="228"/>
      <c r="O95" s="228"/>
      <c r="P95" s="228"/>
      <c r="Q95" s="228"/>
      <c r="R95" s="228"/>
      <c r="S95" s="228"/>
      <c r="T95" s="228"/>
      <c r="U95" s="228"/>
      <c r="V95" s="228"/>
      <c r="W95" s="228"/>
      <c r="X95" s="228"/>
      <c r="Y95" s="228"/>
      <c r="Z95" s="228"/>
      <c r="AA95" s="228"/>
      <c r="AB95" s="228"/>
      <c r="AC95" s="228"/>
      <c r="AD95" s="228"/>
      <c r="AE95" s="228"/>
    </row>
    <row r="96" spans="1:31" ht="15.75" customHeight="1">
      <c r="A96" s="228"/>
      <c r="B96" s="228"/>
      <c r="C96" s="228"/>
      <c r="D96" s="228"/>
      <c r="E96" s="228"/>
      <c r="F96" s="243"/>
      <c r="G96" s="228"/>
      <c r="H96" s="228"/>
      <c r="I96" s="228"/>
      <c r="J96" s="228"/>
      <c r="K96" s="244"/>
      <c r="L96" s="228"/>
      <c r="M96" s="228"/>
      <c r="N96" s="228"/>
      <c r="O96" s="228"/>
      <c r="P96" s="228"/>
      <c r="Q96" s="228"/>
      <c r="R96" s="228"/>
      <c r="S96" s="228"/>
      <c r="T96" s="228"/>
      <c r="U96" s="228"/>
      <c r="V96" s="228"/>
      <c r="W96" s="228"/>
      <c r="X96" s="228"/>
      <c r="Y96" s="228"/>
      <c r="Z96" s="228"/>
      <c r="AA96" s="228"/>
      <c r="AB96" s="228"/>
      <c r="AC96" s="228"/>
      <c r="AD96" s="228"/>
      <c r="AE96" s="228"/>
    </row>
    <row r="97" spans="1:31" ht="15.75" customHeight="1">
      <c r="A97" s="228"/>
      <c r="B97" s="228"/>
      <c r="C97" s="228"/>
      <c r="D97" s="228"/>
      <c r="E97" s="228"/>
      <c r="F97" s="243"/>
      <c r="G97" s="228"/>
      <c r="H97" s="228"/>
      <c r="I97" s="228"/>
      <c r="J97" s="228"/>
      <c r="K97" s="244"/>
      <c r="L97" s="228"/>
      <c r="M97" s="228"/>
      <c r="N97" s="228"/>
      <c r="O97" s="228"/>
      <c r="P97" s="228"/>
      <c r="Q97" s="228"/>
      <c r="R97" s="228"/>
      <c r="S97" s="228"/>
      <c r="T97" s="228"/>
      <c r="U97" s="228"/>
      <c r="V97" s="228"/>
      <c r="W97" s="228"/>
      <c r="X97" s="228"/>
      <c r="Y97" s="228"/>
      <c r="Z97" s="228"/>
      <c r="AA97" s="228"/>
      <c r="AB97" s="228"/>
      <c r="AC97" s="228"/>
      <c r="AD97" s="228"/>
      <c r="AE97" s="228"/>
    </row>
    <row r="98" spans="1:31" ht="15.75" customHeight="1">
      <c r="A98" s="228"/>
      <c r="B98" s="228"/>
      <c r="C98" s="228"/>
      <c r="D98" s="228"/>
      <c r="E98" s="228"/>
      <c r="F98" s="243"/>
      <c r="G98" s="228"/>
      <c r="H98" s="228"/>
      <c r="I98" s="228"/>
      <c r="J98" s="228"/>
      <c r="K98" s="244"/>
      <c r="L98" s="228"/>
      <c r="M98" s="228"/>
      <c r="N98" s="228"/>
      <c r="O98" s="228"/>
      <c r="P98" s="228"/>
      <c r="Q98" s="228"/>
      <c r="R98" s="228"/>
      <c r="S98" s="228"/>
      <c r="T98" s="228"/>
      <c r="U98" s="228"/>
      <c r="V98" s="228"/>
      <c r="W98" s="228"/>
      <c r="X98" s="228"/>
      <c r="Y98" s="228"/>
      <c r="Z98" s="228"/>
      <c r="AA98" s="228"/>
      <c r="AB98" s="228"/>
      <c r="AC98" s="228"/>
      <c r="AD98" s="228"/>
      <c r="AE98" s="228"/>
    </row>
    <row r="99" spans="1:31" ht="15.75" customHeight="1">
      <c r="A99" s="228"/>
      <c r="B99" s="228"/>
      <c r="C99" s="228"/>
      <c r="D99" s="228"/>
      <c r="E99" s="228"/>
      <c r="F99" s="243"/>
      <c r="G99" s="228"/>
      <c r="H99" s="228"/>
      <c r="I99" s="228"/>
      <c r="J99" s="228"/>
      <c r="K99" s="244"/>
      <c r="L99" s="228"/>
      <c r="M99" s="228"/>
      <c r="N99" s="228"/>
      <c r="O99" s="228"/>
      <c r="P99" s="228"/>
      <c r="Q99" s="228"/>
      <c r="R99" s="228"/>
      <c r="S99" s="228"/>
      <c r="T99" s="228"/>
      <c r="U99" s="228"/>
      <c r="V99" s="228"/>
      <c r="W99" s="228"/>
      <c r="X99" s="228"/>
      <c r="Y99" s="228"/>
      <c r="Z99" s="228"/>
      <c r="AA99" s="228"/>
      <c r="AB99" s="228"/>
      <c r="AC99" s="228"/>
      <c r="AD99" s="228"/>
      <c r="AE99" s="228"/>
    </row>
    <row r="100" spans="1:31" ht="15.75" customHeight="1">
      <c r="A100" s="228"/>
      <c r="B100" s="228"/>
      <c r="C100" s="228"/>
      <c r="D100" s="228"/>
      <c r="E100" s="228"/>
      <c r="F100" s="243"/>
      <c r="G100" s="228"/>
      <c r="H100" s="228"/>
      <c r="I100" s="228"/>
      <c r="J100" s="228"/>
      <c r="K100" s="244"/>
      <c r="L100" s="228"/>
      <c r="M100" s="228"/>
      <c r="N100" s="228"/>
      <c r="O100" s="228"/>
      <c r="P100" s="228"/>
      <c r="Q100" s="228"/>
      <c r="R100" s="228"/>
      <c r="S100" s="228"/>
      <c r="T100" s="228"/>
      <c r="U100" s="228"/>
      <c r="V100" s="228"/>
      <c r="W100" s="228"/>
      <c r="X100" s="228"/>
      <c r="Y100" s="228"/>
      <c r="Z100" s="228"/>
      <c r="AA100" s="228"/>
      <c r="AB100" s="228"/>
      <c r="AC100" s="228"/>
      <c r="AD100" s="228"/>
      <c r="AE100" s="228"/>
    </row>
    <row r="101" spans="1:31" ht="15.75" customHeight="1">
      <c r="A101" s="228"/>
      <c r="B101" s="228"/>
      <c r="C101" s="228"/>
      <c r="D101" s="228"/>
      <c r="E101" s="228"/>
      <c r="F101" s="243"/>
      <c r="G101" s="228"/>
      <c r="H101" s="228"/>
      <c r="I101" s="228"/>
      <c r="J101" s="228"/>
      <c r="K101" s="244"/>
      <c r="L101" s="228"/>
      <c r="M101" s="228"/>
      <c r="N101" s="228"/>
      <c r="O101" s="228"/>
      <c r="P101" s="228"/>
      <c r="Q101" s="228"/>
      <c r="R101" s="228"/>
      <c r="S101" s="228"/>
      <c r="T101" s="228"/>
      <c r="U101" s="228"/>
      <c r="V101" s="228"/>
      <c r="W101" s="228"/>
      <c r="X101" s="228"/>
      <c r="Y101" s="228"/>
      <c r="Z101" s="228"/>
      <c r="AA101" s="228"/>
      <c r="AB101" s="228"/>
      <c r="AC101" s="228"/>
      <c r="AD101" s="228"/>
      <c r="AE101" s="228"/>
    </row>
    <row r="102" spans="1:31" ht="15.75" customHeight="1">
      <c r="A102" s="228"/>
      <c r="B102" s="228"/>
      <c r="C102" s="228"/>
      <c r="D102" s="228"/>
      <c r="E102" s="228"/>
      <c r="F102" s="243"/>
      <c r="G102" s="228"/>
      <c r="H102" s="228"/>
      <c r="I102" s="228"/>
      <c r="J102" s="228"/>
      <c r="K102" s="244"/>
      <c r="L102" s="228"/>
      <c r="M102" s="228"/>
      <c r="N102" s="228"/>
      <c r="O102" s="228"/>
      <c r="P102" s="228"/>
      <c r="Q102" s="228"/>
      <c r="R102" s="228"/>
      <c r="S102" s="228"/>
      <c r="T102" s="228"/>
      <c r="U102" s="228"/>
      <c r="V102" s="228"/>
      <c r="W102" s="228"/>
      <c r="X102" s="228"/>
      <c r="Y102" s="228"/>
      <c r="Z102" s="228"/>
      <c r="AA102" s="228"/>
      <c r="AB102" s="228"/>
      <c r="AC102" s="228"/>
      <c r="AD102" s="228"/>
      <c r="AE102" s="228"/>
    </row>
    <row r="103" spans="1:31" ht="15.75" customHeight="1">
      <c r="A103" s="228"/>
      <c r="B103" s="228"/>
      <c r="C103" s="228"/>
      <c r="D103" s="228"/>
      <c r="E103" s="228"/>
      <c r="F103" s="243"/>
      <c r="G103" s="228"/>
      <c r="H103" s="228"/>
      <c r="I103" s="228"/>
      <c r="J103" s="228"/>
      <c r="K103" s="244"/>
      <c r="L103" s="228"/>
      <c r="M103" s="228"/>
      <c r="N103" s="228"/>
      <c r="O103" s="228"/>
      <c r="P103" s="228"/>
      <c r="Q103" s="228"/>
      <c r="R103" s="228"/>
      <c r="S103" s="228"/>
      <c r="T103" s="228"/>
      <c r="U103" s="228"/>
      <c r="V103" s="228"/>
      <c r="W103" s="228"/>
      <c r="X103" s="228"/>
      <c r="Y103" s="228"/>
      <c r="Z103" s="228"/>
      <c r="AA103" s="228"/>
      <c r="AB103" s="228"/>
      <c r="AC103" s="228"/>
      <c r="AD103" s="228"/>
      <c r="AE103" s="228"/>
    </row>
    <row r="104" spans="1:31" ht="15.75" customHeight="1">
      <c r="A104" s="228"/>
      <c r="B104" s="228"/>
      <c r="C104" s="228"/>
      <c r="D104" s="228"/>
      <c r="E104" s="228"/>
      <c r="F104" s="243"/>
      <c r="G104" s="228"/>
      <c r="H104" s="228"/>
      <c r="I104" s="228"/>
      <c r="J104" s="228"/>
      <c r="K104" s="244"/>
      <c r="L104" s="228"/>
      <c r="M104" s="228"/>
      <c r="N104" s="228"/>
      <c r="O104" s="228"/>
      <c r="P104" s="228"/>
      <c r="Q104" s="228"/>
      <c r="R104" s="228"/>
      <c r="S104" s="228"/>
      <c r="T104" s="228"/>
      <c r="U104" s="228"/>
      <c r="V104" s="228"/>
      <c r="W104" s="228"/>
      <c r="X104" s="228"/>
      <c r="Y104" s="228"/>
      <c r="Z104" s="228"/>
      <c r="AA104" s="228"/>
      <c r="AB104" s="228"/>
      <c r="AC104" s="228"/>
      <c r="AD104" s="228"/>
      <c r="AE104" s="228"/>
    </row>
    <row r="105" spans="1:31" ht="15.75" customHeight="1">
      <c r="A105" s="228"/>
      <c r="B105" s="228"/>
      <c r="C105" s="228"/>
      <c r="D105" s="228"/>
      <c r="E105" s="228"/>
      <c r="F105" s="243"/>
      <c r="G105" s="228"/>
      <c r="H105" s="228"/>
      <c r="I105" s="228"/>
      <c r="J105" s="228"/>
      <c r="K105" s="244"/>
      <c r="L105" s="228"/>
      <c r="M105" s="228"/>
      <c r="N105" s="228"/>
      <c r="O105" s="228"/>
      <c r="P105" s="228"/>
      <c r="Q105" s="228"/>
      <c r="R105" s="228"/>
      <c r="S105" s="228"/>
      <c r="T105" s="228"/>
      <c r="U105" s="228"/>
      <c r="V105" s="228"/>
      <c r="W105" s="228"/>
      <c r="X105" s="228"/>
      <c r="Y105" s="228"/>
      <c r="Z105" s="228"/>
      <c r="AA105" s="228"/>
      <c r="AB105" s="228"/>
      <c r="AC105" s="228"/>
      <c r="AD105" s="228"/>
      <c r="AE105" s="228"/>
    </row>
    <row r="106" spans="1:31" ht="15.75" customHeight="1">
      <c r="A106" s="228"/>
      <c r="B106" s="228"/>
      <c r="C106" s="228"/>
      <c r="D106" s="228"/>
      <c r="E106" s="228"/>
      <c r="F106" s="243"/>
      <c r="G106" s="228"/>
      <c r="H106" s="228"/>
      <c r="I106" s="228"/>
      <c r="J106" s="228"/>
      <c r="K106" s="244"/>
      <c r="L106" s="228"/>
      <c r="M106" s="228"/>
      <c r="N106" s="228"/>
      <c r="O106" s="228"/>
      <c r="P106" s="228"/>
      <c r="Q106" s="228"/>
      <c r="R106" s="228"/>
      <c r="S106" s="228"/>
      <c r="T106" s="228"/>
      <c r="U106" s="228"/>
      <c r="V106" s="228"/>
      <c r="W106" s="228"/>
      <c r="X106" s="228"/>
      <c r="Y106" s="228"/>
      <c r="Z106" s="228"/>
      <c r="AA106" s="228"/>
      <c r="AB106" s="228"/>
      <c r="AC106" s="228"/>
      <c r="AD106" s="228"/>
      <c r="AE106" s="228"/>
    </row>
    <row r="107" spans="1:31" ht="15.75" customHeight="1">
      <c r="A107" s="228"/>
      <c r="B107" s="228"/>
      <c r="C107" s="228"/>
      <c r="D107" s="228"/>
      <c r="E107" s="228"/>
      <c r="F107" s="243"/>
      <c r="G107" s="228"/>
      <c r="H107" s="228"/>
      <c r="I107" s="228"/>
      <c r="J107" s="228"/>
      <c r="K107" s="244"/>
      <c r="L107" s="228"/>
      <c r="M107" s="228"/>
      <c r="N107" s="228"/>
      <c r="O107" s="228"/>
      <c r="P107" s="228"/>
      <c r="Q107" s="228"/>
      <c r="R107" s="228"/>
      <c r="S107" s="228"/>
      <c r="T107" s="228"/>
      <c r="U107" s="228"/>
      <c r="V107" s="228"/>
      <c r="W107" s="228"/>
      <c r="X107" s="228"/>
      <c r="Y107" s="228"/>
      <c r="Z107" s="228"/>
      <c r="AA107" s="228"/>
      <c r="AB107" s="228"/>
      <c r="AC107" s="228"/>
      <c r="AD107" s="228"/>
      <c r="AE107" s="228"/>
    </row>
    <row r="108" spans="1:31" ht="15.75" customHeight="1">
      <c r="A108" s="228"/>
      <c r="B108" s="228"/>
      <c r="C108" s="228"/>
      <c r="D108" s="228"/>
      <c r="E108" s="228"/>
      <c r="F108" s="243"/>
      <c r="G108" s="228"/>
      <c r="H108" s="228"/>
      <c r="I108" s="228"/>
      <c r="J108" s="228"/>
      <c r="K108" s="244"/>
      <c r="L108" s="228"/>
      <c r="M108" s="228"/>
      <c r="N108" s="228"/>
      <c r="O108" s="228"/>
      <c r="P108" s="228"/>
      <c r="Q108" s="228"/>
      <c r="R108" s="228"/>
      <c r="S108" s="228"/>
      <c r="T108" s="228"/>
      <c r="U108" s="228"/>
      <c r="V108" s="228"/>
      <c r="W108" s="228"/>
      <c r="X108" s="228"/>
      <c r="Y108" s="228"/>
      <c r="Z108" s="228"/>
      <c r="AA108" s="228"/>
      <c r="AB108" s="228"/>
      <c r="AC108" s="228"/>
      <c r="AD108" s="228"/>
      <c r="AE108" s="228"/>
    </row>
    <row r="109" spans="1:31" ht="15.75" customHeight="1">
      <c r="A109" s="228"/>
      <c r="B109" s="228"/>
      <c r="C109" s="228"/>
      <c r="D109" s="228"/>
      <c r="E109" s="228"/>
      <c r="F109" s="243"/>
      <c r="G109" s="228"/>
      <c r="H109" s="228"/>
      <c r="I109" s="228"/>
      <c r="J109" s="228"/>
      <c r="K109" s="244"/>
      <c r="L109" s="228"/>
      <c r="M109" s="228"/>
      <c r="N109" s="228"/>
      <c r="O109" s="228"/>
      <c r="P109" s="228"/>
      <c r="Q109" s="228"/>
      <c r="R109" s="228"/>
      <c r="S109" s="228"/>
      <c r="T109" s="228"/>
      <c r="U109" s="228"/>
      <c r="V109" s="228"/>
      <c r="W109" s="228"/>
      <c r="X109" s="228"/>
      <c r="Y109" s="228"/>
      <c r="Z109" s="228"/>
      <c r="AA109" s="228"/>
      <c r="AB109" s="228"/>
      <c r="AC109" s="228"/>
      <c r="AD109" s="228"/>
      <c r="AE109" s="228"/>
    </row>
    <row r="110" spans="1:31" ht="15.75" customHeight="1">
      <c r="A110" s="228"/>
      <c r="B110" s="228"/>
      <c r="C110" s="228"/>
      <c r="D110" s="228"/>
      <c r="E110" s="228"/>
      <c r="F110" s="243"/>
      <c r="G110" s="228"/>
      <c r="H110" s="228"/>
      <c r="I110" s="228"/>
      <c r="J110" s="228"/>
      <c r="K110" s="244"/>
      <c r="L110" s="228"/>
      <c r="M110" s="228"/>
      <c r="N110" s="228"/>
      <c r="O110" s="228"/>
      <c r="P110" s="228"/>
      <c r="Q110" s="228"/>
      <c r="R110" s="228"/>
      <c r="S110" s="228"/>
      <c r="T110" s="228"/>
      <c r="U110" s="228"/>
      <c r="V110" s="228"/>
      <c r="W110" s="228"/>
      <c r="X110" s="228"/>
      <c r="Y110" s="228"/>
      <c r="Z110" s="228"/>
      <c r="AA110" s="228"/>
      <c r="AB110" s="228"/>
      <c r="AC110" s="228"/>
      <c r="AD110" s="228"/>
      <c r="AE110" s="228"/>
    </row>
    <row r="111" spans="1:31" ht="15.75" customHeight="1">
      <c r="A111" s="228"/>
      <c r="B111" s="228"/>
      <c r="C111" s="228"/>
      <c r="D111" s="228"/>
      <c r="E111" s="228"/>
      <c r="F111" s="243"/>
      <c r="G111" s="228"/>
      <c r="H111" s="228"/>
      <c r="I111" s="228"/>
      <c r="J111" s="228"/>
      <c r="K111" s="244"/>
      <c r="L111" s="228"/>
      <c r="M111" s="228"/>
      <c r="N111" s="228"/>
      <c r="O111" s="228"/>
      <c r="P111" s="228"/>
      <c r="Q111" s="228"/>
      <c r="R111" s="228"/>
      <c r="S111" s="228"/>
      <c r="T111" s="228"/>
      <c r="U111" s="228"/>
      <c r="V111" s="228"/>
      <c r="W111" s="228"/>
      <c r="X111" s="228"/>
      <c r="Y111" s="228"/>
      <c r="Z111" s="228"/>
      <c r="AA111" s="228"/>
      <c r="AB111" s="228"/>
      <c r="AC111" s="228"/>
      <c r="AD111" s="228"/>
      <c r="AE111" s="228"/>
    </row>
    <row r="112" spans="1:31" ht="15.75" customHeight="1">
      <c r="A112" s="228"/>
      <c r="B112" s="228"/>
      <c r="C112" s="228"/>
      <c r="D112" s="228"/>
      <c r="E112" s="228"/>
      <c r="F112" s="243"/>
      <c r="G112" s="228"/>
      <c r="H112" s="228"/>
      <c r="I112" s="228"/>
      <c r="J112" s="228"/>
      <c r="K112" s="244"/>
      <c r="L112" s="228"/>
      <c r="M112" s="228"/>
      <c r="N112" s="228"/>
      <c r="O112" s="228"/>
      <c r="P112" s="228"/>
      <c r="Q112" s="228"/>
      <c r="R112" s="228"/>
      <c r="S112" s="228"/>
      <c r="T112" s="228"/>
      <c r="U112" s="228"/>
      <c r="V112" s="228"/>
      <c r="W112" s="228"/>
      <c r="X112" s="228"/>
      <c r="Y112" s="228"/>
      <c r="Z112" s="228"/>
      <c r="AA112" s="228"/>
      <c r="AB112" s="228"/>
      <c r="AC112" s="228"/>
      <c r="AD112" s="228"/>
      <c r="AE112" s="228"/>
    </row>
    <row r="113" spans="1:31" ht="15.75" customHeight="1">
      <c r="A113" s="228"/>
      <c r="B113" s="228"/>
      <c r="C113" s="228"/>
      <c r="D113" s="228"/>
      <c r="E113" s="228"/>
      <c r="F113" s="243"/>
      <c r="G113" s="228"/>
      <c r="H113" s="228"/>
      <c r="I113" s="228"/>
      <c r="J113" s="228"/>
      <c r="K113" s="244"/>
      <c r="L113" s="228"/>
      <c r="M113" s="228"/>
      <c r="N113" s="228"/>
      <c r="O113" s="228"/>
      <c r="P113" s="228"/>
      <c r="Q113" s="228"/>
      <c r="R113" s="228"/>
      <c r="S113" s="228"/>
      <c r="T113" s="228"/>
      <c r="U113" s="228"/>
      <c r="V113" s="228"/>
      <c r="W113" s="228"/>
      <c r="X113" s="228"/>
      <c r="Y113" s="228"/>
      <c r="Z113" s="228"/>
      <c r="AA113" s="228"/>
      <c r="AB113" s="228"/>
      <c r="AC113" s="228"/>
      <c r="AD113" s="228"/>
      <c r="AE113" s="228"/>
    </row>
    <row r="114" spans="1:31" ht="15.75" customHeight="1">
      <c r="A114" s="228"/>
      <c r="B114" s="228"/>
      <c r="C114" s="228"/>
      <c r="D114" s="228"/>
      <c r="E114" s="228"/>
      <c r="F114" s="243"/>
      <c r="G114" s="228"/>
      <c r="H114" s="228"/>
      <c r="I114" s="228"/>
      <c r="J114" s="228"/>
      <c r="K114" s="244"/>
      <c r="L114" s="228"/>
      <c r="M114" s="228"/>
      <c r="N114" s="228"/>
      <c r="O114" s="228"/>
      <c r="P114" s="228"/>
      <c r="Q114" s="228"/>
      <c r="R114" s="228"/>
      <c r="S114" s="228"/>
      <c r="T114" s="228"/>
      <c r="U114" s="228"/>
      <c r="V114" s="228"/>
      <c r="W114" s="228"/>
      <c r="X114" s="228"/>
      <c r="Y114" s="228"/>
      <c r="Z114" s="228"/>
      <c r="AA114" s="228"/>
      <c r="AB114" s="228"/>
      <c r="AC114" s="228"/>
      <c r="AD114" s="228"/>
      <c r="AE114" s="228"/>
    </row>
    <row r="115" spans="1:31" ht="15.75" customHeight="1">
      <c r="A115" s="228"/>
      <c r="B115" s="228"/>
      <c r="C115" s="228"/>
      <c r="D115" s="228"/>
      <c r="E115" s="228"/>
      <c r="F115" s="243"/>
      <c r="G115" s="228"/>
      <c r="H115" s="228"/>
      <c r="I115" s="228"/>
      <c r="J115" s="228"/>
      <c r="K115" s="244"/>
      <c r="L115" s="228"/>
      <c r="M115" s="228"/>
      <c r="N115" s="228"/>
      <c r="O115" s="228"/>
      <c r="P115" s="228"/>
      <c r="Q115" s="228"/>
      <c r="R115" s="228"/>
      <c r="S115" s="228"/>
      <c r="T115" s="228"/>
      <c r="U115" s="228"/>
      <c r="V115" s="228"/>
      <c r="W115" s="228"/>
      <c r="X115" s="228"/>
      <c r="Y115" s="228"/>
      <c r="Z115" s="228"/>
      <c r="AA115" s="228"/>
      <c r="AB115" s="228"/>
      <c r="AC115" s="228"/>
      <c r="AD115" s="228"/>
      <c r="AE115" s="228"/>
    </row>
    <row r="116" spans="1:31" ht="15.75" customHeight="1">
      <c r="A116" s="228"/>
      <c r="B116" s="228"/>
      <c r="C116" s="228"/>
      <c r="D116" s="228"/>
      <c r="E116" s="228"/>
      <c r="F116" s="243"/>
      <c r="G116" s="228"/>
      <c r="H116" s="228"/>
      <c r="I116" s="228"/>
      <c r="J116" s="228"/>
      <c r="K116" s="244"/>
      <c r="L116" s="228"/>
      <c r="M116" s="228"/>
      <c r="N116" s="228"/>
      <c r="O116" s="228"/>
      <c r="P116" s="228"/>
      <c r="Q116" s="228"/>
      <c r="R116" s="228"/>
      <c r="S116" s="228"/>
      <c r="T116" s="228"/>
      <c r="U116" s="228"/>
      <c r="V116" s="228"/>
      <c r="W116" s="228"/>
      <c r="X116" s="228"/>
      <c r="Y116" s="228"/>
      <c r="Z116" s="228"/>
      <c r="AA116" s="228"/>
      <c r="AB116" s="228"/>
      <c r="AC116" s="228"/>
      <c r="AD116" s="228"/>
      <c r="AE116" s="228"/>
    </row>
    <row r="117" spans="1:31" ht="15.75" customHeight="1">
      <c r="A117" s="228"/>
      <c r="B117" s="228"/>
      <c r="C117" s="228"/>
      <c r="D117" s="228"/>
      <c r="E117" s="228"/>
      <c r="F117" s="243"/>
      <c r="G117" s="228"/>
      <c r="H117" s="228"/>
      <c r="I117" s="228"/>
      <c r="J117" s="228"/>
      <c r="K117" s="244"/>
      <c r="L117" s="228"/>
      <c r="M117" s="228"/>
      <c r="N117" s="228"/>
      <c r="O117" s="228"/>
      <c r="P117" s="228"/>
      <c r="Q117" s="228"/>
      <c r="R117" s="228"/>
      <c r="S117" s="228"/>
      <c r="T117" s="228"/>
      <c r="U117" s="228"/>
      <c r="V117" s="228"/>
      <c r="W117" s="228"/>
      <c r="X117" s="228"/>
      <c r="Y117" s="228"/>
      <c r="Z117" s="228"/>
      <c r="AA117" s="228"/>
      <c r="AB117" s="228"/>
      <c r="AC117" s="228"/>
      <c r="AD117" s="228"/>
      <c r="AE117" s="228"/>
    </row>
    <row r="118" spans="1:31" ht="15.75" customHeight="1">
      <c r="A118" s="228"/>
      <c r="B118" s="228"/>
      <c r="C118" s="228"/>
      <c r="D118" s="228"/>
      <c r="E118" s="228"/>
      <c r="F118" s="243"/>
      <c r="G118" s="228"/>
      <c r="H118" s="228"/>
      <c r="I118" s="228"/>
      <c r="J118" s="228"/>
      <c r="K118" s="244"/>
      <c r="L118" s="228"/>
      <c r="M118" s="228"/>
      <c r="N118" s="228"/>
      <c r="O118" s="228"/>
      <c r="P118" s="228"/>
      <c r="Q118" s="228"/>
      <c r="R118" s="228"/>
      <c r="S118" s="228"/>
      <c r="T118" s="228"/>
      <c r="U118" s="228"/>
      <c r="V118" s="228"/>
      <c r="W118" s="228"/>
      <c r="X118" s="228"/>
      <c r="Y118" s="228"/>
      <c r="Z118" s="228"/>
      <c r="AA118" s="228"/>
      <c r="AB118" s="228"/>
      <c r="AC118" s="228"/>
      <c r="AD118" s="228"/>
      <c r="AE118" s="228"/>
    </row>
    <row r="119" spans="1:31" ht="15.75" customHeight="1">
      <c r="A119" s="228"/>
      <c r="B119" s="228"/>
      <c r="C119" s="228"/>
      <c r="D119" s="228"/>
      <c r="E119" s="228"/>
      <c r="F119" s="243"/>
      <c r="G119" s="228"/>
      <c r="H119" s="228"/>
      <c r="I119" s="228"/>
      <c r="J119" s="228"/>
      <c r="K119" s="244"/>
      <c r="L119" s="228"/>
      <c r="M119" s="228"/>
      <c r="N119" s="228"/>
      <c r="O119" s="228"/>
      <c r="P119" s="228"/>
      <c r="Q119" s="228"/>
      <c r="R119" s="228"/>
      <c r="S119" s="228"/>
      <c r="T119" s="228"/>
      <c r="U119" s="228"/>
      <c r="V119" s="228"/>
      <c r="W119" s="228"/>
      <c r="X119" s="228"/>
      <c r="Y119" s="228"/>
      <c r="Z119" s="228"/>
      <c r="AA119" s="228"/>
      <c r="AB119" s="228"/>
      <c r="AC119" s="228"/>
      <c r="AD119" s="228"/>
      <c r="AE119" s="228"/>
    </row>
    <row r="120" spans="1:31" ht="15.75" customHeight="1">
      <c r="A120" s="228"/>
      <c r="B120" s="228"/>
      <c r="C120" s="228"/>
      <c r="D120" s="228"/>
      <c r="E120" s="228"/>
      <c r="F120" s="243"/>
      <c r="G120" s="228"/>
      <c r="H120" s="228"/>
      <c r="I120" s="228"/>
      <c r="J120" s="228"/>
      <c r="K120" s="244"/>
      <c r="L120" s="228"/>
      <c r="M120" s="228"/>
      <c r="N120" s="228"/>
      <c r="O120" s="228"/>
      <c r="P120" s="228"/>
      <c r="Q120" s="228"/>
      <c r="R120" s="228"/>
      <c r="S120" s="228"/>
      <c r="T120" s="228"/>
      <c r="U120" s="228"/>
      <c r="V120" s="228"/>
      <c r="W120" s="228"/>
      <c r="X120" s="228"/>
      <c r="Y120" s="228"/>
      <c r="Z120" s="228"/>
      <c r="AA120" s="228"/>
      <c r="AB120" s="228"/>
      <c r="AC120" s="228"/>
      <c r="AD120" s="228"/>
      <c r="AE120" s="228"/>
    </row>
    <row r="121" spans="1:31" ht="15.75" customHeight="1">
      <c r="A121" s="228"/>
      <c r="B121" s="228"/>
      <c r="C121" s="228"/>
      <c r="D121" s="228"/>
      <c r="E121" s="228"/>
      <c r="F121" s="243"/>
      <c r="G121" s="228"/>
      <c r="H121" s="228"/>
      <c r="I121" s="228"/>
      <c r="J121" s="228"/>
      <c r="K121" s="244"/>
      <c r="L121" s="228"/>
      <c r="M121" s="228"/>
      <c r="N121" s="228"/>
      <c r="O121" s="228"/>
      <c r="P121" s="228"/>
      <c r="Q121" s="228"/>
      <c r="R121" s="228"/>
      <c r="S121" s="228"/>
      <c r="T121" s="228"/>
      <c r="U121" s="228"/>
      <c r="V121" s="228"/>
      <c r="W121" s="228"/>
      <c r="X121" s="228"/>
      <c r="Y121" s="228"/>
      <c r="Z121" s="228"/>
      <c r="AA121" s="228"/>
      <c r="AB121" s="228"/>
      <c r="AC121" s="228"/>
      <c r="AD121" s="228"/>
      <c r="AE121" s="228"/>
    </row>
    <row r="122" spans="1:31" ht="15.75" customHeight="1">
      <c r="A122" s="228"/>
      <c r="B122" s="228"/>
      <c r="C122" s="228"/>
      <c r="D122" s="228"/>
      <c r="E122" s="228"/>
      <c r="F122" s="243"/>
      <c r="G122" s="228"/>
      <c r="H122" s="228"/>
      <c r="I122" s="228"/>
      <c r="J122" s="228"/>
      <c r="K122" s="244"/>
      <c r="L122" s="228"/>
      <c r="M122" s="228"/>
      <c r="N122" s="228"/>
      <c r="O122" s="228"/>
      <c r="P122" s="228"/>
      <c r="Q122" s="228"/>
      <c r="R122" s="228"/>
      <c r="S122" s="228"/>
      <c r="T122" s="228"/>
      <c r="U122" s="228"/>
      <c r="V122" s="228"/>
      <c r="W122" s="228"/>
      <c r="X122" s="228"/>
      <c r="Y122" s="228"/>
      <c r="Z122" s="228"/>
      <c r="AA122" s="228"/>
      <c r="AB122" s="228"/>
      <c r="AC122" s="228"/>
      <c r="AD122" s="228"/>
      <c r="AE122" s="228"/>
    </row>
    <row r="123" spans="1:31" ht="15.75" customHeight="1">
      <c r="A123" s="228"/>
      <c r="B123" s="228"/>
      <c r="C123" s="228"/>
      <c r="D123" s="228"/>
      <c r="E123" s="228"/>
      <c r="F123" s="243"/>
      <c r="G123" s="228"/>
      <c r="H123" s="228"/>
      <c r="I123" s="228"/>
      <c r="J123" s="228"/>
      <c r="K123" s="244"/>
      <c r="L123" s="228"/>
      <c r="M123" s="228"/>
      <c r="N123" s="228"/>
      <c r="O123" s="228"/>
      <c r="P123" s="228"/>
      <c r="Q123" s="228"/>
      <c r="R123" s="228"/>
      <c r="S123" s="228"/>
      <c r="T123" s="228"/>
      <c r="U123" s="228"/>
      <c r="V123" s="228"/>
      <c r="W123" s="228"/>
      <c r="X123" s="228"/>
      <c r="Y123" s="228"/>
      <c r="Z123" s="228"/>
      <c r="AA123" s="228"/>
      <c r="AB123" s="228"/>
      <c r="AC123" s="228"/>
      <c r="AD123" s="228"/>
      <c r="AE123" s="228"/>
    </row>
    <row r="124" spans="1:31" ht="15.75" customHeight="1">
      <c r="A124" s="228"/>
      <c r="B124" s="228"/>
      <c r="C124" s="228"/>
      <c r="D124" s="228"/>
      <c r="E124" s="228"/>
      <c r="F124" s="243"/>
      <c r="G124" s="228"/>
      <c r="H124" s="228"/>
      <c r="I124" s="228"/>
      <c r="J124" s="228"/>
      <c r="K124" s="244"/>
      <c r="L124" s="228"/>
      <c r="M124" s="228"/>
      <c r="N124" s="228"/>
      <c r="O124" s="228"/>
      <c r="P124" s="228"/>
      <c r="Q124" s="228"/>
      <c r="R124" s="228"/>
      <c r="S124" s="228"/>
      <c r="T124" s="228"/>
      <c r="U124" s="228"/>
      <c r="V124" s="228"/>
      <c r="W124" s="228"/>
      <c r="X124" s="228"/>
      <c r="Y124" s="228"/>
      <c r="Z124" s="228"/>
      <c r="AA124" s="228"/>
      <c r="AB124" s="228"/>
      <c r="AC124" s="228"/>
      <c r="AD124" s="228"/>
      <c r="AE124" s="228"/>
    </row>
    <row r="125" spans="1:31" ht="15.75" customHeight="1">
      <c r="A125" s="228"/>
      <c r="B125" s="228"/>
      <c r="C125" s="228"/>
      <c r="D125" s="228"/>
      <c r="E125" s="228"/>
      <c r="F125" s="243"/>
      <c r="G125" s="228"/>
      <c r="H125" s="228"/>
      <c r="I125" s="228"/>
      <c r="J125" s="228"/>
      <c r="K125" s="244"/>
      <c r="L125" s="228"/>
      <c r="M125" s="228"/>
      <c r="N125" s="228"/>
      <c r="O125" s="228"/>
      <c r="P125" s="228"/>
      <c r="Q125" s="228"/>
      <c r="R125" s="228"/>
      <c r="S125" s="228"/>
      <c r="T125" s="228"/>
      <c r="U125" s="228"/>
      <c r="V125" s="228"/>
      <c r="W125" s="228"/>
      <c r="X125" s="228"/>
      <c r="Y125" s="228"/>
      <c r="Z125" s="228"/>
      <c r="AA125" s="228"/>
      <c r="AB125" s="228"/>
      <c r="AC125" s="228"/>
      <c r="AD125" s="228"/>
      <c r="AE125" s="228"/>
    </row>
    <row r="126" spans="1:31" ht="15.75" customHeight="1">
      <c r="A126" s="228"/>
      <c r="B126" s="228"/>
      <c r="C126" s="228"/>
      <c r="D126" s="228"/>
      <c r="E126" s="228"/>
      <c r="F126" s="243"/>
      <c r="G126" s="228"/>
      <c r="H126" s="228"/>
      <c r="I126" s="228"/>
      <c r="J126" s="228"/>
      <c r="K126" s="244"/>
      <c r="L126" s="228"/>
      <c r="M126" s="228"/>
      <c r="N126" s="228"/>
      <c r="O126" s="228"/>
      <c r="P126" s="228"/>
      <c r="Q126" s="228"/>
      <c r="R126" s="228"/>
      <c r="S126" s="228"/>
      <c r="T126" s="228"/>
      <c r="U126" s="228"/>
      <c r="V126" s="228"/>
      <c r="W126" s="228"/>
      <c r="X126" s="228"/>
      <c r="Y126" s="228"/>
      <c r="Z126" s="228"/>
      <c r="AA126" s="228"/>
      <c r="AB126" s="228"/>
      <c r="AC126" s="228"/>
      <c r="AD126" s="228"/>
      <c r="AE126" s="228"/>
    </row>
    <row r="127" spans="1:31" ht="15.75" customHeight="1">
      <c r="A127" s="228"/>
      <c r="B127" s="228"/>
      <c r="C127" s="228"/>
      <c r="D127" s="228"/>
      <c r="E127" s="228"/>
      <c r="F127" s="243"/>
      <c r="G127" s="228"/>
      <c r="H127" s="228"/>
      <c r="I127" s="228"/>
      <c r="J127" s="228"/>
      <c r="K127" s="244"/>
      <c r="L127" s="228"/>
      <c r="M127" s="228"/>
      <c r="N127" s="228"/>
      <c r="O127" s="228"/>
      <c r="P127" s="228"/>
      <c r="Q127" s="228"/>
      <c r="R127" s="228"/>
      <c r="S127" s="228"/>
      <c r="T127" s="228"/>
      <c r="U127" s="228"/>
      <c r="V127" s="228"/>
      <c r="W127" s="228"/>
      <c r="X127" s="228"/>
      <c r="Y127" s="228"/>
      <c r="Z127" s="228"/>
      <c r="AA127" s="228"/>
      <c r="AB127" s="228"/>
      <c r="AC127" s="228"/>
      <c r="AD127" s="228"/>
      <c r="AE127" s="228"/>
    </row>
    <row r="128" spans="1:31" ht="15.75" customHeight="1">
      <c r="A128" s="228"/>
      <c r="B128" s="228"/>
      <c r="C128" s="228"/>
      <c r="D128" s="228"/>
      <c r="E128" s="228"/>
      <c r="F128" s="243"/>
      <c r="G128" s="228"/>
      <c r="H128" s="228"/>
      <c r="I128" s="228"/>
      <c r="J128" s="228"/>
      <c r="K128" s="244"/>
      <c r="L128" s="228"/>
      <c r="M128" s="228"/>
      <c r="N128" s="228"/>
      <c r="O128" s="228"/>
      <c r="P128" s="228"/>
      <c r="Q128" s="228"/>
      <c r="R128" s="228"/>
      <c r="S128" s="228"/>
      <c r="T128" s="228"/>
      <c r="U128" s="228"/>
      <c r="V128" s="228"/>
      <c r="W128" s="228"/>
      <c r="X128" s="228"/>
      <c r="Y128" s="228"/>
      <c r="Z128" s="228"/>
      <c r="AA128" s="228"/>
      <c r="AB128" s="228"/>
      <c r="AC128" s="228"/>
      <c r="AD128" s="228"/>
      <c r="AE128" s="228"/>
    </row>
    <row r="129" spans="1:31" ht="15.75" customHeight="1">
      <c r="A129" s="228"/>
      <c r="B129" s="228"/>
      <c r="C129" s="228"/>
      <c r="D129" s="228"/>
      <c r="E129" s="228"/>
      <c r="F129" s="243"/>
      <c r="G129" s="228"/>
      <c r="H129" s="228"/>
      <c r="I129" s="228"/>
      <c r="J129" s="228"/>
      <c r="K129" s="244"/>
      <c r="L129" s="228"/>
      <c r="M129" s="228"/>
      <c r="N129" s="228"/>
      <c r="O129" s="228"/>
      <c r="P129" s="228"/>
      <c r="Q129" s="228"/>
      <c r="R129" s="228"/>
      <c r="S129" s="228"/>
      <c r="T129" s="228"/>
      <c r="U129" s="228"/>
      <c r="V129" s="228"/>
      <c r="W129" s="228"/>
      <c r="X129" s="228"/>
      <c r="Y129" s="228"/>
      <c r="Z129" s="228"/>
      <c r="AA129" s="228"/>
      <c r="AB129" s="228"/>
      <c r="AC129" s="228"/>
      <c r="AD129" s="228"/>
      <c r="AE129" s="228"/>
    </row>
    <row r="130" spans="1:31" ht="15.75" customHeight="1">
      <c r="A130" s="228"/>
      <c r="B130" s="228"/>
      <c r="C130" s="228"/>
      <c r="D130" s="228"/>
      <c r="E130" s="228"/>
      <c r="F130" s="243"/>
      <c r="G130" s="228"/>
      <c r="H130" s="228"/>
      <c r="I130" s="228"/>
      <c r="J130" s="228"/>
      <c r="K130" s="244"/>
      <c r="L130" s="228"/>
      <c r="M130" s="228"/>
      <c r="N130" s="228"/>
      <c r="O130" s="228"/>
      <c r="P130" s="228"/>
      <c r="Q130" s="228"/>
      <c r="R130" s="228"/>
      <c r="S130" s="228"/>
      <c r="T130" s="228"/>
      <c r="U130" s="228"/>
      <c r="V130" s="228"/>
      <c r="W130" s="228"/>
      <c r="X130" s="228"/>
      <c r="Y130" s="228"/>
      <c r="Z130" s="228"/>
      <c r="AA130" s="228"/>
      <c r="AB130" s="228"/>
      <c r="AC130" s="228"/>
      <c r="AD130" s="228"/>
      <c r="AE130" s="228"/>
    </row>
    <row r="131" spans="1:31" ht="15.75" customHeight="1">
      <c r="A131" s="228"/>
      <c r="B131" s="228"/>
      <c r="C131" s="228"/>
      <c r="D131" s="228"/>
      <c r="E131" s="228"/>
      <c r="F131" s="243"/>
      <c r="G131" s="228"/>
      <c r="H131" s="228"/>
      <c r="I131" s="228"/>
      <c r="J131" s="228"/>
      <c r="K131" s="244"/>
      <c r="L131" s="228"/>
      <c r="M131" s="228"/>
      <c r="N131" s="228"/>
      <c r="O131" s="228"/>
      <c r="P131" s="228"/>
      <c r="Q131" s="228"/>
      <c r="R131" s="228"/>
      <c r="S131" s="228"/>
      <c r="T131" s="228"/>
      <c r="U131" s="228"/>
      <c r="V131" s="228"/>
      <c r="W131" s="228"/>
      <c r="X131" s="228"/>
      <c r="Y131" s="228"/>
      <c r="Z131" s="228"/>
      <c r="AA131" s="228"/>
      <c r="AB131" s="228"/>
      <c r="AC131" s="228"/>
      <c r="AD131" s="228"/>
      <c r="AE131" s="228"/>
    </row>
    <row r="132" spans="1:31" ht="15.75" customHeight="1">
      <c r="A132" s="228"/>
      <c r="B132" s="228"/>
      <c r="C132" s="228"/>
      <c r="D132" s="228"/>
      <c r="E132" s="228"/>
      <c r="F132" s="243"/>
      <c r="G132" s="228"/>
      <c r="H132" s="228"/>
      <c r="I132" s="228"/>
      <c r="J132" s="228"/>
      <c r="K132" s="244"/>
      <c r="L132" s="228"/>
      <c r="M132" s="228"/>
      <c r="N132" s="228"/>
      <c r="O132" s="228"/>
      <c r="P132" s="228"/>
      <c r="Q132" s="228"/>
      <c r="R132" s="228"/>
      <c r="S132" s="228"/>
      <c r="T132" s="228"/>
      <c r="U132" s="228"/>
      <c r="V132" s="228"/>
      <c r="W132" s="228"/>
      <c r="X132" s="228"/>
      <c r="Y132" s="228"/>
      <c r="Z132" s="228"/>
      <c r="AA132" s="228"/>
      <c r="AB132" s="228"/>
      <c r="AC132" s="228"/>
      <c r="AD132" s="228"/>
      <c r="AE132" s="228"/>
    </row>
    <row r="133" spans="1:31" ht="15.75" customHeight="1">
      <c r="A133" s="228"/>
      <c r="B133" s="228"/>
      <c r="C133" s="228"/>
      <c r="D133" s="228"/>
      <c r="E133" s="228"/>
      <c r="F133" s="243"/>
      <c r="G133" s="228"/>
      <c r="H133" s="228"/>
      <c r="I133" s="228"/>
      <c r="J133" s="228"/>
      <c r="K133" s="244"/>
      <c r="L133" s="228"/>
      <c r="M133" s="228"/>
      <c r="N133" s="228"/>
      <c r="O133" s="228"/>
      <c r="P133" s="228"/>
      <c r="Q133" s="228"/>
      <c r="R133" s="228"/>
      <c r="S133" s="228"/>
      <c r="T133" s="228"/>
      <c r="U133" s="228"/>
      <c r="V133" s="228"/>
      <c r="W133" s="228"/>
      <c r="X133" s="228"/>
      <c r="Y133" s="228"/>
      <c r="Z133" s="228"/>
      <c r="AA133" s="228"/>
      <c r="AB133" s="228"/>
      <c r="AC133" s="228"/>
      <c r="AD133" s="228"/>
      <c r="AE133" s="228"/>
    </row>
    <row r="134" spans="1:31" ht="15.75" customHeight="1">
      <c r="A134" s="228"/>
      <c r="B134" s="228"/>
      <c r="C134" s="228"/>
      <c r="D134" s="228"/>
      <c r="E134" s="228"/>
      <c r="F134" s="243"/>
      <c r="G134" s="228"/>
      <c r="H134" s="228"/>
      <c r="I134" s="228"/>
      <c r="J134" s="228"/>
      <c r="K134" s="244"/>
      <c r="L134" s="228"/>
      <c r="M134" s="228"/>
      <c r="N134" s="228"/>
      <c r="O134" s="228"/>
      <c r="P134" s="228"/>
      <c r="Q134" s="228"/>
      <c r="R134" s="228"/>
      <c r="S134" s="228"/>
      <c r="T134" s="228"/>
      <c r="U134" s="228"/>
      <c r="V134" s="228"/>
      <c r="W134" s="228"/>
      <c r="X134" s="228"/>
      <c r="Y134" s="228"/>
      <c r="Z134" s="228"/>
      <c r="AA134" s="228"/>
      <c r="AB134" s="228"/>
      <c r="AC134" s="228"/>
      <c r="AD134" s="228"/>
      <c r="AE134" s="228"/>
    </row>
    <row r="135" spans="1:31" ht="15.75" customHeight="1">
      <c r="A135" s="228"/>
      <c r="B135" s="228"/>
      <c r="C135" s="228"/>
      <c r="D135" s="228"/>
      <c r="E135" s="228"/>
      <c r="F135" s="243"/>
      <c r="G135" s="228"/>
      <c r="H135" s="228"/>
      <c r="I135" s="228"/>
      <c r="J135" s="228"/>
      <c r="K135" s="244"/>
      <c r="L135" s="228"/>
      <c r="M135" s="228"/>
      <c r="N135" s="228"/>
      <c r="O135" s="228"/>
      <c r="P135" s="228"/>
      <c r="Q135" s="228"/>
      <c r="R135" s="228"/>
      <c r="S135" s="228"/>
      <c r="T135" s="228"/>
      <c r="U135" s="228"/>
      <c r="V135" s="228"/>
      <c r="W135" s="228"/>
      <c r="X135" s="228"/>
      <c r="Y135" s="228"/>
      <c r="Z135" s="228"/>
      <c r="AA135" s="228"/>
      <c r="AB135" s="228"/>
      <c r="AC135" s="228"/>
      <c r="AD135" s="228"/>
      <c r="AE135" s="228"/>
    </row>
    <row r="136" spans="1:31" ht="15.75" customHeight="1">
      <c r="A136" s="228"/>
      <c r="B136" s="228"/>
      <c r="C136" s="228"/>
      <c r="D136" s="228"/>
      <c r="E136" s="228"/>
      <c r="F136" s="243"/>
      <c r="G136" s="228"/>
      <c r="H136" s="228"/>
      <c r="I136" s="228"/>
      <c r="J136" s="228"/>
      <c r="K136" s="244"/>
      <c r="L136" s="228"/>
      <c r="M136" s="228"/>
      <c r="N136" s="228"/>
      <c r="O136" s="228"/>
      <c r="P136" s="228"/>
      <c r="Q136" s="228"/>
      <c r="R136" s="228"/>
      <c r="S136" s="228"/>
      <c r="T136" s="228"/>
      <c r="U136" s="228"/>
      <c r="V136" s="228"/>
      <c r="W136" s="228"/>
      <c r="X136" s="228"/>
      <c r="Y136" s="228"/>
      <c r="Z136" s="228"/>
      <c r="AA136" s="228"/>
      <c r="AB136" s="228"/>
      <c r="AC136" s="228"/>
      <c r="AD136" s="228"/>
      <c r="AE136" s="228"/>
    </row>
    <row r="137" spans="1:31" ht="15.75" customHeight="1">
      <c r="A137" s="228"/>
      <c r="B137" s="228"/>
      <c r="C137" s="228"/>
      <c r="D137" s="228"/>
      <c r="E137" s="228"/>
      <c r="F137" s="243"/>
      <c r="G137" s="228"/>
      <c r="H137" s="228"/>
      <c r="I137" s="228"/>
      <c r="J137" s="228"/>
      <c r="K137" s="244"/>
      <c r="L137" s="228"/>
      <c r="M137" s="228"/>
      <c r="N137" s="228"/>
      <c r="O137" s="228"/>
      <c r="P137" s="228"/>
      <c r="Q137" s="228"/>
      <c r="R137" s="228"/>
      <c r="S137" s="228"/>
      <c r="T137" s="228"/>
      <c r="U137" s="228"/>
      <c r="V137" s="228"/>
      <c r="W137" s="228"/>
      <c r="X137" s="228"/>
      <c r="Y137" s="228"/>
      <c r="Z137" s="228"/>
      <c r="AA137" s="228"/>
      <c r="AB137" s="228"/>
      <c r="AC137" s="228"/>
      <c r="AD137" s="228"/>
      <c r="AE137" s="228"/>
    </row>
    <row r="138" spans="1:31" ht="15.75" customHeight="1">
      <c r="A138" s="228"/>
      <c r="B138" s="228"/>
      <c r="C138" s="228"/>
      <c r="D138" s="228"/>
      <c r="E138" s="228"/>
      <c r="F138" s="243"/>
      <c r="G138" s="228"/>
      <c r="H138" s="228"/>
      <c r="I138" s="228"/>
      <c r="J138" s="228"/>
      <c r="K138" s="244"/>
      <c r="L138" s="228"/>
      <c r="M138" s="228"/>
      <c r="N138" s="228"/>
      <c r="O138" s="228"/>
      <c r="P138" s="228"/>
      <c r="Q138" s="228"/>
      <c r="R138" s="228"/>
      <c r="S138" s="228"/>
      <c r="T138" s="228"/>
      <c r="U138" s="228"/>
      <c r="V138" s="228"/>
      <c r="W138" s="228"/>
      <c r="X138" s="228"/>
      <c r="Y138" s="228"/>
      <c r="Z138" s="228"/>
      <c r="AA138" s="228"/>
      <c r="AB138" s="228"/>
      <c r="AC138" s="228"/>
      <c r="AD138" s="228"/>
      <c r="AE138" s="228"/>
    </row>
    <row r="139" spans="1:31" ht="15.75" customHeight="1">
      <c r="A139" s="228"/>
      <c r="B139" s="228"/>
      <c r="C139" s="228"/>
      <c r="D139" s="228"/>
      <c r="E139" s="228"/>
      <c r="F139" s="243"/>
      <c r="G139" s="228"/>
      <c r="H139" s="228"/>
      <c r="I139" s="228"/>
      <c r="J139" s="228"/>
      <c r="K139" s="244"/>
      <c r="L139" s="228"/>
      <c r="M139" s="228"/>
      <c r="N139" s="228"/>
      <c r="O139" s="228"/>
      <c r="P139" s="228"/>
      <c r="Q139" s="228"/>
      <c r="R139" s="228"/>
      <c r="S139" s="228"/>
      <c r="T139" s="228"/>
      <c r="U139" s="228"/>
      <c r="V139" s="228"/>
      <c r="W139" s="228"/>
      <c r="X139" s="228"/>
      <c r="Y139" s="228"/>
      <c r="Z139" s="228"/>
      <c r="AA139" s="228"/>
      <c r="AB139" s="228"/>
      <c r="AC139" s="228"/>
      <c r="AD139" s="228"/>
      <c r="AE139" s="228"/>
    </row>
    <row r="140" spans="1:31" ht="15.75" customHeight="1">
      <c r="A140" s="228"/>
      <c r="B140" s="228"/>
      <c r="C140" s="228"/>
      <c r="D140" s="228"/>
      <c r="E140" s="228"/>
      <c r="F140" s="243"/>
      <c r="G140" s="228"/>
      <c r="H140" s="228"/>
      <c r="I140" s="228"/>
      <c r="J140" s="228"/>
      <c r="K140" s="244"/>
      <c r="L140" s="228"/>
      <c r="M140" s="228"/>
      <c r="N140" s="228"/>
      <c r="O140" s="228"/>
      <c r="P140" s="228"/>
      <c r="Q140" s="228"/>
      <c r="R140" s="228"/>
      <c r="S140" s="228"/>
      <c r="T140" s="228"/>
      <c r="U140" s="228"/>
      <c r="V140" s="228"/>
      <c r="W140" s="228"/>
      <c r="X140" s="228"/>
      <c r="Y140" s="228"/>
      <c r="Z140" s="228"/>
      <c r="AA140" s="228"/>
      <c r="AB140" s="228"/>
      <c r="AC140" s="228"/>
      <c r="AD140" s="228"/>
      <c r="AE140" s="228"/>
    </row>
    <row r="141" spans="1:31" ht="15.75" customHeight="1">
      <c r="A141" s="228"/>
      <c r="B141" s="228"/>
      <c r="C141" s="228"/>
      <c r="D141" s="228"/>
      <c r="E141" s="228"/>
      <c r="F141" s="243"/>
      <c r="G141" s="228"/>
      <c r="H141" s="228"/>
      <c r="I141" s="228"/>
      <c r="J141" s="228"/>
      <c r="K141" s="244"/>
      <c r="L141" s="228"/>
      <c r="M141" s="228"/>
      <c r="N141" s="228"/>
      <c r="O141" s="228"/>
      <c r="P141" s="228"/>
      <c r="Q141" s="228"/>
      <c r="R141" s="228"/>
      <c r="S141" s="228"/>
      <c r="T141" s="228"/>
      <c r="U141" s="228"/>
      <c r="V141" s="228"/>
      <c r="W141" s="228"/>
      <c r="X141" s="228"/>
      <c r="Y141" s="228"/>
      <c r="Z141" s="228"/>
      <c r="AA141" s="228"/>
      <c r="AB141" s="228"/>
      <c r="AC141" s="228"/>
      <c r="AD141" s="228"/>
      <c r="AE141" s="228"/>
    </row>
    <row r="142" spans="1:31" ht="15.75" customHeight="1">
      <c r="A142" s="228"/>
      <c r="B142" s="228"/>
      <c r="C142" s="228"/>
      <c r="D142" s="228"/>
      <c r="E142" s="228"/>
      <c r="F142" s="243"/>
      <c r="G142" s="228"/>
      <c r="H142" s="228"/>
      <c r="I142" s="228"/>
      <c r="J142" s="228"/>
      <c r="K142" s="244"/>
      <c r="L142" s="228"/>
      <c r="M142" s="228"/>
      <c r="N142" s="228"/>
      <c r="O142" s="228"/>
      <c r="P142" s="228"/>
      <c r="Q142" s="228"/>
      <c r="R142" s="228"/>
      <c r="S142" s="228"/>
      <c r="T142" s="228"/>
      <c r="U142" s="228"/>
      <c r="V142" s="228"/>
      <c r="W142" s="228"/>
      <c r="X142" s="228"/>
      <c r="Y142" s="228"/>
      <c r="Z142" s="228"/>
      <c r="AA142" s="228"/>
      <c r="AB142" s="228"/>
      <c r="AC142" s="228"/>
      <c r="AD142" s="228"/>
      <c r="AE142" s="228"/>
    </row>
    <row r="143" spans="1:31" ht="15.75" customHeight="1">
      <c r="A143" s="228"/>
      <c r="B143" s="228"/>
      <c r="C143" s="228"/>
      <c r="D143" s="228"/>
      <c r="E143" s="228"/>
      <c r="F143" s="243"/>
      <c r="G143" s="228"/>
      <c r="H143" s="228"/>
      <c r="I143" s="228"/>
      <c r="J143" s="228"/>
      <c r="K143" s="244"/>
      <c r="L143" s="228"/>
      <c r="M143" s="228"/>
      <c r="N143" s="228"/>
      <c r="O143" s="228"/>
      <c r="P143" s="228"/>
      <c r="Q143" s="228"/>
      <c r="R143" s="228"/>
      <c r="S143" s="228"/>
      <c r="T143" s="228"/>
      <c r="U143" s="228"/>
      <c r="V143" s="228"/>
      <c r="W143" s="228"/>
      <c r="X143" s="228"/>
      <c r="Y143" s="228"/>
      <c r="Z143" s="228"/>
      <c r="AA143" s="228"/>
      <c r="AB143" s="228"/>
      <c r="AC143" s="228"/>
      <c r="AD143" s="228"/>
      <c r="AE143" s="228"/>
    </row>
    <row r="144" spans="1:31" ht="15.75" customHeight="1">
      <c r="A144" s="228"/>
      <c r="B144" s="228"/>
      <c r="C144" s="228"/>
      <c r="D144" s="228"/>
      <c r="E144" s="228"/>
      <c r="F144" s="243"/>
      <c r="G144" s="228"/>
      <c r="H144" s="228"/>
      <c r="I144" s="228"/>
      <c r="J144" s="228"/>
      <c r="K144" s="244"/>
      <c r="L144" s="228"/>
      <c r="M144" s="228"/>
      <c r="N144" s="228"/>
      <c r="O144" s="228"/>
      <c r="P144" s="228"/>
      <c r="Q144" s="228"/>
      <c r="R144" s="228"/>
      <c r="S144" s="228"/>
      <c r="T144" s="228"/>
      <c r="U144" s="228"/>
      <c r="V144" s="228"/>
      <c r="W144" s="228"/>
      <c r="X144" s="228"/>
      <c r="Y144" s="228"/>
      <c r="Z144" s="228"/>
      <c r="AA144" s="228"/>
      <c r="AB144" s="228"/>
      <c r="AC144" s="228"/>
      <c r="AD144" s="228"/>
      <c r="AE144" s="228"/>
    </row>
    <row r="145" spans="1:31" ht="15.75" customHeight="1">
      <c r="A145" s="228"/>
      <c r="B145" s="228"/>
      <c r="C145" s="228"/>
      <c r="D145" s="228"/>
      <c r="E145" s="228"/>
      <c r="F145" s="243"/>
      <c r="G145" s="228"/>
      <c r="H145" s="228"/>
      <c r="I145" s="228"/>
      <c r="J145" s="228"/>
      <c r="K145" s="244"/>
      <c r="L145" s="228"/>
      <c r="M145" s="228"/>
      <c r="N145" s="228"/>
      <c r="O145" s="228"/>
      <c r="P145" s="228"/>
      <c r="Q145" s="228"/>
      <c r="R145" s="228"/>
      <c r="S145" s="228"/>
      <c r="T145" s="228"/>
      <c r="U145" s="228"/>
      <c r="V145" s="228"/>
      <c r="W145" s="228"/>
      <c r="X145" s="228"/>
      <c r="Y145" s="228"/>
      <c r="Z145" s="228"/>
      <c r="AA145" s="228"/>
      <c r="AB145" s="228"/>
      <c r="AC145" s="228"/>
      <c r="AD145" s="228"/>
      <c r="AE145" s="228"/>
    </row>
    <row r="146" spans="1:31" ht="15.75" customHeight="1">
      <c r="A146" s="228"/>
      <c r="B146" s="228"/>
      <c r="C146" s="228"/>
      <c r="D146" s="228"/>
      <c r="E146" s="228"/>
      <c r="F146" s="243"/>
      <c r="G146" s="228"/>
      <c r="H146" s="228"/>
      <c r="I146" s="228"/>
      <c r="J146" s="228"/>
      <c r="K146" s="244"/>
      <c r="L146" s="228"/>
      <c r="M146" s="228"/>
      <c r="N146" s="228"/>
      <c r="O146" s="228"/>
      <c r="P146" s="228"/>
      <c r="Q146" s="228"/>
      <c r="R146" s="228"/>
      <c r="S146" s="228"/>
      <c r="T146" s="228"/>
      <c r="U146" s="228"/>
      <c r="V146" s="228"/>
      <c r="W146" s="228"/>
      <c r="X146" s="228"/>
      <c r="Y146" s="228"/>
      <c r="Z146" s="228"/>
      <c r="AA146" s="228"/>
      <c r="AB146" s="228"/>
      <c r="AC146" s="228"/>
      <c r="AD146" s="228"/>
      <c r="AE146" s="228"/>
    </row>
    <row r="147" spans="1:31" ht="15.75" customHeight="1">
      <c r="A147" s="228"/>
      <c r="B147" s="228"/>
      <c r="C147" s="228"/>
      <c r="D147" s="228"/>
      <c r="E147" s="228"/>
      <c r="F147" s="243"/>
      <c r="G147" s="228"/>
      <c r="H147" s="228"/>
      <c r="I147" s="228"/>
      <c r="J147" s="228"/>
      <c r="K147" s="244"/>
      <c r="L147" s="228"/>
      <c r="M147" s="228"/>
      <c r="N147" s="228"/>
      <c r="O147" s="228"/>
      <c r="P147" s="228"/>
      <c r="Q147" s="228"/>
      <c r="R147" s="228"/>
      <c r="S147" s="228"/>
      <c r="T147" s="228"/>
      <c r="U147" s="228"/>
      <c r="V147" s="228"/>
      <c r="W147" s="228"/>
      <c r="X147" s="228"/>
      <c r="Y147" s="228"/>
      <c r="Z147" s="228"/>
      <c r="AA147" s="228"/>
      <c r="AB147" s="228"/>
      <c r="AC147" s="228"/>
      <c r="AD147" s="228"/>
      <c r="AE147" s="228"/>
    </row>
    <row r="148" spans="1:31" ht="15.75" customHeight="1">
      <c r="A148" s="228"/>
      <c r="B148" s="228"/>
      <c r="C148" s="228"/>
      <c r="D148" s="228"/>
      <c r="E148" s="228"/>
      <c r="F148" s="243"/>
      <c r="G148" s="228"/>
      <c r="H148" s="228"/>
      <c r="I148" s="228"/>
      <c r="J148" s="228"/>
      <c r="K148" s="244"/>
      <c r="L148" s="228"/>
      <c r="M148" s="228"/>
      <c r="N148" s="228"/>
      <c r="O148" s="228"/>
      <c r="P148" s="228"/>
      <c r="Q148" s="228"/>
      <c r="R148" s="228"/>
      <c r="S148" s="228"/>
      <c r="T148" s="228"/>
      <c r="U148" s="228"/>
      <c r="V148" s="228"/>
      <c r="W148" s="228"/>
      <c r="X148" s="228"/>
      <c r="Y148" s="228"/>
      <c r="Z148" s="228"/>
      <c r="AA148" s="228"/>
      <c r="AB148" s="228"/>
      <c r="AC148" s="228"/>
      <c r="AD148" s="228"/>
      <c r="AE148" s="228"/>
    </row>
    <row r="149" spans="1:31" ht="15.75" customHeight="1">
      <c r="A149" s="228"/>
      <c r="B149" s="228"/>
      <c r="C149" s="228"/>
      <c r="D149" s="228"/>
      <c r="E149" s="228"/>
      <c r="F149" s="243"/>
      <c r="G149" s="228"/>
      <c r="H149" s="228"/>
      <c r="I149" s="228"/>
      <c r="J149" s="228"/>
      <c r="K149" s="244"/>
      <c r="L149" s="228"/>
      <c r="M149" s="228"/>
      <c r="N149" s="228"/>
      <c r="O149" s="228"/>
      <c r="P149" s="228"/>
      <c r="Q149" s="228"/>
      <c r="R149" s="228"/>
      <c r="S149" s="228"/>
      <c r="T149" s="228"/>
      <c r="U149" s="228"/>
      <c r="V149" s="228"/>
      <c r="W149" s="228"/>
      <c r="X149" s="228"/>
      <c r="Y149" s="228"/>
      <c r="Z149" s="228"/>
      <c r="AA149" s="228"/>
      <c r="AB149" s="228"/>
      <c r="AC149" s="228"/>
      <c r="AD149" s="228"/>
      <c r="AE149" s="228"/>
    </row>
    <row r="150" spans="1:31" ht="15.75" customHeight="1">
      <c r="A150" s="228"/>
      <c r="B150" s="228"/>
      <c r="C150" s="228"/>
      <c r="D150" s="228"/>
      <c r="E150" s="228"/>
      <c r="F150" s="243"/>
      <c r="G150" s="228"/>
      <c r="H150" s="228"/>
      <c r="I150" s="228"/>
      <c r="J150" s="228"/>
      <c r="K150" s="244"/>
      <c r="L150" s="228"/>
      <c r="M150" s="228"/>
      <c r="N150" s="228"/>
      <c r="O150" s="228"/>
      <c r="P150" s="228"/>
      <c r="Q150" s="228"/>
      <c r="R150" s="228"/>
      <c r="S150" s="228"/>
      <c r="T150" s="228"/>
      <c r="U150" s="228"/>
      <c r="V150" s="228"/>
      <c r="W150" s="228"/>
      <c r="X150" s="228"/>
      <c r="Y150" s="228"/>
      <c r="Z150" s="228"/>
      <c r="AA150" s="228"/>
      <c r="AB150" s="228"/>
      <c r="AC150" s="228"/>
      <c r="AD150" s="228"/>
      <c r="AE150" s="228"/>
    </row>
    <row r="151" spans="1:31" ht="15.75" customHeight="1">
      <c r="A151" s="228"/>
      <c r="B151" s="228"/>
      <c r="C151" s="228"/>
      <c r="D151" s="228"/>
      <c r="E151" s="228"/>
      <c r="F151" s="243"/>
      <c r="G151" s="228"/>
      <c r="H151" s="228"/>
      <c r="I151" s="228"/>
      <c r="J151" s="228"/>
      <c r="K151" s="244"/>
      <c r="L151" s="228"/>
      <c r="M151" s="228"/>
      <c r="N151" s="228"/>
      <c r="O151" s="228"/>
      <c r="P151" s="228"/>
      <c r="Q151" s="228"/>
      <c r="R151" s="228"/>
      <c r="S151" s="228"/>
      <c r="T151" s="228"/>
      <c r="U151" s="228"/>
      <c r="V151" s="228"/>
      <c r="W151" s="228"/>
      <c r="X151" s="228"/>
      <c r="Y151" s="228"/>
      <c r="Z151" s="228"/>
      <c r="AA151" s="228"/>
      <c r="AB151" s="228"/>
      <c r="AC151" s="228"/>
      <c r="AD151" s="228"/>
      <c r="AE151" s="228"/>
    </row>
    <row r="152" spans="1:31" ht="15.75" customHeight="1">
      <c r="A152" s="228"/>
      <c r="B152" s="228"/>
      <c r="C152" s="228"/>
      <c r="D152" s="228"/>
      <c r="E152" s="228"/>
      <c r="F152" s="243"/>
      <c r="G152" s="228"/>
      <c r="H152" s="228"/>
      <c r="I152" s="228"/>
      <c r="J152" s="228"/>
      <c r="K152" s="244"/>
      <c r="L152" s="228"/>
      <c r="M152" s="228"/>
      <c r="N152" s="228"/>
      <c r="O152" s="228"/>
      <c r="P152" s="228"/>
      <c r="Q152" s="228"/>
      <c r="R152" s="228"/>
      <c r="S152" s="228"/>
      <c r="T152" s="228"/>
      <c r="U152" s="228"/>
      <c r="V152" s="228"/>
      <c r="W152" s="228"/>
      <c r="X152" s="228"/>
      <c r="Y152" s="228"/>
      <c r="Z152" s="228"/>
      <c r="AA152" s="228"/>
      <c r="AB152" s="228"/>
      <c r="AC152" s="228"/>
      <c r="AD152" s="228"/>
      <c r="AE152" s="228"/>
    </row>
    <row r="153" spans="1:31" ht="15.75" customHeight="1">
      <c r="A153" s="228"/>
      <c r="B153" s="228"/>
      <c r="C153" s="228"/>
      <c r="D153" s="228"/>
      <c r="E153" s="228"/>
      <c r="F153" s="243"/>
      <c r="G153" s="228"/>
      <c r="H153" s="228"/>
      <c r="I153" s="228"/>
      <c r="J153" s="228"/>
      <c r="K153" s="244"/>
      <c r="L153" s="228"/>
      <c r="M153" s="228"/>
      <c r="N153" s="228"/>
      <c r="O153" s="228"/>
      <c r="P153" s="228"/>
      <c r="Q153" s="228"/>
      <c r="R153" s="228"/>
      <c r="S153" s="228"/>
      <c r="T153" s="228"/>
      <c r="U153" s="228"/>
      <c r="V153" s="228"/>
      <c r="W153" s="228"/>
      <c r="X153" s="228"/>
      <c r="Y153" s="228"/>
      <c r="Z153" s="228"/>
      <c r="AA153" s="228"/>
      <c r="AB153" s="228"/>
      <c r="AC153" s="228"/>
      <c r="AD153" s="228"/>
      <c r="AE153" s="228"/>
    </row>
    <row r="154" spans="1:31" ht="15.75" customHeight="1">
      <c r="A154" s="228"/>
      <c r="B154" s="228"/>
      <c r="C154" s="228"/>
      <c r="D154" s="228"/>
      <c r="E154" s="228"/>
      <c r="F154" s="243"/>
      <c r="G154" s="228"/>
      <c r="H154" s="228"/>
      <c r="I154" s="228"/>
      <c r="J154" s="228"/>
      <c r="K154" s="244"/>
      <c r="L154" s="228"/>
      <c r="M154" s="228"/>
      <c r="N154" s="228"/>
      <c r="O154" s="228"/>
      <c r="P154" s="228"/>
      <c r="Q154" s="228"/>
      <c r="R154" s="228"/>
      <c r="S154" s="228"/>
      <c r="T154" s="228"/>
      <c r="U154" s="228"/>
      <c r="V154" s="228"/>
      <c r="W154" s="228"/>
      <c r="X154" s="228"/>
      <c r="Y154" s="228"/>
      <c r="Z154" s="228"/>
      <c r="AA154" s="228"/>
      <c r="AB154" s="228"/>
      <c r="AC154" s="228"/>
      <c r="AD154" s="228"/>
      <c r="AE154" s="228"/>
    </row>
    <row r="155" spans="1:31" ht="15.75" customHeight="1">
      <c r="A155" s="228"/>
      <c r="B155" s="228"/>
      <c r="C155" s="228"/>
      <c r="D155" s="228"/>
      <c r="E155" s="228"/>
      <c r="F155" s="243"/>
      <c r="G155" s="228"/>
      <c r="H155" s="228"/>
      <c r="I155" s="228"/>
      <c r="J155" s="228"/>
      <c r="K155" s="244"/>
      <c r="L155" s="228"/>
      <c r="M155" s="228"/>
      <c r="N155" s="228"/>
      <c r="O155" s="228"/>
      <c r="P155" s="228"/>
      <c r="Q155" s="228"/>
      <c r="R155" s="228"/>
      <c r="S155" s="228"/>
      <c r="T155" s="228"/>
      <c r="U155" s="228"/>
      <c r="V155" s="228"/>
      <c r="W155" s="228"/>
      <c r="X155" s="228"/>
      <c r="Y155" s="228"/>
      <c r="Z155" s="228"/>
      <c r="AA155" s="228"/>
      <c r="AB155" s="228"/>
      <c r="AC155" s="228"/>
      <c r="AD155" s="228"/>
      <c r="AE155" s="228"/>
    </row>
    <row r="156" spans="1:31" ht="15.75" customHeight="1">
      <c r="A156" s="228"/>
      <c r="B156" s="228"/>
      <c r="C156" s="228"/>
      <c r="D156" s="228"/>
      <c r="E156" s="228"/>
      <c r="F156" s="243"/>
      <c r="G156" s="228"/>
      <c r="H156" s="228"/>
      <c r="I156" s="228"/>
      <c r="J156" s="228"/>
      <c r="K156" s="244"/>
      <c r="L156" s="228"/>
      <c r="M156" s="228"/>
      <c r="N156" s="228"/>
      <c r="O156" s="228"/>
      <c r="P156" s="228"/>
      <c r="Q156" s="228"/>
      <c r="R156" s="228"/>
      <c r="S156" s="228"/>
      <c r="T156" s="228"/>
      <c r="U156" s="228"/>
      <c r="V156" s="228"/>
      <c r="W156" s="228"/>
      <c r="X156" s="228"/>
      <c r="Y156" s="228"/>
      <c r="Z156" s="228"/>
      <c r="AA156" s="228"/>
      <c r="AB156" s="228"/>
      <c r="AC156" s="228"/>
      <c r="AD156" s="228"/>
      <c r="AE156" s="228"/>
    </row>
    <row r="157" spans="1:31" ht="15.75" customHeight="1">
      <c r="A157" s="228"/>
      <c r="B157" s="228"/>
      <c r="C157" s="228"/>
      <c r="D157" s="228"/>
      <c r="E157" s="228"/>
      <c r="F157" s="243"/>
      <c r="G157" s="228"/>
      <c r="H157" s="228"/>
      <c r="I157" s="228"/>
      <c r="J157" s="228"/>
      <c r="K157" s="244"/>
      <c r="L157" s="228"/>
      <c r="M157" s="228"/>
      <c r="N157" s="228"/>
      <c r="O157" s="228"/>
      <c r="P157" s="228"/>
      <c r="Q157" s="228"/>
      <c r="R157" s="228"/>
      <c r="S157" s="228"/>
      <c r="T157" s="228"/>
      <c r="U157" s="228"/>
      <c r="V157" s="228"/>
      <c r="W157" s="228"/>
      <c r="X157" s="228"/>
      <c r="Y157" s="228"/>
      <c r="Z157" s="228"/>
      <c r="AA157" s="228"/>
      <c r="AB157" s="228"/>
      <c r="AC157" s="228"/>
      <c r="AD157" s="228"/>
      <c r="AE157" s="228"/>
    </row>
    <row r="158" spans="1:31" ht="15.75" customHeight="1">
      <c r="A158" s="228"/>
      <c r="B158" s="228"/>
      <c r="C158" s="228"/>
      <c r="D158" s="228"/>
      <c r="E158" s="228"/>
      <c r="F158" s="243"/>
      <c r="G158" s="228"/>
      <c r="H158" s="228"/>
      <c r="I158" s="228"/>
      <c r="J158" s="228"/>
      <c r="K158" s="244"/>
      <c r="L158" s="228"/>
      <c r="M158" s="228"/>
      <c r="N158" s="228"/>
      <c r="O158" s="228"/>
      <c r="P158" s="228"/>
      <c r="Q158" s="228"/>
      <c r="R158" s="228"/>
      <c r="S158" s="228"/>
      <c r="T158" s="228"/>
      <c r="U158" s="228"/>
      <c r="V158" s="228"/>
      <c r="W158" s="228"/>
      <c r="X158" s="228"/>
      <c r="Y158" s="228"/>
      <c r="Z158" s="228"/>
      <c r="AA158" s="228"/>
      <c r="AB158" s="228"/>
      <c r="AC158" s="228"/>
      <c r="AD158" s="228"/>
      <c r="AE158" s="228"/>
    </row>
    <row r="159" spans="1:31" ht="15.75" customHeight="1">
      <c r="A159" s="228"/>
      <c r="B159" s="228"/>
      <c r="C159" s="228"/>
      <c r="D159" s="228"/>
      <c r="E159" s="228"/>
      <c r="F159" s="243"/>
      <c r="G159" s="228"/>
      <c r="H159" s="228"/>
      <c r="I159" s="228"/>
      <c r="J159" s="228"/>
      <c r="K159" s="244"/>
      <c r="L159" s="228"/>
      <c r="M159" s="228"/>
      <c r="N159" s="228"/>
      <c r="O159" s="228"/>
      <c r="P159" s="228"/>
      <c r="Q159" s="228"/>
      <c r="R159" s="228"/>
      <c r="S159" s="228"/>
      <c r="T159" s="228"/>
      <c r="U159" s="228"/>
      <c r="V159" s="228"/>
      <c r="W159" s="228"/>
      <c r="X159" s="228"/>
      <c r="Y159" s="228"/>
      <c r="Z159" s="228"/>
      <c r="AA159" s="228"/>
      <c r="AB159" s="228"/>
      <c r="AC159" s="228"/>
      <c r="AD159" s="228"/>
      <c r="AE159" s="228"/>
    </row>
    <row r="160" spans="1:31" ht="15.75" customHeight="1">
      <c r="A160" s="228"/>
      <c r="B160" s="228"/>
      <c r="C160" s="228"/>
      <c r="D160" s="228"/>
      <c r="E160" s="228"/>
      <c r="F160" s="243"/>
      <c r="G160" s="228"/>
      <c r="H160" s="228"/>
      <c r="I160" s="228"/>
      <c r="J160" s="228"/>
      <c r="K160" s="244"/>
      <c r="L160" s="228"/>
      <c r="M160" s="228"/>
      <c r="N160" s="228"/>
      <c r="O160" s="228"/>
      <c r="P160" s="228"/>
      <c r="Q160" s="228"/>
      <c r="R160" s="228"/>
      <c r="S160" s="228"/>
      <c r="T160" s="228"/>
      <c r="U160" s="228"/>
      <c r="V160" s="228"/>
      <c r="W160" s="228"/>
      <c r="X160" s="228"/>
      <c r="Y160" s="228"/>
      <c r="Z160" s="228"/>
      <c r="AA160" s="228"/>
      <c r="AB160" s="228"/>
      <c r="AC160" s="228"/>
      <c r="AD160" s="228"/>
      <c r="AE160" s="228"/>
    </row>
    <row r="161" spans="1:31" ht="15.75" customHeight="1">
      <c r="A161" s="228"/>
      <c r="B161" s="228"/>
      <c r="C161" s="228"/>
      <c r="D161" s="228"/>
      <c r="E161" s="228"/>
      <c r="F161" s="243"/>
      <c r="G161" s="228"/>
      <c r="H161" s="228"/>
      <c r="I161" s="228"/>
      <c r="J161" s="228"/>
      <c r="K161" s="244"/>
      <c r="L161" s="228"/>
      <c r="M161" s="228"/>
      <c r="N161" s="228"/>
      <c r="O161" s="228"/>
      <c r="P161" s="228"/>
      <c r="Q161" s="228"/>
      <c r="R161" s="228"/>
      <c r="S161" s="228"/>
      <c r="T161" s="228"/>
      <c r="U161" s="228"/>
      <c r="V161" s="228"/>
      <c r="W161" s="228"/>
      <c r="X161" s="228"/>
      <c r="Y161" s="228"/>
      <c r="Z161" s="228"/>
      <c r="AA161" s="228"/>
      <c r="AB161" s="228"/>
      <c r="AC161" s="228"/>
      <c r="AD161" s="228"/>
      <c r="AE161" s="228"/>
    </row>
    <row r="162" spans="1:31" ht="15.75" customHeight="1">
      <c r="A162" s="228"/>
      <c r="B162" s="228"/>
      <c r="C162" s="228"/>
      <c r="D162" s="228"/>
      <c r="E162" s="228"/>
      <c r="F162" s="243"/>
      <c r="G162" s="228"/>
      <c r="H162" s="228"/>
      <c r="I162" s="228"/>
      <c r="J162" s="228"/>
      <c r="K162" s="244"/>
      <c r="L162" s="228"/>
      <c r="M162" s="228"/>
      <c r="N162" s="228"/>
      <c r="O162" s="228"/>
      <c r="P162" s="228"/>
      <c r="Q162" s="228"/>
      <c r="R162" s="228"/>
      <c r="S162" s="228"/>
      <c r="T162" s="228"/>
      <c r="U162" s="228"/>
      <c r="V162" s="228"/>
      <c r="W162" s="228"/>
      <c r="X162" s="228"/>
      <c r="Y162" s="228"/>
      <c r="Z162" s="228"/>
      <c r="AA162" s="228"/>
      <c r="AB162" s="228"/>
      <c r="AC162" s="228"/>
      <c r="AD162" s="228"/>
      <c r="AE162" s="228"/>
    </row>
    <row r="163" spans="1:31" ht="15.75" customHeight="1">
      <c r="A163" s="228"/>
      <c r="B163" s="228"/>
      <c r="C163" s="228"/>
      <c r="D163" s="228"/>
      <c r="E163" s="228"/>
      <c r="F163" s="243"/>
      <c r="G163" s="228"/>
      <c r="H163" s="228"/>
      <c r="I163" s="228"/>
      <c r="J163" s="228"/>
      <c r="K163" s="244"/>
      <c r="L163" s="228"/>
      <c r="M163" s="228"/>
      <c r="N163" s="228"/>
      <c r="O163" s="228"/>
      <c r="P163" s="228"/>
      <c r="Q163" s="228"/>
      <c r="R163" s="228"/>
      <c r="S163" s="228"/>
      <c r="T163" s="228"/>
      <c r="U163" s="228"/>
      <c r="V163" s="228"/>
      <c r="W163" s="228"/>
      <c r="X163" s="228"/>
      <c r="Y163" s="228"/>
      <c r="Z163" s="228"/>
      <c r="AA163" s="228"/>
      <c r="AB163" s="228"/>
      <c r="AC163" s="228"/>
      <c r="AD163" s="228"/>
      <c r="AE163" s="228"/>
    </row>
    <row r="164" spans="1:31" ht="15.75" customHeight="1">
      <c r="A164" s="228"/>
      <c r="B164" s="228"/>
      <c r="C164" s="228"/>
      <c r="D164" s="228"/>
      <c r="E164" s="228"/>
      <c r="F164" s="243"/>
      <c r="G164" s="228"/>
      <c r="H164" s="228"/>
      <c r="I164" s="228"/>
      <c r="J164" s="228"/>
      <c r="K164" s="244"/>
      <c r="L164" s="228"/>
      <c r="M164" s="228"/>
      <c r="N164" s="228"/>
      <c r="O164" s="228"/>
      <c r="P164" s="228"/>
      <c r="Q164" s="228"/>
      <c r="R164" s="228"/>
      <c r="S164" s="228"/>
      <c r="T164" s="228"/>
      <c r="U164" s="228"/>
      <c r="V164" s="228"/>
      <c r="W164" s="228"/>
      <c r="X164" s="228"/>
      <c r="Y164" s="228"/>
      <c r="Z164" s="228"/>
      <c r="AA164" s="228"/>
      <c r="AB164" s="228"/>
      <c r="AC164" s="228"/>
      <c r="AD164" s="228"/>
      <c r="AE164" s="228"/>
    </row>
    <row r="165" spans="1:31" ht="15.75" customHeight="1">
      <c r="A165" s="228"/>
      <c r="B165" s="228"/>
      <c r="C165" s="228"/>
      <c r="D165" s="228"/>
      <c r="E165" s="228"/>
      <c r="F165" s="243"/>
      <c r="G165" s="228"/>
      <c r="H165" s="228"/>
      <c r="I165" s="228"/>
      <c r="J165" s="228"/>
      <c r="K165" s="244"/>
      <c r="L165" s="228"/>
      <c r="M165" s="228"/>
      <c r="N165" s="228"/>
      <c r="O165" s="228"/>
      <c r="P165" s="228"/>
      <c r="Q165" s="228"/>
      <c r="R165" s="228"/>
      <c r="S165" s="228"/>
      <c r="T165" s="228"/>
      <c r="U165" s="228"/>
      <c r="V165" s="228"/>
      <c r="W165" s="228"/>
      <c r="X165" s="228"/>
      <c r="Y165" s="228"/>
      <c r="Z165" s="228"/>
      <c r="AA165" s="228"/>
      <c r="AB165" s="228"/>
      <c r="AC165" s="228"/>
      <c r="AD165" s="228"/>
      <c r="AE165" s="228"/>
    </row>
    <row r="166" spans="1:31" ht="15.75" customHeight="1">
      <c r="A166" s="228"/>
      <c r="B166" s="228"/>
      <c r="C166" s="228"/>
      <c r="D166" s="228"/>
      <c r="E166" s="228"/>
      <c r="F166" s="243"/>
      <c r="G166" s="228"/>
      <c r="H166" s="228"/>
      <c r="I166" s="228"/>
      <c r="J166" s="228"/>
      <c r="K166" s="244"/>
      <c r="L166" s="228"/>
      <c r="M166" s="228"/>
      <c r="N166" s="228"/>
      <c r="O166" s="228"/>
      <c r="P166" s="228"/>
      <c r="Q166" s="228"/>
      <c r="R166" s="228"/>
      <c r="S166" s="228"/>
      <c r="T166" s="228"/>
      <c r="U166" s="228"/>
      <c r="V166" s="228"/>
      <c r="W166" s="228"/>
      <c r="X166" s="228"/>
      <c r="Y166" s="228"/>
      <c r="Z166" s="228"/>
      <c r="AA166" s="228"/>
      <c r="AB166" s="228"/>
      <c r="AC166" s="228"/>
      <c r="AD166" s="228"/>
      <c r="AE166" s="228"/>
    </row>
    <row r="167" spans="1:31" ht="15.75" customHeight="1">
      <c r="A167" s="228"/>
      <c r="B167" s="228"/>
      <c r="C167" s="228"/>
      <c r="D167" s="228"/>
      <c r="E167" s="228"/>
      <c r="F167" s="243"/>
      <c r="G167" s="228"/>
      <c r="H167" s="228"/>
      <c r="I167" s="228"/>
      <c r="J167" s="228"/>
      <c r="K167" s="244"/>
      <c r="L167" s="228"/>
      <c r="M167" s="228"/>
      <c r="N167" s="228"/>
      <c r="O167" s="228"/>
      <c r="P167" s="228"/>
      <c r="Q167" s="228"/>
      <c r="R167" s="228"/>
      <c r="S167" s="228"/>
      <c r="T167" s="228"/>
      <c r="U167" s="228"/>
      <c r="V167" s="228"/>
      <c r="W167" s="228"/>
      <c r="X167" s="228"/>
      <c r="Y167" s="228"/>
      <c r="Z167" s="228"/>
      <c r="AA167" s="228"/>
      <c r="AB167" s="228"/>
      <c r="AC167" s="228"/>
      <c r="AD167" s="228"/>
      <c r="AE167" s="228"/>
    </row>
    <row r="168" spans="1:31" ht="15.75" customHeight="1">
      <c r="A168" s="228"/>
      <c r="B168" s="228"/>
      <c r="C168" s="228"/>
      <c r="D168" s="228"/>
      <c r="E168" s="228"/>
      <c r="F168" s="243"/>
      <c r="G168" s="228"/>
      <c r="H168" s="228"/>
      <c r="I168" s="228"/>
      <c r="J168" s="228"/>
      <c r="K168" s="244"/>
      <c r="L168" s="228"/>
      <c r="M168" s="228"/>
      <c r="N168" s="228"/>
      <c r="O168" s="228"/>
      <c r="P168" s="228"/>
      <c r="Q168" s="228"/>
      <c r="R168" s="228"/>
      <c r="S168" s="228"/>
      <c r="T168" s="228"/>
      <c r="U168" s="228"/>
      <c r="V168" s="228"/>
      <c r="W168" s="228"/>
      <c r="X168" s="228"/>
      <c r="Y168" s="228"/>
      <c r="Z168" s="228"/>
      <c r="AA168" s="228"/>
      <c r="AB168" s="228"/>
      <c r="AC168" s="228"/>
      <c r="AD168" s="228"/>
      <c r="AE168" s="228"/>
    </row>
    <row r="169" spans="1:31" ht="15.75" customHeight="1">
      <c r="A169" s="228"/>
      <c r="B169" s="228"/>
      <c r="C169" s="228"/>
      <c r="D169" s="228"/>
      <c r="E169" s="228"/>
      <c r="F169" s="243"/>
      <c r="G169" s="228"/>
      <c r="H169" s="228"/>
      <c r="I169" s="228"/>
      <c r="J169" s="228"/>
      <c r="K169" s="244"/>
      <c r="L169" s="228"/>
      <c r="M169" s="228"/>
      <c r="N169" s="228"/>
      <c r="O169" s="228"/>
      <c r="P169" s="228"/>
      <c r="Q169" s="228"/>
      <c r="R169" s="228"/>
      <c r="S169" s="228"/>
      <c r="T169" s="228"/>
      <c r="U169" s="228"/>
      <c r="V169" s="228"/>
      <c r="W169" s="228"/>
      <c r="X169" s="228"/>
      <c r="Y169" s="228"/>
      <c r="Z169" s="228"/>
      <c r="AA169" s="228"/>
      <c r="AB169" s="228"/>
      <c r="AC169" s="228"/>
      <c r="AD169" s="228"/>
      <c r="AE169" s="228"/>
    </row>
    <row r="170" spans="1:31" ht="15.75" customHeight="1">
      <c r="A170" s="228"/>
      <c r="B170" s="228"/>
      <c r="C170" s="228"/>
      <c r="D170" s="228"/>
      <c r="E170" s="228"/>
      <c r="F170" s="243"/>
      <c r="G170" s="228"/>
      <c r="H170" s="228"/>
      <c r="I170" s="228"/>
      <c r="J170" s="228"/>
      <c r="K170" s="244"/>
      <c r="L170" s="228"/>
      <c r="M170" s="228"/>
      <c r="N170" s="228"/>
      <c r="O170" s="228"/>
      <c r="P170" s="228"/>
      <c r="Q170" s="228"/>
      <c r="R170" s="228"/>
      <c r="S170" s="228"/>
      <c r="T170" s="228"/>
      <c r="U170" s="228"/>
      <c r="V170" s="228"/>
      <c r="W170" s="228"/>
      <c r="X170" s="228"/>
      <c r="Y170" s="228"/>
      <c r="Z170" s="228"/>
      <c r="AA170" s="228"/>
      <c r="AB170" s="228"/>
      <c r="AC170" s="228"/>
      <c r="AD170" s="228"/>
      <c r="AE170" s="228"/>
    </row>
    <row r="171" spans="1:31" ht="15.75" customHeight="1">
      <c r="A171" s="228"/>
      <c r="B171" s="228"/>
      <c r="C171" s="228"/>
      <c r="D171" s="228"/>
      <c r="E171" s="228"/>
      <c r="F171" s="243"/>
      <c r="G171" s="228"/>
      <c r="H171" s="228"/>
      <c r="I171" s="228"/>
      <c r="J171" s="228"/>
      <c r="K171" s="244"/>
      <c r="L171" s="228"/>
      <c r="M171" s="228"/>
      <c r="N171" s="228"/>
      <c r="O171" s="228"/>
      <c r="P171" s="228"/>
      <c r="Q171" s="228"/>
      <c r="R171" s="228"/>
      <c r="S171" s="228"/>
      <c r="T171" s="228"/>
      <c r="U171" s="228"/>
      <c r="V171" s="228"/>
      <c r="W171" s="228"/>
      <c r="X171" s="228"/>
      <c r="Y171" s="228"/>
      <c r="Z171" s="228"/>
      <c r="AA171" s="228"/>
      <c r="AB171" s="228"/>
      <c r="AC171" s="228"/>
      <c r="AD171" s="228"/>
      <c r="AE171" s="228"/>
    </row>
    <row r="172" spans="1:31" ht="15.75" customHeight="1">
      <c r="A172" s="228"/>
      <c r="B172" s="228"/>
      <c r="C172" s="228"/>
      <c r="D172" s="228"/>
      <c r="E172" s="228"/>
      <c r="F172" s="243"/>
      <c r="G172" s="228"/>
      <c r="H172" s="228"/>
      <c r="I172" s="228"/>
      <c r="J172" s="228"/>
      <c r="K172" s="244"/>
      <c r="L172" s="228"/>
      <c r="M172" s="228"/>
      <c r="N172" s="228"/>
      <c r="O172" s="228"/>
      <c r="P172" s="228"/>
      <c r="Q172" s="228"/>
      <c r="R172" s="228"/>
      <c r="S172" s="228"/>
      <c r="T172" s="228"/>
      <c r="U172" s="228"/>
      <c r="V172" s="228"/>
      <c r="W172" s="228"/>
      <c r="X172" s="228"/>
      <c r="Y172" s="228"/>
      <c r="Z172" s="228"/>
      <c r="AA172" s="228"/>
      <c r="AB172" s="228"/>
      <c r="AC172" s="228"/>
      <c r="AD172" s="228"/>
      <c r="AE172" s="228"/>
    </row>
    <row r="173" spans="1:31" ht="15.75" customHeight="1">
      <c r="A173" s="228"/>
      <c r="B173" s="228"/>
      <c r="C173" s="228"/>
      <c r="D173" s="228"/>
      <c r="E173" s="228"/>
      <c r="F173" s="243"/>
      <c r="G173" s="228"/>
      <c r="H173" s="228"/>
      <c r="I173" s="228"/>
      <c r="J173" s="228"/>
      <c r="K173" s="244"/>
      <c r="L173" s="228"/>
      <c r="M173" s="228"/>
      <c r="N173" s="228"/>
      <c r="O173" s="228"/>
      <c r="P173" s="228"/>
      <c r="Q173" s="228"/>
      <c r="R173" s="228"/>
      <c r="S173" s="228"/>
      <c r="T173" s="228"/>
      <c r="U173" s="228"/>
      <c r="V173" s="228"/>
      <c r="W173" s="228"/>
      <c r="X173" s="228"/>
      <c r="Y173" s="228"/>
      <c r="Z173" s="228"/>
      <c r="AA173" s="228"/>
      <c r="AB173" s="228"/>
      <c r="AC173" s="228"/>
      <c r="AD173" s="228"/>
      <c r="AE173" s="228"/>
    </row>
    <row r="174" spans="1:31" ht="15.75" customHeight="1">
      <c r="A174" s="228"/>
      <c r="B174" s="228"/>
      <c r="C174" s="228"/>
      <c r="D174" s="228"/>
      <c r="E174" s="228"/>
      <c r="F174" s="243"/>
      <c r="G174" s="228"/>
      <c r="H174" s="228"/>
      <c r="I174" s="228"/>
      <c r="J174" s="228"/>
      <c r="K174" s="244"/>
      <c r="L174" s="228"/>
      <c r="M174" s="228"/>
      <c r="N174" s="228"/>
      <c r="O174" s="228"/>
      <c r="P174" s="228"/>
      <c r="Q174" s="228"/>
      <c r="R174" s="228"/>
      <c r="S174" s="228"/>
      <c r="T174" s="228"/>
      <c r="U174" s="228"/>
      <c r="V174" s="228"/>
      <c r="W174" s="228"/>
      <c r="X174" s="228"/>
      <c r="Y174" s="228"/>
      <c r="Z174" s="228"/>
      <c r="AA174" s="228"/>
      <c r="AB174" s="228"/>
      <c r="AC174" s="228"/>
      <c r="AD174" s="228"/>
      <c r="AE174" s="228"/>
    </row>
    <row r="175" spans="1:31" ht="15.75" customHeight="1">
      <c r="A175" s="228"/>
      <c r="B175" s="228"/>
      <c r="C175" s="228"/>
      <c r="D175" s="228"/>
      <c r="E175" s="228"/>
      <c r="F175" s="243"/>
      <c r="G175" s="228"/>
      <c r="H175" s="228"/>
      <c r="I175" s="228"/>
      <c r="J175" s="228"/>
      <c r="K175" s="244"/>
      <c r="L175" s="228"/>
      <c r="M175" s="228"/>
      <c r="N175" s="228"/>
      <c r="O175" s="228"/>
      <c r="P175" s="228"/>
      <c r="Q175" s="228"/>
      <c r="R175" s="228"/>
      <c r="S175" s="228"/>
      <c r="T175" s="228"/>
      <c r="U175" s="228"/>
      <c r="V175" s="228"/>
      <c r="W175" s="228"/>
      <c r="X175" s="228"/>
      <c r="Y175" s="228"/>
      <c r="Z175" s="228"/>
      <c r="AA175" s="228"/>
      <c r="AB175" s="228"/>
      <c r="AC175" s="228"/>
      <c r="AD175" s="228"/>
      <c r="AE175" s="228"/>
    </row>
    <row r="176" spans="1:31" ht="15.75" customHeight="1">
      <c r="A176" s="228"/>
      <c r="B176" s="228"/>
      <c r="C176" s="228"/>
      <c r="D176" s="228"/>
      <c r="E176" s="228"/>
      <c r="F176" s="243"/>
      <c r="G176" s="228"/>
      <c r="H176" s="228"/>
      <c r="I176" s="228"/>
      <c r="J176" s="228"/>
      <c r="K176" s="244"/>
      <c r="L176" s="228"/>
      <c r="M176" s="228"/>
      <c r="N176" s="228"/>
      <c r="O176" s="228"/>
      <c r="P176" s="228"/>
      <c r="Q176" s="228"/>
      <c r="R176" s="228"/>
      <c r="S176" s="228"/>
      <c r="T176" s="228"/>
      <c r="U176" s="228"/>
      <c r="V176" s="228"/>
      <c r="W176" s="228"/>
      <c r="X176" s="228"/>
      <c r="Y176" s="228"/>
      <c r="Z176" s="228"/>
      <c r="AA176" s="228"/>
      <c r="AB176" s="228"/>
      <c r="AC176" s="228"/>
      <c r="AD176" s="228"/>
      <c r="AE176" s="228"/>
    </row>
    <row r="177" spans="1:31" ht="15.75" customHeight="1">
      <c r="A177" s="228"/>
      <c r="B177" s="228"/>
      <c r="C177" s="228"/>
      <c r="D177" s="228"/>
      <c r="E177" s="228"/>
      <c r="F177" s="243"/>
      <c r="G177" s="228"/>
      <c r="H177" s="228"/>
      <c r="I177" s="228"/>
      <c r="J177" s="228"/>
      <c r="K177" s="244"/>
      <c r="L177" s="228"/>
      <c r="M177" s="228"/>
      <c r="N177" s="228"/>
      <c r="O177" s="228"/>
      <c r="P177" s="228"/>
      <c r="Q177" s="228"/>
      <c r="R177" s="228"/>
      <c r="S177" s="228"/>
      <c r="T177" s="228"/>
      <c r="U177" s="228"/>
      <c r="V177" s="228"/>
      <c r="W177" s="228"/>
      <c r="X177" s="228"/>
      <c r="Y177" s="228"/>
      <c r="Z177" s="228"/>
      <c r="AA177" s="228"/>
      <c r="AB177" s="228"/>
      <c r="AC177" s="228"/>
      <c r="AD177" s="228"/>
      <c r="AE177" s="228"/>
    </row>
    <row r="178" spans="1:31" ht="15.75" customHeight="1">
      <c r="A178" s="228"/>
      <c r="B178" s="228"/>
      <c r="C178" s="228"/>
      <c r="D178" s="228"/>
      <c r="E178" s="228"/>
      <c r="F178" s="243"/>
      <c r="G178" s="228"/>
      <c r="H178" s="228"/>
      <c r="I178" s="228"/>
      <c r="J178" s="228"/>
      <c r="K178" s="244"/>
      <c r="L178" s="228"/>
      <c r="M178" s="228"/>
      <c r="N178" s="228"/>
      <c r="O178" s="228"/>
      <c r="P178" s="228"/>
      <c r="Q178" s="228"/>
      <c r="R178" s="228"/>
      <c r="S178" s="228"/>
      <c r="T178" s="228"/>
      <c r="U178" s="228"/>
      <c r="V178" s="228"/>
      <c r="W178" s="228"/>
      <c r="X178" s="228"/>
      <c r="Y178" s="228"/>
      <c r="Z178" s="228"/>
      <c r="AA178" s="228"/>
      <c r="AB178" s="228"/>
      <c r="AC178" s="228"/>
      <c r="AD178" s="228"/>
      <c r="AE178" s="228"/>
    </row>
    <row r="179" spans="1:31" ht="15.75" customHeight="1">
      <c r="A179" s="228"/>
      <c r="B179" s="228"/>
      <c r="C179" s="228"/>
      <c r="D179" s="228"/>
      <c r="E179" s="228"/>
      <c r="F179" s="243"/>
      <c r="G179" s="228"/>
      <c r="H179" s="228"/>
      <c r="I179" s="228"/>
      <c r="J179" s="228"/>
      <c r="K179" s="244"/>
      <c r="L179" s="228"/>
      <c r="M179" s="228"/>
      <c r="N179" s="228"/>
      <c r="O179" s="228"/>
      <c r="P179" s="228"/>
      <c r="Q179" s="228"/>
      <c r="R179" s="228"/>
      <c r="S179" s="228"/>
      <c r="T179" s="228"/>
      <c r="U179" s="228"/>
      <c r="V179" s="228"/>
      <c r="W179" s="228"/>
      <c r="X179" s="228"/>
      <c r="Y179" s="228"/>
      <c r="Z179" s="228"/>
      <c r="AA179" s="228"/>
      <c r="AB179" s="228"/>
      <c r="AC179" s="228"/>
      <c r="AD179" s="228"/>
      <c r="AE179" s="228"/>
    </row>
    <row r="180" spans="1:31" ht="15.75" customHeight="1">
      <c r="A180" s="228"/>
      <c r="B180" s="228"/>
      <c r="C180" s="228"/>
      <c r="D180" s="228"/>
      <c r="E180" s="228"/>
      <c r="F180" s="243"/>
      <c r="G180" s="228"/>
      <c r="H180" s="228"/>
      <c r="I180" s="228"/>
      <c r="J180" s="228"/>
      <c r="K180" s="244"/>
      <c r="L180" s="228"/>
      <c r="M180" s="228"/>
      <c r="N180" s="228"/>
      <c r="O180" s="228"/>
      <c r="P180" s="228"/>
      <c r="Q180" s="228"/>
      <c r="R180" s="228"/>
      <c r="S180" s="228"/>
      <c r="T180" s="228"/>
      <c r="U180" s="228"/>
      <c r="V180" s="228"/>
      <c r="W180" s="228"/>
      <c r="X180" s="228"/>
      <c r="Y180" s="228"/>
      <c r="Z180" s="228"/>
      <c r="AA180" s="228"/>
      <c r="AB180" s="228"/>
      <c r="AC180" s="228"/>
      <c r="AD180" s="228"/>
      <c r="AE180" s="228"/>
    </row>
    <row r="181" spans="1:31" ht="15.75" customHeight="1">
      <c r="A181" s="228"/>
      <c r="B181" s="228"/>
      <c r="C181" s="228"/>
      <c r="D181" s="228"/>
      <c r="E181" s="228"/>
      <c r="F181" s="243"/>
      <c r="G181" s="228"/>
      <c r="H181" s="228"/>
      <c r="I181" s="228"/>
      <c r="J181" s="228"/>
      <c r="K181" s="244"/>
      <c r="L181" s="228"/>
      <c r="M181" s="228"/>
      <c r="N181" s="228"/>
      <c r="O181" s="228"/>
      <c r="P181" s="228"/>
      <c r="Q181" s="228"/>
      <c r="R181" s="228"/>
      <c r="S181" s="228"/>
      <c r="T181" s="228"/>
      <c r="U181" s="228"/>
      <c r="V181" s="228"/>
      <c r="W181" s="228"/>
      <c r="X181" s="228"/>
      <c r="Y181" s="228"/>
      <c r="Z181" s="228"/>
      <c r="AA181" s="228"/>
      <c r="AB181" s="228"/>
      <c r="AC181" s="228"/>
      <c r="AD181" s="228"/>
      <c r="AE181" s="228"/>
    </row>
    <row r="182" spans="1:31" ht="15.75" customHeight="1">
      <c r="A182" s="228"/>
      <c r="B182" s="228"/>
      <c r="C182" s="228"/>
      <c r="D182" s="228"/>
      <c r="E182" s="228"/>
      <c r="F182" s="243"/>
      <c r="G182" s="228"/>
      <c r="H182" s="228"/>
      <c r="I182" s="228"/>
      <c r="J182" s="228"/>
      <c r="K182" s="244"/>
      <c r="L182" s="228"/>
      <c r="M182" s="228"/>
      <c r="N182" s="228"/>
      <c r="O182" s="228"/>
      <c r="P182" s="228"/>
      <c r="Q182" s="228"/>
      <c r="R182" s="228"/>
      <c r="S182" s="228"/>
      <c r="T182" s="228"/>
      <c r="U182" s="228"/>
      <c r="V182" s="228"/>
      <c r="W182" s="228"/>
      <c r="X182" s="228"/>
      <c r="Y182" s="228"/>
      <c r="Z182" s="228"/>
      <c r="AA182" s="228"/>
      <c r="AB182" s="228"/>
      <c r="AC182" s="228"/>
      <c r="AD182" s="228"/>
      <c r="AE182" s="228"/>
    </row>
    <row r="183" spans="1:31" ht="15.75" customHeight="1">
      <c r="A183" s="228"/>
      <c r="B183" s="228"/>
      <c r="C183" s="228"/>
      <c r="D183" s="228"/>
      <c r="E183" s="228"/>
      <c r="F183" s="243"/>
      <c r="G183" s="228"/>
      <c r="H183" s="228"/>
      <c r="I183" s="228"/>
      <c r="J183" s="228"/>
      <c r="K183" s="244"/>
      <c r="L183" s="228"/>
      <c r="M183" s="228"/>
      <c r="N183" s="228"/>
      <c r="O183" s="228"/>
      <c r="P183" s="228"/>
      <c r="Q183" s="228"/>
      <c r="R183" s="228"/>
      <c r="S183" s="228"/>
      <c r="T183" s="228"/>
      <c r="U183" s="228"/>
      <c r="V183" s="228"/>
      <c r="W183" s="228"/>
      <c r="X183" s="228"/>
      <c r="Y183" s="228"/>
      <c r="Z183" s="228"/>
      <c r="AA183" s="228"/>
      <c r="AB183" s="228"/>
      <c r="AC183" s="228"/>
      <c r="AD183" s="228"/>
      <c r="AE183" s="228"/>
    </row>
    <row r="184" spans="1:31" ht="15.75" customHeight="1">
      <c r="A184" s="228"/>
      <c r="B184" s="228"/>
      <c r="C184" s="228"/>
      <c r="D184" s="228"/>
      <c r="E184" s="228"/>
      <c r="F184" s="243"/>
      <c r="G184" s="228"/>
      <c r="H184" s="228"/>
      <c r="I184" s="228"/>
      <c r="J184" s="228"/>
      <c r="K184" s="244"/>
      <c r="L184" s="228"/>
      <c r="M184" s="228"/>
      <c r="N184" s="228"/>
      <c r="O184" s="228"/>
      <c r="P184" s="228"/>
      <c r="Q184" s="228"/>
      <c r="R184" s="228"/>
      <c r="S184" s="228"/>
      <c r="T184" s="228"/>
      <c r="U184" s="228"/>
      <c r="V184" s="228"/>
      <c r="W184" s="228"/>
      <c r="X184" s="228"/>
      <c r="Y184" s="228"/>
      <c r="Z184" s="228"/>
      <c r="AA184" s="228"/>
      <c r="AB184" s="228"/>
      <c r="AC184" s="228"/>
      <c r="AD184" s="228"/>
      <c r="AE184" s="228"/>
    </row>
    <row r="185" spans="1:31" ht="15.75" customHeight="1">
      <c r="A185" s="228"/>
      <c r="B185" s="228"/>
      <c r="C185" s="228"/>
      <c r="D185" s="228"/>
      <c r="E185" s="228"/>
      <c r="F185" s="243"/>
      <c r="G185" s="228"/>
      <c r="H185" s="228"/>
      <c r="I185" s="228"/>
      <c r="J185" s="228"/>
      <c r="K185" s="244"/>
      <c r="L185" s="228"/>
      <c r="M185" s="228"/>
      <c r="N185" s="228"/>
      <c r="O185" s="228"/>
      <c r="P185" s="228"/>
      <c r="Q185" s="228"/>
      <c r="R185" s="228"/>
      <c r="S185" s="228"/>
      <c r="T185" s="228"/>
      <c r="U185" s="228"/>
      <c r="V185" s="228"/>
      <c r="W185" s="228"/>
      <c r="X185" s="228"/>
      <c r="Y185" s="228"/>
      <c r="Z185" s="228"/>
      <c r="AA185" s="228"/>
      <c r="AB185" s="228"/>
      <c r="AC185" s="228"/>
      <c r="AD185" s="228"/>
      <c r="AE185" s="228"/>
    </row>
    <row r="186" spans="1:31" ht="15.75" customHeight="1">
      <c r="A186" s="228"/>
      <c r="B186" s="228"/>
      <c r="C186" s="228"/>
      <c r="D186" s="228"/>
      <c r="E186" s="228"/>
      <c r="F186" s="243"/>
      <c r="G186" s="228"/>
      <c r="H186" s="228"/>
      <c r="I186" s="228"/>
      <c r="J186" s="228"/>
      <c r="K186" s="244"/>
      <c r="L186" s="228"/>
      <c r="M186" s="228"/>
      <c r="N186" s="228"/>
      <c r="O186" s="228"/>
      <c r="P186" s="228"/>
      <c r="Q186" s="228"/>
      <c r="R186" s="228"/>
      <c r="S186" s="228"/>
      <c r="T186" s="228"/>
      <c r="U186" s="228"/>
      <c r="V186" s="228"/>
      <c r="W186" s="228"/>
      <c r="X186" s="228"/>
      <c r="Y186" s="228"/>
      <c r="Z186" s="228"/>
      <c r="AA186" s="228"/>
      <c r="AB186" s="228"/>
      <c r="AC186" s="228"/>
      <c r="AD186" s="228"/>
      <c r="AE186" s="228"/>
    </row>
    <row r="187" spans="1:31" ht="15.75" customHeight="1">
      <c r="A187" s="228"/>
      <c r="B187" s="228"/>
      <c r="C187" s="228"/>
      <c r="D187" s="228"/>
      <c r="E187" s="228"/>
      <c r="F187" s="243"/>
      <c r="G187" s="228"/>
      <c r="H187" s="228"/>
      <c r="I187" s="228"/>
      <c r="J187" s="228"/>
      <c r="K187" s="244"/>
      <c r="L187" s="228"/>
      <c r="M187" s="228"/>
      <c r="N187" s="228"/>
      <c r="O187" s="228"/>
      <c r="P187" s="228"/>
      <c r="Q187" s="228"/>
      <c r="R187" s="228"/>
      <c r="S187" s="228"/>
      <c r="T187" s="228"/>
      <c r="U187" s="228"/>
      <c r="V187" s="228"/>
      <c r="W187" s="228"/>
      <c r="X187" s="228"/>
      <c r="Y187" s="228"/>
      <c r="Z187" s="228"/>
      <c r="AA187" s="228"/>
      <c r="AB187" s="228"/>
      <c r="AC187" s="228"/>
      <c r="AD187" s="228"/>
      <c r="AE187" s="228"/>
    </row>
    <row r="188" spans="1:31" ht="15.75" customHeight="1">
      <c r="A188" s="228"/>
      <c r="B188" s="228"/>
      <c r="C188" s="228"/>
      <c r="D188" s="228"/>
      <c r="E188" s="228"/>
      <c r="F188" s="243"/>
      <c r="G188" s="228"/>
      <c r="H188" s="228"/>
      <c r="I188" s="228"/>
      <c r="J188" s="228"/>
      <c r="K188" s="244"/>
      <c r="L188" s="228"/>
      <c r="M188" s="228"/>
      <c r="N188" s="228"/>
      <c r="O188" s="228"/>
      <c r="P188" s="228"/>
      <c r="Q188" s="228"/>
      <c r="R188" s="228"/>
      <c r="S188" s="228"/>
      <c r="T188" s="228"/>
      <c r="U188" s="228"/>
      <c r="V188" s="228"/>
      <c r="W188" s="228"/>
      <c r="X188" s="228"/>
      <c r="Y188" s="228"/>
      <c r="Z188" s="228"/>
      <c r="AA188" s="228"/>
      <c r="AB188" s="228"/>
      <c r="AC188" s="228"/>
      <c r="AD188" s="228"/>
      <c r="AE188" s="228"/>
    </row>
    <row r="189" spans="1:31" ht="15.75" customHeight="1">
      <c r="A189" s="228"/>
      <c r="B189" s="228"/>
      <c r="C189" s="228"/>
      <c r="D189" s="228"/>
      <c r="E189" s="228"/>
      <c r="F189" s="243"/>
      <c r="G189" s="228"/>
      <c r="H189" s="228"/>
      <c r="I189" s="228"/>
      <c r="J189" s="228"/>
      <c r="K189" s="244"/>
      <c r="L189" s="228"/>
      <c r="M189" s="228"/>
      <c r="N189" s="228"/>
      <c r="O189" s="228"/>
      <c r="P189" s="228"/>
      <c r="Q189" s="228"/>
      <c r="R189" s="228"/>
      <c r="S189" s="228"/>
      <c r="T189" s="228"/>
      <c r="U189" s="228"/>
      <c r="V189" s="228"/>
      <c r="W189" s="228"/>
      <c r="X189" s="228"/>
      <c r="Y189" s="228"/>
      <c r="Z189" s="228"/>
      <c r="AA189" s="228"/>
      <c r="AB189" s="228"/>
      <c r="AC189" s="228"/>
      <c r="AD189" s="228"/>
      <c r="AE189" s="228"/>
    </row>
    <row r="190" spans="1:31" ht="15.75" customHeight="1">
      <c r="A190" s="228"/>
      <c r="B190" s="228"/>
      <c r="C190" s="228"/>
      <c r="D190" s="228"/>
      <c r="E190" s="228"/>
      <c r="F190" s="243"/>
      <c r="G190" s="228"/>
      <c r="H190" s="228"/>
      <c r="I190" s="228"/>
      <c r="J190" s="228"/>
      <c r="K190" s="244"/>
      <c r="L190" s="228"/>
      <c r="M190" s="228"/>
      <c r="N190" s="228"/>
      <c r="O190" s="228"/>
      <c r="P190" s="228"/>
      <c r="Q190" s="228"/>
      <c r="R190" s="228"/>
      <c r="S190" s="228"/>
      <c r="T190" s="228"/>
      <c r="U190" s="228"/>
      <c r="V190" s="228"/>
      <c r="W190" s="228"/>
      <c r="X190" s="228"/>
      <c r="Y190" s="228"/>
      <c r="Z190" s="228"/>
      <c r="AA190" s="228"/>
      <c r="AB190" s="228"/>
      <c r="AC190" s="228"/>
      <c r="AD190" s="228"/>
      <c r="AE190" s="228"/>
    </row>
    <row r="191" spans="1:31" ht="15.75" customHeight="1">
      <c r="A191" s="228"/>
      <c r="B191" s="228"/>
      <c r="C191" s="228"/>
      <c r="D191" s="228"/>
      <c r="E191" s="228"/>
      <c r="F191" s="243"/>
      <c r="G191" s="228"/>
      <c r="H191" s="228"/>
      <c r="I191" s="228"/>
      <c r="J191" s="228"/>
      <c r="K191" s="244"/>
      <c r="L191" s="228"/>
      <c r="M191" s="228"/>
      <c r="N191" s="228"/>
      <c r="O191" s="228"/>
      <c r="P191" s="228"/>
      <c r="Q191" s="228"/>
      <c r="R191" s="228"/>
      <c r="S191" s="228"/>
      <c r="T191" s="228"/>
      <c r="U191" s="228"/>
      <c r="V191" s="228"/>
      <c r="W191" s="228"/>
      <c r="X191" s="228"/>
      <c r="Y191" s="228"/>
      <c r="Z191" s="228"/>
      <c r="AA191" s="228"/>
      <c r="AB191" s="228"/>
      <c r="AC191" s="228"/>
      <c r="AD191" s="228"/>
      <c r="AE191" s="228"/>
    </row>
    <row r="192" spans="1:31" ht="15.75" customHeight="1">
      <c r="A192" s="228"/>
      <c r="B192" s="228"/>
      <c r="C192" s="228"/>
      <c r="D192" s="228"/>
      <c r="E192" s="228"/>
      <c r="F192" s="243"/>
      <c r="G192" s="228"/>
      <c r="H192" s="228"/>
      <c r="I192" s="228"/>
      <c r="J192" s="228"/>
      <c r="K192" s="244"/>
      <c r="L192" s="228"/>
      <c r="M192" s="228"/>
      <c r="N192" s="228"/>
      <c r="O192" s="228"/>
      <c r="P192" s="228"/>
      <c r="Q192" s="228"/>
      <c r="R192" s="228"/>
      <c r="S192" s="228"/>
      <c r="T192" s="228"/>
      <c r="U192" s="228"/>
      <c r="V192" s="228"/>
      <c r="W192" s="228"/>
      <c r="X192" s="228"/>
      <c r="Y192" s="228"/>
      <c r="Z192" s="228"/>
      <c r="AA192" s="228"/>
      <c r="AB192" s="228"/>
      <c r="AC192" s="228"/>
      <c r="AD192" s="228"/>
      <c r="AE192" s="228"/>
    </row>
    <row r="193" spans="1:31" ht="15.75" customHeight="1">
      <c r="A193" s="228"/>
      <c r="B193" s="228"/>
      <c r="C193" s="228"/>
      <c r="D193" s="228"/>
      <c r="E193" s="228"/>
      <c r="F193" s="243"/>
      <c r="G193" s="228"/>
      <c r="H193" s="228"/>
      <c r="I193" s="228"/>
      <c r="J193" s="228"/>
      <c r="K193" s="244"/>
      <c r="L193" s="228"/>
      <c r="M193" s="228"/>
      <c r="N193" s="228"/>
      <c r="O193" s="228"/>
      <c r="P193" s="228"/>
      <c r="Q193" s="228"/>
      <c r="R193" s="228"/>
      <c r="S193" s="228"/>
      <c r="T193" s="228"/>
      <c r="U193" s="228"/>
      <c r="V193" s="228"/>
      <c r="W193" s="228"/>
      <c r="X193" s="228"/>
      <c r="Y193" s="228"/>
      <c r="Z193" s="228"/>
      <c r="AA193" s="228"/>
      <c r="AB193" s="228"/>
      <c r="AC193" s="228"/>
      <c r="AD193" s="228"/>
      <c r="AE193" s="228"/>
    </row>
    <row r="194" spans="1:31" ht="15.75" customHeight="1">
      <c r="A194" s="228"/>
      <c r="B194" s="228"/>
      <c r="C194" s="228"/>
      <c r="D194" s="228"/>
      <c r="E194" s="228"/>
      <c r="F194" s="243"/>
      <c r="G194" s="228"/>
      <c r="H194" s="228"/>
      <c r="I194" s="228"/>
      <c r="J194" s="228"/>
      <c r="K194" s="244"/>
      <c r="L194" s="228"/>
      <c r="M194" s="228"/>
      <c r="N194" s="228"/>
      <c r="O194" s="228"/>
      <c r="P194" s="228"/>
      <c r="Q194" s="228"/>
      <c r="R194" s="228"/>
      <c r="S194" s="228"/>
      <c r="T194" s="228"/>
      <c r="U194" s="228"/>
      <c r="V194" s="228"/>
      <c r="W194" s="228"/>
      <c r="X194" s="228"/>
      <c r="Y194" s="228"/>
      <c r="Z194" s="228"/>
      <c r="AA194" s="228"/>
      <c r="AB194" s="228"/>
      <c r="AC194" s="228"/>
      <c r="AD194" s="228"/>
      <c r="AE194" s="228"/>
    </row>
    <row r="195" spans="1:31" ht="15.75" customHeight="1">
      <c r="A195" s="228"/>
      <c r="B195" s="228"/>
      <c r="C195" s="228"/>
      <c r="D195" s="228"/>
      <c r="E195" s="228"/>
      <c r="F195" s="243"/>
      <c r="G195" s="228"/>
      <c r="H195" s="228"/>
      <c r="I195" s="228"/>
      <c r="J195" s="228"/>
      <c r="K195" s="244"/>
      <c r="L195" s="228"/>
      <c r="M195" s="228"/>
      <c r="N195" s="228"/>
      <c r="O195" s="228"/>
      <c r="P195" s="228"/>
      <c r="Q195" s="228"/>
      <c r="R195" s="228"/>
      <c r="S195" s="228"/>
      <c r="T195" s="228"/>
      <c r="U195" s="228"/>
      <c r="V195" s="228"/>
      <c r="W195" s="228"/>
      <c r="X195" s="228"/>
      <c r="Y195" s="228"/>
      <c r="Z195" s="228"/>
      <c r="AA195" s="228"/>
      <c r="AB195" s="228"/>
      <c r="AC195" s="228"/>
      <c r="AD195" s="228"/>
      <c r="AE195" s="228"/>
    </row>
    <row r="196" spans="1:31" ht="15.75" customHeight="1">
      <c r="A196" s="228"/>
      <c r="B196" s="228"/>
      <c r="C196" s="228"/>
      <c r="D196" s="228"/>
      <c r="E196" s="228"/>
      <c r="F196" s="243"/>
      <c r="G196" s="228"/>
      <c r="H196" s="228"/>
      <c r="I196" s="228"/>
      <c r="J196" s="228"/>
      <c r="K196" s="244"/>
      <c r="L196" s="228"/>
      <c r="M196" s="228"/>
      <c r="N196" s="228"/>
      <c r="O196" s="228"/>
      <c r="P196" s="228"/>
      <c r="Q196" s="228"/>
      <c r="R196" s="228"/>
      <c r="S196" s="228"/>
      <c r="T196" s="228"/>
      <c r="U196" s="228"/>
      <c r="V196" s="228"/>
      <c r="W196" s="228"/>
      <c r="X196" s="228"/>
      <c r="Y196" s="228"/>
      <c r="Z196" s="228"/>
      <c r="AA196" s="228"/>
      <c r="AB196" s="228"/>
      <c r="AC196" s="228"/>
      <c r="AD196" s="228"/>
      <c r="AE196" s="228"/>
    </row>
    <row r="197" spans="1:31" ht="15.75" customHeight="1">
      <c r="A197" s="228"/>
      <c r="B197" s="228"/>
      <c r="C197" s="228"/>
      <c r="D197" s="228"/>
      <c r="E197" s="228"/>
      <c r="F197" s="243"/>
      <c r="G197" s="228"/>
      <c r="H197" s="228"/>
      <c r="I197" s="228"/>
      <c r="J197" s="228"/>
      <c r="K197" s="244"/>
      <c r="L197" s="228"/>
      <c r="M197" s="228"/>
      <c r="N197" s="228"/>
      <c r="O197" s="228"/>
      <c r="P197" s="228"/>
      <c r="Q197" s="228"/>
      <c r="R197" s="228"/>
      <c r="S197" s="228"/>
      <c r="T197" s="228"/>
      <c r="U197" s="228"/>
      <c r="V197" s="228"/>
      <c r="W197" s="228"/>
      <c r="X197" s="228"/>
      <c r="Y197" s="228"/>
      <c r="Z197" s="228"/>
      <c r="AA197" s="228"/>
      <c r="AB197" s="228"/>
      <c r="AC197" s="228"/>
      <c r="AD197" s="228"/>
      <c r="AE197" s="228"/>
    </row>
    <row r="198" spans="1:31" ht="15.75" customHeight="1">
      <c r="A198" s="228"/>
      <c r="B198" s="228"/>
      <c r="C198" s="228"/>
      <c r="D198" s="228"/>
      <c r="E198" s="228"/>
      <c r="F198" s="243"/>
      <c r="G198" s="228"/>
      <c r="H198" s="228"/>
      <c r="I198" s="228"/>
      <c r="J198" s="228"/>
      <c r="K198" s="244"/>
      <c r="L198" s="228"/>
      <c r="M198" s="228"/>
      <c r="N198" s="228"/>
      <c r="O198" s="228"/>
      <c r="P198" s="228"/>
      <c r="Q198" s="228"/>
      <c r="R198" s="228"/>
      <c r="S198" s="228"/>
      <c r="T198" s="228"/>
      <c r="U198" s="228"/>
      <c r="V198" s="228"/>
      <c r="W198" s="228"/>
      <c r="X198" s="228"/>
      <c r="Y198" s="228"/>
      <c r="Z198" s="228"/>
      <c r="AA198" s="228"/>
      <c r="AB198" s="228"/>
      <c r="AC198" s="228"/>
      <c r="AD198" s="228"/>
      <c r="AE198" s="228"/>
    </row>
    <row r="199" spans="1:31" ht="15.75" customHeight="1">
      <c r="A199" s="228"/>
      <c r="B199" s="228"/>
      <c r="C199" s="228"/>
      <c r="D199" s="228"/>
      <c r="E199" s="228"/>
      <c r="F199" s="243"/>
      <c r="G199" s="228"/>
      <c r="H199" s="228"/>
      <c r="I199" s="228"/>
      <c r="J199" s="228"/>
      <c r="K199" s="244"/>
      <c r="L199" s="228"/>
      <c r="M199" s="228"/>
      <c r="N199" s="228"/>
      <c r="O199" s="228"/>
      <c r="P199" s="228"/>
      <c r="Q199" s="228"/>
      <c r="R199" s="228"/>
      <c r="S199" s="228"/>
      <c r="T199" s="228"/>
      <c r="U199" s="228"/>
      <c r="V199" s="228"/>
      <c r="W199" s="228"/>
      <c r="X199" s="228"/>
      <c r="Y199" s="228"/>
      <c r="Z199" s="228"/>
      <c r="AA199" s="228"/>
      <c r="AB199" s="228"/>
      <c r="AC199" s="228"/>
      <c r="AD199" s="228"/>
      <c r="AE199" s="228"/>
    </row>
    <row r="200" spans="1:31" ht="15.75" customHeight="1">
      <c r="A200" s="228"/>
      <c r="B200" s="228"/>
      <c r="C200" s="228"/>
      <c r="D200" s="228"/>
      <c r="E200" s="228"/>
      <c r="F200" s="243"/>
      <c r="G200" s="228"/>
      <c r="H200" s="228"/>
      <c r="I200" s="228"/>
      <c r="J200" s="228"/>
      <c r="K200" s="244"/>
      <c r="L200" s="228"/>
      <c r="M200" s="228"/>
      <c r="N200" s="228"/>
      <c r="O200" s="228"/>
      <c r="P200" s="228"/>
      <c r="Q200" s="228"/>
      <c r="R200" s="228"/>
      <c r="S200" s="228"/>
      <c r="T200" s="228"/>
      <c r="U200" s="228"/>
      <c r="V200" s="228"/>
      <c r="W200" s="228"/>
      <c r="X200" s="228"/>
      <c r="Y200" s="228"/>
      <c r="Z200" s="228"/>
      <c r="AA200" s="228"/>
      <c r="AB200" s="228"/>
      <c r="AC200" s="228"/>
      <c r="AD200" s="228"/>
      <c r="AE200" s="228"/>
    </row>
    <row r="201" spans="1:31" ht="15.75" customHeight="1">
      <c r="A201" s="228"/>
      <c r="B201" s="228"/>
      <c r="C201" s="228"/>
      <c r="D201" s="228"/>
      <c r="E201" s="228"/>
      <c r="F201" s="243"/>
      <c r="G201" s="228"/>
      <c r="H201" s="228"/>
      <c r="I201" s="228"/>
      <c r="J201" s="228"/>
      <c r="K201" s="244"/>
      <c r="L201" s="228"/>
      <c r="M201" s="228"/>
      <c r="N201" s="228"/>
      <c r="O201" s="228"/>
      <c r="P201" s="228"/>
      <c r="Q201" s="228"/>
      <c r="R201" s="228"/>
      <c r="S201" s="228"/>
      <c r="T201" s="228"/>
      <c r="U201" s="228"/>
      <c r="V201" s="228"/>
      <c r="W201" s="228"/>
      <c r="X201" s="228"/>
      <c r="Y201" s="228"/>
      <c r="Z201" s="228"/>
      <c r="AA201" s="228"/>
      <c r="AB201" s="228"/>
      <c r="AC201" s="228"/>
      <c r="AD201" s="228"/>
      <c r="AE201" s="228"/>
    </row>
    <row r="202" spans="1:31" ht="15.75" customHeight="1">
      <c r="A202" s="228"/>
      <c r="B202" s="228"/>
      <c r="C202" s="228"/>
      <c r="D202" s="228"/>
      <c r="E202" s="228"/>
      <c r="F202" s="243"/>
      <c r="G202" s="228"/>
      <c r="H202" s="228"/>
      <c r="I202" s="228"/>
      <c r="J202" s="228"/>
      <c r="K202" s="244"/>
      <c r="L202" s="228"/>
      <c r="M202" s="228"/>
      <c r="N202" s="228"/>
      <c r="O202" s="228"/>
      <c r="P202" s="228"/>
      <c r="Q202" s="228"/>
      <c r="R202" s="228"/>
      <c r="S202" s="228"/>
      <c r="T202" s="228"/>
      <c r="U202" s="228"/>
      <c r="V202" s="228"/>
      <c r="W202" s="228"/>
      <c r="X202" s="228"/>
      <c r="Y202" s="228"/>
      <c r="Z202" s="228"/>
      <c r="AA202" s="228"/>
      <c r="AB202" s="228"/>
      <c r="AC202" s="228"/>
      <c r="AD202" s="228"/>
      <c r="AE202" s="228"/>
    </row>
    <row r="203" spans="1:31" ht="15.75" customHeight="1">
      <c r="A203" s="228"/>
      <c r="B203" s="228"/>
      <c r="C203" s="228"/>
      <c r="D203" s="228"/>
      <c r="E203" s="228"/>
      <c r="F203" s="243"/>
      <c r="G203" s="228"/>
      <c r="H203" s="228"/>
      <c r="I203" s="228"/>
      <c r="J203" s="228"/>
      <c r="K203" s="244"/>
      <c r="L203" s="228"/>
      <c r="M203" s="228"/>
      <c r="N203" s="228"/>
      <c r="O203" s="228"/>
      <c r="P203" s="228"/>
      <c r="Q203" s="228"/>
      <c r="R203" s="228"/>
      <c r="S203" s="228"/>
      <c r="T203" s="228"/>
      <c r="U203" s="228"/>
      <c r="V203" s="228"/>
      <c r="W203" s="228"/>
      <c r="X203" s="228"/>
      <c r="Y203" s="228"/>
      <c r="Z203" s="228"/>
      <c r="AA203" s="228"/>
      <c r="AB203" s="228"/>
      <c r="AC203" s="228"/>
      <c r="AD203" s="228"/>
      <c r="AE203" s="228"/>
    </row>
    <row r="204" spans="1:31" ht="15.75" customHeight="1">
      <c r="A204" s="228"/>
      <c r="B204" s="228"/>
      <c r="C204" s="228"/>
      <c r="D204" s="228"/>
      <c r="E204" s="228"/>
      <c r="F204" s="243"/>
      <c r="G204" s="228"/>
      <c r="H204" s="228"/>
      <c r="I204" s="228"/>
      <c r="J204" s="228"/>
      <c r="K204" s="244"/>
      <c r="L204" s="228"/>
      <c r="M204" s="228"/>
      <c r="N204" s="228"/>
      <c r="O204" s="228"/>
      <c r="P204" s="228"/>
      <c r="Q204" s="228"/>
      <c r="R204" s="228"/>
      <c r="S204" s="228"/>
      <c r="T204" s="228"/>
      <c r="U204" s="228"/>
      <c r="V204" s="228"/>
      <c r="W204" s="228"/>
      <c r="X204" s="228"/>
      <c r="Y204" s="228"/>
      <c r="Z204" s="228"/>
      <c r="AA204" s="228"/>
      <c r="AB204" s="228"/>
      <c r="AC204" s="228"/>
      <c r="AD204" s="228"/>
      <c r="AE204" s="228"/>
    </row>
    <row r="205" spans="1:31" ht="15.75" customHeight="1">
      <c r="A205" s="228"/>
      <c r="B205" s="228"/>
      <c r="C205" s="228"/>
      <c r="D205" s="228"/>
      <c r="E205" s="228"/>
      <c r="F205" s="243"/>
      <c r="G205" s="228"/>
      <c r="H205" s="228"/>
      <c r="I205" s="228"/>
      <c r="J205" s="228"/>
      <c r="K205" s="244"/>
      <c r="L205" s="228"/>
      <c r="M205" s="228"/>
      <c r="N205" s="228"/>
      <c r="O205" s="228"/>
      <c r="P205" s="228"/>
      <c r="Q205" s="228"/>
      <c r="R205" s="228"/>
      <c r="S205" s="228"/>
      <c r="T205" s="228"/>
      <c r="U205" s="228"/>
      <c r="V205" s="228"/>
      <c r="W205" s="228"/>
      <c r="X205" s="228"/>
      <c r="Y205" s="228"/>
      <c r="Z205" s="228"/>
      <c r="AA205" s="228"/>
      <c r="AB205" s="228"/>
      <c r="AC205" s="228"/>
      <c r="AD205" s="228"/>
      <c r="AE205" s="228"/>
    </row>
    <row r="206" spans="1:31" ht="15.75" customHeight="1">
      <c r="A206" s="228"/>
      <c r="B206" s="228"/>
      <c r="C206" s="228"/>
      <c r="D206" s="228"/>
      <c r="E206" s="228"/>
      <c r="F206" s="243"/>
      <c r="G206" s="228"/>
      <c r="H206" s="228"/>
      <c r="I206" s="228"/>
      <c r="J206" s="228"/>
      <c r="K206" s="244"/>
      <c r="L206" s="228"/>
      <c r="M206" s="228"/>
      <c r="N206" s="228"/>
      <c r="O206" s="228"/>
      <c r="P206" s="228"/>
      <c r="Q206" s="228"/>
      <c r="R206" s="228"/>
      <c r="S206" s="228"/>
      <c r="T206" s="228"/>
      <c r="U206" s="228"/>
      <c r="V206" s="228"/>
      <c r="W206" s="228"/>
      <c r="X206" s="228"/>
      <c r="Y206" s="228"/>
      <c r="Z206" s="228"/>
      <c r="AA206" s="228"/>
      <c r="AB206" s="228"/>
      <c r="AC206" s="228"/>
      <c r="AD206" s="228"/>
      <c r="AE206" s="228"/>
    </row>
    <row r="207" spans="1:31" ht="15.75" customHeight="1">
      <c r="A207" s="228"/>
      <c r="B207" s="228"/>
      <c r="C207" s="228"/>
      <c r="D207" s="228"/>
      <c r="E207" s="228"/>
      <c r="F207" s="243"/>
      <c r="G207" s="228"/>
      <c r="H207" s="228"/>
      <c r="I207" s="228"/>
      <c r="J207" s="228"/>
      <c r="K207" s="244"/>
      <c r="L207" s="228"/>
      <c r="M207" s="228"/>
      <c r="N207" s="228"/>
      <c r="O207" s="228"/>
      <c r="P207" s="228"/>
      <c r="Q207" s="228"/>
      <c r="R207" s="228"/>
      <c r="S207" s="228"/>
      <c r="T207" s="228"/>
      <c r="U207" s="228"/>
      <c r="V207" s="228"/>
      <c r="W207" s="228"/>
      <c r="X207" s="228"/>
      <c r="Y207" s="228"/>
      <c r="Z207" s="228"/>
      <c r="AA207" s="228"/>
      <c r="AB207" s="228"/>
      <c r="AC207" s="228"/>
      <c r="AD207" s="228"/>
      <c r="AE207" s="228"/>
    </row>
    <row r="208" spans="1:31" ht="15.75" customHeight="1">
      <c r="A208" s="228"/>
      <c r="B208" s="228"/>
      <c r="C208" s="228"/>
      <c r="D208" s="228"/>
      <c r="E208" s="228"/>
      <c r="F208" s="243"/>
      <c r="G208" s="228"/>
      <c r="H208" s="228"/>
      <c r="I208" s="228"/>
      <c r="J208" s="228"/>
      <c r="K208" s="244"/>
      <c r="L208" s="228"/>
      <c r="M208" s="228"/>
      <c r="N208" s="228"/>
      <c r="O208" s="228"/>
      <c r="P208" s="228"/>
      <c r="Q208" s="228"/>
      <c r="R208" s="228"/>
      <c r="S208" s="228"/>
      <c r="T208" s="228"/>
      <c r="U208" s="228"/>
      <c r="V208" s="228"/>
      <c r="W208" s="228"/>
      <c r="X208" s="228"/>
      <c r="Y208" s="228"/>
      <c r="Z208" s="228"/>
      <c r="AA208" s="228"/>
      <c r="AB208" s="228"/>
      <c r="AC208" s="228"/>
      <c r="AD208" s="228"/>
      <c r="AE208" s="228"/>
    </row>
    <row r="209" spans="1:31" ht="15.75" customHeight="1">
      <c r="A209" s="228"/>
      <c r="B209" s="228"/>
      <c r="C209" s="228"/>
      <c r="D209" s="228"/>
      <c r="E209" s="228"/>
      <c r="F209" s="243"/>
      <c r="G209" s="228"/>
      <c r="H209" s="228"/>
      <c r="I209" s="228"/>
      <c r="J209" s="228"/>
      <c r="K209" s="244"/>
      <c r="L209" s="228"/>
      <c r="M209" s="228"/>
      <c r="N209" s="228"/>
      <c r="O209" s="228"/>
      <c r="P209" s="228"/>
      <c r="Q209" s="228"/>
      <c r="R209" s="228"/>
      <c r="S209" s="228"/>
      <c r="T209" s="228"/>
      <c r="U209" s="228"/>
      <c r="V209" s="228"/>
      <c r="W209" s="228"/>
      <c r="X209" s="228"/>
      <c r="Y209" s="228"/>
      <c r="Z209" s="228"/>
      <c r="AA209" s="228"/>
      <c r="AB209" s="228"/>
      <c r="AC209" s="228"/>
      <c r="AD209" s="228"/>
      <c r="AE209" s="228"/>
    </row>
    <row r="210" spans="1:31" ht="15.75" customHeight="1">
      <c r="A210" s="228"/>
      <c r="B210" s="228"/>
      <c r="C210" s="228"/>
      <c r="D210" s="228"/>
      <c r="E210" s="228"/>
      <c r="F210" s="243"/>
      <c r="G210" s="228"/>
      <c r="H210" s="228"/>
      <c r="I210" s="228"/>
      <c r="J210" s="228"/>
      <c r="K210" s="244"/>
      <c r="L210" s="228"/>
      <c r="M210" s="228"/>
      <c r="N210" s="228"/>
      <c r="O210" s="228"/>
      <c r="P210" s="228"/>
      <c r="Q210" s="228"/>
      <c r="R210" s="228"/>
      <c r="S210" s="228"/>
      <c r="T210" s="228"/>
      <c r="U210" s="228"/>
      <c r="V210" s="228"/>
      <c r="W210" s="228"/>
      <c r="X210" s="228"/>
      <c r="Y210" s="228"/>
      <c r="Z210" s="228"/>
      <c r="AA210" s="228"/>
      <c r="AB210" s="228"/>
      <c r="AC210" s="228"/>
      <c r="AD210" s="228"/>
      <c r="AE210" s="228"/>
    </row>
    <row r="211" spans="1:31" ht="15.75" customHeight="1">
      <c r="A211" s="228"/>
      <c r="B211" s="228"/>
      <c r="C211" s="228"/>
      <c r="D211" s="228"/>
      <c r="E211" s="228"/>
      <c r="F211" s="243"/>
      <c r="G211" s="228"/>
      <c r="H211" s="228"/>
      <c r="I211" s="228"/>
      <c r="J211" s="228"/>
      <c r="K211" s="244"/>
      <c r="L211" s="228"/>
      <c r="M211" s="228"/>
      <c r="N211" s="228"/>
      <c r="O211" s="228"/>
      <c r="P211" s="228"/>
      <c r="Q211" s="228"/>
      <c r="R211" s="228"/>
      <c r="S211" s="228"/>
      <c r="T211" s="228"/>
      <c r="U211" s="228"/>
      <c r="V211" s="228"/>
      <c r="W211" s="228"/>
      <c r="X211" s="228"/>
      <c r="Y211" s="228"/>
      <c r="Z211" s="228"/>
      <c r="AA211" s="228"/>
      <c r="AB211" s="228"/>
      <c r="AC211" s="228"/>
      <c r="AD211" s="228"/>
      <c r="AE211" s="228"/>
    </row>
    <row r="212" spans="1:31" ht="15.75" customHeight="1">
      <c r="A212" s="228"/>
      <c r="B212" s="228"/>
      <c r="C212" s="228"/>
      <c r="D212" s="228"/>
      <c r="E212" s="228"/>
      <c r="F212" s="243"/>
      <c r="G212" s="228"/>
      <c r="H212" s="228"/>
      <c r="I212" s="228"/>
      <c r="J212" s="228"/>
      <c r="K212" s="244"/>
      <c r="L212" s="228"/>
      <c r="M212" s="228"/>
      <c r="N212" s="228"/>
      <c r="O212" s="228"/>
      <c r="P212" s="228"/>
      <c r="Q212" s="228"/>
      <c r="R212" s="228"/>
      <c r="S212" s="228"/>
      <c r="T212" s="228"/>
      <c r="U212" s="228"/>
      <c r="V212" s="228"/>
      <c r="W212" s="228"/>
      <c r="X212" s="228"/>
      <c r="Y212" s="228"/>
      <c r="Z212" s="228"/>
      <c r="AA212" s="228"/>
      <c r="AB212" s="228"/>
      <c r="AC212" s="228"/>
      <c r="AD212" s="228"/>
      <c r="AE212" s="228"/>
    </row>
    <row r="213" spans="1:31" ht="15.75" customHeight="1">
      <c r="A213" s="228"/>
      <c r="B213" s="228"/>
      <c r="C213" s="228"/>
      <c r="D213" s="228"/>
      <c r="E213" s="228"/>
      <c r="F213" s="243"/>
      <c r="G213" s="228"/>
      <c r="H213" s="228"/>
      <c r="I213" s="228"/>
      <c r="J213" s="228"/>
      <c r="K213" s="244"/>
      <c r="L213" s="228"/>
      <c r="M213" s="228"/>
      <c r="N213" s="228"/>
      <c r="O213" s="228"/>
      <c r="P213" s="228"/>
      <c r="Q213" s="228"/>
      <c r="R213" s="228"/>
      <c r="S213" s="228"/>
      <c r="T213" s="228"/>
      <c r="U213" s="228"/>
      <c r="V213" s="228"/>
      <c r="W213" s="228"/>
      <c r="X213" s="228"/>
      <c r="Y213" s="228"/>
      <c r="Z213" s="228"/>
      <c r="AA213" s="228"/>
      <c r="AB213" s="228"/>
      <c r="AC213" s="228"/>
      <c r="AD213" s="228"/>
      <c r="AE213" s="228"/>
    </row>
    <row r="214" spans="1:31" ht="15.75" customHeight="1">
      <c r="A214" s="228"/>
      <c r="B214" s="228"/>
      <c r="C214" s="228"/>
      <c r="D214" s="228"/>
      <c r="E214" s="228"/>
      <c r="F214" s="243"/>
      <c r="G214" s="228"/>
      <c r="H214" s="228"/>
      <c r="I214" s="228"/>
      <c r="J214" s="228"/>
      <c r="K214" s="244"/>
      <c r="L214" s="228"/>
      <c r="M214" s="228"/>
      <c r="N214" s="228"/>
      <c r="O214" s="228"/>
      <c r="P214" s="228"/>
      <c r="Q214" s="228"/>
      <c r="R214" s="228"/>
      <c r="S214" s="228"/>
      <c r="T214" s="228"/>
      <c r="U214" s="228"/>
      <c r="V214" s="228"/>
      <c r="W214" s="228"/>
      <c r="X214" s="228"/>
      <c r="Y214" s="228"/>
      <c r="Z214" s="228"/>
      <c r="AA214" s="228"/>
      <c r="AB214" s="228"/>
      <c r="AC214" s="228"/>
      <c r="AD214" s="228"/>
      <c r="AE214" s="228"/>
    </row>
    <row r="215" spans="1:31" ht="15.75" customHeight="1">
      <c r="A215" s="228"/>
      <c r="B215" s="228"/>
      <c r="C215" s="228"/>
      <c r="D215" s="228"/>
      <c r="E215" s="228"/>
      <c r="F215" s="243"/>
      <c r="G215" s="228"/>
      <c r="H215" s="228"/>
      <c r="I215" s="228"/>
      <c r="J215" s="228"/>
      <c r="K215" s="244"/>
      <c r="L215" s="228"/>
      <c r="M215" s="228"/>
      <c r="N215" s="228"/>
      <c r="O215" s="228"/>
      <c r="P215" s="228"/>
      <c r="Q215" s="228"/>
      <c r="R215" s="228"/>
      <c r="S215" s="228"/>
      <c r="T215" s="228"/>
      <c r="U215" s="228"/>
      <c r="V215" s="228"/>
      <c r="W215" s="228"/>
      <c r="X215" s="228"/>
      <c r="Y215" s="228"/>
      <c r="Z215" s="228"/>
      <c r="AA215" s="228"/>
      <c r="AB215" s="228"/>
      <c r="AC215" s="228"/>
      <c r="AD215" s="228"/>
      <c r="AE215" s="228"/>
    </row>
    <row r="216" spans="1:31" ht="15.75" customHeight="1">
      <c r="A216" s="228"/>
      <c r="B216" s="228"/>
      <c r="C216" s="228"/>
      <c r="D216" s="228"/>
      <c r="E216" s="228"/>
      <c r="F216" s="243"/>
      <c r="G216" s="228"/>
      <c r="H216" s="228"/>
      <c r="I216" s="228"/>
      <c r="J216" s="228"/>
      <c r="K216" s="244"/>
      <c r="L216" s="228"/>
      <c r="M216" s="228"/>
      <c r="N216" s="228"/>
      <c r="O216" s="228"/>
      <c r="P216" s="228"/>
      <c r="Q216" s="228"/>
      <c r="R216" s="228"/>
      <c r="S216" s="228"/>
      <c r="T216" s="228"/>
      <c r="U216" s="228"/>
      <c r="V216" s="228"/>
      <c r="W216" s="228"/>
      <c r="X216" s="228"/>
      <c r="Y216" s="228"/>
      <c r="Z216" s="228"/>
      <c r="AA216" s="228"/>
      <c r="AB216" s="228"/>
      <c r="AC216" s="228"/>
      <c r="AD216" s="228"/>
      <c r="AE216" s="228"/>
    </row>
    <row r="217" spans="1:31" ht="15.75" customHeight="1">
      <c r="A217" s="228"/>
      <c r="B217" s="228"/>
      <c r="C217" s="228"/>
      <c r="D217" s="228"/>
      <c r="E217" s="228"/>
      <c r="F217" s="243"/>
      <c r="G217" s="228"/>
      <c r="H217" s="228"/>
      <c r="I217" s="228"/>
      <c r="J217" s="228"/>
      <c r="K217" s="244"/>
      <c r="L217" s="228"/>
      <c r="M217" s="228"/>
      <c r="N217" s="228"/>
      <c r="O217" s="228"/>
      <c r="P217" s="228"/>
      <c r="Q217" s="228"/>
      <c r="R217" s="228"/>
      <c r="S217" s="228"/>
      <c r="T217" s="228"/>
      <c r="U217" s="228"/>
      <c r="V217" s="228"/>
      <c r="W217" s="228"/>
      <c r="X217" s="228"/>
      <c r="Y217" s="228"/>
      <c r="Z217" s="228"/>
      <c r="AA217" s="228"/>
      <c r="AB217" s="228"/>
      <c r="AC217" s="228"/>
      <c r="AD217" s="228"/>
      <c r="AE217" s="228"/>
    </row>
    <row r="218" spans="1:31" ht="15.75" customHeight="1">
      <c r="A218" s="228"/>
      <c r="B218" s="228"/>
      <c r="C218" s="228"/>
      <c r="D218" s="228"/>
      <c r="E218" s="228"/>
      <c r="F218" s="243"/>
      <c r="G218" s="228"/>
      <c r="H218" s="228"/>
      <c r="I218" s="228"/>
      <c r="J218" s="228"/>
      <c r="K218" s="244"/>
      <c r="L218" s="228"/>
      <c r="M218" s="228"/>
      <c r="N218" s="228"/>
      <c r="O218" s="228"/>
      <c r="P218" s="228"/>
      <c r="Q218" s="228"/>
      <c r="R218" s="228"/>
      <c r="S218" s="228"/>
      <c r="T218" s="228"/>
      <c r="U218" s="228"/>
      <c r="V218" s="228"/>
      <c r="W218" s="228"/>
      <c r="X218" s="228"/>
      <c r="Y218" s="228"/>
      <c r="Z218" s="228"/>
      <c r="AA218" s="228"/>
      <c r="AB218" s="228"/>
      <c r="AC218" s="228"/>
      <c r="AD218" s="228"/>
      <c r="AE218" s="228"/>
    </row>
    <row r="219" spans="1:31" ht="15.75" customHeight="1">
      <c r="A219" s="228"/>
      <c r="B219" s="228"/>
      <c r="C219" s="228"/>
      <c r="D219" s="228"/>
      <c r="E219" s="228"/>
      <c r="F219" s="243"/>
      <c r="G219" s="228"/>
      <c r="H219" s="228"/>
      <c r="I219" s="228"/>
      <c r="J219" s="228"/>
      <c r="K219" s="244"/>
      <c r="L219" s="228"/>
      <c r="M219" s="228"/>
      <c r="N219" s="228"/>
      <c r="O219" s="228"/>
      <c r="P219" s="228"/>
      <c r="Q219" s="228"/>
      <c r="R219" s="228"/>
      <c r="S219" s="228"/>
      <c r="T219" s="228"/>
      <c r="U219" s="228"/>
      <c r="V219" s="228"/>
      <c r="W219" s="228"/>
      <c r="X219" s="228"/>
      <c r="Y219" s="228"/>
      <c r="Z219" s="228"/>
      <c r="AA219" s="228"/>
      <c r="AB219" s="228"/>
      <c r="AC219" s="228"/>
      <c r="AD219" s="228"/>
      <c r="AE219" s="228"/>
    </row>
    <row r="220" spans="1:31" ht="15.75" customHeight="1">
      <c r="A220" s="228"/>
      <c r="B220" s="228"/>
      <c r="C220" s="228"/>
      <c r="D220" s="228"/>
      <c r="E220" s="228"/>
      <c r="F220" s="243"/>
      <c r="G220" s="228"/>
      <c r="H220" s="228"/>
      <c r="I220" s="228"/>
      <c r="J220" s="228"/>
      <c r="K220" s="244"/>
      <c r="L220" s="228"/>
      <c r="M220" s="228"/>
      <c r="N220" s="228"/>
      <c r="O220" s="228"/>
      <c r="P220" s="228"/>
      <c r="Q220" s="228"/>
      <c r="R220" s="228"/>
      <c r="S220" s="228"/>
      <c r="T220" s="228"/>
      <c r="U220" s="228"/>
      <c r="V220" s="228"/>
      <c r="W220" s="228"/>
      <c r="X220" s="228"/>
      <c r="Y220" s="228"/>
      <c r="Z220" s="228"/>
      <c r="AA220" s="228"/>
      <c r="AB220" s="228"/>
      <c r="AC220" s="228"/>
      <c r="AD220" s="228"/>
      <c r="AE220" s="228"/>
    </row>
    <row r="221" spans="1:31" ht="15.75" customHeight="1">
      <c r="A221" s="228"/>
      <c r="B221" s="228"/>
      <c r="C221" s="228"/>
      <c r="D221" s="228"/>
      <c r="E221" s="228"/>
      <c r="F221" s="243"/>
      <c r="G221" s="228"/>
      <c r="H221" s="228"/>
      <c r="I221" s="228"/>
      <c r="J221" s="228"/>
      <c r="K221" s="244"/>
      <c r="L221" s="228"/>
      <c r="M221" s="228"/>
      <c r="N221" s="228"/>
      <c r="O221" s="228"/>
      <c r="P221" s="228"/>
      <c r="Q221" s="228"/>
      <c r="R221" s="228"/>
      <c r="S221" s="228"/>
      <c r="T221" s="228"/>
      <c r="U221" s="228"/>
      <c r="V221" s="228"/>
      <c r="W221" s="228"/>
      <c r="X221" s="228"/>
      <c r="Y221" s="228"/>
      <c r="Z221" s="228"/>
      <c r="AA221" s="228"/>
      <c r="AB221" s="228"/>
      <c r="AC221" s="228"/>
      <c r="AD221" s="228"/>
      <c r="AE221" s="228"/>
    </row>
    <row r="222" spans="1:31" ht="15.75" customHeight="1">
      <c r="A222" s="228"/>
      <c r="B222" s="228"/>
      <c r="C222" s="228"/>
      <c r="D222" s="228"/>
      <c r="E222" s="228"/>
      <c r="F222" s="243"/>
      <c r="G222" s="228"/>
      <c r="H222" s="228"/>
      <c r="I222" s="228"/>
      <c r="J222" s="228"/>
      <c r="K222" s="244"/>
      <c r="L222" s="228"/>
      <c r="M222" s="228"/>
      <c r="N222" s="228"/>
      <c r="O222" s="228"/>
      <c r="P222" s="228"/>
      <c r="Q222" s="228"/>
      <c r="R222" s="228"/>
      <c r="S222" s="228"/>
      <c r="T222" s="228"/>
      <c r="U222" s="228"/>
      <c r="V222" s="228"/>
      <c r="W222" s="228"/>
      <c r="X222" s="228"/>
      <c r="Y222" s="228"/>
      <c r="Z222" s="228"/>
      <c r="AA222" s="228"/>
      <c r="AB222" s="228"/>
      <c r="AC222" s="228"/>
      <c r="AD222" s="228"/>
      <c r="AE222" s="228"/>
    </row>
    <row r="223" spans="1:31" ht="15.75" customHeight="1">
      <c r="A223" s="228"/>
      <c r="B223" s="228"/>
      <c r="C223" s="228"/>
      <c r="D223" s="228"/>
      <c r="E223" s="228"/>
      <c r="F223" s="243"/>
      <c r="G223" s="228"/>
      <c r="H223" s="228"/>
      <c r="I223" s="228"/>
      <c r="J223" s="228"/>
      <c r="K223" s="244"/>
      <c r="L223" s="228"/>
      <c r="M223" s="228"/>
      <c r="N223" s="228"/>
      <c r="O223" s="228"/>
      <c r="P223" s="228"/>
      <c r="Q223" s="228"/>
      <c r="R223" s="228"/>
      <c r="S223" s="228"/>
      <c r="T223" s="228"/>
      <c r="U223" s="228"/>
      <c r="V223" s="228"/>
      <c r="W223" s="228"/>
      <c r="X223" s="228"/>
      <c r="Y223" s="228"/>
      <c r="Z223" s="228"/>
      <c r="AA223" s="228"/>
      <c r="AB223" s="228"/>
      <c r="AC223" s="228"/>
      <c r="AD223" s="228"/>
      <c r="AE223" s="228"/>
    </row>
    <row r="224" spans="1:31" ht="15.75" customHeight="1">
      <c r="A224" s="228"/>
      <c r="B224" s="228"/>
      <c r="C224" s="228"/>
      <c r="D224" s="228"/>
      <c r="E224" s="228"/>
      <c r="F224" s="243"/>
      <c r="G224" s="228"/>
      <c r="H224" s="228"/>
      <c r="I224" s="228"/>
      <c r="J224" s="228"/>
      <c r="K224" s="244"/>
      <c r="L224" s="228"/>
      <c r="M224" s="228"/>
      <c r="N224" s="228"/>
      <c r="O224" s="228"/>
      <c r="P224" s="228"/>
      <c r="Q224" s="228"/>
      <c r="R224" s="228"/>
      <c r="S224" s="228"/>
      <c r="T224" s="228"/>
      <c r="U224" s="228"/>
      <c r="V224" s="228"/>
      <c r="W224" s="228"/>
      <c r="X224" s="228"/>
      <c r="Y224" s="228"/>
      <c r="Z224" s="228"/>
      <c r="AA224" s="228"/>
      <c r="AB224" s="228"/>
      <c r="AC224" s="228"/>
      <c r="AD224" s="228"/>
      <c r="AE224" s="228"/>
    </row>
    <row r="225" spans="1:31" ht="15.75" customHeight="1">
      <c r="A225" s="228"/>
      <c r="B225" s="228"/>
      <c r="C225" s="228"/>
      <c r="D225" s="228"/>
      <c r="E225" s="228"/>
      <c r="F225" s="243"/>
      <c r="G225" s="228"/>
      <c r="H225" s="228"/>
      <c r="I225" s="228"/>
      <c r="J225" s="228"/>
      <c r="K225" s="244"/>
      <c r="L225" s="228"/>
      <c r="M225" s="228"/>
      <c r="N225" s="228"/>
      <c r="O225" s="228"/>
      <c r="P225" s="228"/>
      <c r="Q225" s="228"/>
      <c r="R225" s="228"/>
      <c r="S225" s="228"/>
      <c r="T225" s="228"/>
      <c r="U225" s="228"/>
      <c r="V225" s="228"/>
      <c r="W225" s="228"/>
      <c r="X225" s="228"/>
      <c r="Y225" s="228"/>
      <c r="Z225" s="228"/>
      <c r="AA225" s="228"/>
      <c r="AB225" s="228"/>
      <c r="AC225" s="228"/>
      <c r="AD225" s="228"/>
      <c r="AE225" s="228"/>
    </row>
    <row r="226" spans="1:31" ht="15.75" customHeight="1">
      <c r="A226" s="228"/>
      <c r="B226" s="228"/>
      <c r="C226" s="228"/>
      <c r="D226" s="228"/>
      <c r="E226" s="228"/>
      <c r="F226" s="243"/>
      <c r="G226" s="228"/>
      <c r="H226" s="228"/>
      <c r="I226" s="228"/>
      <c r="J226" s="228"/>
      <c r="K226" s="244"/>
      <c r="L226" s="228"/>
      <c r="M226" s="228"/>
      <c r="N226" s="228"/>
      <c r="O226" s="228"/>
      <c r="P226" s="228"/>
      <c r="Q226" s="228"/>
      <c r="R226" s="228"/>
      <c r="S226" s="228"/>
      <c r="T226" s="228"/>
      <c r="U226" s="228"/>
      <c r="V226" s="228"/>
      <c r="W226" s="228"/>
      <c r="X226" s="228"/>
      <c r="Y226" s="228"/>
      <c r="Z226" s="228"/>
      <c r="AA226" s="228"/>
      <c r="AB226" s="228"/>
      <c r="AC226" s="228"/>
      <c r="AD226" s="228"/>
      <c r="AE226" s="228"/>
    </row>
    <row r="227" spans="1:31" ht="15.75" customHeight="1">
      <c r="A227" s="228"/>
      <c r="B227" s="228"/>
      <c r="C227" s="228"/>
      <c r="D227" s="228"/>
      <c r="E227" s="228"/>
      <c r="F227" s="243"/>
      <c r="G227" s="228"/>
      <c r="H227" s="228"/>
      <c r="I227" s="228"/>
      <c r="J227" s="228"/>
      <c r="K227" s="244"/>
      <c r="L227" s="228"/>
      <c r="M227" s="228"/>
      <c r="N227" s="228"/>
      <c r="O227" s="228"/>
      <c r="P227" s="228"/>
      <c r="Q227" s="228"/>
      <c r="R227" s="228"/>
      <c r="S227" s="228"/>
      <c r="T227" s="228"/>
      <c r="U227" s="228"/>
      <c r="V227" s="228"/>
      <c r="W227" s="228"/>
      <c r="X227" s="228"/>
      <c r="Y227" s="228"/>
      <c r="Z227" s="228"/>
      <c r="AA227" s="228"/>
      <c r="AB227" s="228"/>
      <c r="AC227" s="228"/>
      <c r="AD227" s="228"/>
      <c r="AE227" s="228"/>
    </row>
    <row r="228" spans="1:31" ht="15.75" customHeight="1">
      <c r="A228" s="228"/>
      <c r="B228" s="228"/>
      <c r="C228" s="228"/>
      <c r="D228" s="228"/>
      <c r="E228" s="228"/>
      <c r="F228" s="243"/>
      <c r="G228" s="228"/>
      <c r="H228" s="228"/>
      <c r="I228" s="228"/>
      <c r="J228" s="228"/>
      <c r="K228" s="244"/>
      <c r="L228" s="228"/>
      <c r="M228" s="228"/>
      <c r="N228" s="228"/>
      <c r="O228" s="228"/>
      <c r="P228" s="228"/>
      <c r="Q228" s="228"/>
      <c r="R228" s="228"/>
      <c r="S228" s="228"/>
      <c r="T228" s="228"/>
      <c r="U228" s="228"/>
      <c r="V228" s="228"/>
      <c r="W228" s="228"/>
      <c r="X228" s="228"/>
      <c r="Y228" s="228"/>
      <c r="Z228" s="228"/>
      <c r="AA228" s="228"/>
      <c r="AB228" s="228"/>
      <c r="AC228" s="228"/>
      <c r="AD228" s="228"/>
      <c r="AE228" s="228"/>
    </row>
    <row r="229" spans="1:31" ht="15.75" customHeight="1">
      <c r="A229" s="228"/>
      <c r="B229" s="228"/>
      <c r="C229" s="228"/>
      <c r="D229" s="228"/>
      <c r="E229" s="228"/>
      <c r="F229" s="243"/>
      <c r="G229" s="228"/>
      <c r="H229" s="228"/>
      <c r="I229" s="228"/>
      <c r="J229" s="228"/>
      <c r="K229" s="244"/>
      <c r="L229" s="228"/>
      <c r="M229" s="228"/>
      <c r="N229" s="228"/>
      <c r="O229" s="228"/>
      <c r="P229" s="228"/>
      <c r="Q229" s="228"/>
      <c r="R229" s="228"/>
      <c r="S229" s="228"/>
      <c r="T229" s="228"/>
      <c r="U229" s="228"/>
      <c r="V229" s="228"/>
      <c r="W229" s="228"/>
      <c r="X229" s="228"/>
      <c r="Y229" s="228"/>
      <c r="Z229" s="228"/>
      <c r="AA229" s="228"/>
      <c r="AB229" s="228"/>
      <c r="AC229" s="228"/>
      <c r="AD229" s="228"/>
      <c r="AE229" s="228"/>
    </row>
    <row r="230" spans="1:31" ht="15.75" customHeight="1">
      <c r="A230" s="228"/>
      <c r="B230" s="228"/>
      <c r="C230" s="228"/>
      <c r="D230" s="228"/>
      <c r="E230" s="228"/>
      <c r="F230" s="243"/>
      <c r="G230" s="228"/>
      <c r="H230" s="228"/>
      <c r="I230" s="228"/>
      <c r="J230" s="228"/>
      <c r="K230" s="244"/>
      <c r="L230" s="228"/>
      <c r="M230" s="228"/>
      <c r="N230" s="228"/>
      <c r="O230" s="228"/>
      <c r="P230" s="228"/>
      <c r="Q230" s="228"/>
      <c r="R230" s="228"/>
      <c r="S230" s="228"/>
      <c r="T230" s="228"/>
      <c r="U230" s="228"/>
      <c r="V230" s="228"/>
      <c r="W230" s="228"/>
      <c r="X230" s="228"/>
      <c r="Y230" s="228"/>
      <c r="Z230" s="228"/>
      <c r="AA230" s="228"/>
      <c r="AB230" s="228"/>
      <c r="AC230" s="228"/>
      <c r="AD230" s="228"/>
      <c r="AE230" s="228"/>
    </row>
    <row r="231" spans="1:31" ht="15.75" customHeight="1">
      <c r="A231" s="228"/>
      <c r="B231" s="228"/>
      <c r="C231" s="228"/>
      <c r="D231" s="228"/>
      <c r="E231" s="228"/>
      <c r="F231" s="243"/>
      <c r="G231" s="228"/>
      <c r="H231" s="228"/>
      <c r="I231" s="228"/>
      <c r="J231" s="228"/>
      <c r="K231" s="244"/>
      <c r="L231" s="228"/>
      <c r="M231" s="228"/>
      <c r="N231" s="228"/>
      <c r="O231" s="228"/>
      <c r="P231" s="228"/>
      <c r="Q231" s="228"/>
      <c r="R231" s="228"/>
      <c r="S231" s="228"/>
      <c r="T231" s="228"/>
      <c r="U231" s="228"/>
      <c r="V231" s="228"/>
      <c r="W231" s="228"/>
      <c r="X231" s="228"/>
      <c r="Y231" s="228"/>
      <c r="Z231" s="228"/>
      <c r="AA231" s="228"/>
      <c r="AB231" s="228"/>
      <c r="AC231" s="228"/>
      <c r="AD231" s="228"/>
      <c r="AE231" s="228"/>
    </row>
    <row r="232" spans="1:31" ht="15.75" customHeight="1">
      <c r="A232" s="228"/>
      <c r="B232" s="228"/>
      <c r="C232" s="228"/>
      <c r="D232" s="228"/>
      <c r="E232" s="228"/>
      <c r="F232" s="243"/>
      <c r="G232" s="228"/>
      <c r="H232" s="228"/>
      <c r="I232" s="228"/>
      <c r="J232" s="228"/>
      <c r="K232" s="244"/>
      <c r="L232" s="228"/>
      <c r="M232" s="228"/>
      <c r="N232" s="228"/>
      <c r="O232" s="228"/>
      <c r="P232" s="228"/>
      <c r="Q232" s="228"/>
      <c r="R232" s="228"/>
      <c r="S232" s="228"/>
      <c r="T232" s="228"/>
      <c r="U232" s="228"/>
      <c r="V232" s="228"/>
      <c r="W232" s="228"/>
      <c r="X232" s="228"/>
      <c r="Y232" s="228"/>
      <c r="Z232" s="228"/>
      <c r="AA232" s="228"/>
      <c r="AB232" s="228"/>
      <c r="AC232" s="228"/>
      <c r="AD232" s="228"/>
      <c r="AE232" s="228"/>
    </row>
    <row r="233" spans="1:31" ht="15.75" customHeight="1">
      <c r="A233" s="228"/>
      <c r="B233" s="228"/>
      <c r="C233" s="228"/>
      <c r="D233" s="228"/>
      <c r="E233" s="228"/>
      <c r="F233" s="243"/>
      <c r="G233" s="228"/>
      <c r="H233" s="228"/>
      <c r="I233" s="228"/>
      <c r="J233" s="228"/>
      <c r="K233" s="244"/>
      <c r="L233" s="228"/>
      <c r="M233" s="228"/>
      <c r="N233" s="228"/>
      <c r="O233" s="228"/>
      <c r="P233" s="228"/>
      <c r="Q233" s="228"/>
      <c r="R233" s="228"/>
      <c r="S233" s="228"/>
      <c r="T233" s="228"/>
      <c r="U233" s="228"/>
      <c r="V233" s="228"/>
      <c r="W233" s="228"/>
      <c r="X233" s="228"/>
      <c r="Y233" s="228"/>
      <c r="Z233" s="228"/>
      <c r="AA233" s="228"/>
      <c r="AB233" s="228"/>
      <c r="AC233" s="228"/>
      <c r="AD233" s="228"/>
      <c r="AE233" s="228"/>
    </row>
    <row r="234" spans="1:31" ht="15.75" customHeight="1">
      <c r="A234" s="228"/>
      <c r="B234" s="228"/>
      <c r="C234" s="228"/>
      <c r="D234" s="228"/>
      <c r="E234" s="228"/>
      <c r="F234" s="243"/>
      <c r="G234" s="228"/>
      <c r="H234" s="228"/>
      <c r="I234" s="228"/>
      <c r="J234" s="228"/>
      <c r="K234" s="244"/>
      <c r="L234" s="228"/>
      <c r="M234" s="228"/>
      <c r="N234" s="228"/>
      <c r="O234" s="228"/>
      <c r="P234" s="228"/>
      <c r="Q234" s="228"/>
      <c r="R234" s="228"/>
      <c r="S234" s="228"/>
      <c r="T234" s="228"/>
      <c r="U234" s="228"/>
      <c r="V234" s="228"/>
      <c r="W234" s="228"/>
      <c r="X234" s="228"/>
      <c r="Y234" s="228"/>
      <c r="Z234" s="228"/>
      <c r="AA234" s="228"/>
      <c r="AB234" s="228"/>
      <c r="AC234" s="228"/>
      <c r="AD234" s="228"/>
      <c r="AE234" s="228"/>
    </row>
    <row r="235" spans="1:31" ht="15.75" customHeight="1">
      <c r="A235" s="228"/>
      <c r="B235" s="228"/>
      <c r="C235" s="228"/>
      <c r="D235" s="228"/>
      <c r="E235" s="228"/>
      <c r="F235" s="243"/>
      <c r="G235" s="228"/>
      <c r="H235" s="228"/>
      <c r="I235" s="228"/>
      <c r="J235" s="228"/>
      <c r="K235" s="244"/>
      <c r="L235" s="228"/>
      <c r="M235" s="228"/>
      <c r="N235" s="228"/>
      <c r="O235" s="228"/>
      <c r="P235" s="228"/>
      <c r="Q235" s="228"/>
      <c r="R235" s="228"/>
      <c r="S235" s="228"/>
      <c r="T235" s="228"/>
      <c r="U235" s="228"/>
      <c r="V235" s="228"/>
      <c r="W235" s="228"/>
      <c r="X235" s="228"/>
      <c r="Y235" s="228"/>
      <c r="Z235" s="228"/>
      <c r="AA235" s="228"/>
      <c r="AB235" s="228"/>
      <c r="AC235" s="228"/>
      <c r="AD235" s="228"/>
      <c r="AE235" s="228"/>
    </row>
    <row r="236" spans="1:31" ht="15.75" customHeight="1">
      <c r="A236" s="228"/>
      <c r="B236" s="228"/>
      <c r="C236" s="228"/>
      <c r="D236" s="228"/>
      <c r="E236" s="228"/>
      <c r="F236" s="243"/>
      <c r="G236" s="228"/>
      <c r="H236" s="228"/>
      <c r="I236" s="228"/>
      <c r="J236" s="228"/>
      <c r="K236" s="244"/>
      <c r="L236" s="228"/>
      <c r="M236" s="228"/>
      <c r="N236" s="228"/>
      <c r="O236" s="228"/>
      <c r="P236" s="228"/>
      <c r="Q236" s="228"/>
      <c r="R236" s="228"/>
      <c r="S236" s="228"/>
      <c r="T236" s="228"/>
      <c r="U236" s="228"/>
      <c r="V236" s="228"/>
      <c r="W236" s="228"/>
      <c r="X236" s="228"/>
      <c r="Y236" s="228"/>
      <c r="Z236" s="228"/>
      <c r="AA236" s="228"/>
      <c r="AB236" s="228"/>
      <c r="AC236" s="228"/>
      <c r="AD236" s="228"/>
      <c r="AE236" s="228"/>
    </row>
    <row r="237" spans="1:31" ht="15.75" customHeight="1">
      <c r="A237" s="228"/>
      <c r="B237" s="228"/>
      <c r="C237" s="228"/>
      <c r="D237" s="228"/>
      <c r="E237" s="228"/>
      <c r="F237" s="243"/>
      <c r="G237" s="228"/>
      <c r="H237" s="228"/>
      <c r="I237" s="228"/>
      <c r="J237" s="228"/>
      <c r="K237" s="244"/>
      <c r="L237" s="228"/>
      <c r="M237" s="228"/>
      <c r="N237" s="228"/>
      <c r="O237" s="228"/>
      <c r="P237" s="228"/>
      <c r="Q237" s="228"/>
      <c r="R237" s="228"/>
      <c r="S237" s="228"/>
      <c r="T237" s="228"/>
      <c r="U237" s="228"/>
      <c r="V237" s="228"/>
      <c r="W237" s="228"/>
      <c r="X237" s="228"/>
      <c r="Y237" s="228"/>
      <c r="Z237" s="228"/>
      <c r="AA237" s="228"/>
      <c r="AB237" s="228"/>
      <c r="AC237" s="228"/>
      <c r="AD237" s="228"/>
      <c r="AE237" s="228"/>
    </row>
    <row r="238" spans="1:31" ht="15.75" customHeight="1">
      <c r="A238" s="228"/>
      <c r="B238" s="228"/>
      <c r="C238" s="228"/>
      <c r="D238" s="228"/>
      <c r="E238" s="228"/>
      <c r="F238" s="243"/>
      <c r="G238" s="228"/>
      <c r="H238" s="228"/>
      <c r="I238" s="228"/>
      <c r="J238" s="228"/>
      <c r="K238" s="244"/>
      <c r="L238" s="228"/>
      <c r="M238" s="228"/>
      <c r="N238" s="228"/>
      <c r="O238" s="228"/>
      <c r="P238" s="228"/>
      <c r="Q238" s="228"/>
      <c r="R238" s="228"/>
      <c r="S238" s="228"/>
      <c r="T238" s="228"/>
      <c r="U238" s="228"/>
      <c r="V238" s="228"/>
      <c r="W238" s="228"/>
      <c r="X238" s="228"/>
      <c r="Y238" s="228"/>
      <c r="Z238" s="228"/>
      <c r="AA238" s="228"/>
      <c r="AB238" s="228"/>
      <c r="AC238" s="228"/>
      <c r="AD238" s="228"/>
      <c r="AE238" s="228"/>
    </row>
    <row r="239" spans="1:31" ht="15.75" customHeight="1">
      <c r="A239" s="228"/>
      <c r="B239" s="228"/>
      <c r="C239" s="228"/>
      <c r="D239" s="228"/>
      <c r="E239" s="228"/>
      <c r="F239" s="243"/>
      <c r="G239" s="228"/>
      <c r="H239" s="228"/>
      <c r="I239" s="228"/>
      <c r="J239" s="228"/>
      <c r="K239" s="244"/>
      <c r="L239" s="228"/>
      <c r="M239" s="228"/>
      <c r="N239" s="228"/>
      <c r="O239" s="228"/>
      <c r="P239" s="228"/>
      <c r="Q239" s="228"/>
      <c r="R239" s="228"/>
      <c r="S239" s="228"/>
      <c r="T239" s="228"/>
      <c r="U239" s="228"/>
      <c r="V239" s="228"/>
      <c r="W239" s="228"/>
      <c r="X239" s="228"/>
      <c r="Y239" s="228"/>
      <c r="Z239" s="228"/>
      <c r="AA239" s="228"/>
      <c r="AB239" s="228"/>
      <c r="AC239" s="228"/>
      <c r="AD239" s="228"/>
      <c r="AE239" s="228"/>
    </row>
    <row r="240" spans="1:31" ht="15.75" customHeight="1">
      <c r="A240" s="228"/>
      <c r="B240" s="228"/>
      <c r="C240" s="228"/>
      <c r="D240" s="228"/>
      <c r="E240" s="228"/>
      <c r="F240" s="243"/>
      <c r="G240" s="228"/>
      <c r="H240" s="228"/>
      <c r="I240" s="228"/>
      <c r="J240" s="228"/>
      <c r="K240" s="244"/>
      <c r="L240" s="228"/>
      <c r="M240" s="228"/>
      <c r="N240" s="228"/>
      <c r="O240" s="228"/>
      <c r="P240" s="228"/>
      <c r="Q240" s="228"/>
      <c r="R240" s="228"/>
      <c r="S240" s="228"/>
      <c r="T240" s="228"/>
      <c r="U240" s="228"/>
      <c r="V240" s="228"/>
      <c r="W240" s="228"/>
      <c r="X240" s="228"/>
      <c r="Y240" s="228"/>
      <c r="Z240" s="228"/>
      <c r="AA240" s="228"/>
      <c r="AB240" s="228"/>
      <c r="AC240" s="228"/>
      <c r="AD240" s="228"/>
      <c r="AE240" s="228"/>
    </row>
    <row r="241" spans="1:31" ht="15.75" customHeight="1">
      <c r="A241" s="228"/>
      <c r="B241" s="228"/>
      <c r="C241" s="228"/>
      <c r="D241" s="228"/>
      <c r="E241" s="228"/>
      <c r="F241" s="243"/>
      <c r="G241" s="228"/>
      <c r="H241" s="228"/>
      <c r="I241" s="228"/>
      <c r="J241" s="228"/>
      <c r="K241" s="244"/>
      <c r="L241" s="228"/>
      <c r="M241" s="228"/>
      <c r="N241" s="228"/>
      <c r="O241" s="228"/>
      <c r="P241" s="228"/>
      <c r="Q241" s="228"/>
      <c r="R241" s="228"/>
      <c r="S241" s="228"/>
      <c r="T241" s="228"/>
      <c r="U241" s="228"/>
      <c r="V241" s="228"/>
      <c r="W241" s="228"/>
      <c r="X241" s="228"/>
      <c r="Y241" s="228"/>
      <c r="Z241" s="228"/>
      <c r="AA241" s="228"/>
      <c r="AB241" s="228"/>
      <c r="AC241" s="228"/>
      <c r="AD241" s="228"/>
      <c r="AE241" s="228"/>
    </row>
    <row r="242" spans="1:31" ht="15.75" customHeight="1">
      <c r="A242" s="228"/>
      <c r="B242" s="228"/>
      <c r="C242" s="228"/>
      <c r="D242" s="228"/>
      <c r="E242" s="228"/>
      <c r="F242" s="243"/>
      <c r="G242" s="228"/>
      <c r="H242" s="228"/>
      <c r="I242" s="228"/>
      <c r="J242" s="228"/>
      <c r="K242" s="244"/>
      <c r="L242" s="228"/>
      <c r="M242" s="228"/>
      <c r="N242" s="228"/>
      <c r="O242" s="228"/>
      <c r="P242" s="228"/>
      <c r="Q242" s="228"/>
      <c r="R242" s="228"/>
      <c r="S242" s="228"/>
      <c r="T242" s="228"/>
      <c r="U242" s="228"/>
      <c r="V242" s="228"/>
      <c r="W242" s="228"/>
      <c r="X242" s="228"/>
      <c r="Y242" s="228"/>
      <c r="Z242" s="228"/>
      <c r="AA242" s="228"/>
      <c r="AB242" s="228"/>
      <c r="AC242" s="228"/>
      <c r="AD242" s="228"/>
      <c r="AE242" s="228"/>
    </row>
    <row r="243" spans="1:31" ht="15.75" customHeight="1">
      <c r="A243" s="228"/>
      <c r="B243" s="228"/>
      <c r="C243" s="228"/>
      <c r="D243" s="228"/>
      <c r="E243" s="228"/>
      <c r="F243" s="243"/>
      <c r="G243" s="228"/>
      <c r="H243" s="228"/>
      <c r="I243" s="228"/>
      <c r="J243" s="228"/>
      <c r="K243" s="244"/>
      <c r="L243" s="228"/>
      <c r="M243" s="228"/>
      <c r="N243" s="228"/>
      <c r="O243" s="228"/>
      <c r="P243" s="228"/>
      <c r="Q243" s="228"/>
      <c r="R243" s="228"/>
      <c r="S243" s="228"/>
      <c r="T243" s="228"/>
      <c r="U243" s="228"/>
      <c r="V243" s="228"/>
      <c r="W243" s="228"/>
      <c r="X243" s="228"/>
      <c r="Y243" s="228"/>
      <c r="Z243" s="228"/>
      <c r="AA243" s="228"/>
      <c r="AB243" s="228"/>
      <c r="AC243" s="228"/>
      <c r="AD243" s="228"/>
      <c r="AE243" s="228"/>
    </row>
    <row r="244" spans="1:31" ht="15.75" customHeight="1">
      <c r="A244" s="228"/>
      <c r="B244" s="228"/>
      <c r="C244" s="228"/>
      <c r="D244" s="228"/>
      <c r="E244" s="228"/>
      <c r="F244" s="243"/>
      <c r="G244" s="228"/>
      <c r="H244" s="228"/>
      <c r="I244" s="228"/>
      <c r="J244" s="228"/>
      <c r="K244" s="244"/>
      <c r="L244" s="228"/>
      <c r="M244" s="228"/>
      <c r="N244" s="228"/>
      <c r="O244" s="228"/>
      <c r="P244" s="228"/>
      <c r="Q244" s="228"/>
      <c r="R244" s="228"/>
      <c r="S244" s="228"/>
      <c r="T244" s="228"/>
      <c r="U244" s="228"/>
      <c r="V244" s="228"/>
      <c r="W244" s="228"/>
      <c r="X244" s="228"/>
      <c r="Y244" s="228"/>
      <c r="Z244" s="228"/>
      <c r="AA244" s="228"/>
      <c r="AB244" s="228"/>
      <c r="AC244" s="228"/>
      <c r="AD244" s="228"/>
      <c r="AE244" s="228"/>
    </row>
    <row r="245" spans="1:31" ht="15.75" customHeight="1">
      <c r="A245" s="228"/>
      <c r="B245" s="228"/>
      <c r="C245" s="228"/>
      <c r="D245" s="228"/>
      <c r="E245" s="228"/>
      <c r="F245" s="243"/>
      <c r="G245" s="228"/>
      <c r="H245" s="228"/>
      <c r="I245" s="228"/>
      <c r="J245" s="228"/>
      <c r="K245" s="244"/>
      <c r="L245" s="228"/>
      <c r="M245" s="228"/>
      <c r="N245" s="228"/>
      <c r="O245" s="228"/>
      <c r="P245" s="228"/>
      <c r="Q245" s="228"/>
      <c r="R245" s="228"/>
      <c r="S245" s="228"/>
      <c r="T245" s="228"/>
      <c r="U245" s="228"/>
      <c r="V245" s="228"/>
      <c r="W245" s="228"/>
      <c r="X245" s="228"/>
      <c r="Y245" s="228"/>
      <c r="Z245" s="228"/>
      <c r="AA245" s="228"/>
      <c r="AB245" s="228"/>
      <c r="AC245" s="228"/>
      <c r="AD245" s="228"/>
      <c r="AE245" s="228"/>
    </row>
    <row r="246" spans="1:31" ht="15.75" customHeight="1">
      <c r="A246" s="228"/>
      <c r="B246" s="228"/>
      <c r="C246" s="228"/>
      <c r="D246" s="228"/>
      <c r="E246" s="228"/>
      <c r="F246" s="243"/>
      <c r="G246" s="228"/>
      <c r="H246" s="228"/>
      <c r="I246" s="228"/>
      <c r="J246" s="228"/>
      <c r="K246" s="244"/>
      <c r="L246" s="228"/>
      <c r="M246" s="228"/>
      <c r="N246" s="228"/>
      <c r="O246" s="228"/>
      <c r="P246" s="228"/>
      <c r="Q246" s="228"/>
      <c r="R246" s="228"/>
      <c r="S246" s="228"/>
      <c r="T246" s="228"/>
      <c r="U246" s="228"/>
      <c r="V246" s="228"/>
      <c r="W246" s="228"/>
      <c r="X246" s="228"/>
      <c r="Y246" s="228"/>
      <c r="Z246" s="228"/>
      <c r="AA246" s="228"/>
      <c r="AB246" s="228"/>
      <c r="AC246" s="228"/>
      <c r="AD246" s="228"/>
      <c r="AE246" s="228"/>
    </row>
    <row r="247" spans="1:31" ht="15.75" customHeight="1">
      <c r="A247" s="228"/>
      <c r="B247" s="228"/>
      <c r="C247" s="228"/>
      <c r="D247" s="228"/>
      <c r="E247" s="228"/>
      <c r="F247" s="243"/>
      <c r="G247" s="228"/>
      <c r="H247" s="228"/>
      <c r="I247" s="228"/>
      <c r="J247" s="228"/>
      <c r="K247" s="244"/>
      <c r="L247" s="228"/>
      <c r="M247" s="228"/>
      <c r="N247" s="228"/>
      <c r="O247" s="228"/>
      <c r="P247" s="228"/>
      <c r="Q247" s="228"/>
      <c r="R247" s="228"/>
      <c r="S247" s="228"/>
      <c r="T247" s="228"/>
      <c r="U247" s="228"/>
      <c r="V247" s="228"/>
      <c r="W247" s="228"/>
      <c r="X247" s="228"/>
      <c r="Y247" s="228"/>
      <c r="Z247" s="228"/>
      <c r="AA247" s="228"/>
      <c r="AB247" s="228"/>
      <c r="AC247" s="228"/>
      <c r="AD247" s="228"/>
      <c r="AE247" s="228"/>
    </row>
    <row r="248" spans="1:31" ht="15.75" customHeight="1">
      <c r="A248" s="228"/>
      <c r="B248" s="228"/>
      <c r="C248" s="228"/>
      <c r="D248" s="228"/>
      <c r="E248" s="228"/>
      <c r="F248" s="243"/>
      <c r="G248" s="228"/>
      <c r="H248" s="228"/>
      <c r="I248" s="228"/>
      <c r="J248" s="228"/>
      <c r="K248" s="244"/>
      <c r="L248" s="228"/>
      <c r="M248" s="228"/>
      <c r="N248" s="228"/>
      <c r="O248" s="228"/>
      <c r="P248" s="228"/>
      <c r="Q248" s="228"/>
      <c r="R248" s="228"/>
      <c r="S248" s="228"/>
      <c r="T248" s="228"/>
      <c r="U248" s="228"/>
      <c r="V248" s="228"/>
      <c r="W248" s="228"/>
      <c r="X248" s="228"/>
      <c r="Y248" s="228"/>
      <c r="Z248" s="228"/>
      <c r="AA248" s="228"/>
      <c r="AB248" s="228"/>
      <c r="AC248" s="228"/>
      <c r="AD248" s="228"/>
      <c r="AE248" s="228"/>
    </row>
    <row r="249" spans="1:31" ht="15.75" customHeight="1">
      <c r="A249" s="228"/>
      <c r="B249" s="228"/>
      <c r="C249" s="228"/>
      <c r="D249" s="228"/>
      <c r="E249" s="228"/>
      <c r="F249" s="243"/>
      <c r="G249" s="228"/>
      <c r="H249" s="228"/>
      <c r="I249" s="228"/>
      <c r="J249" s="228"/>
      <c r="K249" s="244"/>
      <c r="L249" s="228"/>
      <c r="M249" s="228"/>
      <c r="N249" s="228"/>
      <c r="O249" s="228"/>
      <c r="P249" s="228"/>
      <c r="Q249" s="228"/>
      <c r="R249" s="228"/>
      <c r="S249" s="228"/>
      <c r="T249" s="228"/>
      <c r="U249" s="228"/>
      <c r="V249" s="228"/>
      <c r="W249" s="228"/>
      <c r="X249" s="228"/>
      <c r="Y249" s="228"/>
      <c r="Z249" s="228"/>
      <c r="AA249" s="228"/>
      <c r="AB249" s="228"/>
      <c r="AC249" s="228"/>
      <c r="AD249" s="228"/>
      <c r="AE249" s="228"/>
    </row>
    <row r="250" spans="1:31" ht="15.75" customHeight="1">
      <c r="A250" s="228"/>
      <c r="B250" s="228"/>
      <c r="C250" s="228"/>
      <c r="D250" s="228"/>
      <c r="E250" s="228"/>
      <c r="F250" s="243"/>
      <c r="G250" s="228"/>
      <c r="H250" s="228"/>
      <c r="I250" s="228"/>
      <c r="J250" s="228"/>
      <c r="K250" s="244"/>
      <c r="L250" s="228"/>
      <c r="M250" s="228"/>
      <c r="N250" s="228"/>
      <c r="O250" s="228"/>
      <c r="P250" s="228"/>
      <c r="Q250" s="228"/>
      <c r="R250" s="228"/>
      <c r="S250" s="228"/>
      <c r="T250" s="228"/>
      <c r="U250" s="228"/>
      <c r="V250" s="228"/>
      <c r="W250" s="228"/>
      <c r="X250" s="228"/>
      <c r="Y250" s="228"/>
      <c r="Z250" s="228"/>
      <c r="AA250" s="228"/>
      <c r="AB250" s="228"/>
      <c r="AC250" s="228"/>
      <c r="AD250" s="228"/>
      <c r="AE250" s="228"/>
    </row>
    <row r="251" spans="1:31" ht="15.75" customHeight="1">
      <c r="A251" s="228"/>
      <c r="B251" s="228"/>
      <c r="C251" s="228"/>
      <c r="D251" s="228"/>
      <c r="E251" s="228"/>
      <c r="F251" s="243"/>
      <c r="G251" s="228"/>
      <c r="H251" s="228"/>
      <c r="I251" s="228"/>
      <c r="J251" s="228"/>
      <c r="K251" s="244"/>
      <c r="L251" s="228"/>
      <c r="M251" s="228"/>
      <c r="N251" s="228"/>
      <c r="O251" s="228"/>
      <c r="P251" s="228"/>
      <c r="Q251" s="228"/>
      <c r="R251" s="228"/>
      <c r="S251" s="228"/>
      <c r="T251" s="228"/>
      <c r="U251" s="228"/>
      <c r="V251" s="228"/>
      <c r="W251" s="228"/>
      <c r="X251" s="228"/>
      <c r="Y251" s="228"/>
      <c r="Z251" s="228"/>
      <c r="AA251" s="228"/>
      <c r="AB251" s="228"/>
      <c r="AC251" s="228"/>
      <c r="AD251" s="228"/>
      <c r="AE251" s="228"/>
    </row>
    <row r="252" spans="1:31" ht="15.75" customHeight="1">
      <c r="A252" s="228"/>
      <c r="B252" s="228"/>
      <c r="C252" s="228"/>
      <c r="D252" s="228"/>
      <c r="E252" s="228"/>
      <c r="F252" s="243"/>
      <c r="G252" s="228"/>
      <c r="H252" s="228"/>
      <c r="I252" s="228"/>
      <c r="J252" s="228"/>
      <c r="K252" s="244"/>
      <c r="L252" s="228"/>
      <c r="M252" s="228"/>
      <c r="N252" s="228"/>
      <c r="O252" s="228"/>
      <c r="P252" s="228"/>
      <c r="Q252" s="228"/>
      <c r="R252" s="228"/>
      <c r="S252" s="228"/>
      <c r="T252" s="228"/>
      <c r="U252" s="228"/>
      <c r="V252" s="228"/>
      <c r="W252" s="228"/>
      <c r="X252" s="228"/>
      <c r="Y252" s="228"/>
      <c r="Z252" s="228"/>
      <c r="AA252" s="228"/>
      <c r="AB252" s="228"/>
      <c r="AC252" s="228"/>
      <c r="AD252" s="228"/>
      <c r="AE252" s="228"/>
    </row>
    <row r="253" spans="1:31" ht="15.75" customHeight="1">
      <c r="A253" s="228"/>
      <c r="B253" s="228"/>
      <c r="C253" s="228"/>
      <c r="D253" s="228"/>
      <c r="E253" s="228"/>
      <c r="F253" s="243"/>
      <c r="G253" s="228"/>
      <c r="H253" s="228"/>
      <c r="I253" s="228"/>
      <c r="J253" s="228"/>
      <c r="K253" s="244"/>
      <c r="L253" s="228"/>
      <c r="M253" s="228"/>
      <c r="N253" s="228"/>
      <c r="O253" s="228"/>
      <c r="P253" s="228"/>
      <c r="Q253" s="228"/>
      <c r="R253" s="228"/>
      <c r="S253" s="228"/>
      <c r="T253" s="228"/>
      <c r="U253" s="228"/>
      <c r="V253" s="228"/>
      <c r="W253" s="228"/>
      <c r="X253" s="228"/>
      <c r="Y253" s="228"/>
      <c r="Z253" s="228"/>
      <c r="AA253" s="228"/>
      <c r="AB253" s="228"/>
      <c r="AC253" s="228"/>
      <c r="AD253" s="228"/>
      <c r="AE253" s="228"/>
    </row>
    <row r="254" spans="1:31" ht="15.75" customHeight="1">
      <c r="A254" s="228"/>
      <c r="B254" s="228"/>
      <c r="C254" s="228"/>
      <c r="D254" s="228"/>
      <c r="E254" s="228"/>
      <c r="F254" s="243"/>
      <c r="G254" s="228"/>
      <c r="H254" s="228"/>
      <c r="I254" s="228"/>
      <c r="J254" s="228"/>
      <c r="K254" s="244"/>
      <c r="L254" s="228"/>
      <c r="M254" s="228"/>
      <c r="N254" s="228"/>
      <c r="O254" s="228"/>
      <c r="P254" s="228"/>
      <c r="Q254" s="228"/>
      <c r="R254" s="228"/>
      <c r="S254" s="228"/>
      <c r="T254" s="228"/>
      <c r="U254" s="228"/>
      <c r="V254" s="228"/>
      <c r="W254" s="228"/>
      <c r="X254" s="228"/>
      <c r="Y254" s="228"/>
      <c r="Z254" s="228"/>
      <c r="AA254" s="228"/>
      <c r="AB254" s="228"/>
      <c r="AC254" s="228"/>
      <c r="AD254" s="228"/>
      <c r="AE254" s="228"/>
    </row>
    <row r="255" spans="1:31" ht="15.75" customHeight="1">
      <c r="A255" s="228"/>
      <c r="B255" s="228"/>
      <c r="C255" s="228"/>
      <c r="D255" s="228"/>
      <c r="E255" s="228"/>
      <c r="F255" s="243"/>
      <c r="G255" s="228"/>
      <c r="H255" s="228"/>
      <c r="I255" s="228"/>
      <c r="J255" s="228"/>
      <c r="K255" s="244"/>
      <c r="L255" s="228"/>
      <c r="M255" s="228"/>
      <c r="N255" s="228"/>
      <c r="O255" s="228"/>
      <c r="P255" s="228"/>
      <c r="Q255" s="228"/>
      <c r="R255" s="228"/>
      <c r="S255" s="228"/>
      <c r="T255" s="228"/>
      <c r="U255" s="228"/>
      <c r="V255" s="228"/>
      <c r="W255" s="228"/>
      <c r="X255" s="228"/>
      <c r="Y255" s="228"/>
      <c r="Z255" s="228"/>
      <c r="AA255" s="228"/>
      <c r="AB255" s="228"/>
      <c r="AC255" s="228"/>
      <c r="AD255" s="228"/>
      <c r="AE255" s="228"/>
    </row>
    <row r="256" spans="1:31" ht="15.75" customHeight="1">
      <c r="A256" s="228"/>
      <c r="B256" s="228"/>
      <c r="C256" s="228"/>
      <c r="D256" s="228"/>
      <c r="E256" s="228"/>
      <c r="F256" s="243"/>
      <c r="G256" s="228"/>
      <c r="H256" s="228"/>
      <c r="I256" s="228"/>
      <c r="J256" s="228"/>
      <c r="K256" s="244"/>
      <c r="L256" s="228"/>
      <c r="M256" s="228"/>
      <c r="N256" s="228"/>
      <c r="O256" s="228"/>
      <c r="P256" s="228"/>
      <c r="Q256" s="228"/>
      <c r="R256" s="228"/>
      <c r="S256" s="228"/>
      <c r="T256" s="228"/>
      <c r="U256" s="228"/>
      <c r="V256" s="228"/>
      <c r="W256" s="228"/>
      <c r="X256" s="228"/>
      <c r="Y256" s="228"/>
      <c r="Z256" s="228"/>
      <c r="AA256" s="228"/>
      <c r="AB256" s="228"/>
      <c r="AC256" s="228"/>
      <c r="AD256" s="228"/>
      <c r="AE256" s="228"/>
    </row>
    <row r="257" spans="1:31" ht="15.75" customHeight="1">
      <c r="A257" s="228"/>
      <c r="B257" s="228"/>
      <c r="C257" s="228"/>
      <c r="D257" s="228"/>
      <c r="E257" s="228"/>
      <c r="F257" s="243"/>
      <c r="G257" s="228"/>
      <c r="H257" s="228"/>
      <c r="I257" s="228"/>
      <c r="J257" s="228"/>
      <c r="K257" s="244"/>
      <c r="L257" s="228"/>
      <c r="M257" s="228"/>
      <c r="N257" s="228"/>
      <c r="O257" s="228"/>
      <c r="P257" s="228"/>
      <c r="Q257" s="228"/>
      <c r="R257" s="228"/>
      <c r="S257" s="228"/>
      <c r="T257" s="228"/>
      <c r="U257" s="228"/>
      <c r="V257" s="228"/>
      <c r="W257" s="228"/>
      <c r="X257" s="228"/>
      <c r="Y257" s="228"/>
      <c r="Z257" s="228"/>
      <c r="AA257" s="228"/>
      <c r="AB257" s="228"/>
      <c r="AC257" s="228"/>
      <c r="AD257" s="228"/>
      <c r="AE257" s="228"/>
    </row>
    <row r="258" spans="1:31" ht="15.75" customHeight="1">
      <c r="A258" s="228"/>
      <c r="B258" s="228"/>
      <c r="C258" s="228"/>
      <c r="D258" s="228"/>
      <c r="E258" s="228"/>
      <c r="F258" s="243"/>
      <c r="G258" s="228"/>
      <c r="H258" s="228"/>
      <c r="I258" s="228"/>
      <c r="J258" s="228"/>
      <c r="K258" s="244"/>
      <c r="L258" s="228"/>
      <c r="M258" s="228"/>
      <c r="N258" s="228"/>
      <c r="O258" s="228"/>
      <c r="P258" s="228"/>
      <c r="Q258" s="228"/>
      <c r="R258" s="228"/>
      <c r="S258" s="228"/>
      <c r="T258" s="228"/>
      <c r="U258" s="228"/>
      <c r="V258" s="228"/>
      <c r="W258" s="228"/>
      <c r="X258" s="228"/>
      <c r="Y258" s="228"/>
      <c r="Z258" s="228"/>
      <c r="AA258" s="228"/>
      <c r="AB258" s="228"/>
      <c r="AC258" s="228"/>
      <c r="AD258" s="228"/>
      <c r="AE258" s="228"/>
    </row>
    <row r="259" spans="1:31" ht="15.75" customHeight="1">
      <c r="A259" s="228"/>
      <c r="B259" s="228"/>
      <c r="C259" s="228"/>
      <c r="D259" s="228"/>
      <c r="E259" s="228"/>
      <c r="F259" s="243"/>
      <c r="G259" s="228"/>
      <c r="H259" s="228"/>
      <c r="I259" s="228"/>
      <c r="J259" s="228"/>
      <c r="K259" s="244"/>
      <c r="L259" s="228"/>
      <c r="M259" s="228"/>
      <c r="N259" s="228"/>
      <c r="O259" s="228"/>
      <c r="P259" s="228"/>
      <c r="Q259" s="228"/>
      <c r="R259" s="228"/>
      <c r="S259" s="228"/>
      <c r="T259" s="228"/>
      <c r="U259" s="228"/>
      <c r="V259" s="228"/>
      <c r="W259" s="228"/>
      <c r="X259" s="228"/>
      <c r="Y259" s="228"/>
      <c r="Z259" s="228"/>
      <c r="AA259" s="228"/>
      <c r="AB259" s="228"/>
      <c r="AC259" s="228"/>
      <c r="AD259" s="228"/>
      <c r="AE259" s="228"/>
    </row>
    <row r="260" spans="1:31" ht="15.75" customHeight="1">
      <c r="A260" s="228"/>
      <c r="B260" s="228"/>
      <c r="C260" s="228"/>
      <c r="D260" s="228"/>
      <c r="E260" s="228"/>
      <c r="F260" s="243"/>
      <c r="G260" s="228"/>
      <c r="H260" s="228"/>
      <c r="I260" s="228"/>
      <c r="J260" s="228"/>
      <c r="K260" s="244"/>
      <c r="L260" s="228"/>
      <c r="M260" s="228"/>
      <c r="N260" s="228"/>
      <c r="O260" s="228"/>
      <c r="P260" s="228"/>
      <c r="Q260" s="228"/>
      <c r="R260" s="228"/>
      <c r="S260" s="228"/>
      <c r="T260" s="228"/>
      <c r="U260" s="228"/>
      <c r="V260" s="228"/>
      <c r="W260" s="228"/>
      <c r="X260" s="228"/>
      <c r="Y260" s="228"/>
      <c r="Z260" s="228"/>
      <c r="AA260" s="228"/>
      <c r="AB260" s="228"/>
      <c r="AC260" s="228"/>
      <c r="AD260" s="228"/>
      <c r="AE260" s="228"/>
    </row>
    <row r="261" spans="1:31" ht="15.75" customHeight="1">
      <c r="A261" s="230"/>
      <c r="B261" s="230"/>
      <c r="C261" s="230"/>
      <c r="D261" s="230"/>
      <c r="E261" s="230"/>
      <c r="F261" s="245"/>
      <c r="G261" s="230"/>
      <c r="H261" s="230"/>
      <c r="I261" s="230"/>
      <c r="J261" s="230"/>
      <c r="K261" s="246"/>
      <c r="L261" s="228"/>
      <c r="M261" s="228"/>
      <c r="N261" s="228"/>
      <c r="O261" s="228"/>
      <c r="P261" s="228"/>
      <c r="Q261" s="228"/>
      <c r="R261" s="228"/>
      <c r="S261" s="228"/>
      <c r="T261" s="228"/>
      <c r="U261" s="228"/>
      <c r="V261" s="228"/>
      <c r="W261" s="228"/>
      <c r="X261" s="228"/>
      <c r="Y261" s="228"/>
      <c r="Z261" s="228"/>
      <c r="AA261" s="228"/>
      <c r="AB261" s="228"/>
      <c r="AC261" s="228"/>
      <c r="AD261" s="228"/>
      <c r="AE261" s="228"/>
    </row>
    <row r="262" spans="1:31" ht="15.75" customHeight="1">
      <c r="A262" s="230"/>
      <c r="B262" s="230"/>
      <c r="C262" s="230"/>
      <c r="D262" s="230"/>
      <c r="E262" s="230"/>
      <c r="F262" s="245"/>
      <c r="G262" s="230"/>
      <c r="H262" s="230"/>
      <c r="I262" s="230"/>
      <c r="J262" s="230"/>
      <c r="K262" s="246"/>
      <c r="L262" s="228"/>
      <c r="M262" s="228"/>
      <c r="N262" s="228"/>
      <c r="O262" s="228"/>
      <c r="P262" s="228"/>
      <c r="Q262" s="228"/>
      <c r="R262" s="228"/>
      <c r="S262" s="228"/>
      <c r="T262" s="228"/>
      <c r="U262" s="228"/>
      <c r="V262" s="228"/>
      <c r="W262" s="228"/>
      <c r="X262" s="228"/>
      <c r="Y262" s="228"/>
      <c r="Z262" s="228"/>
      <c r="AA262" s="228"/>
      <c r="AB262" s="228"/>
      <c r="AC262" s="228"/>
      <c r="AD262" s="228"/>
      <c r="AE262" s="228"/>
    </row>
    <row r="263" spans="1:31" ht="15.75" customHeight="1">
      <c r="A263" s="230"/>
      <c r="B263" s="230"/>
      <c r="C263" s="230"/>
      <c r="D263" s="230"/>
      <c r="E263" s="230"/>
      <c r="F263" s="245"/>
      <c r="G263" s="230"/>
      <c r="H263" s="230"/>
      <c r="I263" s="230"/>
      <c r="J263" s="230"/>
      <c r="K263" s="246"/>
      <c r="L263" s="228"/>
      <c r="M263" s="228"/>
      <c r="N263" s="228"/>
      <c r="O263" s="228"/>
      <c r="P263" s="228"/>
      <c r="Q263" s="228"/>
      <c r="R263" s="228"/>
      <c r="S263" s="228"/>
      <c r="T263" s="228"/>
      <c r="U263" s="228"/>
      <c r="V263" s="228"/>
      <c r="W263" s="228"/>
      <c r="X263" s="228"/>
      <c r="Y263" s="228"/>
      <c r="Z263" s="228"/>
      <c r="AA263" s="228"/>
      <c r="AB263" s="228"/>
      <c r="AC263" s="228"/>
      <c r="AD263" s="228"/>
      <c r="AE263" s="228"/>
    </row>
    <row r="264" spans="1:31" ht="15.75" customHeight="1">
      <c r="A264" s="230"/>
      <c r="B264" s="230"/>
      <c r="C264" s="230"/>
      <c r="D264" s="230"/>
      <c r="E264" s="230"/>
      <c r="F264" s="245"/>
      <c r="G264" s="230"/>
      <c r="H264" s="230"/>
      <c r="I264" s="230"/>
      <c r="J264" s="230"/>
      <c r="K264" s="246"/>
      <c r="L264" s="228"/>
      <c r="M264" s="228"/>
      <c r="N264" s="228"/>
      <c r="O264" s="228"/>
      <c r="P264" s="228"/>
      <c r="Q264" s="228"/>
      <c r="R264" s="228"/>
      <c r="S264" s="228"/>
      <c r="T264" s="228"/>
      <c r="U264" s="228"/>
      <c r="V264" s="228"/>
      <c r="W264" s="228"/>
      <c r="X264" s="228"/>
      <c r="Y264" s="228"/>
      <c r="Z264" s="228"/>
      <c r="AA264" s="228"/>
      <c r="AB264" s="228"/>
      <c r="AC264" s="228"/>
      <c r="AD264" s="228"/>
      <c r="AE264" s="228"/>
    </row>
    <row r="265" spans="1:31" ht="15.75" customHeight="1">
      <c r="A265" s="230"/>
      <c r="B265" s="230"/>
      <c r="C265" s="230"/>
      <c r="D265" s="230"/>
      <c r="E265" s="230"/>
      <c r="F265" s="245"/>
      <c r="G265" s="230"/>
      <c r="H265" s="230"/>
      <c r="I265" s="230"/>
      <c r="J265" s="230"/>
      <c r="K265" s="246"/>
      <c r="L265" s="228"/>
      <c r="M265" s="228"/>
      <c r="N265" s="228"/>
      <c r="O265" s="228"/>
      <c r="P265" s="228"/>
      <c r="Q265" s="228"/>
      <c r="R265" s="228"/>
      <c r="S265" s="228"/>
      <c r="T265" s="228"/>
      <c r="U265" s="228"/>
      <c r="V265" s="228"/>
      <c r="W265" s="228"/>
      <c r="X265" s="228"/>
      <c r="Y265" s="228"/>
      <c r="Z265" s="228"/>
      <c r="AA265" s="228"/>
      <c r="AB265" s="228"/>
      <c r="AC265" s="228"/>
      <c r="AD265" s="228"/>
      <c r="AE265" s="228"/>
    </row>
    <row r="266" spans="1:31" ht="15.75" customHeight="1">
      <c r="A266" s="230"/>
      <c r="B266" s="230"/>
      <c r="C266" s="230"/>
      <c r="D266" s="230"/>
      <c r="E266" s="230"/>
      <c r="F266" s="245"/>
      <c r="G266" s="230"/>
      <c r="H266" s="230"/>
      <c r="I266" s="230"/>
      <c r="J266" s="230"/>
      <c r="K266" s="246"/>
      <c r="L266" s="228"/>
      <c r="M266" s="228"/>
      <c r="N266" s="228"/>
      <c r="O266" s="228"/>
      <c r="P266" s="228"/>
      <c r="Q266" s="228"/>
      <c r="R266" s="228"/>
      <c r="S266" s="228"/>
      <c r="T266" s="228"/>
      <c r="U266" s="228"/>
      <c r="V266" s="228"/>
      <c r="W266" s="228"/>
      <c r="X266" s="228"/>
      <c r="Y266" s="228"/>
      <c r="Z266" s="228"/>
      <c r="AA266" s="228"/>
      <c r="AB266" s="228"/>
      <c r="AC266" s="228"/>
      <c r="AD266" s="228"/>
      <c r="AE266" s="228"/>
    </row>
    <row r="267" spans="1:31" ht="15.75" customHeight="1">
      <c r="A267" s="230"/>
      <c r="B267" s="230"/>
      <c r="C267" s="230"/>
      <c r="D267" s="230"/>
      <c r="E267" s="230"/>
      <c r="F267" s="245"/>
      <c r="G267" s="230"/>
      <c r="H267" s="230"/>
      <c r="I267" s="230"/>
      <c r="J267" s="230"/>
      <c r="K267" s="246"/>
      <c r="L267" s="228"/>
      <c r="M267" s="228"/>
      <c r="N267" s="228"/>
      <c r="O267" s="228"/>
      <c r="P267" s="228"/>
      <c r="Q267" s="228"/>
      <c r="R267" s="228"/>
      <c r="S267" s="228"/>
      <c r="T267" s="228"/>
      <c r="U267" s="228"/>
      <c r="V267" s="228"/>
      <c r="W267" s="228"/>
      <c r="X267" s="228"/>
      <c r="Y267" s="228"/>
      <c r="Z267" s="228"/>
      <c r="AA267" s="228"/>
      <c r="AB267" s="228"/>
      <c r="AC267" s="228"/>
      <c r="AD267" s="228"/>
      <c r="AE267" s="228"/>
    </row>
    <row r="268" spans="1:31" ht="15.75" customHeight="1">
      <c r="A268" s="230"/>
      <c r="B268" s="230"/>
      <c r="C268" s="230"/>
      <c r="D268" s="230"/>
      <c r="E268" s="230"/>
      <c r="F268" s="245"/>
      <c r="G268" s="230"/>
      <c r="H268" s="230"/>
      <c r="I268" s="230"/>
      <c r="J268" s="230"/>
      <c r="K268" s="246"/>
      <c r="L268" s="228"/>
      <c r="M268" s="228"/>
      <c r="N268" s="228"/>
      <c r="O268" s="228"/>
      <c r="P268" s="228"/>
      <c r="Q268" s="228"/>
      <c r="R268" s="228"/>
      <c r="S268" s="228"/>
      <c r="T268" s="228"/>
      <c r="U268" s="228"/>
      <c r="V268" s="228"/>
      <c r="W268" s="228"/>
      <c r="X268" s="228"/>
      <c r="Y268" s="228"/>
      <c r="Z268" s="228"/>
      <c r="AA268" s="228"/>
      <c r="AB268" s="228"/>
      <c r="AC268" s="228"/>
      <c r="AD268" s="228"/>
      <c r="AE268" s="228"/>
    </row>
    <row r="269" spans="1:31" ht="15.75" customHeight="1">
      <c r="A269" s="230"/>
      <c r="B269" s="230"/>
      <c r="C269" s="230"/>
      <c r="D269" s="230"/>
      <c r="E269" s="230"/>
      <c r="F269" s="245"/>
      <c r="G269" s="230"/>
      <c r="H269" s="230"/>
      <c r="I269" s="230"/>
      <c r="J269" s="230"/>
      <c r="K269" s="246"/>
      <c r="L269" s="228"/>
      <c r="M269" s="228"/>
      <c r="N269" s="228"/>
      <c r="O269" s="228"/>
      <c r="P269" s="228"/>
      <c r="Q269" s="228"/>
      <c r="R269" s="228"/>
      <c r="S269" s="228"/>
      <c r="T269" s="228"/>
      <c r="U269" s="228"/>
      <c r="V269" s="228"/>
      <c r="W269" s="228"/>
      <c r="X269" s="228"/>
      <c r="Y269" s="228"/>
      <c r="Z269" s="228"/>
      <c r="AA269" s="228"/>
      <c r="AB269" s="228"/>
      <c r="AC269" s="228"/>
      <c r="AD269" s="228"/>
      <c r="AE269" s="228"/>
    </row>
    <row r="270" spans="1:31" ht="15.75" customHeight="1">
      <c r="A270" s="230"/>
      <c r="B270" s="230"/>
      <c r="C270" s="230"/>
      <c r="D270" s="230"/>
      <c r="E270" s="230"/>
      <c r="F270" s="245"/>
      <c r="G270" s="230"/>
      <c r="H270" s="230"/>
      <c r="I270" s="230"/>
      <c r="J270" s="230"/>
      <c r="K270" s="246"/>
      <c r="L270" s="228"/>
      <c r="M270" s="228"/>
      <c r="N270" s="228"/>
      <c r="O270" s="228"/>
      <c r="P270" s="228"/>
      <c r="Q270" s="228"/>
      <c r="R270" s="228"/>
      <c r="S270" s="228"/>
      <c r="T270" s="228"/>
      <c r="U270" s="228"/>
      <c r="V270" s="228"/>
      <c r="W270" s="228"/>
      <c r="X270" s="228"/>
      <c r="Y270" s="228"/>
      <c r="Z270" s="228"/>
      <c r="AA270" s="228"/>
      <c r="AB270" s="228"/>
      <c r="AC270" s="228"/>
      <c r="AD270" s="228"/>
      <c r="AE270" s="228"/>
    </row>
    <row r="271" spans="1:31" ht="15.75" customHeight="1">
      <c r="A271" s="230"/>
      <c r="B271" s="230"/>
      <c r="C271" s="230"/>
      <c r="D271" s="230"/>
      <c r="E271" s="230"/>
      <c r="F271" s="245"/>
      <c r="G271" s="230"/>
      <c r="H271" s="230"/>
      <c r="I271" s="230"/>
      <c r="J271" s="230"/>
      <c r="K271" s="246"/>
      <c r="L271" s="228"/>
      <c r="M271" s="228"/>
      <c r="N271" s="228"/>
      <c r="O271" s="228"/>
      <c r="P271" s="228"/>
      <c r="Q271" s="228"/>
      <c r="R271" s="228"/>
      <c r="S271" s="228"/>
      <c r="T271" s="228"/>
      <c r="U271" s="228"/>
      <c r="V271" s="228"/>
      <c r="W271" s="228"/>
      <c r="X271" s="228"/>
      <c r="Y271" s="228"/>
      <c r="Z271" s="228"/>
      <c r="AA271" s="228"/>
      <c r="AB271" s="228"/>
      <c r="AC271" s="228"/>
      <c r="AD271" s="228"/>
      <c r="AE271" s="228"/>
    </row>
    <row r="272" spans="1:31" ht="15.75" customHeight="1">
      <c r="A272" s="230"/>
      <c r="B272" s="230"/>
      <c r="C272" s="230"/>
      <c r="D272" s="230"/>
      <c r="E272" s="230"/>
      <c r="F272" s="245"/>
      <c r="G272" s="230"/>
      <c r="H272" s="230"/>
      <c r="I272" s="230"/>
      <c r="J272" s="230"/>
      <c r="K272" s="246"/>
      <c r="L272" s="228"/>
      <c r="M272" s="228"/>
      <c r="N272" s="228"/>
      <c r="O272" s="228"/>
      <c r="P272" s="228"/>
      <c r="Q272" s="228"/>
      <c r="R272" s="228"/>
      <c r="S272" s="228"/>
      <c r="T272" s="228"/>
      <c r="U272" s="228"/>
      <c r="V272" s="228"/>
      <c r="W272" s="228"/>
      <c r="X272" s="228"/>
      <c r="Y272" s="228"/>
      <c r="Z272" s="228"/>
      <c r="AA272" s="228"/>
      <c r="AB272" s="228"/>
      <c r="AC272" s="228"/>
      <c r="AD272" s="228"/>
      <c r="AE272" s="228"/>
    </row>
    <row r="273" spans="1:31" ht="15.75" customHeight="1">
      <c r="A273" s="230"/>
      <c r="B273" s="230"/>
      <c r="C273" s="230"/>
      <c r="D273" s="230"/>
      <c r="E273" s="230"/>
      <c r="F273" s="245"/>
      <c r="G273" s="230"/>
      <c r="H273" s="230"/>
      <c r="I273" s="230"/>
      <c r="J273" s="230"/>
      <c r="K273" s="246"/>
      <c r="L273" s="228"/>
      <c r="M273" s="228"/>
      <c r="N273" s="228"/>
      <c r="O273" s="228"/>
      <c r="P273" s="228"/>
      <c r="Q273" s="228"/>
      <c r="R273" s="228"/>
      <c r="S273" s="228"/>
      <c r="T273" s="228"/>
      <c r="U273" s="228"/>
      <c r="V273" s="228"/>
      <c r="W273" s="228"/>
      <c r="X273" s="228"/>
      <c r="Y273" s="228"/>
      <c r="Z273" s="228"/>
      <c r="AA273" s="228"/>
      <c r="AB273" s="228"/>
      <c r="AC273" s="228"/>
      <c r="AD273" s="228"/>
      <c r="AE273" s="228"/>
    </row>
    <row r="274" spans="1:31" ht="15.75" customHeight="1">
      <c r="A274" s="230"/>
      <c r="B274" s="230"/>
      <c r="C274" s="230"/>
      <c r="D274" s="230"/>
      <c r="E274" s="230"/>
      <c r="F274" s="245"/>
      <c r="G274" s="230"/>
      <c r="H274" s="230"/>
      <c r="I274" s="230"/>
      <c r="J274" s="230"/>
      <c r="K274" s="246"/>
      <c r="L274" s="228"/>
      <c r="M274" s="228"/>
      <c r="N274" s="228"/>
      <c r="O274" s="228"/>
      <c r="P274" s="228"/>
      <c r="Q274" s="228"/>
      <c r="R274" s="228"/>
      <c r="S274" s="228"/>
      <c r="T274" s="228"/>
      <c r="U274" s="228"/>
      <c r="V274" s="228"/>
      <c r="W274" s="228"/>
      <c r="X274" s="228"/>
      <c r="Y274" s="228"/>
      <c r="Z274" s="228"/>
      <c r="AA274" s="228"/>
      <c r="AB274" s="228"/>
      <c r="AC274" s="228"/>
      <c r="AD274" s="228"/>
      <c r="AE274" s="228"/>
    </row>
    <row r="275" spans="1:31" ht="15.75" customHeight="1">
      <c r="A275" s="230"/>
      <c r="B275" s="230"/>
      <c r="C275" s="230"/>
      <c r="D275" s="230"/>
      <c r="E275" s="230"/>
      <c r="F275" s="245"/>
      <c r="G275" s="230"/>
      <c r="H275" s="230"/>
      <c r="I275" s="230"/>
      <c r="J275" s="230"/>
      <c r="K275" s="246"/>
      <c r="L275" s="228"/>
      <c r="M275" s="228"/>
      <c r="N275" s="228"/>
      <c r="O275" s="228"/>
      <c r="P275" s="228"/>
      <c r="Q275" s="228"/>
      <c r="R275" s="228"/>
      <c r="S275" s="228"/>
      <c r="T275" s="228"/>
      <c r="U275" s="228"/>
      <c r="V275" s="228"/>
      <c r="W275" s="228"/>
      <c r="X275" s="228"/>
      <c r="Y275" s="228"/>
      <c r="Z275" s="228"/>
      <c r="AA275" s="228"/>
      <c r="AB275" s="228"/>
      <c r="AC275" s="228"/>
      <c r="AD275" s="228"/>
      <c r="AE275" s="228"/>
    </row>
    <row r="276" spans="1:31" ht="15.75" customHeight="1">
      <c r="A276" s="230"/>
      <c r="B276" s="230"/>
      <c r="C276" s="230"/>
      <c r="D276" s="230"/>
      <c r="E276" s="230"/>
      <c r="F276" s="245"/>
      <c r="G276" s="230"/>
      <c r="H276" s="230"/>
      <c r="I276" s="230"/>
      <c r="J276" s="230"/>
      <c r="K276" s="246"/>
      <c r="L276" s="228"/>
      <c r="M276" s="228"/>
      <c r="N276" s="228"/>
      <c r="O276" s="228"/>
      <c r="P276" s="228"/>
      <c r="Q276" s="228"/>
      <c r="R276" s="228"/>
      <c r="S276" s="228"/>
      <c r="T276" s="228"/>
      <c r="U276" s="228"/>
      <c r="V276" s="228"/>
      <c r="W276" s="228"/>
      <c r="X276" s="228"/>
      <c r="Y276" s="228"/>
      <c r="Z276" s="228"/>
      <c r="AA276" s="228"/>
      <c r="AB276" s="228"/>
      <c r="AC276" s="228"/>
      <c r="AD276" s="228"/>
      <c r="AE276" s="228"/>
    </row>
    <row r="277" spans="1:31" ht="15.75" customHeight="1">
      <c r="A277" s="230"/>
      <c r="B277" s="230"/>
      <c r="C277" s="230"/>
      <c r="D277" s="230"/>
      <c r="E277" s="230"/>
      <c r="F277" s="245"/>
      <c r="G277" s="230"/>
      <c r="H277" s="230"/>
      <c r="I277" s="230"/>
      <c r="J277" s="230"/>
      <c r="K277" s="246"/>
      <c r="L277" s="228"/>
      <c r="M277" s="228"/>
      <c r="N277" s="228"/>
      <c r="O277" s="228"/>
      <c r="P277" s="228"/>
      <c r="Q277" s="228"/>
      <c r="R277" s="228"/>
      <c r="S277" s="228"/>
      <c r="T277" s="228"/>
      <c r="U277" s="228"/>
      <c r="V277" s="228"/>
      <c r="W277" s="228"/>
      <c r="X277" s="228"/>
      <c r="Y277" s="228"/>
      <c r="Z277" s="228"/>
      <c r="AA277" s="228"/>
      <c r="AB277" s="228"/>
      <c r="AC277" s="228"/>
      <c r="AD277" s="228"/>
      <c r="AE277" s="228"/>
    </row>
    <row r="278" spans="1:31" ht="15.75" customHeight="1">
      <c r="A278" s="230"/>
      <c r="B278" s="230"/>
      <c r="C278" s="230"/>
      <c r="D278" s="230"/>
      <c r="E278" s="230"/>
      <c r="F278" s="245"/>
      <c r="G278" s="230"/>
      <c r="H278" s="230"/>
      <c r="I278" s="230"/>
      <c r="J278" s="230"/>
      <c r="K278" s="246"/>
      <c r="L278" s="228"/>
      <c r="M278" s="228"/>
      <c r="N278" s="228"/>
      <c r="O278" s="228"/>
      <c r="P278" s="228"/>
      <c r="Q278" s="228"/>
      <c r="R278" s="228"/>
      <c r="S278" s="228"/>
      <c r="T278" s="228"/>
      <c r="U278" s="228"/>
      <c r="V278" s="228"/>
      <c r="W278" s="228"/>
      <c r="X278" s="228"/>
      <c r="Y278" s="228"/>
      <c r="Z278" s="228"/>
      <c r="AA278" s="228"/>
      <c r="AB278" s="228"/>
      <c r="AC278" s="228"/>
      <c r="AD278" s="228"/>
      <c r="AE278" s="228"/>
    </row>
    <row r="279" spans="1:31" ht="15.75" customHeight="1">
      <c r="A279" s="230"/>
      <c r="B279" s="230"/>
      <c r="C279" s="230"/>
      <c r="D279" s="230"/>
      <c r="E279" s="230"/>
      <c r="F279" s="245"/>
      <c r="G279" s="230"/>
      <c r="H279" s="230"/>
      <c r="I279" s="230"/>
      <c r="J279" s="230"/>
      <c r="K279" s="246"/>
      <c r="L279" s="228"/>
      <c r="M279" s="228"/>
      <c r="N279" s="228"/>
      <c r="O279" s="228"/>
      <c r="P279" s="228"/>
      <c r="Q279" s="228"/>
      <c r="R279" s="228"/>
      <c r="S279" s="228"/>
      <c r="T279" s="228"/>
      <c r="U279" s="228"/>
      <c r="V279" s="228"/>
      <c r="W279" s="228"/>
      <c r="X279" s="228"/>
      <c r="Y279" s="228"/>
      <c r="Z279" s="228"/>
      <c r="AA279" s="228"/>
      <c r="AB279" s="228"/>
      <c r="AC279" s="228"/>
      <c r="AD279" s="228"/>
      <c r="AE279" s="228"/>
    </row>
    <row r="280" spans="1:31" ht="15.75" customHeight="1">
      <c r="A280" s="230"/>
      <c r="B280" s="230"/>
      <c r="C280" s="230"/>
      <c r="D280" s="230"/>
      <c r="E280" s="230"/>
      <c r="F280" s="245"/>
      <c r="G280" s="230"/>
      <c r="H280" s="230"/>
      <c r="I280" s="230"/>
      <c r="J280" s="230"/>
      <c r="K280" s="246"/>
      <c r="L280" s="228"/>
      <c r="M280" s="228"/>
      <c r="N280" s="228"/>
      <c r="O280" s="228"/>
      <c r="P280" s="228"/>
      <c r="Q280" s="228"/>
      <c r="R280" s="228"/>
      <c r="S280" s="228"/>
      <c r="T280" s="228"/>
      <c r="U280" s="228"/>
      <c r="V280" s="228"/>
      <c r="W280" s="228"/>
      <c r="X280" s="228"/>
      <c r="Y280" s="228"/>
      <c r="Z280" s="228"/>
      <c r="AA280" s="228"/>
      <c r="AB280" s="228"/>
      <c r="AC280" s="228"/>
      <c r="AD280" s="228"/>
      <c r="AE280" s="228"/>
    </row>
    <row r="281" spans="1:31" ht="15.75" customHeight="1">
      <c r="A281" s="230"/>
      <c r="B281" s="230"/>
      <c r="C281" s="230"/>
      <c r="D281" s="230"/>
      <c r="E281" s="230"/>
      <c r="F281" s="245"/>
      <c r="G281" s="230"/>
      <c r="H281" s="230"/>
      <c r="I281" s="230"/>
      <c r="J281" s="230"/>
      <c r="K281" s="246"/>
      <c r="L281" s="228"/>
      <c r="M281" s="228"/>
      <c r="N281" s="228"/>
      <c r="O281" s="228"/>
      <c r="P281" s="228"/>
      <c r="Q281" s="228"/>
      <c r="R281" s="228"/>
      <c r="S281" s="228"/>
      <c r="T281" s="228"/>
      <c r="U281" s="228"/>
      <c r="V281" s="228"/>
      <c r="W281" s="228"/>
      <c r="X281" s="228"/>
      <c r="Y281" s="228"/>
      <c r="Z281" s="228"/>
      <c r="AA281" s="228"/>
      <c r="AB281" s="228"/>
      <c r="AC281" s="228"/>
      <c r="AD281" s="228"/>
      <c r="AE281" s="228"/>
    </row>
    <row r="282" spans="1:31" ht="15.75" customHeight="1">
      <c r="A282" s="230"/>
      <c r="B282" s="230"/>
      <c r="C282" s="230"/>
      <c r="D282" s="230"/>
      <c r="E282" s="230"/>
      <c r="F282" s="245"/>
      <c r="G282" s="230"/>
      <c r="H282" s="230"/>
      <c r="I282" s="230"/>
      <c r="J282" s="230"/>
      <c r="K282" s="246"/>
      <c r="L282" s="228"/>
      <c r="M282" s="228"/>
      <c r="N282" s="228"/>
      <c r="O282" s="228"/>
      <c r="P282" s="228"/>
      <c r="Q282" s="228"/>
      <c r="R282" s="228"/>
      <c r="S282" s="228"/>
      <c r="T282" s="228"/>
      <c r="U282" s="228"/>
      <c r="V282" s="228"/>
      <c r="W282" s="228"/>
      <c r="X282" s="228"/>
      <c r="Y282" s="228"/>
      <c r="Z282" s="228"/>
      <c r="AA282" s="228"/>
      <c r="AB282" s="228"/>
      <c r="AC282" s="228"/>
      <c r="AD282" s="228"/>
      <c r="AE282" s="228"/>
    </row>
    <row r="283" spans="1:31" ht="15.75" customHeight="1">
      <c r="A283" s="230"/>
      <c r="B283" s="230"/>
      <c r="C283" s="230"/>
      <c r="D283" s="230"/>
      <c r="E283" s="230"/>
      <c r="F283" s="245"/>
      <c r="G283" s="230"/>
      <c r="H283" s="230"/>
      <c r="I283" s="230"/>
      <c r="J283" s="230"/>
      <c r="K283" s="246"/>
      <c r="L283" s="228"/>
      <c r="M283" s="228"/>
      <c r="N283" s="228"/>
      <c r="O283" s="228"/>
      <c r="P283" s="228"/>
      <c r="Q283" s="228"/>
      <c r="R283" s="228"/>
      <c r="S283" s="228"/>
      <c r="T283" s="228"/>
      <c r="U283" s="228"/>
      <c r="V283" s="228"/>
      <c r="W283" s="228"/>
      <c r="X283" s="228"/>
      <c r="Y283" s="228"/>
      <c r="Z283" s="228"/>
      <c r="AA283" s="228"/>
      <c r="AB283" s="228"/>
      <c r="AC283" s="228"/>
      <c r="AD283" s="228"/>
      <c r="AE283" s="228"/>
    </row>
    <row r="284" spans="1:31" ht="15.75" customHeight="1">
      <c r="A284" s="230"/>
      <c r="B284" s="230"/>
      <c r="C284" s="230"/>
      <c r="D284" s="230"/>
      <c r="E284" s="230"/>
      <c r="F284" s="245"/>
      <c r="G284" s="230"/>
      <c r="H284" s="230"/>
      <c r="I284" s="230"/>
      <c r="J284" s="230"/>
      <c r="K284" s="246"/>
      <c r="L284" s="228"/>
      <c r="M284" s="228"/>
      <c r="N284" s="228"/>
      <c r="O284" s="228"/>
      <c r="P284" s="228"/>
      <c r="Q284" s="228"/>
      <c r="R284" s="228"/>
      <c r="S284" s="228"/>
      <c r="T284" s="228"/>
      <c r="U284" s="228"/>
      <c r="V284" s="228"/>
      <c r="W284" s="228"/>
      <c r="X284" s="228"/>
      <c r="Y284" s="228"/>
      <c r="Z284" s="228"/>
      <c r="AA284" s="228"/>
      <c r="AB284" s="228"/>
      <c r="AC284" s="228"/>
      <c r="AD284" s="228"/>
      <c r="AE284" s="228"/>
    </row>
    <row r="285" spans="1:31" ht="15.75" customHeight="1">
      <c r="A285" s="230"/>
      <c r="B285" s="230"/>
      <c r="C285" s="230"/>
      <c r="D285" s="230"/>
      <c r="E285" s="230"/>
      <c r="F285" s="245"/>
      <c r="G285" s="230"/>
      <c r="H285" s="230"/>
      <c r="I285" s="230"/>
      <c r="J285" s="230"/>
      <c r="K285" s="246"/>
      <c r="L285" s="228"/>
      <c r="M285" s="228"/>
      <c r="N285" s="228"/>
      <c r="O285" s="228"/>
      <c r="P285" s="228"/>
      <c r="Q285" s="228"/>
      <c r="R285" s="228"/>
      <c r="S285" s="228"/>
      <c r="T285" s="228"/>
      <c r="U285" s="228"/>
      <c r="V285" s="228"/>
      <c r="W285" s="228"/>
      <c r="X285" s="228"/>
      <c r="Y285" s="228"/>
      <c r="Z285" s="228"/>
      <c r="AA285" s="228"/>
      <c r="AB285" s="228"/>
      <c r="AC285" s="228"/>
      <c r="AD285" s="228"/>
      <c r="AE285" s="228"/>
    </row>
    <row r="286" spans="1:31" ht="15.75" customHeight="1">
      <c r="A286" s="230"/>
      <c r="B286" s="230"/>
      <c r="C286" s="230"/>
      <c r="D286" s="230"/>
      <c r="E286" s="230"/>
      <c r="F286" s="245"/>
      <c r="G286" s="230"/>
      <c r="H286" s="230"/>
      <c r="I286" s="230"/>
      <c r="J286" s="230"/>
      <c r="K286" s="246"/>
      <c r="L286" s="228"/>
      <c r="M286" s="228"/>
      <c r="N286" s="228"/>
      <c r="O286" s="228"/>
      <c r="P286" s="228"/>
      <c r="Q286" s="228"/>
      <c r="R286" s="228"/>
      <c r="S286" s="228"/>
      <c r="T286" s="228"/>
      <c r="U286" s="228"/>
      <c r="V286" s="228"/>
      <c r="W286" s="228"/>
      <c r="X286" s="228"/>
      <c r="Y286" s="228"/>
      <c r="Z286" s="228"/>
      <c r="AA286" s="228"/>
      <c r="AB286" s="228"/>
      <c r="AC286" s="228"/>
      <c r="AD286" s="228"/>
      <c r="AE286" s="228"/>
    </row>
    <row r="287" spans="1:31" ht="15.75" customHeight="1">
      <c r="A287" s="230"/>
      <c r="B287" s="230"/>
      <c r="C287" s="230"/>
      <c r="D287" s="230"/>
      <c r="E287" s="230"/>
      <c r="F287" s="245"/>
      <c r="G287" s="230"/>
      <c r="H287" s="230"/>
      <c r="I287" s="230"/>
      <c r="J287" s="230"/>
      <c r="K287" s="246"/>
      <c r="L287" s="228"/>
      <c r="M287" s="228"/>
      <c r="N287" s="228"/>
      <c r="O287" s="228"/>
      <c r="P287" s="228"/>
      <c r="Q287" s="228"/>
      <c r="R287" s="228"/>
      <c r="S287" s="228"/>
      <c r="T287" s="228"/>
      <c r="U287" s="228"/>
      <c r="V287" s="228"/>
      <c r="W287" s="228"/>
      <c r="X287" s="228"/>
      <c r="Y287" s="228"/>
      <c r="Z287" s="228"/>
      <c r="AA287" s="228"/>
      <c r="AB287" s="228"/>
      <c r="AC287" s="228"/>
      <c r="AD287" s="228"/>
      <c r="AE287" s="228"/>
    </row>
    <row r="288" spans="1:31" ht="15.75" customHeight="1">
      <c r="A288" s="230"/>
      <c r="B288" s="230"/>
      <c r="C288" s="230"/>
      <c r="D288" s="230"/>
      <c r="E288" s="230"/>
      <c r="F288" s="245"/>
      <c r="G288" s="230"/>
      <c r="H288" s="230"/>
      <c r="I288" s="230"/>
      <c r="J288" s="230"/>
      <c r="K288" s="246"/>
      <c r="L288" s="228"/>
      <c r="M288" s="228"/>
      <c r="N288" s="228"/>
      <c r="O288" s="228"/>
      <c r="P288" s="228"/>
      <c r="Q288" s="228"/>
      <c r="R288" s="228"/>
      <c r="S288" s="228"/>
      <c r="T288" s="228"/>
      <c r="U288" s="228"/>
      <c r="V288" s="228"/>
      <c r="W288" s="228"/>
      <c r="X288" s="228"/>
      <c r="Y288" s="228"/>
      <c r="Z288" s="228"/>
      <c r="AA288" s="228"/>
      <c r="AB288" s="228"/>
      <c r="AC288" s="228"/>
      <c r="AD288" s="228"/>
      <c r="AE288" s="228"/>
    </row>
    <row r="289" spans="1:31" ht="15.75" customHeight="1">
      <c r="A289" s="230"/>
      <c r="B289" s="230"/>
      <c r="C289" s="230"/>
      <c r="D289" s="230"/>
      <c r="E289" s="230"/>
      <c r="F289" s="245"/>
      <c r="G289" s="230"/>
      <c r="H289" s="230"/>
      <c r="I289" s="230"/>
      <c r="J289" s="230"/>
      <c r="K289" s="246"/>
      <c r="L289" s="228"/>
      <c r="M289" s="228"/>
      <c r="N289" s="228"/>
      <c r="O289" s="228"/>
      <c r="P289" s="228"/>
      <c r="Q289" s="228"/>
      <c r="R289" s="228"/>
      <c r="S289" s="228"/>
      <c r="T289" s="228"/>
      <c r="U289" s="228"/>
      <c r="V289" s="228"/>
      <c r="W289" s="228"/>
      <c r="X289" s="228"/>
      <c r="Y289" s="228"/>
      <c r="Z289" s="228"/>
      <c r="AA289" s="228"/>
      <c r="AB289" s="228"/>
      <c r="AC289" s="228"/>
      <c r="AD289" s="228"/>
      <c r="AE289" s="228"/>
    </row>
    <row r="290" spans="1:31" ht="15.75" customHeight="1">
      <c r="A290" s="230"/>
      <c r="B290" s="230"/>
      <c r="C290" s="230"/>
      <c r="D290" s="230"/>
      <c r="E290" s="230"/>
      <c r="F290" s="245"/>
      <c r="G290" s="230"/>
      <c r="H290" s="230"/>
      <c r="I290" s="230"/>
      <c r="J290" s="230"/>
      <c r="K290" s="246"/>
      <c r="L290" s="228"/>
      <c r="M290" s="228"/>
      <c r="N290" s="228"/>
      <c r="O290" s="228"/>
      <c r="P290" s="228"/>
      <c r="Q290" s="228"/>
      <c r="R290" s="228"/>
      <c r="S290" s="228"/>
      <c r="T290" s="228"/>
      <c r="U290" s="228"/>
      <c r="V290" s="228"/>
      <c r="W290" s="228"/>
      <c r="X290" s="228"/>
      <c r="Y290" s="228"/>
      <c r="Z290" s="228"/>
      <c r="AA290" s="228"/>
      <c r="AB290" s="228"/>
      <c r="AC290" s="228"/>
      <c r="AD290" s="228"/>
      <c r="AE290" s="228"/>
    </row>
    <row r="291" spans="1:31" ht="15.75" customHeight="1">
      <c r="A291" s="230"/>
      <c r="B291" s="230"/>
      <c r="C291" s="230"/>
      <c r="D291" s="230"/>
      <c r="E291" s="230"/>
      <c r="F291" s="245"/>
      <c r="G291" s="230"/>
      <c r="H291" s="230"/>
      <c r="I291" s="230"/>
      <c r="J291" s="230"/>
      <c r="K291" s="246"/>
      <c r="L291" s="228"/>
      <c r="M291" s="228"/>
      <c r="N291" s="228"/>
      <c r="O291" s="228"/>
      <c r="P291" s="228"/>
      <c r="Q291" s="228"/>
      <c r="R291" s="228"/>
      <c r="S291" s="228"/>
      <c r="T291" s="228"/>
      <c r="U291" s="228"/>
      <c r="V291" s="228"/>
      <c r="W291" s="228"/>
      <c r="X291" s="228"/>
      <c r="Y291" s="228"/>
      <c r="Z291" s="228"/>
      <c r="AA291" s="228"/>
      <c r="AB291" s="228"/>
      <c r="AC291" s="228"/>
      <c r="AD291" s="228"/>
      <c r="AE291" s="228"/>
    </row>
    <row r="292" spans="1:31" ht="15.75" customHeight="1">
      <c r="A292" s="230"/>
      <c r="B292" s="230"/>
      <c r="C292" s="230"/>
      <c r="D292" s="230"/>
      <c r="E292" s="230"/>
      <c r="F292" s="245"/>
      <c r="G292" s="230"/>
      <c r="H292" s="230"/>
      <c r="I292" s="230"/>
      <c r="J292" s="230"/>
      <c r="K292" s="246"/>
      <c r="L292" s="228"/>
      <c r="M292" s="228"/>
      <c r="N292" s="228"/>
      <c r="O292" s="228"/>
      <c r="P292" s="228"/>
      <c r="Q292" s="228"/>
      <c r="R292" s="228"/>
      <c r="S292" s="228"/>
      <c r="T292" s="228"/>
      <c r="U292" s="228"/>
      <c r="V292" s="228"/>
      <c r="W292" s="228"/>
      <c r="X292" s="228"/>
      <c r="Y292" s="228"/>
      <c r="Z292" s="228"/>
      <c r="AA292" s="228"/>
      <c r="AB292" s="228"/>
      <c r="AC292" s="228"/>
      <c r="AD292" s="228"/>
      <c r="AE292" s="228"/>
    </row>
    <row r="293" spans="1:31" ht="15.75" customHeight="1">
      <c r="A293" s="230"/>
      <c r="B293" s="230"/>
      <c r="C293" s="230"/>
      <c r="D293" s="230"/>
      <c r="E293" s="230"/>
      <c r="F293" s="245"/>
      <c r="G293" s="230"/>
      <c r="H293" s="230"/>
      <c r="I293" s="230"/>
      <c r="J293" s="230"/>
      <c r="K293" s="246"/>
      <c r="L293" s="228"/>
      <c r="M293" s="228"/>
      <c r="N293" s="228"/>
      <c r="O293" s="228"/>
      <c r="P293" s="228"/>
      <c r="Q293" s="228"/>
      <c r="R293" s="228"/>
      <c r="S293" s="228"/>
      <c r="T293" s="228"/>
      <c r="U293" s="228"/>
      <c r="V293" s="228"/>
      <c r="W293" s="228"/>
      <c r="X293" s="228"/>
      <c r="Y293" s="228"/>
      <c r="Z293" s="228"/>
      <c r="AA293" s="228"/>
      <c r="AB293" s="228"/>
      <c r="AC293" s="228"/>
      <c r="AD293" s="228"/>
      <c r="AE293" s="228"/>
    </row>
    <row r="294" spans="1:31" ht="15.75" customHeight="1">
      <c r="A294" s="230"/>
      <c r="B294" s="230"/>
      <c r="C294" s="230"/>
      <c r="D294" s="230"/>
      <c r="E294" s="230"/>
      <c r="F294" s="245"/>
      <c r="G294" s="230"/>
      <c r="H294" s="230"/>
      <c r="I294" s="230"/>
      <c r="J294" s="230"/>
      <c r="K294" s="246"/>
      <c r="L294" s="228"/>
      <c r="M294" s="228"/>
      <c r="N294" s="228"/>
      <c r="O294" s="228"/>
      <c r="P294" s="228"/>
      <c r="Q294" s="228"/>
      <c r="R294" s="228"/>
      <c r="S294" s="228"/>
      <c r="T294" s="228"/>
      <c r="U294" s="228"/>
      <c r="V294" s="228"/>
      <c r="W294" s="228"/>
      <c r="X294" s="228"/>
      <c r="Y294" s="228"/>
      <c r="Z294" s="228"/>
      <c r="AA294" s="228"/>
      <c r="AB294" s="228"/>
      <c r="AC294" s="228"/>
      <c r="AD294" s="228"/>
      <c r="AE294" s="228"/>
    </row>
    <row r="295" spans="1:31" ht="15.75" customHeight="1">
      <c r="A295" s="230"/>
      <c r="B295" s="230"/>
      <c r="C295" s="230"/>
      <c r="D295" s="230"/>
      <c r="E295" s="230"/>
      <c r="F295" s="245"/>
      <c r="G295" s="230"/>
      <c r="H295" s="230"/>
      <c r="I295" s="230"/>
      <c r="J295" s="230"/>
      <c r="K295" s="246"/>
      <c r="L295" s="228"/>
      <c r="M295" s="228"/>
      <c r="N295" s="228"/>
      <c r="O295" s="228"/>
      <c r="P295" s="228"/>
      <c r="Q295" s="228"/>
      <c r="R295" s="228"/>
      <c r="S295" s="228"/>
      <c r="T295" s="228"/>
      <c r="U295" s="228"/>
      <c r="V295" s="228"/>
      <c r="W295" s="228"/>
      <c r="X295" s="228"/>
      <c r="Y295" s="228"/>
      <c r="Z295" s="228"/>
      <c r="AA295" s="228"/>
      <c r="AB295" s="228"/>
      <c r="AC295" s="228"/>
      <c r="AD295" s="228"/>
      <c r="AE295" s="228"/>
    </row>
    <row r="296" spans="1:31" ht="15.75" customHeight="1">
      <c r="A296" s="230"/>
      <c r="B296" s="230"/>
      <c r="C296" s="230"/>
      <c r="D296" s="230"/>
      <c r="E296" s="230"/>
      <c r="F296" s="245"/>
      <c r="G296" s="230"/>
      <c r="H296" s="230"/>
      <c r="I296" s="230"/>
      <c r="J296" s="230"/>
      <c r="K296" s="246"/>
      <c r="L296" s="228"/>
      <c r="M296" s="228"/>
      <c r="N296" s="228"/>
      <c r="O296" s="228"/>
      <c r="P296" s="228"/>
      <c r="Q296" s="228"/>
      <c r="R296" s="228"/>
      <c r="S296" s="228"/>
      <c r="T296" s="228"/>
      <c r="U296" s="228"/>
      <c r="V296" s="228"/>
      <c r="W296" s="228"/>
      <c r="X296" s="228"/>
      <c r="Y296" s="228"/>
      <c r="Z296" s="228"/>
      <c r="AA296" s="228"/>
      <c r="AB296" s="228"/>
      <c r="AC296" s="228"/>
      <c r="AD296" s="228"/>
      <c r="AE296" s="228"/>
    </row>
    <row r="297" spans="1:31" ht="15.75" customHeight="1">
      <c r="A297" s="230"/>
      <c r="B297" s="230"/>
      <c r="C297" s="230"/>
      <c r="D297" s="230"/>
      <c r="E297" s="230"/>
      <c r="F297" s="245"/>
      <c r="G297" s="230"/>
      <c r="H297" s="230"/>
      <c r="I297" s="230"/>
      <c r="J297" s="230"/>
      <c r="K297" s="246"/>
      <c r="L297" s="228"/>
      <c r="M297" s="228"/>
      <c r="N297" s="228"/>
      <c r="O297" s="228"/>
      <c r="P297" s="228"/>
      <c r="Q297" s="228"/>
      <c r="R297" s="228"/>
      <c r="S297" s="228"/>
      <c r="T297" s="228"/>
      <c r="U297" s="228"/>
      <c r="V297" s="228"/>
      <c r="W297" s="228"/>
      <c r="X297" s="228"/>
      <c r="Y297" s="228"/>
      <c r="Z297" s="228"/>
      <c r="AA297" s="228"/>
      <c r="AB297" s="228"/>
      <c r="AC297" s="228"/>
      <c r="AD297" s="228"/>
      <c r="AE297" s="228"/>
    </row>
    <row r="298" spans="1:31" ht="15.75" customHeight="1">
      <c r="A298" s="230"/>
      <c r="B298" s="230"/>
      <c r="C298" s="230"/>
      <c r="D298" s="230"/>
      <c r="E298" s="230"/>
      <c r="F298" s="245"/>
      <c r="G298" s="230"/>
      <c r="H298" s="230"/>
      <c r="I298" s="230"/>
      <c r="J298" s="230"/>
      <c r="K298" s="246"/>
      <c r="L298" s="228"/>
      <c r="M298" s="228"/>
      <c r="N298" s="228"/>
      <c r="O298" s="228"/>
      <c r="P298" s="228"/>
      <c r="Q298" s="228"/>
      <c r="R298" s="228"/>
      <c r="S298" s="228"/>
      <c r="T298" s="228"/>
      <c r="U298" s="228"/>
      <c r="V298" s="228"/>
      <c r="W298" s="228"/>
      <c r="X298" s="228"/>
      <c r="Y298" s="228"/>
      <c r="Z298" s="228"/>
      <c r="AA298" s="228"/>
      <c r="AB298" s="228"/>
      <c r="AC298" s="228"/>
      <c r="AD298" s="228"/>
      <c r="AE298" s="228"/>
    </row>
    <row r="299" spans="1:31" ht="15.75" customHeight="1">
      <c r="A299" s="230"/>
      <c r="B299" s="230"/>
      <c r="C299" s="230"/>
      <c r="D299" s="230"/>
      <c r="E299" s="230"/>
      <c r="F299" s="245"/>
      <c r="G299" s="230"/>
      <c r="H299" s="230"/>
      <c r="I299" s="230"/>
      <c r="J299" s="230"/>
      <c r="K299" s="246"/>
      <c r="L299" s="228"/>
      <c r="M299" s="228"/>
      <c r="N299" s="228"/>
      <c r="O299" s="228"/>
      <c r="P299" s="228"/>
      <c r="Q299" s="228"/>
      <c r="R299" s="228"/>
      <c r="S299" s="228"/>
      <c r="T299" s="228"/>
      <c r="U299" s="228"/>
      <c r="V299" s="228"/>
      <c r="W299" s="228"/>
      <c r="X299" s="228"/>
      <c r="Y299" s="228"/>
      <c r="Z299" s="228"/>
      <c r="AA299" s="228"/>
      <c r="AB299" s="228"/>
      <c r="AC299" s="228"/>
      <c r="AD299" s="228"/>
      <c r="AE299" s="228"/>
    </row>
    <row r="300" spans="1:31" ht="15.75" customHeight="1">
      <c r="A300" s="230"/>
      <c r="B300" s="230"/>
      <c r="C300" s="230"/>
      <c r="D300" s="230"/>
      <c r="E300" s="230"/>
      <c r="F300" s="245"/>
      <c r="G300" s="230"/>
      <c r="H300" s="230"/>
      <c r="I300" s="230"/>
      <c r="J300" s="230"/>
      <c r="K300" s="246"/>
      <c r="L300" s="228"/>
      <c r="M300" s="228"/>
      <c r="N300" s="228"/>
      <c r="O300" s="228"/>
      <c r="P300" s="228"/>
      <c r="Q300" s="228"/>
      <c r="R300" s="228"/>
      <c r="S300" s="228"/>
      <c r="T300" s="228"/>
      <c r="U300" s="228"/>
      <c r="V300" s="228"/>
      <c r="W300" s="228"/>
      <c r="X300" s="228"/>
      <c r="Y300" s="228"/>
      <c r="Z300" s="228"/>
      <c r="AA300" s="228"/>
      <c r="AB300" s="228"/>
      <c r="AC300" s="228"/>
      <c r="AD300" s="228"/>
      <c r="AE300" s="228"/>
    </row>
    <row r="301" spans="1:31" ht="15.75" customHeight="1">
      <c r="A301" s="230"/>
      <c r="B301" s="230"/>
      <c r="C301" s="230"/>
      <c r="D301" s="230"/>
      <c r="E301" s="230"/>
      <c r="F301" s="245"/>
      <c r="G301" s="230"/>
      <c r="H301" s="230"/>
      <c r="I301" s="230"/>
      <c r="J301" s="230"/>
      <c r="K301" s="246"/>
      <c r="L301" s="228"/>
      <c r="M301" s="228"/>
      <c r="N301" s="228"/>
      <c r="O301" s="228"/>
      <c r="P301" s="228"/>
      <c r="Q301" s="228"/>
      <c r="R301" s="228"/>
      <c r="S301" s="228"/>
      <c r="T301" s="228"/>
      <c r="U301" s="228"/>
      <c r="V301" s="228"/>
      <c r="W301" s="228"/>
      <c r="X301" s="228"/>
      <c r="Y301" s="228"/>
      <c r="Z301" s="228"/>
      <c r="AA301" s="228"/>
      <c r="AB301" s="228"/>
      <c r="AC301" s="228"/>
      <c r="AD301" s="228"/>
      <c r="AE301" s="228"/>
    </row>
    <row r="302" spans="1:31" ht="15.75" customHeight="1">
      <c r="A302" s="230"/>
      <c r="B302" s="230"/>
      <c r="C302" s="230"/>
      <c r="D302" s="230"/>
      <c r="E302" s="230"/>
      <c r="F302" s="245"/>
      <c r="G302" s="230"/>
      <c r="H302" s="230"/>
      <c r="I302" s="230"/>
      <c r="J302" s="230"/>
      <c r="K302" s="246"/>
      <c r="L302" s="228"/>
      <c r="M302" s="228"/>
      <c r="N302" s="228"/>
      <c r="O302" s="228"/>
      <c r="P302" s="228"/>
      <c r="Q302" s="228"/>
      <c r="R302" s="228"/>
      <c r="S302" s="228"/>
      <c r="T302" s="228"/>
      <c r="U302" s="228"/>
      <c r="V302" s="228"/>
      <c r="W302" s="228"/>
      <c r="X302" s="228"/>
      <c r="Y302" s="228"/>
      <c r="Z302" s="228"/>
      <c r="AA302" s="228"/>
      <c r="AB302" s="228"/>
      <c r="AC302" s="228"/>
      <c r="AD302" s="228"/>
      <c r="AE302" s="228"/>
    </row>
    <row r="303" spans="1:31" ht="15.75" customHeight="1">
      <c r="A303" s="230"/>
      <c r="B303" s="230"/>
      <c r="C303" s="230"/>
      <c r="D303" s="230"/>
      <c r="E303" s="230"/>
      <c r="F303" s="245"/>
      <c r="G303" s="230"/>
      <c r="H303" s="230"/>
      <c r="I303" s="230"/>
      <c r="J303" s="230"/>
      <c r="K303" s="246"/>
      <c r="L303" s="228"/>
      <c r="M303" s="228"/>
      <c r="N303" s="228"/>
      <c r="O303" s="228"/>
      <c r="P303" s="228"/>
      <c r="Q303" s="228"/>
      <c r="R303" s="228"/>
      <c r="S303" s="228"/>
      <c r="T303" s="228"/>
      <c r="U303" s="228"/>
      <c r="V303" s="228"/>
      <c r="W303" s="228"/>
      <c r="X303" s="228"/>
      <c r="Y303" s="228"/>
      <c r="Z303" s="228"/>
      <c r="AA303" s="228"/>
      <c r="AB303" s="228"/>
      <c r="AC303" s="228"/>
      <c r="AD303" s="228"/>
      <c r="AE303" s="228"/>
    </row>
    <row r="304" spans="1:31" ht="15.75" customHeight="1">
      <c r="A304" s="230"/>
      <c r="B304" s="230"/>
      <c r="C304" s="230"/>
      <c r="D304" s="230"/>
      <c r="E304" s="230"/>
      <c r="F304" s="245"/>
      <c r="G304" s="230"/>
      <c r="H304" s="230"/>
      <c r="I304" s="230"/>
      <c r="J304" s="230"/>
      <c r="K304" s="246"/>
      <c r="L304" s="228"/>
      <c r="M304" s="228"/>
      <c r="N304" s="228"/>
      <c r="O304" s="228"/>
      <c r="P304" s="228"/>
      <c r="Q304" s="228"/>
      <c r="R304" s="228"/>
      <c r="S304" s="228"/>
      <c r="T304" s="228"/>
      <c r="U304" s="228"/>
      <c r="V304" s="228"/>
      <c r="W304" s="228"/>
      <c r="X304" s="228"/>
      <c r="Y304" s="228"/>
      <c r="Z304" s="228"/>
      <c r="AA304" s="228"/>
      <c r="AB304" s="228"/>
      <c r="AC304" s="228"/>
      <c r="AD304" s="228"/>
      <c r="AE304" s="228"/>
    </row>
    <row r="305" spans="1:31" ht="15.75" customHeight="1">
      <c r="A305" s="230"/>
      <c r="B305" s="230"/>
      <c r="C305" s="230"/>
      <c r="D305" s="230"/>
      <c r="E305" s="230"/>
      <c r="F305" s="245"/>
      <c r="G305" s="230"/>
      <c r="H305" s="230"/>
      <c r="I305" s="230"/>
      <c r="J305" s="230"/>
      <c r="K305" s="246"/>
      <c r="L305" s="228"/>
      <c r="M305" s="228"/>
      <c r="N305" s="228"/>
      <c r="O305" s="228"/>
      <c r="P305" s="228"/>
      <c r="Q305" s="228"/>
      <c r="R305" s="228"/>
      <c r="S305" s="228"/>
      <c r="T305" s="228"/>
      <c r="U305" s="228"/>
      <c r="V305" s="228"/>
      <c r="W305" s="228"/>
      <c r="X305" s="228"/>
      <c r="Y305" s="228"/>
      <c r="Z305" s="228"/>
      <c r="AA305" s="228"/>
      <c r="AB305" s="228"/>
      <c r="AC305" s="228"/>
      <c r="AD305" s="228"/>
      <c r="AE305" s="228"/>
    </row>
    <row r="306" spans="1:31" ht="15.75" customHeight="1">
      <c r="A306" s="230"/>
      <c r="B306" s="230"/>
      <c r="C306" s="230"/>
      <c r="D306" s="230"/>
      <c r="E306" s="230"/>
      <c r="F306" s="245"/>
      <c r="G306" s="230"/>
      <c r="H306" s="230"/>
      <c r="I306" s="230"/>
      <c r="J306" s="230"/>
      <c r="K306" s="246"/>
      <c r="L306" s="228"/>
      <c r="M306" s="228"/>
      <c r="N306" s="228"/>
      <c r="O306" s="228"/>
      <c r="P306" s="228"/>
      <c r="Q306" s="228"/>
      <c r="R306" s="228"/>
      <c r="S306" s="228"/>
      <c r="T306" s="228"/>
      <c r="U306" s="228"/>
      <c r="V306" s="228"/>
      <c r="W306" s="228"/>
      <c r="X306" s="228"/>
      <c r="Y306" s="228"/>
      <c r="Z306" s="228"/>
      <c r="AA306" s="228"/>
      <c r="AB306" s="228"/>
      <c r="AC306" s="228"/>
      <c r="AD306" s="228"/>
      <c r="AE306" s="228"/>
    </row>
    <row r="307" spans="1:31" ht="15.75" customHeight="1">
      <c r="A307" s="230"/>
      <c r="B307" s="230"/>
      <c r="C307" s="230"/>
      <c r="D307" s="230"/>
      <c r="E307" s="230"/>
      <c r="F307" s="245"/>
      <c r="G307" s="230"/>
      <c r="H307" s="230"/>
      <c r="I307" s="230"/>
      <c r="J307" s="230"/>
      <c r="K307" s="246"/>
      <c r="L307" s="228"/>
      <c r="M307" s="228"/>
      <c r="N307" s="228"/>
      <c r="O307" s="228"/>
      <c r="P307" s="228"/>
      <c r="Q307" s="228"/>
      <c r="R307" s="228"/>
      <c r="S307" s="228"/>
      <c r="T307" s="228"/>
      <c r="U307" s="228"/>
      <c r="V307" s="228"/>
      <c r="W307" s="228"/>
      <c r="X307" s="228"/>
      <c r="Y307" s="228"/>
      <c r="Z307" s="228"/>
      <c r="AA307" s="228"/>
      <c r="AB307" s="228"/>
      <c r="AC307" s="228"/>
      <c r="AD307" s="228"/>
      <c r="AE307" s="228"/>
    </row>
    <row r="308" spans="1:31" ht="15.75" customHeight="1">
      <c r="A308" s="230"/>
      <c r="B308" s="230"/>
      <c r="C308" s="230"/>
      <c r="D308" s="230"/>
      <c r="E308" s="230"/>
      <c r="F308" s="245"/>
      <c r="G308" s="230"/>
      <c r="H308" s="230"/>
      <c r="I308" s="230"/>
      <c r="J308" s="230"/>
      <c r="K308" s="246"/>
      <c r="L308" s="228"/>
      <c r="M308" s="228"/>
      <c r="N308" s="228"/>
      <c r="O308" s="228"/>
      <c r="P308" s="228"/>
      <c r="Q308" s="228"/>
      <c r="R308" s="228"/>
      <c r="S308" s="228"/>
      <c r="T308" s="228"/>
      <c r="U308" s="228"/>
      <c r="V308" s="228"/>
      <c r="W308" s="228"/>
      <c r="X308" s="228"/>
      <c r="Y308" s="228"/>
      <c r="Z308" s="228"/>
      <c r="AA308" s="228"/>
      <c r="AB308" s="228"/>
      <c r="AC308" s="228"/>
      <c r="AD308" s="228"/>
      <c r="AE308" s="228"/>
    </row>
    <row r="309" spans="1:31" ht="15.75" customHeight="1">
      <c r="A309" s="230"/>
      <c r="B309" s="230"/>
      <c r="C309" s="230"/>
      <c r="D309" s="230"/>
      <c r="E309" s="230"/>
      <c r="F309" s="245"/>
      <c r="G309" s="230"/>
      <c r="H309" s="230"/>
      <c r="I309" s="230"/>
      <c r="J309" s="230"/>
      <c r="K309" s="246"/>
      <c r="L309" s="228"/>
      <c r="M309" s="228"/>
      <c r="N309" s="228"/>
      <c r="O309" s="228"/>
      <c r="P309" s="228"/>
      <c r="Q309" s="228"/>
      <c r="R309" s="228"/>
      <c r="S309" s="228"/>
      <c r="T309" s="228"/>
      <c r="U309" s="228"/>
      <c r="V309" s="228"/>
      <c r="W309" s="228"/>
      <c r="X309" s="228"/>
      <c r="Y309" s="228"/>
      <c r="Z309" s="228"/>
      <c r="AA309" s="228"/>
      <c r="AB309" s="228"/>
      <c r="AC309" s="228"/>
      <c r="AD309" s="228"/>
      <c r="AE309" s="228"/>
    </row>
    <row r="310" spans="1:31" ht="15.75" customHeight="1">
      <c r="A310" s="230"/>
      <c r="B310" s="230"/>
      <c r="C310" s="230"/>
      <c r="D310" s="230"/>
      <c r="E310" s="230"/>
      <c r="F310" s="245"/>
      <c r="G310" s="230"/>
      <c r="H310" s="230"/>
      <c r="I310" s="230"/>
      <c r="J310" s="230"/>
      <c r="K310" s="246"/>
      <c r="L310" s="228"/>
      <c r="M310" s="228"/>
      <c r="N310" s="228"/>
      <c r="O310" s="228"/>
      <c r="P310" s="228"/>
      <c r="Q310" s="228"/>
      <c r="R310" s="228"/>
      <c r="S310" s="228"/>
      <c r="T310" s="228"/>
      <c r="U310" s="228"/>
      <c r="V310" s="228"/>
      <c r="W310" s="228"/>
      <c r="X310" s="228"/>
      <c r="Y310" s="228"/>
      <c r="Z310" s="228"/>
      <c r="AA310" s="228"/>
      <c r="AB310" s="228"/>
      <c r="AC310" s="228"/>
      <c r="AD310" s="228"/>
      <c r="AE310" s="228"/>
    </row>
    <row r="311" spans="1:31" ht="15.75" customHeight="1">
      <c r="A311" s="230"/>
      <c r="B311" s="230"/>
      <c r="C311" s="230"/>
      <c r="D311" s="230"/>
      <c r="E311" s="230"/>
      <c r="F311" s="245"/>
      <c r="G311" s="230"/>
      <c r="H311" s="230"/>
      <c r="I311" s="230"/>
      <c r="J311" s="230"/>
      <c r="K311" s="246"/>
      <c r="L311" s="228"/>
      <c r="M311" s="228"/>
      <c r="N311" s="228"/>
      <c r="O311" s="228"/>
      <c r="P311" s="228"/>
      <c r="Q311" s="228"/>
      <c r="R311" s="228"/>
      <c r="S311" s="228"/>
      <c r="T311" s="228"/>
      <c r="U311" s="228"/>
      <c r="V311" s="228"/>
      <c r="W311" s="228"/>
      <c r="X311" s="228"/>
      <c r="Y311" s="228"/>
      <c r="Z311" s="228"/>
      <c r="AA311" s="228"/>
      <c r="AB311" s="228"/>
      <c r="AC311" s="228"/>
      <c r="AD311" s="228"/>
      <c r="AE311" s="228"/>
    </row>
    <row r="312" spans="1:31" ht="15.75" customHeight="1">
      <c r="A312" s="230"/>
      <c r="B312" s="230"/>
      <c r="C312" s="230"/>
      <c r="D312" s="230"/>
      <c r="E312" s="230"/>
      <c r="F312" s="245"/>
      <c r="G312" s="230"/>
      <c r="H312" s="230"/>
      <c r="I312" s="230"/>
      <c r="J312" s="230"/>
      <c r="K312" s="246"/>
      <c r="L312" s="228"/>
      <c r="M312" s="228"/>
      <c r="N312" s="228"/>
      <c r="O312" s="228"/>
      <c r="P312" s="228"/>
      <c r="Q312" s="228"/>
      <c r="R312" s="228"/>
      <c r="S312" s="228"/>
      <c r="T312" s="228"/>
      <c r="U312" s="228"/>
      <c r="V312" s="228"/>
      <c r="W312" s="228"/>
      <c r="X312" s="228"/>
      <c r="Y312" s="228"/>
      <c r="Z312" s="228"/>
      <c r="AA312" s="228"/>
      <c r="AB312" s="228"/>
      <c r="AC312" s="228"/>
      <c r="AD312" s="228"/>
      <c r="AE312" s="228"/>
    </row>
    <row r="313" spans="1:31" ht="15.75" customHeight="1">
      <c r="A313" s="230"/>
      <c r="B313" s="230"/>
      <c r="C313" s="230"/>
      <c r="D313" s="230"/>
      <c r="E313" s="230"/>
      <c r="F313" s="245"/>
      <c r="G313" s="230"/>
      <c r="H313" s="230"/>
      <c r="I313" s="230"/>
      <c r="J313" s="230"/>
      <c r="K313" s="246"/>
      <c r="L313" s="228"/>
      <c r="M313" s="228"/>
      <c r="N313" s="228"/>
      <c r="O313" s="228"/>
      <c r="P313" s="228"/>
      <c r="Q313" s="228"/>
      <c r="R313" s="228"/>
      <c r="S313" s="228"/>
      <c r="T313" s="228"/>
      <c r="U313" s="228"/>
      <c r="V313" s="228"/>
      <c r="W313" s="228"/>
      <c r="X313" s="228"/>
      <c r="Y313" s="228"/>
      <c r="Z313" s="228"/>
      <c r="AA313" s="228"/>
      <c r="AB313" s="228"/>
      <c r="AC313" s="228"/>
      <c r="AD313" s="228"/>
      <c r="AE313" s="228"/>
    </row>
    <row r="314" spans="1:31" ht="15.75" customHeight="1">
      <c r="A314" s="230"/>
      <c r="B314" s="230"/>
      <c r="C314" s="230"/>
      <c r="D314" s="230"/>
      <c r="E314" s="230"/>
      <c r="F314" s="245"/>
      <c r="G314" s="230"/>
      <c r="H314" s="230"/>
      <c r="I314" s="230"/>
      <c r="J314" s="230"/>
      <c r="K314" s="246"/>
      <c r="L314" s="228"/>
      <c r="M314" s="228"/>
      <c r="N314" s="228"/>
      <c r="O314" s="228"/>
      <c r="P314" s="228"/>
      <c r="Q314" s="228"/>
      <c r="R314" s="228"/>
      <c r="S314" s="228"/>
      <c r="T314" s="228"/>
      <c r="U314" s="228"/>
      <c r="V314" s="228"/>
      <c r="W314" s="228"/>
      <c r="X314" s="228"/>
      <c r="Y314" s="228"/>
      <c r="Z314" s="228"/>
      <c r="AA314" s="228"/>
      <c r="AB314" s="228"/>
      <c r="AC314" s="228"/>
      <c r="AD314" s="228"/>
      <c r="AE314" s="228"/>
    </row>
    <row r="315" spans="1:31" ht="15.75" customHeight="1">
      <c r="A315" s="230"/>
      <c r="B315" s="230"/>
      <c r="C315" s="230"/>
      <c r="D315" s="230"/>
      <c r="E315" s="230"/>
      <c r="F315" s="245"/>
      <c r="G315" s="230"/>
      <c r="H315" s="230"/>
      <c r="I315" s="230"/>
      <c r="J315" s="230"/>
      <c r="K315" s="246"/>
      <c r="L315" s="228"/>
      <c r="M315" s="228"/>
      <c r="N315" s="228"/>
      <c r="O315" s="228"/>
      <c r="P315" s="228"/>
      <c r="Q315" s="228"/>
      <c r="R315" s="228"/>
      <c r="S315" s="228"/>
      <c r="T315" s="228"/>
      <c r="U315" s="228"/>
      <c r="V315" s="228"/>
      <c r="W315" s="228"/>
      <c r="X315" s="228"/>
      <c r="Y315" s="228"/>
      <c r="Z315" s="228"/>
      <c r="AA315" s="228"/>
      <c r="AB315" s="228"/>
      <c r="AC315" s="228"/>
      <c r="AD315" s="228"/>
      <c r="AE315" s="228"/>
    </row>
    <row r="316" spans="1:31" ht="15.75" customHeight="1">
      <c r="A316" s="230"/>
      <c r="B316" s="230"/>
      <c r="C316" s="230"/>
      <c r="D316" s="230"/>
      <c r="E316" s="230"/>
      <c r="F316" s="245"/>
      <c r="G316" s="230"/>
      <c r="H316" s="230"/>
      <c r="I316" s="230"/>
      <c r="J316" s="230"/>
      <c r="K316" s="246"/>
      <c r="L316" s="228"/>
      <c r="M316" s="228"/>
      <c r="N316" s="228"/>
      <c r="O316" s="228"/>
      <c r="P316" s="228"/>
      <c r="Q316" s="228"/>
      <c r="R316" s="228"/>
      <c r="S316" s="228"/>
      <c r="T316" s="228"/>
      <c r="U316" s="228"/>
      <c r="V316" s="228"/>
      <c r="W316" s="228"/>
      <c r="X316" s="228"/>
      <c r="Y316" s="228"/>
      <c r="Z316" s="228"/>
      <c r="AA316" s="228"/>
      <c r="AB316" s="228"/>
      <c r="AC316" s="228"/>
      <c r="AD316" s="228"/>
      <c r="AE316" s="228"/>
    </row>
    <row r="317" spans="1:31" ht="15.75" customHeight="1">
      <c r="A317" s="230"/>
      <c r="B317" s="230"/>
      <c r="C317" s="230"/>
      <c r="D317" s="230"/>
      <c r="E317" s="230"/>
      <c r="F317" s="245"/>
      <c r="G317" s="230"/>
      <c r="H317" s="230"/>
      <c r="I317" s="230"/>
      <c r="J317" s="230"/>
      <c r="K317" s="246"/>
      <c r="L317" s="228"/>
      <c r="M317" s="228"/>
      <c r="N317" s="228"/>
      <c r="O317" s="228"/>
      <c r="P317" s="228"/>
      <c r="Q317" s="228"/>
      <c r="R317" s="228"/>
      <c r="S317" s="228"/>
      <c r="T317" s="228"/>
      <c r="U317" s="228"/>
      <c r="V317" s="228"/>
      <c r="W317" s="228"/>
      <c r="X317" s="228"/>
      <c r="Y317" s="228"/>
      <c r="Z317" s="228"/>
      <c r="AA317" s="228"/>
      <c r="AB317" s="228"/>
      <c r="AC317" s="228"/>
      <c r="AD317" s="228"/>
      <c r="AE317" s="228"/>
    </row>
    <row r="318" spans="1:31" ht="15.75" customHeight="1">
      <c r="A318" s="230"/>
      <c r="B318" s="230"/>
      <c r="C318" s="230"/>
      <c r="D318" s="230"/>
      <c r="E318" s="230"/>
      <c r="F318" s="245"/>
      <c r="G318" s="230"/>
      <c r="H318" s="230"/>
      <c r="I318" s="230"/>
      <c r="J318" s="230"/>
      <c r="K318" s="246"/>
      <c r="L318" s="228"/>
      <c r="M318" s="228"/>
      <c r="N318" s="228"/>
      <c r="O318" s="228"/>
      <c r="P318" s="228"/>
      <c r="Q318" s="228"/>
      <c r="R318" s="228"/>
      <c r="S318" s="228"/>
      <c r="T318" s="228"/>
      <c r="U318" s="228"/>
      <c r="V318" s="228"/>
      <c r="W318" s="228"/>
      <c r="X318" s="228"/>
      <c r="Y318" s="228"/>
      <c r="Z318" s="228"/>
      <c r="AA318" s="228"/>
      <c r="AB318" s="228"/>
      <c r="AC318" s="228"/>
      <c r="AD318" s="228"/>
      <c r="AE318" s="228"/>
    </row>
    <row r="319" spans="1:31" ht="15.75" customHeight="1">
      <c r="A319" s="230"/>
      <c r="B319" s="230"/>
      <c r="C319" s="230"/>
      <c r="D319" s="230"/>
      <c r="E319" s="230"/>
      <c r="F319" s="245"/>
      <c r="G319" s="230"/>
      <c r="H319" s="230"/>
      <c r="I319" s="230"/>
      <c r="J319" s="230"/>
      <c r="K319" s="246"/>
      <c r="L319" s="228"/>
      <c r="M319" s="228"/>
      <c r="N319" s="228"/>
      <c r="O319" s="228"/>
      <c r="P319" s="228"/>
      <c r="Q319" s="228"/>
      <c r="R319" s="228"/>
      <c r="S319" s="228"/>
      <c r="T319" s="228"/>
      <c r="U319" s="228"/>
      <c r="V319" s="228"/>
      <c r="W319" s="228"/>
      <c r="X319" s="228"/>
      <c r="Y319" s="228"/>
      <c r="Z319" s="228"/>
      <c r="AA319" s="228"/>
      <c r="AB319" s="228"/>
      <c r="AC319" s="228"/>
      <c r="AD319" s="228"/>
      <c r="AE319" s="228"/>
    </row>
    <row r="320" spans="1:31" ht="15.75" customHeight="1">
      <c r="A320" s="230"/>
      <c r="B320" s="230"/>
      <c r="C320" s="230"/>
      <c r="D320" s="230"/>
      <c r="E320" s="230"/>
      <c r="F320" s="245"/>
      <c r="G320" s="230"/>
      <c r="H320" s="230"/>
      <c r="I320" s="230"/>
      <c r="J320" s="230"/>
      <c r="K320" s="246"/>
      <c r="L320" s="228"/>
      <c r="M320" s="228"/>
      <c r="N320" s="228"/>
      <c r="O320" s="228"/>
      <c r="P320" s="228"/>
      <c r="Q320" s="228"/>
      <c r="R320" s="228"/>
      <c r="S320" s="228"/>
      <c r="T320" s="228"/>
      <c r="U320" s="228"/>
      <c r="V320" s="228"/>
      <c r="W320" s="228"/>
      <c r="X320" s="228"/>
      <c r="Y320" s="228"/>
      <c r="Z320" s="228"/>
      <c r="AA320" s="228"/>
      <c r="AB320" s="228"/>
      <c r="AC320" s="228"/>
      <c r="AD320" s="228"/>
      <c r="AE320" s="228"/>
    </row>
    <row r="321" spans="1:31" ht="15.75" customHeight="1">
      <c r="A321" s="230"/>
      <c r="B321" s="230"/>
      <c r="C321" s="230"/>
      <c r="D321" s="230"/>
      <c r="E321" s="230"/>
      <c r="F321" s="245"/>
      <c r="G321" s="230"/>
      <c r="H321" s="230"/>
      <c r="I321" s="230"/>
      <c r="J321" s="230"/>
      <c r="K321" s="246"/>
      <c r="L321" s="228"/>
      <c r="M321" s="228"/>
      <c r="N321" s="228"/>
      <c r="O321" s="228"/>
      <c r="P321" s="228"/>
      <c r="Q321" s="228"/>
      <c r="R321" s="228"/>
      <c r="S321" s="228"/>
      <c r="T321" s="228"/>
      <c r="U321" s="228"/>
      <c r="V321" s="228"/>
      <c r="W321" s="228"/>
      <c r="X321" s="228"/>
      <c r="Y321" s="228"/>
      <c r="Z321" s="228"/>
      <c r="AA321" s="228"/>
      <c r="AB321" s="228"/>
      <c r="AC321" s="228"/>
      <c r="AD321" s="228"/>
      <c r="AE321" s="228"/>
    </row>
    <row r="322" spans="1:31" ht="15.75" customHeight="1">
      <c r="A322" s="230"/>
      <c r="B322" s="230"/>
      <c r="C322" s="230"/>
      <c r="D322" s="230"/>
      <c r="E322" s="230"/>
      <c r="F322" s="245"/>
      <c r="G322" s="230"/>
      <c r="H322" s="230"/>
      <c r="I322" s="230"/>
      <c r="J322" s="230"/>
      <c r="K322" s="246"/>
      <c r="L322" s="228"/>
      <c r="M322" s="228"/>
      <c r="N322" s="228"/>
      <c r="O322" s="228"/>
      <c r="P322" s="228"/>
      <c r="Q322" s="228"/>
      <c r="R322" s="228"/>
      <c r="S322" s="228"/>
      <c r="T322" s="228"/>
      <c r="U322" s="228"/>
      <c r="V322" s="228"/>
      <c r="W322" s="228"/>
      <c r="X322" s="228"/>
      <c r="Y322" s="228"/>
      <c r="Z322" s="228"/>
      <c r="AA322" s="228"/>
      <c r="AB322" s="228"/>
      <c r="AC322" s="228"/>
      <c r="AD322" s="228"/>
      <c r="AE322" s="228"/>
    </row>
    <row r="323" spans="1:31" ht="15.75" customHeight="1">
      <c r="A323" s="230"/>
      <c r="B323" s="230"/>
      <c r="C323" s="230"/>
      <c r="D323" s="230"/>
      <c r="E323" s="230"/>
      <c r="F323" s="245"/>
      <c r="G323" s="230"/>
      <c r="H323" s="230"/>
      <c r="I323" s="230"/>
      <c r="J323" s="230"/>
      <c r="K323" s="246"/>
      <c r="L323" s="228"/>
      <c r="M323" s="228"/>
      <c r="N323" s="228"/>
      <c r="O323" s="228"/>
      <c r="P323" s="228"/>
      <c r="Q323" s="228"/>
      <c r="R323" s="228"/>
      <c r="S323" s="228"/>
      <c r="T323" s="228"/>
      <c r="U323" s="228"/>
      <c r="V323" s="228"/>
      <c r="W323" s="228"/>
      <c r="X323" s="228"/>
      <c r="Y323" s="228"/>
      <c r="Z323" s="228"/>
      <c r="AA323" s="228"/>
      <c r="AB323" s="228"/>
      <c r="AC323" s="228"/>
      <c r="AD323" s="228"/>
      <c r="AE323" s="228"/>
    </row>
    <row r="324" spans="1:31" ht="15.75" customHeight="1">
      <c r="A324" s="230"/>
      <c r="B324" s="230"/>
      <c r="C324" s="230"/>
      <c r="D324" s="230"/>
      <c r="E324" s="230"/>
      <c r="F324" s="245"/>
      <c r="G324" s="230"/>
      <c r="H324" s="230"/>
      <c r="I324" s="230"/>
      <c r="J324" s="230"/>
      <c r="K324" s="246"/>
      <c r="L324" s="228"/>
      <c r="M324" s="228"/>
      <c r="N324" s="228"/>
      <c r="O324" s="228"/>
      <c r="P324" s="228"/>
      <c r="Q324" s="228"/>
      <c r="R324" s="228"/>
      <c r="S324" s="228"/>
      <c r="T324" s="228"/>
      <c r="U324" s="228"/>
      <c r="V324" s="228"/>
      <c r="W324" s="228"/>
      <c r="X324" s="228"/>
      <c r="Y324" s="228"/>
      <c r="Z324" s="228"/>
      <c r="AA324" s="228"/>
      <c r="AB324" s="228"/>
      <c r="AC324" s="228"/>
      <c r="AD324" s="228"/>
      <c r="AE324" s="228"/>
    </row>
    <row r="325" spans="1:31" ht="15.75" customHeight="1">
      <c r="A325" s="230"/>
      <c r="B325" s="230"/>
      <c r="C325" s="230"/>
      <c r="D325" s="230"/>
      <c r="E325" s="230"/>
      <c r="F325" s="245"/>
      <c r="G325" s="230"/>
      <c r="H325" s="230"/>
      <c r="I325" s="230"/>
      <c r="J325" s="230"/>
      <c r="K325" s="246"/>
      <c r="L325" s="228"/>
      <c r="M325" s="228"/>
      <c r="N325" s="228"/>
      <c r="O325" s="228"/>
      <c r="P325" s="228"/>
      <c r="Q325" s="228"/>
      <c r="R325" s="228"/>
      <c r="S325" s="228"/>
      <c r="T325" s="228"/>
      <c r="U325" s="228"/>
      <c r="V325" s="228"/>
      <c r="W325" s="228"/>
      <c r="X325" s="228"/>
      <c r="Y325" s="228"/>
      <c r="Z325" s="228"/>
      <c r="AA325" s="228"/>
      <c r="AB325" s="228"/>
      <c r="AC325" s="228"/>
      <c r="AD325" s="228"/>
      <c r="AE325" s="228"/>
    </row>
    <row r="326" spans="1:31" ht="15.75" customHeight="1">
      <c r="A326" s="230"/>
      <c r="B326" s="230"/>
      <c r="C326" s="230"/>
      <c r="D326" s="230"/>
      <c r="E326" s="230"/>
      <c r="F326" s="245"/>
      <c r="G326" s="230"/>
      <c r="H326" s="230"/>
      <c r="I326" s="230"/>
      <c r="J326" s="230"/>
      <c r="K326" s="246"/>
      <c r="L326" s="228"/>
      <c r="M326" s="228"/>
      <c r="N326" s="228"/>
      <c r="O326" s="228"/>
      <c r="P326" s="228"/>
      <c r="Q326" s="228"/>
      <c r="R326" s="228"/>
      <c r="S326" s="228"/>
      <c r="T326" s="228"/>
      <c r="U326" s="228"/>
      <c r="V326" s="228"/>
      <c r="W326" s="228"/>
      <c r="X326" s="228"/>
      <c r="Y326" s="228"/>
      <c r="Z326" s="228"/>
      <c r="AA326" s="228"/>
      <c r="AB326" s="228"/>
      <c r="AC326" s="228"/>
      <c r="AD326" s="228"/>
      <c r="AE326" s="228"/>
    </row>
    <row r="327" spans="1:31" ht="15.75" customHeight="1">
      <c r="A327" s="230"/>
      <c r="B327" s="230"/>
      <c r="C327" s="230"/>
      <c r="D327" s="230"/>
      <c r="E327" s="230"/>
      <c r="F327" s="245"/>
      <c r="G327" s="230"/>
      <c r="H327" s="230"/>
      <c r="I327" s="230"/>
      <c r="J327" s="230"/>
      <c r="K327" s="246"/>
      <c r="L327" s="228"/>
      <c r="M327" s="228"/>
      <c r="N327" s="228"/>
      <c r="O327" s="228"/>
      <c r="P327" s="228"/>
      <c r="Q327" s="228"/>
      <c r="R327" s="228"/>
      <c r="S327" s="228"/>
      <c r="T327" s="228"/>
      <c r="U327" s="228"/>
      <c r="V327" s="228"/>
      <c r="W327" s="228"/>
      <c r="X327" s="228"/>
      <c r="Y327" s="228"/>
      <c r="Z327" s="228"/>
      <c r="AA327" s="228"/>
      <c r="AB327" s="228"/>
      <c r="AC327" s="228"/>
      <c r="AD327" s="228"/>
      <c r="AE327" s="228"/>
    </row>
    <row r="328" spans="1:31" ht="15.75" customHeight="1">
      <c r="A328" s="230"/>
      <c r="B328" s="230"/>
      <c r="C328" s="230"/>
      <c r="D328" s="230"/>
      <c r="E328" s="230"/>
      <c r="F328" s="245"/>
      <c r="G328" s="230"/>
      <c r="H328" s="230"/>
      <c r="I328" s="230"/>
      <c r="J328" s="230"/>
      <c r="K328" s="246"/>
      <c r="L328" s="228"/>
      <c r="M328" s="228"/>
      <c r="N328" s="228"/>
      <c r="O328" s="228"/>
      <c r="P328" s="228"/>
      <c r="Q328" s="228"/>
      <c r="R328" s="228"/>
      <c r="S328" s="228"/>
      <c r="T328" s="228"/>
      <c r="U328" s="228"/>
      <c r="V328" s="228"/>
      <c r="W328" s="228"/>
      <c r="X328" s="228"/>
      <c r="Y328" s="228"/>
      <c r="Z328" s="228"/>
      <c r="AA328" s="228"/>
      <c r="AB328" s="228"/>
      <c r="AC328" s="228"/>
      <c r="AD328" s="228"/>
      <c r="AE328" s="228"/>
    </row>
    <row r="329" spans="1:31" ht="15.75" customHeight="1">
      <c r="A329" s="230"/>
      <c r="B329" s="230"/>
      <c r="C329" s="230"/>
      <c r="D329" s="230"/>
      <c r="E329" s="230"/>
      <c r="F329" s="245"/>
      <c r="G329" s="230"/>
      <c r="H329" s="230"/>
      <c r="I329" s="230"/>
      <c r="J329" s="230"/>
      <c r="K329" s="246"/>
      <c r="L329" s="228"/>
      <c r="M329" s="228"/>
      <c r="N329" s="228"/>
      <c r="O329" s="228"/>
      <c r="P329" s="228"/>
      <c r="Q329" s="228"/>
      <c r="R329" s="228"/>
      <c r="S329" s="228"/>
      <c r="T329" s="228"/>
      <c r="U329" s="228"/>
      <c r="V329" s="228"/>
      <c r="W329" s="228"/>
      <c r="X329" s="228"/>
      <c r="Y329" s="228"/>
      <c r="Z329" s="228"/>
      <c r="AA329" s="228"/>
      <c r="AB329" s="228"/>
      <c r="AC329" s="228"/>
      <c r="AD329" s="228"/>
      <c r="AE329" s="228"/>
    </row>
    <row r="330" spans="1:31" ht="15.75" customHeight="1">
      <c r="A330" s="230"/>
      <c r="B330" s="230"/>
      <c r="C330" s="230"/>
      <c r="D330" s="230"/>
      <c r="E330" s="230"/>
      <c r="F330" s="245"/>
      <c r="G330" s="230"/>
      <c r="H330" s="230"/>
      <c r="I330" s="230"/>
      <c r="J330" s="230"/>
      <c r="K330" s="246"/>
      <c r="L330" s="228"/>
      <c r="M330" s="228"/>
      <c r="N330" s="228"/>
      <c r="O330" s="228"/>
      <c r="P330" s="228"/>
      <c r="Q330" s="228"/>
      <c r="R330" s="228"/>
      <c r="S330" s="228"/>
      <c r="T330" s="228"/>
      <c r="U330" s="228"/>
      <c r="V330" s="228"/>
      <c r="W330" s="228"/>
      <c r="X330" s="228"/>
      <c r="Y330" s="228"/>
      <c r="Z330" s="228"/>
      <c r="AA330" s="228"/>
      <c r="AB330" s="228"/>
      <c r="AC330" s="228"/>
      <c r="AD330" s="228"/>
      <c r="AE330" s="228"/>
    </row>
    <row r="331" spans="1:31" ht="15.75" customHeight="1">
      <c r="A331" s="230"/>
      <c r="B331" s="230"/>
      <c r="C331" s="230"/>
      <c r="D331" s="230"/>
      <c r="E331" s="230"/>
      <c r="F331" s="245"/>
      <c r="G331" s="230"/>
      <c r="H331" s="230"/>
      <c r="I331" s="230"/>
      <c r="J331" s="230"/>
      <c r="K331" s="246"/>
      <c r="L331" s="228"/>
      <c r="M331" s="228"/>
      <c r="N331" s="228"/>
      <c r="O331" s="228"/>
      <c r="P331" s="228"/>
      <c r="Q331" s="228"/>
      <c r="R331" s="228"/>
      <c r="S331" s="228"/>
      <c r="T331" s="228"/>
      <c r="U331" s="228"/>
      <c r="V331" s="228"/>
      <c r="W331" s="228"/>
      <c r="X331" s="228"/>
      <c r="Y331" s="228"/>
      <c r="Z331" s="228"/>
      <c r="AA331" s="228"/>
      <c r="AB331" s="228"/>
      <c r="AC331" s="228"/>
      <c r="AD331" s="228"/>
      <c r="AE331" s="228"/>
    </row>
    <row r="332" spans="1:31" ht="15.75" customHeight="1">
      <c r="A332" s="230"/>
      <c r="B332" s="230"/>
      <c r="C332" s="230"/>
      <c r="D332" s="230"/>
      <c r="E332" s="230"/>
      <c r="F332" s="245"/>
      <c r="G332" s="230"/>
      <c r="H332" s="230"/>
      <c r="I332" s="230"/>
      <c r="J332" s="230"/>
      <c r="K332" s="246"/>
      <c r="L332" s="228"/>
      <c r="M332" s="228"/>
      <c r="N332" s="228"/>
      <c r="O332" s="228"/>
      <c r="P332" s="228"/>
      <c r="Q332" s="228"/>
      <c r="R332" s="228"/>
      <c r="S332" s="228"/>
      <c r="T332" s="228"/>
      <c r="U332" s="228"/>
      <c r="V332" s="228"/>
      <c r="W332" s="228"/>
      <c r="X332" s="228"/>
      <c r="Y332" s="228"/>
      <c r="Z332" s="228"/>
      <c r="AA332" s="228"/>
      <c r="AB332" s="228"/>
      <c r="AC332" s="228"/>
      <c r="AD332" s="228"/>
      <c r="AE332" s="228"/>
    </row>
    <row r="333" spans="1:31" ht="15.75" customHeight="1">
      <c r="A333" s="230"/>
      <c r="B333" s="230"/>
      <c r="C333" s="230"/>
      <c r="D333" s="230"/>
      <c r="E333" s="230"/>
      <c r="F333" s="245"/>
      <c r="G333" s="230"/>
      <c r="H333" s="230"/>
      <c r="I333" s="230"/>
      <c r="J333" s="230"/>
      <c r="K333" s="246"/>
      <c r="L333" s="228"/>
      <c r="M333" s="228"/>
      <c r="N333" s="228"/>
      <c r="O333" s="228"/>
      <c r="P333" s="228"/>
      <c r="Q333" s="228"/>
      <c r="R333" s="228"/>
      <c r="S333" s="228"/>
      <c r="T333" s="228"/>
      <c r="U333" s="228"/>
      <c r="V333" s="228"/>
      <c r="W333" s="228"/>
      <c r="X333" s="228"/>
      <c r="Y333" s="228"/>
      <c r="Z333" s="228"/>
      <c r="AA333" s="228"/>
      <c r="AB333" s="228"/>
      <c r="AC333" s="228"/>
      <c r="AD333" s="228"/>
      <c r="AE333" s="228"/>
    </row>
    <row r="334" spans="1:31" ht="15.75" customHeight="1">
      <c r="A334" s="230"/>
      <c r="B334" s="230"/>
      <c r="C334" s="230"/>
      <c r="D334" s="230"/>
      <c r="E334" s="230"/>
      <c r="F334" s="245"/>
      <c r="G334" s="230"/>
      <c r="H334" s="230"/>
      <c r="I334" s="230"/>
      <c r="J334" s="230"/>
      <c r="K334" s="246"/>
      <c r="L334" s="228"/>
      <c r="M334" s="228"/>
      <c r="N334" s="228"/>
      <c r="O334" s="228"/>
      <c r="P334" s="228"/>
      <c r="Q334" s="228"/>
      <c r="R334" s="228"/>
      <c r="S334" s="228"/>
      <c r="T334" s="228"/>
      <c r="U334" s="228"/>
      <c r="V334" s="228"/>
      <c r="W334" s="228"/>
      <c r="X334" s="228"/>
      <c r="Y334" s="228"/>
      <c r="Z334" s="228"/>
      <c r="AA334" s="228"/>
      <c r="AB334" s="228"/>
      <c r="AC334" s="228"/>
      <c r="AD334" s="228"/>
      <c r="AE334" s="228"/>
    </row>
    <row r="335" spans="1:31" ht="15.75" customHeight="1">
      <c r="A335" s="230"/>
      <c r="B335" s="230"/>
      <c r="C335" s="230"/>
      <c r="D335" s="230"/>
      <c r="E335" s="230"/>
      <c r="F335" s="245"/>
      <c r="G335" s="230"/>
      <c r="H335" s="230"/>
      <c r="I335" s="230"/>
      <c r="J335" s="230"/>
      <c r="K335" s="246"/>
      <c r="L335" s="228"/>
      <c r="M335" s="228"/>
      <c r="N335" s="228"/>
      <c r="O335" s="228"/>
      <c r="P335" s="228"/>
      <c r="Q335" s="228"/>
      <c r="R335" s="228"/>
      <c r="S335" s="228"/>
      <c r="T335" s="228"/>
      <c r="U335" s="228"/>
      <c r="V335" s="228"/>
      <c r="W335" s="228"/>
      <c r="X335" s="228"/>
      <c r="Y335" s="228"/>
      <c r="Z335" s="228"/>
      <c r="AA335" s="228"/>
      <c r="AB335" s="228"/>
      <c r="AC335" s="228"/>
      <c r="AD335" s="228"/>
      <c r="AE335" s="228"/>
    </row>
    <row r="336" spans="1:31" ht="15.75" customHeight="1">
      <c r="A336" s="230"/>
      <c r="B336" s="230"/>
      <c r="C336" s="230"/>
      <c r="D336" s="230"/>
      <c r="E336" s="230"/>
      <c r="F336" s="245"/>
      <c r="G336" s="230"/>
      <c r="H336" s="230"/>
      <c r="I336" s="230"/>
      <c r="J336" s="230"/>
      <c r="K336" s="246"/>
      <c r="L336" s="228"/>
      <c r="M336" s="228"/>
      <c r="N336" s="228"/>
      <c r="O336" s="228"/>
      <c r="P336" s="228"/>
      <c r="Q336" s="228"/>
      <c r="R336" s="228"/>
      <c r="S336" s="228"/>
      <c r="T336" s="228"/>
      <c r="U336" s="228"/>
      <c r="V336" s="228"/>
      <c r="W336" s="228"/>
      <c r="X336" s="228"/>
      <c r="Y336" s="228"/>
      <c r="Z336" s="228"/>
      <c r="AA336" s="228"/>
      <c r="AB336" s="228"/>
      <c r="AC336" s="228"/>
      <c r="AD336" s="228"/>
      <c r="AE336" s="228"/>
    </row>
    <row r="337" spans="1:31" ht="15.75" customHeight="1">
      <c r="A337" s="230"/>
      <c r="B337" s="230"/>
      <c r="C337" s="230"/>
      <c r="D337" s="230"/>
      <c r="E337" s="230"/>
      <c r="F337" s="245"/>
      <c r="G337" s="230"/>
      <c r="H337" s="230"/>
      <c r="I337" s="230"/>
      <c r="J337" s="230"/>
      <c r="K337" s="246"/>
      <c r="L337" s="228"/>
      <c r="M337" s="228"/>
      <c r="N337" s="228"/>
      <c r="O337" s="228"/>
      <c r="P337" s="228"/>
      <c r="Q337" s="228"/>
      <c r="R337" s="228"/>
      <c r="S337" s="228"/>
      <c r="T337" s="228"/>
      <c r="U337" s="228"/>
      <c r="V337" s="228"/>
      <c r="W337" s="228"/>
      <c r="X337" s="228"/>
      <c r="Y337" s="228"/>
      <c r="Z337" s="228"/>
      <c r="AA337" s="228"/>
      <c r="AB337" s="228"/>
      <c r="AC337" s="228"/>
      <c r="AD337" s="228"/>
      <c r="AE337" s="228"/>
    </row>
    <row r="338" spans="1:31" ht="15.75" customHeight="1">
      <c r="A338" s="230"/>
      <c r="B338" s="230"/>
      <c r="C338" s="230"/>
      <c r="D338" s="230"/>
      <c r="E338" s="230"/>
      <c r="F338" s="245"/>
      <c r="G338" s="230"/>
      <c r="H338" s="230"/>
      <c r="I338" s="230"/>
      <c r="J338" s="230"/>
      <c r="K338" s="246"/>
      <c r="L338" s="228"/>
      <c r="M338" s="228"/>
      <c r="N338" s="228"/>
      <c r="O338" s="228"/>
      <c r="P338" s="228"/>
      <c r="Q338" s="228"/>
      <c r="R338" s="228"/>
      <c r="S338" s="228"/>
      <c r="T338" s="228"/>
      <c r="U338" s="228"/>
      <c r="V338" s="228"/>
      <c r="W338" s="228"/>
      <c r="X338" s="228"/>
      <c r="Y338" s="228"/>
      <c r="Z338" s="228"/>
      <c r="AA338" s="228"/>
      <c r="AB338" s="228"/>
      <c r="AC338" s="228"/>
      <c r="AD338" s="228"/>
      <c r="AE338" s="228"/>
    </row>
    <row r="339" spans="1:31" ht="15.75" customHeight="1">
      <c r="A339" s="230"/>
      <c r="B339" s="230"/>
      <c r="C339" s="230"/>
      <c r="D339" s="230"/>
      <c r="E339" s="230"/>
      <c r="F339" s="245"/>
      <c r="G339" s="230"/>
      <c r="H339" s="230"/>
      <c r="I339" s="230"/>
      <c r="J339" s="230"/>
      <c r="K339" s="246"/>
      <c r="L339" s="228"/>
      <c r="M339" s="228"/>
      <c r="N339" s="228"/>
      <c r="O339" s="228"/>
      <c r="P339" s="228"/>
      <c r="Q339" s="228"/>
      <c r="R339" s="228"/>
      <c r="S339" s="228"/>
      <c r="T339" s="228"/>
      <c r="U339" s="228"/>
      <c r="V339" s="228"/>
      <c r="W339" s="228"/>
      <c r="X339" s="228"/>
      <c r="Y339" s="228"/>
      <c r="Z339" s="228"/>
      <c r="AA339" s="228"/>
      <c r="AB339" s="228"/>
      <c r="AC339" s="228"/>
      <c r="AD339" s="228"/>
      <c r="AE339" s="228"/>
    </row>
    <row r="340" spans="1:31" ht="15.75" customHeight="1">
      <c r="A340" s="230"/>
      <c r="B340" s="230"/>
      <c r="C340" s="230"/>
      <c r="D340" s="230"/>
      <c r="E340" s="230"/>
      <c r="F340" s="245"/>
      <c r="G340" s="230"/>
      <c r="H340" s="230"/>
      <c r="I340" s="230"/>
      <c r="J340" s="230"/>
      <c r="K340" s="246"/>
      <c r="L340" s="228"/>
      <c r="M340" s="228"/>
      <c r="N340" s="228"/>
      <c r="O340" s="228"/>
      <c r="P340" s="228"/>
      <c r="Q340" s="228"/>
      <c r="R340" s="228"/>
      <c r="S340" s="228"/>
      <c r="T340" s="228"/>
      <c r="U340" s="228"/>
      <c r="V340" s="228"/>
      <c r="W340" s="228"/>
      <c r="X340" s="228"/>
      <c r="Y340" s="228"/>
      <c r="Z340" s="228"/>
      <c r="AA340" s="228"/>
      <c r="AB340" s="228"/>
      <c r="AC340" s="228"/>
      <c r="AD340" s="228"/>
      <c r="AE340" s="228"/>
    </row>
    <row r="341" spans="1:31" ht="15.75" customHeight="1">
      <c r="A341" s="230"/>
      <c r="B341" s="230"/>
      <c r="C341" s="230"/>
      <c r="D341" s="230"/>
      <c r="E341" s="230"/>
      <c r="F341" s="245"/>
      <c r="G341" s="230"/>
      <c r="H341" s="230"/>
      <c r="I341" s="230"/>
      <c r="J341" s="230"/>
      <c r="K341" s="246"/>
      <c r="L341" s="228"/>
      <c r="M341" s="228"/>
      <c r="N341" s="228"/>
      <c r="O341" s="228"/>
      <c r="P341" s="228"/>
      <c r="Q341" s="228"/>
      <c r="R341" s="228"/>
      <c r="S341" s="228"/>
      <c r="T341" s="228"/>
      <c r="U341" s="228"/>
      <c r="V341" s="228"/>
      <c r="W341" s="228"/>
      <c r="X341" s="228"/>
      <c r="Y341" s="228"/>
      <c r="Z341" s="228"/>
      <c r="AA341" s="228"/>
      <c r="AB341" s="228"/>
      <c r="AC341" s="228"/>
      <c r="AD341" s="228"/>
      <c r="AE341" s="228"/>
    </row>
    <row r="342" spans="1:31" ht="15.75" customHeight="1">
      <c r="A342" s="230"/>
      <c r="B342" s="230"/>
      <c r="C342" s="230"/>
      <c r="D342" s="230"/>
      <c r="E342" s="230"/>
      <c r="F342" s="245"/>
      <c r="G342" s="230"/>
      <c r="H342" s="230"/>
      <c r="I342" s="230"/>
      <c r="J342" s="230"/>
      <c r="K342" s="246"/>
      <c r="L342" s="228"/>
      <c r="M342" s="228"/>
      <c r="N342" s="228"/>
      <c r="O342" s="228"/>
      <c r="P342" s="228"/>
      <c r="Q342" s="228"/>
      <c r="R342" s="228"/>
      <c r="S342" s="228"/>
      <c r="T342" s="228"/>
      <c r="U342" s="228"/>
      <c r="V342" s="228"/>
      <c r="W342" s="228"/>
      <c r="X342" s="228"/>
      <c r="Y342" s="228"/>
      <c r="Z342" s="228"/>
      <c r="AA342" s="228"/>
      <c r="AB342" s="228"/>
      <c r="AC342" s="228"/>
      <c r="AD342" s="228"/>
      <c r="AE342" s="228"/>
    </row>
    <row r="343" spans="1:31" ht="15.75" customHeight="1">
      <c r="A343" s="230"/>
      <c r="B343" s="230"/>
      <c r="C343" s="230"/>
      <c r="D343" s="230"/>
      <c r="E343" s="230"/>
      <c r="F343" s="245"/>
      <c r="G343" s="230"/>
      <c r="H343" s="230"/>
      <c r="I343" s="230"/>
      <c r="J343" s="230"/>
      <c r="K343" s="246"/>
      <c r="L343" s="228"/>
      <c r="M343" s="228"/>
      <c r="N343" s="228"/>
      <c r="O343" s="228"/>
      <c r="P343" s="228"/>
      <c r="Q343" s="228"/>
      <c r="R343" s="228"/>
      <c r="S343" s="228"/>
      <c r="T343" s="228"/>
      <c r="U343" s="228"/>
      <c r="V343" s="228"/>
      <c r="W343" s="228"/>
      <c r="X343" s="228"/>
      <c r="Y343" s="228"/>
      <c r="Z343" s="228"/>
      <c r="AA343" s="228"/>
      <c r="AB343" s="228"/>
      <c r="AC343" s="228"/>
      <c r="AD343" s="228"/>
      <c r="AE343" s="228"/>
    </row>
    <row r="344" spans="1:31" ht="15.75" customHeight="1">
      <c r="A344" s="230"/>
      <c r="B344" s="230"/>
      <c r="C344" s="230"/>
      <c r="D344" s="230"/>
      <c r="E344" s="230"/>
      <c r="F344" s="245"/>
      <c r="G344" s="230"/>
      <c r="H344" s="230"/>
      <c r="I344" s="230"/>
      <c r="J344" s="230"/>
      <c r="K344" s="246"/>
      <c r="L344" s="228"/>
      <c r="M344" s="228"/>
      <c r="N344" s="228"/>
      <c r="O344" s="228"/>
      <c r="P344" s="228"/>
      <c r="Q344" s="228"/>
      <c r="R344" s="228"/>
      <c r="S344" s="228"/>
      <c r="T344" s="228"/>
      <c r="U344" s="228"/>
      <c r="V344" s="228"/>
      <c r="W344" s="228"/>
      <c r="X344" s="228"/>
      <c r="Y344" s="228"/>
      <c r="Z344" s="228"/>
      <c r="AA344" s="228"/>
      <c r="AB344" s="228"/>
      <c r="AC344" s="228"/>
      <c r="AD344" s="228"/>
      <c r="AE344" s="228"/>
    </row>
    <row r="345" spans="1:31" ht="15.75" customHeight="1">
      <c r="A345" s="230"/>
      <c r="B345" s="230"/>
      <c r="C345" s="230"/>
      <c r="D345" s="230"/>
      <c r="E345" s="230"/>
      <c r="F345" s="245"/>
      <c r="G345" s="230"/>
      <c r="H345" s="230"/>
      <c r="I345" s="230"/>
      <c r="J345" s="230"/>
      <c r="K345" s="246"/>
      <c r="L345" s="228"/>
      <c r="M345" s="228"/>
      <c r="N345" s="228"/>
      <c r="O345" s="228"/>
      <c r="P345" s="228"/>
      <c r="Q345" s="228"/>
      <c r="R345" s="228"/>
      <c r="S345" s="228"/>
      <c r="T345" s="228"/>
      <c r="U345" s="228"/>
      <c r="V345" s="228"/>
      <c r="W345" s="228"/>
      <c r="X345" s="228"/>
      <c r="Y345" s="228"/>
      <c r="Z345" s="228"/>
      <c r="AA345" s="228"/>
      <c r="AB345" s="228"/>
      <c r="AC345" s="228"/>
      <c r="AD345" s="228"/>
      <c r="AE345" s="228"/>
    </row>
    <row r="346" spans="1:31" ht="15.75" customHeight="1">
      <c r="A346" s="230"/>
      <c r="B346" s="230"/>
      <c r="C346" s="230"/>
      <c r="D346" s="230"/>
      <c r="E346" s="230"/>
      <c r="F346" s="245"/>
      <c r="G346" s="230"/>
      <c r="H346" s="230"/>
      <c r="I346" s="230"/>
      <c r="J346" s="230"/>
      <c r="K346" s="246"/>
      <c r="L346" s="228"/>
      <c r="M346" s="228"/>
      <c r="N346" s="228"/>
      <c r="O346" s="228"/>
      <c r="P346" s="228"/>
      <c r="Q346" s="228"/>
      <c r="R346" s="228"/>
      <c r="S346" s="228"/>
      <c r="T346" s="228"/>
      <c r="U346" s="228"/>
      <c r="V346" s="228"/>
      <c r="W346" s="228"/>
      <c r="X346" s="228"/>
      <c r="Y346" s="228"/>
      <c r="Z346" s="228"/>
      <c r="AA346" s="228"/>
      <c r="AB346" s="228"/>
      <c r="AC346" s="228"/>
      <c r="AD346" s="228"/>
      <c r="AE346" s="228"/>
    </row>
    <row r="347" spans="1:31" ht="15.75" customHeight="1">
      <c r="A347" s="230"/>
      <c r="B347" s="230"/>
      <c r="C347" s="230"/>
      <c r="D347" s="230"/>
      <c r="E347" s="230"/>
      <c r="F347" s="245"/>
      <c r="G347" s="230"/>
      <c r="H347" s="230"/>
      <c r="I347" s="230"/>
      <c r="J347" s="230"/>
      <c r="K347" s="246"/>
      <c r="L347" s="228"/>
      <c r="M347" s="228"/>
      <c r="N347" s="228"/>
      <c r="O347" s="228"/>
      <c r="P347" s="228"/>
      <c r="Q347" s="228"/>
      <c r="R347" s="228"/>
      <c r="S347" s="228"/>
      <c r="T347" s="228"/>
      <c r="U347" s="228"/>
      <c r="V347" s="228"/>
      <c r="W347" s="228"/>
      <c r="X347" s="228"/>
      <c r="Y347" s="228"/>
      <c r="Z347" s="228"/>
      <c r="AA347" s="228"/>
      <c r="AB347" s="228"/>
      <c r="AC347" s="228"/>
      <c r="AD347" s="228"/>
      <c r="AE347" s="228"/>
    </row>
    <row r="348" spans="1:31" ht="15.75" customHeight="1">
      <c r="A348" s="230"/>
      <c r="B348" s="230"/>
      <c r="C348" s="230"/>
      <c r="D348" s="230"/>
      <c r="E348" s="230"/>
      <c r="F348" s="245"/>
      <c r="G348" s="230"/>
      <c r="H348" s="230"/>
      <c r="I348" s="230"/>
      <c r="J348" s="230"/>
      <c r="K348" s="246"/>
      <c r="L348" s="228"/>
      <c r="M348" s="228"/>
      <c r="N348" s="228"/>
      <c r="O348" s="228"/>
      <c r="P348" s="228"/>
      <c r="Q348" s="228"/>
      <c r="R348" s="228"/>
      <c r="S348" s="228"/>
      <c r="T348" s="228"/>
      <c r="U348" s="228"/>
      <c r="V348" s="228"/>
      <c r="W348" s="228"/>
      <c r="X348" s="228"/>
      <c r="Y348" s="228"/>
      <c r="Z348" s="228"/>
      <c r="AA348" s="228"/>
      <c r="AB348" s="228"/>
      <c r="AC348" s="228"/>
      <c r="AD348" s="228"/>
      <c r="AE348" s="228"/>
    </row>
    <row r="349" spans="1:31" ht="15.75" customHeight="1">
      <c r="A349" s="230"/>
      <c r="B349" s="230"/>
      <c r="C349" s="230"/>
      <c r="D349" s="230"/>
      <c r="E349" s="230"/>
      <c r="F349" s="245"/>
      <c r="G349" s="230"/>
      <c r="H349" s="230"/>
      <c r="I349" s="230"/>
      <c r="J349" s="230"/>
      <c r="K349" s="246"/>
      <c r="L349" s="228"/>
      <c r="M349" s="228"/>
      <c r="N349" s="228"/>
      <c r="O349" s="228"/>
      <c r="P349" s="228"/>
      <c r="Q349" s="228"/>
      <c r="R349" s="228"/>
      <c r="S349" s="228"/>
      <c r="T349" s="228"/>
      <c r="U349" s="228"/>
      <c r="V349" s="228"/>
      <c r="W349" s="228"/>
      <c r="X349" s="228"/>
      <c r="Y349" s="228"/>
      <c r="Z349" s="228"/>
      <c r="AA349" s="228"/>
      <c r="AB349" s="228"/>
      <c r="AC349" s="228"/>
      <c r="AD349" s="228"/>
      <c r="AE349" s="228"/>
    </row>
    <row r="350" spans="1:31" ht="15.75" customHeight="1">
      <c r="A350" s="230"/>
      <c r="B350" s="230"/>
      <c r="C350" s="230"/>
      <c r="D350" s="230"/>
      <c r="E350" s="230"/>
      <c r="F350" s="245"/>
      <c r="G350" s="230"/>
      <c r="H350" s="230"/>
      <c r="I350" s="230"/>
      <c r="J350" s="230"/>
      <c r="K350" s="246"/>
      <c r="L350" s="228"/>
      <c r="M350" s="228"/>
      <c r="N350" s="228"/>
      <c r="O350" s="228"/>
      <c r="P350" s="228"/>
      <c r="Q350" s="228"/>
      <c r="R350" s="228"/>
      <c r="S350" s="228"/>
      <c r="T350" s="228"/>
      <c r="U350" s="228"/>
      <c r="V350" s="228"/>
      <c r="W350" s="228"/>
      <c r="X350" s="228"/>
      <c r="Y350" s="228"/>
      <c r="Z350" s="228"/>
      <c r="AA350" s="228"/>
      <c r="AB350" s="228"/>
      <c r="AC350" s="228"/>
      <c r="AD350" s="228"/>
      <c r="AE350" s="228"/>
    </row>
    <row r="351" spans="1:31" ht="15.75" customHeight="1">
      <c r="A351" s="230"/>
      <c r="B351" s="230"/>
      <c r="C351" s="230"/>
      <c r="D351" s="230"/>
      <c r="E351" s="230"/>
      <c r="F351" s="245"/>
      <c r="G351" s="230"/>
      <c r="H351" s="230"/>
      <c r="I351" s="230"/>
      <c r="J351" s="230"/>
      <c r="K351" s="246"/>
      <c r="L351" s="228"/>
      <c r="M351" s="228"/>
      <c r="N351" s="228"/>
      <c r="O351" s="228"/>
      <c r="P351" s="228"/>
      <c r="Q351" s="228"/>
      <c r="R351" s="228"/>
      <c r="S351" s="228"/>
      <c r="T351" s="228"/>
      <c r="U351" s="228"/>
      <c r="V351" s="228"/>
      <c r="W351" s="228"/>
      <c r="X351" s="228"/>
      <c r="Y351" s="228"/>
      <c r="Z351" s="228"/>
      <c r="AA351" s="228"/>
      <c r="AB351" s="228"/>
      <c r="AC351" s="228"/>
      <c r="AD351" s="228"/>
      <c r="AE351" s="228"/>
    </row>
    <row r="352" spans="1:31" ht="15.75" customHeight="1">
      <c r="A352" s="230"/>
      <c r="B352" s="230"/>
      <c r="C352" s="230"/>
      <c r="D352" s="230"/>
      <c r="E352" s="230"/>
      <c r="F352" s="245"/>
      <c r="G352" s="230"/>
      <c r="H352" s="230"/>
      <c r="I352" s="230"/>
      <c r="J352" s="230"/>
      <c r="K352" s="246"/>
      <c r="L352" s="228"/>
      <c r="M352" s="228"/>
      <c r="N352" s="228"/>
      <c r="O352" s="228"/>
      <c r="P352" s="228"/>
      <c r="Q352" s="228"/>
      <c r="R352" s="228"/>
      <c r="S352" s="228"/>
      <c r="T352" s="228"/>
      <c r="U352" s="228"/>
      <c r="V352" s="228"/>
      <c r="W352" s="228"/>
      <c r="X352" s="228"/>
      <c r="Y352" s="228"/>
      <c r="Z352" s="228"/>
      <c r="AA352" s="228"/>
      <c r="AB352" s="228"/>
      <c r="AC352" s="228"/>
      <c r="AD352" s="228"/>
      <c r="AE352" s="228"/>
    </row>
    <row r="353" spans="1:31" ht="15.75" customHeight="1">
      <c r="A353" s="230"/>
      <c r="B353" s="230"/>
      <c r="C353" s="230"/>
      <c r="D353" s="230"/>
      <c r="E353" s="230"/>
      <c r="F353" s="245"/>
      <c r="G353" s="230"/>
      <c r="H353" s="230"/>
      <c r="I353" s="230"/>
      <c r="J353" s="230"/>
      <c r="K353" s="246"/>
      <c r="L353" s="228"/>
      <c r="M353" s="228"/>
      <c r="N353" s="228"/>
      <c r="O353" s="228"/>
      <c r="P353" s="228"/>
      <c r="Q353" s="228"/>
      <c r="R353" s="228"/>
      <c r="S353" s="228"/>
      <c r="T353" s="228"/>
      <c r="U353" s="228"/>
      <c r="V353" s="228"/>
      <c r="W353" s="228"/>
      <c r="X353" s="228"/>
      <c r="Y353" s="228"/>
      <c r="Z353" s="228"/>
      <c r="AA353" s="228"/>
      <c r="AB353" s="228"/>
      <c r="AC353" s="228"/>
      <c r="AD353" s="228"/>
      <c r="AE353" s="228"/>
    </row>
    <row r="354" spans="1:31" ht="15.75" customHeight="1">
      <c r="A354" s="230"/>
      <c r="B354" s="230"/>
      <c r="C354" s="230"/>
      <c r="D354" s="230"/>
      <c r="E354" s="230"/>
      <c r="F354" s="245"/>
      <c r="G354" s="230"/>
      <c r="H354" s="230"/>
      <c r="I354" s="230"/>
      <c r="J354" s="230"/>
      <c r="K354" s="246"/>
      <c r="L354" s="228"/>
      <c r="M354" s="228"/>
      <c r="N354" s="228"/>
      <c r="O354" s="228"/>
      <c r="P354" s="228"/>
      <c r="Q354" s="228"/>
      <c r="R354" s="228"/>
      <c r="S354" s="228"/>
      <c r="T354" s="228"/>
      <c r="U354" s="228"/>
      <c r="V354" s="228"/>
      <c r="W354" s="228"/>
      <c r="X354" s="228"/>
      <c r="Y354" s="228"/>
      <c r="Z354" s="228"/>
      <c r="AA354" s="228"/>
      <c r="AB354" s="228"/>
      <c r="AC354" s="228"/>
      <c r="AD354" s="228"/>
      <c r="AE354" s="228"/>
    </row>
    <row r="355" spans="1:31" ht="15.75" customHeight="1">
      <c r="A355" s="230"/>
      <c r="B355" s="230"/>
      <c r="C355" s="230"/>
      <c r="D355" s="230"/>
      <c r="E355" s="230"/>
      <c r="F355" s="245"/>
      <c r="G355" s="230"/>
      <c r="H355" s="230"/>
      <c r="I355" s="230"/>
      <c r="J355" s="230"/>
      <c r="K355" s="246"/>
      <c r="L355" s="228"/>
      <c r="M355" s="228"/>
      <c r="N355" s="228"/>
      <c r="O355" s="228"/>
      <c r="P355" s="228"/>
      <c r="Q355" s="228"/>
      <c r="R355" s="228"/>
      <c r="S355" s="228"/>
      <c r="T355" s="228"/>
      <c r="U355" s="228"/>
      <c r="V355" s="228"/>
      <c r="W355" s="228"/>
      <c r="X355" s="228"/>
      <c r="Y355" s="228"/>
      <c r="Z355" s="228"/>
      <c r="AA355" s="228"/>
      <c r="AB355" s="228"/>
      <c r="AC355" s="228"/>
      <c r="AD355" s="228"/>
      <c r="AE355" s="228"/>
    </row>
    <row r="356" spans="1:31" ht="15.75" customHeight="1">
      <c r="A356" s="230"/>
      <c r="B356" s="230"/>
      <c r="C356" s="230"/>
      <c r="D356" s="230"/>
      <c r="E356" s="230"/>
      <c r="F356" s="245"/>
      <c r="G356" s="230"/>
      <c r="H356" s="230"/>
      <c r="I356" s="230"/>
      <c r="J356" s="230"/>
      <c r="K356" s="246"/>
      <c r="L356" s="228"/>
      <c r="M356" s="228"/>
      <c r="N356" s="228"/>
      <c r="O356" s="228"/>
      <c r="P356" s="228"/>
      <c r="Q356" s="228"/>
      <c r="R356" s="228"/>
      <c r="S356" s="228"/>
      <c r="T356" s="228"/>
      <c r="U356" s="228"/>
      <c r="V356" s="228"/>
      <c r="W356" s="228"/>
      <c r="X356" s="228"/>
      <c r="Y356" s="228"/>
      <c r="Z356" s="228"/>
      <c r="AA356" s="228"/>
      <c r="AB356" s="228"/>
      <c r="AC356" s="228"/>
      <c r="AD356" s="228"/>
      <c r="AE356" s="228"/>
    </row>
    <row r="357" spans="1:31" ht="15.75" customHeight="1">
      <c r="A357" s="230"/>
      <c r="B357" s="230"/>
      <c r="C357" s="230"/>
      <c r="D357" s="230"/>
      <c r="E357" s="230"/>
      <c r="F357" s="245"/>
      <c r="G357" s="230"/>
      <c r="H357" s="230"/>
      <c r="I357" s="230"/>
      <c r="J357" s="230"/>
      <c r="K357" s="246"/>
      <c r="L357" s="228"/>
      <c r="M357" s="228"/>
      <c r="N357" s="228"/>
      <c r="O357" s="228"/>
      <c r="P357" s="228"/>
      <c r="Q357" s="228"/>
      <c r="R357" s="228"/>
      <c r="S357" s="228"/>
      <c r="T357" s="228"/>
      <c r="U357" s="228"/>
      <c r="V357" s="228"/>
      <c r="W357" s="228"/>
      <c r="X357" s="228"/>
      <c r="Y357" s="228"/>
      <c r="Z357" s="228"/>
      <c r="AA357" s="228"/>
      <c r="AB357" s="228"/>
      <c r="AC357" s="228"/>
      <c r="AD357" s="228"/>
      <c r="AE357" s="228"/>
    </row>
    <row r="358" spans="1:31" ht="15.75" customHeight="1">
      <c r="A358" s="230"/>
      <c r="B358" s="230"/>
      <c r="C358" s="230"/>
      <c r="D358" s="230"/>
      <c r="E358" s="230"/>
      <c r="F358" s="245"/>
      <c r="G358" s="230"/>
      <c r="H358" s="230"/>
      <c r="I358" s="230"/>
      <c r="J358" s="230"/>
      <c r="K358" s="246"/>
      <c r="L358" s="228"/>
      <c r="M358" s="228"/>
      <c r="N358" s="228"/>
      <c r="O358" s="228"/>
      <c r="P358" s="228"/>
      <c r="Q358" s="228"/>
      <c r="R358" s="228"/>
      <c r="S358" s="228"/>
      <c r="T358" s="228"/>
      <c r="U358" s="228"/>
      <c r="V358" s="228"/>
      <c r="W358" s="228"/>
      <c r="X358" s="228"/>
      <c r="Y358" s="228"/>
      <c r="Z358" s="228"/>
      <c r="AA358" s="228"/>
      <c r="AB358" s="228"/>
      <c r="AC358" s="228"/>
      <c r="AD358" s="228"/>
      <c r="AE358" s="228"/>
    </row>
    <row r="359" spans="1:31" ht="15.75" customHeight="1">
      <c r="A359" s="230"/>
      <c r="B359" s="230"/>
      <c r="C359" s="230"/>
      <c r="D359" s="230"/>
      <c r="E359" s="230"/>
      <c r="F359" s="245"/>
      <c r="G359" s="230"/>
      <c r="H359" s="230"/>
      <c r="I359" s="230"/>
      <c r="J359" s="230"/>
      <c r="K359" s="246"/>
      <c r="L359" s="228"/>
      <c r="M359" s="228"/>
      <c r="N359" s="228"/>
      <c r="O359" s="228"/>
      <c r="P359" s="228"/>
      <c r="Q359" s="228"/>
      <c r="R359" s="228"/>
      <c r="S359" s="228"/>
      <c r="T359" s="228"/>
      <c r="U359" s="228"/>
      <c r="V359" s="228"/>
      <c r="W359" s="228"/>
      <c r="X359" s="228"/>
      <c r="Y359" s="228"/>
      <c r="Z359" s="228"/>
      <c r="AA359" s="228"/>
      <c r="AB359" s="228"/>
      <c r="AC359" s="228"/>
      <c r="AD359" s="228"/>
      <c r="AE359" s="228"/>
    </row>
    <row r="360" spans="1:31" ht="15.75" customHeight="1">
      <c r="A360" s="230"/>
      <c r="B360" s="230"/>
      <c r="C360" s="230"/>
      <c r="D360" s="230"/>
      <c r="E360" s="230"/>
      <c r="F360" s="245"/>
      <c r="G360" s="230"/>
      <c r="H360" s="230"/>
      <c r="I360" s="230"/>
      <c r="J360" s="230"/>
      <c r="K360" s="246"/>
      <c r="L360" s="228"/>
      <c r="M360" s="228"/>
      <c r="N360" s="228"/>
      <c r="O360" s="228"/>
      <c r="P360" s="228"/>
      <c r="Q360" s="228"/>
      <c r="R360" s="228"/>
      <c r="S360" s="228"/>
      <c r="T360" s="228"/>
      <c r="U360" s="228"/>
      <c r="V360" s="228"/>
      <c r="W360" s="228"/>
      <c r="X360" s="228"/>
      <c r="Y360" s="228"/>
      <c r="Z360" s="228"/>
      <c r="AA360" s="228"/>
      <c r="AB360" s="228"/>
      <c r="AC360" s="228"/>
      <c r="AD360" s="228"/>
      <c r="AE360" s="228"/>
    </row>
    <row r="361" spans="1:31" ht="15.75" customHeight="1">
      <c r="A361" s="230"/>
      <c r="B361" s="230"/>
      <c r="C361" s="230"/>
      <c r="D361" s="230"/>
      <c r="E361" s="230"/>
      <c r="F361" s="245"/>
      <c r="G361" s="230"/>
      <c r="H361" s="230"/>
      <c r="I361" s="230"/>
      <c r="J361" s="230"/>
      <c r="K361" s="246"/>
      <c r="L361" s="228"/>
      <c r="M361" s="228"/>
      <c r="N361" s="228"/>
      <c r="O361" s="228"/>
      <c r="P361" s="228"/>
      <c r="Q361" s="228"/>
      <c r="R361" s="228"/>
      <c r="S361" s="228"/>
      <c r="T361" s="228"/>
      <c r="U361" s="228"/>
      <c r="V361" s="228"/>
      <c r="W361" s="228"/>
      <c r="X361" s="228"/>
      <c r="Y361" s="228"/>
      <c r="Z361" s="228"/>
      <c r="AA361" s="228"/>
      <c r="AB361" s="228"/>
      <c r="AC361" s="228"/>
      <c r="AD361" s="228"/>
      <c r="AE361" s="228"/>
    </row>
    <row r="362" spans="1:31" ht="15.75" customHeight="1">
      <c r="A362" s="230"/>
      <c r="B362" s="230"/>
      <c r="C362" s="230"/>
      <c r="D362" s="230"/>
      <c r="E362" s="230"/>
      <c r="F362" s="245"/>
      <c r="G362" s="230"/>
      <c r="H362" s="230"/>
      <c r="I362" s="230"/>
      <c r="J362" s="230"/>
      <c r="K362" s="246"/>
      <c r="L362" s="228"/>
      <c r="M362" s="228"/>
      <c r="N362" s="228"/>
      <c r="O362" s="228"/>
      <c r="P362" s="228"/>
      <c r="Q362" s="228"/>
      <c r="R362" s="228"/>
      <c r="S362" s="228"/>
      <c r="T362" s="228"/>
      <c r="U362" s="228"/>
      <c r="V362" s="228"/>
      <c r="W362" s="228"/>
      <c r="X362" s="228"/>
      <c r="Y362" s="228"/>
      <c r="Z362" s="228"/>
      <c r="AA362" s="228"/>
      <c r="AB362" s="228"/>
      <c r="AC362" s="228"/>
      <c r="AD362" s="228"/>
      <c r="AE362" s="228"/>
    </row>
    <row r="363" spans="1:31" ht="15.75" customHeight="1">
      <c r="A363" s="230"/>
      <c r="B363" s="230"/>
      <c r="C363" s="230"/>
      <c r="D363" s="230"/>
      <c r="E363" s="230"/>
      <c r="F363" s="245"/>
      <c r="G363" s="230"/>
      <c r="H363" s="230"/>
      <c r="I363" s="230"/>
      <c r="J363" s="230"/>
      <c r="K363" s="246"/>
      <c r="L363" s="228"/>
      <c r="M363" s="228"/>
      <c r="N363" s="228"/>
      <c r="O363" s="228"/>
      <c r="P363" s="228"/>
      <c r="Q363" s="228"/>
      <c r="R363" s="228"/>
      <c r="S363" s="228"/>
      <c r="T363" s="228"/>
      <c r="U363" s="228"/>
      <c r="V363" s="228"/>
      <c r="W363" s="228"/>
      <c r="X363" s="228"/>
      <c r="Y363" s="228"/>
      <c r="Z363" s="228"/>
      <c r="AA363" s="228"/>
      <c r="AB363" s="228"/>
      <c r="AC363" s="228"/>
      <c r="AD363" s="228"/>
      <c r="AE363" s="228"/>
    </row>
    <row r="364" spans="1:31" ht="15.75" customHeight="1">
      <c r="A364" s="230"/>
      <c r="B364" s="230"/>
      <c r="C364" s="230"/>
      <c r="D364" s="230"/>
      <c r="E364" s="230"/>
      <c r="F364" s="245"/>
      <c r="G364" s="230"/>
      <c r="H364" s="230"/>
      <c r="I364" s="230"/>
      <c r="J364" s="230"/>
      <c r="K364" s="246"/>
      <c r="L364" s="228"/>
      <c r="M364" s="228"/>
      <c r="N364" s="228"/>
      <c r="O364" s="228"/>
      <c r="P364" s="228"/>
      <c r="Q364" s="228"/>
      <c r="R364" s="228"/>
      <c r="S364" s="228"/>
      <c r="T364" s="228"/>
      <c r="U364" s="228"/>
      <c r="V364" s="228"/>
      <c r="W364" s="228"/>
      <c r="X364" s="228"/>
      <c r="Y364" s="228"/>
      <c r="Z364" s="228"/>
      <c r="AA364" s="228"/>
      <c r="AB364" s="228"/>
      <c r="AC364" s="228"/>
      <c r="AD364" s="228"/>
      <c r="AE364" s="228"/>
    </row>
    <row r="365" spans="1:31" ht="15.75" customHeight="1">
      <c r="A365" s="230"/>
      <c r="B365" s="230"/>
      <c r="C365" s="230"/>
      <c r="D365" s="230"/>
      <c r="E365" s="230"/>
      <c r="F365" s="245"/>
      <c r="G365" s="230"/>
      <c r="H365" s="230"/>
      <c r="I365" s="230"/>
      <c r="J365" s="230"/>
      <c r="K365" s="246"/>
      <c r="L365" s="228"/>
      <c r="M365" s="228"/>
      <c r="N365" s="228"/>
      <c r="O365" s="228"/>
      <c r="P365" s="228"/>
      <c r="Q365" s="228"/>
      <c r="R365" s="228"/>
      <c r="S365" s="228"/>
      <c r="T365" s="228"/>
      <c r="U365" s="228"/>
      <c r="V365" s="228"/>
      <c r="W365" s="228"/>
      <c r="X365" s="228"/>
      <c r="Y365" s="228"/>
      <c r="Z365" s="228"/>
      <c r="AA365" s="228"/>
      <c r="AB365" s="228"/>
      <c r="AC365" s="228"/>
      <c r="AD365" s="228"/>
      <c r="AE365" s="228"/>
    </row>
    <row r="366" spans="1:31" ht="15.75" customHeight="1">
      <c r="A366" s="230"/>
      <c r="B366" s="230"/>
      <c r="C366" s="230"/>
      <c r="D366" s="230"/>
      <c r="E366" s="230"/>
      <c r="F366" s="245"/>
      <c r="G366" s="230"/>
      <c r="H366" s="230"/>
      <c r="I366" s="230"/>
      <c r="J366" s="230"/>
      <c r="K366" s="246"/>
      <c r="L366" s="228"/>
      <c r="M366" s="228"/>
      <c r="N366" s="228"/>
      <c r="O366" s="228"/>
      <c r="P366" s="228"/>
      <c r="Q366" s="228"/>
      <c r="R366" s="228"/>
      <c r="S366" s="228"/>
      <c r="T366" s="228"/>
      <c r="U366" s="228"/>
      <c r="V366" s="228"/>
      <c r="W366" s="228"/>
      <c r="X366" s="228"/>
      <c r="Y366" s="228"/>
      <c r="Z366" s="228"/>
      <c r="AA366" s="228"/>
      <c r="AB366" s="228"/>
      <c r="AC366" s="228"/>
      <c r="AD366" s="228"/>
      <c r="AE366" s="228"/>
    </row>
    <row r="367" spans="1:31" ht="15.75" customHeight="1">
      <c r="A367" s="230"/>
      <c r="B367" s="230"/>
      <c r="C367" s="230"/>
      <c r="D367" s="230"/>
      <c r="E367" s="230"/>
      <c r="F367" s="245"/>
      <c r="G367" s="230"/>
      <c r="H367" s="230"/>
      <c r="I367" s="230"/>
      <c r="J367" s="230"/>
      <c r="K367" s="246"/>
      <c r="L367" s="228"/>
      <c r="M367" s="228"/>
      <c r="N367" s="228"/>
      <c r="O367" s="228"/>
      <c r="P367" s="228"/>
      <c r="Q367" s="228"/>
      <c r="R367" s="228"/>
      <c r="S367" s="228"/>
      <c r="T367" s="228"/>
      <c r="U367" s="228"/>
      <c r="V367" s="228"/>
      <c r="W367" s="228"/>
      <c r="X367" s="228"/>
      <c r="Y367" s="228"/>
      <c r="Z367" s="228"/>
      <c r="AA367" s="228"/>
      <c r="AB367" s="228"/>
      <c r="AC367" s="228"/>
      <c r="AD367" s="228"/>
      <c r="AE367" s="228"/>
    </row>
    <row r="368" spans="1:31" ht="15.75" customHeight="1">
      <c r="A368" s="230"/>
      <c r="B368" s="230"/>
      <c r="C368" s="230"/>
      <c r="D368" s="230"/>
      <c r="E368" s="230"/>
      <c r="F368" s="245"/>
      <c r="G368" s="230"/>
      <c r="H368" s="230"/>
      <c r="I368" s="230"/>
      <c r="J368" s="230"/>
      <c r="K368" s="246"/>
      <c r="L368" s="228"/>
      <c r="M368" s="228"/>
      <c r="N368" s="228"/>
      <c r="O368" s="228"/>
      <c r="P368" s="228"/>
      <c r="Q368" s="228"/>
      <c r="R368" s="228"/>
      <c r="S368" s="228"/>
      <c r="T368" s="228"/>
      <c r="U368" s="228"/>
      <c r="V368" s="228"/>
      <c r="W368" s="228"/>
      <c r="X368" s="228"/>
      <c r="Y368" s="228"/>
      <c r="Z368" s="228"/>
      <c r="AA368" s="228"/>
      <c r="AB368" s="228"/>
      <c r="AC368" s="228"/>
      <c r="AD368" s="228"/>
      <c r="AE368" s="228"/>
    </row>
    <row r="369" spans="1:31" ht="15.75" customHeight="1">
      <c r="A369" s="230"/>
      <c r="B369" s="230"/>
      <c r="C369" s="230"/>
      <c r="D369" s="230"/>
      <c r="E369" s="230"/>
      <c r="F369" s="245"/>
      <c r="G369" s="230"/>
      <c r="H369" s="230"/>
      <c r="I369" s="230"/>
      <c r="J369" s="230"/>
      <c r="K369" s="246"/>
      <c r="L369" s="228"/>
      <c r="M369" s="228"/>
      <c r="N369" s="228"/>
      <c r="O369" s="228"/>
      <c r="P369" s="228"/>
      <c r="Q369" s="228"/>
      <c r="R369" s="228"/>
      <c r="S369" s="228"/>
      <c r="T369" s="228"/>
      <c r="U369" s="228"/>
      <c r="V369" s="228"/>
      <c r="W369" s="228"/>
      <c r="X369" s="228"/>
      <c r="Y369" s="228"/>
      <c r="Z369" s="228"/>
      <c r="AA369" s="228"/>
      <c r="AB369" s="228"/>
      <c r="AC369" s="228"/>
      <c r="AD369" s="228"/>
      <c r="AE369" s="228"/>
    </row>
    <row r="370" spans="1:31" ht="15.75" customHeight="1">
      <c r="A370" s="230"/>
      <c r="B370" s="230"/>
      <c r="C370" s="230"/>
      <c r="D370" s="230"/>
      <c r="E370" s="230"/>
      <c r="F370" s="245"/>
      <c r="G370" s="230"/>
      <c r="H370" s="230"/>
      <c r="I370" s="230"/>
      <c r="J370" s="230"/>
      <c r="K370" s="246"/>
      <c r="L370" s="228"/>
      <c r="M370" s="228"/>
      <c r="N370" s="228"/>
      <c r="O370" s="228"/>
      <c r="P370" s="228"/>
      <c r="Q370" s="228"/>
      <c r="R370" s="228"/>
      <c r="S370" s="228"/>
      <c r="T370" s="228"/>
      <c r="U370" s="228"/>
      <c r="V370" s="228"/>
      <c r="W370" s="228"/>
      <c r="X370" s="228"/>
      <c r="Y370" s="228"/>
      <c r="Z370" s="228"/>
      <c r="AA370" s="228"/>
      <c r="AB370" s="228"/>
      <c r="AC370" s="228"/>
      <c r="AD370" s="228"/>
      <c r="AE370" s="228"/>
    </row>
    <row r="371" spans="1:31" ht="15.75" customHeight="1">
      <c r="A371" s="230"/>
      <c r="B371" s="230"/>
      <c r="C371" s="230"/>
      <c r="D371" s="230"/>
      <c r="E371" s="230"/>
      <c r="F371" s="245"/>
      <c r="G371" s="230"/>
      <c r="H371" s="230"/>
      <c r="I371" s="230"/>
      <c r="J371" s="230"/>
      <c r="K371" s="246"/>
      <c r="L371" s="228"/>
      <c r="M371" s="228"/>
      <c r="N371" s="228"/>
      <c r="O371" s="228"/>
      <c r="P371" s="228"/>
      <c r="Q371" s="228"/>
      <c r="R371" s="228"/>
      <c r="S371" s="228"/>
      <c r="T371" s="228"/>
      <c r="U371" s="228"/>
      <c r="V371" s="228"/>
      <c r="W371" s="228"/>
      <c r="X371" s="228"/>
      <c r="Y371" s="228"/>
      <c r="Z371" s="228"/>
      <c r="AA371" s="228"/>
      <c r="AB371" s="228"/>
      <c r="AC371" s="228"/>
      <c r="AD371" s="228"/>
      <c r="AE371" s="228"/>
    </row>
    <row r="372" spans="1:31" ht="15.75" customHeight="1">
      <c r="A372" s="230"/>
      <c r="B372" s="230"/>
      <c r="C372" s="230"/>
      <c r="D372" s="230"/>
      <c r="E372" s="230"/>
      <c r="F372" s="245"/>
      <c r="G372" s="230"/>
      <c r="H372" s="230"/>
      <c r="I372" s="230"/>
      <c r="J372" s="230"/>
      <c r="K372" s="246"/>
      <c r="L372" s="228"/>
      <c r="M372" s="228"/>
      <c r="N372" s="228"/>
      <c r="O372" s="228"/>
      <c r="P372" s="228"/>
      <c r="Q372" s="228"/>
      <c r="R372" s="228"/>
      <c r="S372" s="228"/>
      <c r="T372" s="228"/>
      <c r="U372" s="228"/>
      <c r="V372" s="228"/>
      <c r="W372" s="228"/>
      <c r="X372" s="228"/>
      <c r="Y372" s="228"/>
      <c r="Z372" s="228"/>
      <c r="AA372" s="228"/>
      <c r="AB372" s="228"/>
      <c r="AC372" s="228"/>
      <c r="AD372" s="228"/>
      <c r="AE372" s="228"/>
    </row>
    <row r="373" spans="1:31" ht="15.75" customHeight="1">
      <c r="A373" s="230"/>
      <c r="B373" s="230"/>
      <c r="C373" s="230"/>
      <c r="D373" s="230"/>
      <c r="E373" s="230"/>
      <c r="F373" s="245"/>
      <c r="G373" s="230"/>
      <c r="H373" s="230"/>
      <c r="I373" s="230"/>
      <c r="J373" s="230"/>
      <c r="K373" s="246"/>
      <c r="L373" s="228"/>
      <c r="M373" s="228"/>
      <c r="N373" s="228"/>
      <c r="O373" s="228"/>
      <c r="P373" s="228"/>
      <c r="Q373" s="228"/>
      <c r="R373" s="228"/>
      <c r="S373" s="228"/>
      <c r="T373" s="228"/>
      <c r="U373" s="228"/>
      <c r="V373" s="228"/>
      <c r="W373" s="228"/>
      <c r="X373" s="228"/>
      <c r="Y373" s="228"/>
      <c r="Z373" s="228"/>
      <c r="AA373" s="228"/>
      <c r="AB373" s="228"/>
      <c r="AC373" s="228"/>
      <c r="AD373" s="228"/>
      <c r="AE373" s="228"/>
    </row>
    <row r="374" spans="1:31" ht="15.75" customHeight="1">
      <c r="A374" s="230"/>
      <c r="B374" s="230"/>
      <c r="C374" s="230"/>
      <c r="D374" s="230"/>
      <c r="E374" s="230"/>
      <c r="F374" s="245"/>
      <c r="G374" s="230"/>
      <c r="H374" s="230"/>
      <c r="I374" s="230"/>
      <c r="J374" s="230"/>
      <c r="K374" s="246"/>
      <c r="L374" s="228"/>
      <c r="M374" s="228"/>
      <c r="N374" s="228"/>
      <c r="O374" s="228"/>
      <c r="P374" s="228"/>
      <c r="Q374" s="228"/>
      <c r="R374" s="228"/>
      <c r="S374" s="228"/>
      <c r="T374" s="228"/>
      <c r="U374" s="228"/>
      <c r="V374" s="228"/>
      <c r="W374" s="228"/>
      <c r="X374" s="228"/>
      <c r="Y374" s="228"/>
      <c r="Z374" s="228"/>
      <c r="AA374" s="228"/>
      <c r="AB374" s="228"/>
      <c r="AC374" s="228"/>
      <c r="AD374" s="228"/>
      <c r="AE374" s="228"/>
    </row>
    <row r="375" spans="1:31" ht="15.75" customHeight="1">
      <c r="A375" s="230"/>
      <c r="B375" s="230"/>
      <c r="C375" s="230"/>
      <c r="D375" s="230"/>
      <c r="E375" s="230"/>
      <c r="F375" s="245"/>
      <c r="G375" s="230"/>
      <c r="H375" s="230"/>
      <c r="I375" s="230"/>
      <c r="J375" s="230"/>
      <c r="K375" s="246"/>
      <c r="L375" s="228"/>
      <c r="M375" s="228"/>
      <c r="N375" s="228"/>
      <c r="O375" s="228"/>
      <c r="P375" s="228"/>
      <c r="Q375" s="228"/>
      <c r="R375" s="228"/>
      <c r="S375" s="228"/>
      <c r="T375" s="228"/>
      <c r="U375" s="228"/>
      <c r="V375" s="228"/>
      <c r="W375" s="228"/>
      <c r="X375" s="228"/>
      <c r="Y375" s="228"/>
      <c r="Z375" s="228"/>
      <c r="AA375" s="228"/>
      <c r="AB375" s="228"/>
      <c r="AC375" s="228"/>
      <c r="AD375" s="228"/>
      <c r="AE375" s="228"/>
    </row>
    <row r="376" spans="1:31" ht="15.75" customHeight="1">
      <c r="A376" s="230"/>
      <c r="B376" s="230"/>
      <c r="C376" s="230"/>
      <c r="D376" s="230"/>
      <c r="E376" s="230"/>
      <c r="F376" s="245"/>
      <c r="G376" s="230"/>
      <c r="H376" s="230"/>
      <c r="I376" s="230"/>
      <c r="J376" s="230"/>
      <c r="K376" s="246"/>
      <c r="L376" s="228"/>
      <c r="M376" s="228"/>
      <c r="N376" s="228"/>
      <c r="O376" s="228"/>
      <c r="P376" s="228"/>
      <c r="Q376" s="228"/>
      <c r="R376" s="228"/>
      <c r="S376" s="228"/>
      <c r="T376" s="228"/>
      <c r="U376" s="228"/>
      <c r="V376" s="228"/>
      <c r="W376" s="228"/>
      <c r="X376" s="228"/>
      <c r="Y376" s="228"/>
      <c r="Z376" s="228"/>
      <c r="AA376" s="228"/>
      <c r="AB376" s="228"/>
      <c r="AC376" s="228"/>
      <c r="AD376" s="228"/>
      <c r="AE376" s="228"/>
    </row>
    <row r="377" spans="1:31" ht="15.75" customHeight="1">
      <c r="A377" s="230"/>
      <c r="B377" s="230"/>
      <c r="C377" s="230"/>
      <c r="D377" s="230"/>
      <c r="E377" s="230"/>
      <c r="F377" s="245"/>
      <c r="G377" s="230"/>
      <c r="H377" s="230"/>
      <c r="I377" s="230"/>
      <c r="J377" s="230"/>
      <c r="K377" s="246"/>
      <c r="L377" s="228"/>
      <c r="M377" s="228"/>
      <c r="N377" s="228"/>
      <c r="O377" s="228"/>
      <c r="P377" s="228"/>
      <c r="Q377" s="228"/>
      <c r="R377" s="228"/>
      <c r="S377" s="228"/>
      <c r="T377" s="228"/>
      <c r="U377" s="228"/>
      <c r="V377" s="228"/>
      <c r="W377" s="228"/>
      <c r="X377" s="228"/>
      <c r="Y377" s="228"/>
      <c r="Z377" s="228"/>
      <c r="AA377" s="228"/>
      <c r="AB377" s="228"/>
      <c r="AC377" s="228"/>
      <c r="AD377" s="228"/>
      <c r="AE377" s="228"/>
    </row>
    <row r="378" spans="1:31" ht="15.75" customHeight="1">
      <c r="A378" s="230"/>
      <c r="B378" s="230"/>
      <c r="C378" s="230"/>
      <c r="D378" s="230"/>
      <c r="E378" s="230"/>
      <c r="F378" s="245"/>
      <c r="G378" s="230"/>
      <c r="H378" s="230"/>
      <c r="I378" s="230"/>
      <c r="J378" s="230"/>
      <c r="K378" s="246"/>
      <c r="L378" s="228"/>
      <c r="M378" s="228"/>
      <c r="N378" s="228"/>
      <c r="O378" s="228"/>
      <c r="P378" s="228"/>
      <c r="Q378" s="228"/>
      <c r="R378" s="228"/>
      <c r="S378" s="228"/>
      <c r="T378" s="228"/>
      <c r="U378" s="228"/>
      <c r="V378" s="228"/>
      <c r="W378" s="228"/>
      <c r="X378" s="228"/>
      <c r="Y378" s="228"/>
      <c r="Z378" s="228"/>
      <c r="AA378" s="228"/>
      <c r="AB378" s="228"/>
      <c r="AC378" s="228"/>
      <c r="AD378" s="228"/>
      <c r="AE378" s="228"/>
    </row>
    <row r="379" spans="1:31" ht="15.75" customHeight="1">
      <c r="A379" s="230"/>
      <c r="B379" s="230"/>
      <c r="C379" s="230"/>
      <c r="D379" s="230"/>
      <c r="E379" s="230"/>
      <c r="F379" s="245"/>
      <c r="G379" s="230"/>
      <c r="H379" s="230"/>
      <c r="I379" s="230"/>
      <c r="J379" s="230"/>
      <c r="K379" s="246"/>
      <c r="L379" s="228"/>
      <c r="M379" s="228"/>
      <c r="N379" s="228"/>
      <c r="O379" s="228"/>
      <c r="P379" s="228"/>
      <c r="Q379" s="228"/>
      <c r="R379" s="228"/>
      <c r="S379" s="228"/>
      <c r="T379" s="228"/>
      <c r="U379" s="228"/>
      <c r="V379" s="228"/>
      <c r="W379" s="228"/>
      <c r="X379" s="228"/>
      <c r="Y379" s="228"/>
      <c r="Z379" s="228"/>
      <c r="AA379" s="228"/>
      <c r="AB379" s="228"/>
      <c r="AC379" s="228"/>
      <c r="AD379" s="228"/>
      <c r="AE379" s="228"/>
    </row>
    <row r="380" spans="1:31" ht="15.75" customHeight="1">
      <c r="A380" s="230"/>
      <c r="B380" s="230"/>
      <c r="C380" s="230"/>
      <c r="D380" s="230"/>
      <c r="E380" s="230"/>
      <c r="F380" s="245"/>
      <c r="G380" s="230"/>
      <c r="H380" s="230"/>
      <c r="I380" s="230"/>
      <c r="J380" s="230"/>
      <c r="K380" s="246"/>
      <c r="L380" s="228"/>
      <c r="M380" s="228"/>
      <c r="N380" s="228"/>
      <c r="O380" s="228"/>
      <c r="P380" s="228"/>
      <c r="Q380" s="228"/>
      <c r="R380" s="228"/>
      <c r="S380" s="228"/>
      <c r="T380" s="228"/>
      <c r="U380" s="228"/>
      <c r="V380" s="228"/>
      <c r="W380" s="228"/>
      <c r="X380" s="228"/>
      <c r="Y380" s="228"/>
      <c r="Z380" s="228"/>
      <c r="AA380" s="228"/>
      <c r="AB380" s="228"/>
      <c r="AC380" s="228"/>
      <c r="AD380" s="228"/>
      <c r="AE380" s="228"/>
    </row>
    <row r="381" spans="1:31" ht="15.75" customHeight="1">
      <c r="A381" s="230"/>
      <c r="B381" s="230"/>
      <c r="C381" s="230"/>
      <c r="D381" s="230"/>
      <c r="E381" s="230"/>
      <c r="F381" s="245"/>
      <c r="G381" s="230"/>
      <c r="H381" s="230"/>
      <c r="I381" s="230"/>
      <c r="J381" s="230"/>
      <c r="K381" s="246"/>
      <c r="L381" s="228"/>
      <c r="M381" s="228"/>
      <c r="N381" s="228"/>
      <c r="O381" s="228"/>
      <c r="P381" s="228"/>
      <c r="Q381" s="228"/>
      <c r="R381" s="228"/>
      <c r="S381" s="228"/>
      <c r="T381" s="228"/>
      <c r="U381" s="228"/>
      <c r="V381" s="228"/>
      <c r="W381" s="228"/>
      <c r="X381" s="228"/>
      <c r="Y381" s="228"/>
      <c r="Z381" s="228"/>
      <c r="AA381" s="228"/>
      <c r="AB381" s="228"/>
      <c r="AC381" s="228"/>
      <c r="AD381" s="228"/>
      <c r="AE381" s="228"/>
    </row>
    <row r="382" spans="1:31" ht="15.75" customHeight="1">
      <c r="A382" s="230"/>
      <c r="B382" s="230"/>
      <c r="C382" s="230"/>
      <c r="D382" s="230"/>
      <c r="E382" s="230"/>
      <c r="F382" s="245"/>
      <c r="G382" s="230"/>
      <c r="H382" s="230"/>
      <c r="I382" s="230"/>
      <c r="J382" s="230"/>
      <c r="K382" s="246"/>
      <c r="L382" s="228"/>
      <c r="M382" s="228"/>
      <c r="N382" s="228"/>
      <c r="O382" s="228"/>
      <c r="P382" s="228"/>
      <c r="Q382" s="228"/>
      <c r="R382" s="228"/>
      <c r="S382" s="228"/>
      <c r="T382" s="228"/>
      <c r="U382" s="228"/>
      <c r="V382" s="228"/>
      <c r="W382" s="228"/>
      <c r="X382" s="228"/>
      <c r="Y382" s="228"/>
      <c r="Z382" s="228"/>
      <c r="AA382" s="228"/>
      <c r="AB382" s="228"/>
      <c r="AC382" s="228"/>
      <c r="AD382" s="228"/>
      <c r="AE382" s="228"/>
    </row>
    <row r="383" spans="1:31" ht="15.75" customHeight="1">
      <c r="A383" s="230"/>
      <c r="B383" s="230"/>
      <c r="C383" s="230"/>
      <c r="D383" s="230"/>
      <c r="E383" s="230"/>
      <c r="F383" s="245"/>
      <c r="G383" s="230"/>
      <c r="H383" s="230"/>
      <c r="I383" s="230"/>
      <c r="J383" s="230"/>
      <c r="K383" s="246"/>
      <c r="L383" s="228"/>
      <c r="M383" s="228"/>
      <c r="N383" s="228"/>
      <c r="O383" s="228"/>
      <c r="P383" s="228"/>
      <c r="Q383" s="228"/>
      <c r="R383" s="228"/>
      <c r="S383" s="228"/>
      <c r="T383" s="228"/>
      <c r="U383" s="228"/>
      <c r="V383" s="228"/>
      <c r="W383" s="228"/>
      <c r="X383" s="228"/>
      <c r="Y383" s="228"/>
      <c r="Z383" s="228"/>
      <c r="AA383" s="228"/>
      <c r="AB383" s="228"/>
      <c r="AC383" s="228"/>
      <c r="AD383" s="228"/>
      <c r="AE383" s="228"/>
    </row>
    <row r="384" spans="1:31" ht="15.75" customHeight="1">
      <c r="A384" s="230"/>
      <c r="B384" s="230"/>
      <c r="C384" s="230"/>
      <c r="D384" s="230"/>
      <c r="E384" s="230"/>
      <c r="F384" s="245"/>
      <c r="G384" s="230"/>
      <c r="H384" s="230"/>
      <c r="I384" s="230"/>
      <c r="J384" s="230"/>
      <c r="K384" s="246"/>
      <c r="L384" s="228"/>
      <c r="M384" s="228"/>
      <c r="N384" s="228"/>
      <c r="O384" s="228"/>
      <c r="P384" s="228"/>
      <c r="Q384" s="228"/>
      <c r="R384" s="228"/>
      <c r="S384" s="228"/>
      <c r="T384" s="228"/>
      <c r="U384" s="228"/>
      <c r="V384" s="228"/>
      <c r="W384" s="228"/>
      <c r="X384" s="228"/>
      <c r="Y384" s="228"/>
      <c r="Z384" s="228"/>
      <c r="AA384" s="228"/>
      <c r="AB384" s="228"/>
      <c r="AC384" s="228"/>
      <c r="AD384" s="228"/>
      <c r="AE384" s="228"/>
    </row>
    <row r="385" spans="1:31" ht="15.75" customHeight="1">
      <c r="A385" s="230"/>
      <c r="B385" s="230"/>
      <c r="C385" s="230"/>
      <c r="D385" s="230"/>
      <c r="E385" s="230"/>
      <c r="F385" s="245"/>
      <c r="G385" s="230"/>
      <c r="H385" s="230"/>
      <c r="I385" s="230"/>
      <c r="J385" s="230"/>
      <c r="K385" s="246"/>
      <c r="L385" s="228"/>
      <c r="M385" s="228"/>
      <c r="N385" s="228"/>
      <c r="O385" s="228"/>
      <c r="P385" s="228"/>
      <c r="Q385" s="228"/>
      <c r="R385" s="228"/>
      <c r="S385" s="228"/>
      <c r="T385" s="228"/>
      <c r="U385" s="228"/>
      <c r="V385" s="228"/>
      <c r="W385" s="228"/>
      <c r="X385" s="228"/>
      <c r="Y385" s="228"/>
      <c r="Z385" s="228"/>
      <c r="AA385" s="228"/>
      <c r="AB385" s="228"/>
      <c r="AC385" s="228"/>
      <c r="AD385" s="228"/>
      <c r="AE385" s="228"/>
    </row>
    <row r="386" spans="1:31" ht="15.75" customHeight="1">
      <c r="A386" s="230"/>
      <c r="B386" s="230"/>
      <c r="C386" s="230"/>
      <c r="D386" s="230"/>
      <c r="E386" s="230"/>
      <c r="F386" s="245"/>
      <c r="G386" s="230"/>
      <c r="H386" s="230"/>
      <c r="I386" s="230"/>
      <c r="J386" s="230"/>
      <c r="K386" s="246"/>
      <c r="L386" s="228"/>
      <c r="M386" s="228"/>
      <c r="N386" s="228"/>
      <c r="O386" s="228"/>
      <c r="P386" s="228"/>
      <c r="Q386" s="228"/>
      <c r="R386" s="228"/>
      <c r="S386" s="228"/>
      <c r="T386" s="228"/>
      <c r="U386" s="228"/>
      <c r="V386" s="228"/>
      <c r="W386" s="228"/>
      <c r="X386" s="228"/>
      <c r="Y386" s="228"/>
      <c r="Z386" s="228"/>
      <c r="AA386" s="228"/>
      <c r="AB386" s="228"/>
      <c r="AC386" s="228"/>
      <c r="AD386" s="228"/>
      <c r="AE386" s="228"/>
    </row>
    <row r="387" spans="1:31" ht="15.75" customHeight="1">
      <c r="A387" s="230"/>
      <c r="B387" s="230"/>
      <c r="C387" s="230"/>
      <c r="D387" s="230"/>
      <c r="E387" s="230"/>
      <c r="F387" s="245"/>
      <c r="G387" s="230"/>
      <c r="H387" s="230"/>
      <c r="I387" s="230"/>
      <c r="J387" s="230"/>
      <c r="K387" s="246"/>
      <c r="L387" s="228"/>
      <c r="M387" s="228"/>
      <c r="N387" s="228"/>
      <c r="O387" s="228"/>
      <c r="P387" s="228"/>
      <c r="Q387" s="228"/>
      <c r="R387" s="228"/>
      <c r="S387" s="228"/>
      <c r="T387" s="228"/>
      <c r="U387" s="228"/>
      <c r="V387" s="228"/>
      <c r="W387" s="228"/>
      <c r="X387" s="228"/>
      <c r="Y387" s="228"/>
      <c r="Z387" s="228"/>
      <c r="AA387" s="228"/>
      <c r="AB387" s="228"/>
      <c r="AC387" s="228"/>
      <c r="AD387" s="228"/>
      <c r="AE387" s="228"/>
    </row>
    <row r="388" spans="1:31" ht="15.75" customHeight="1">
      <c r="A388" s="230"/>
      <c r="B388" s="230"/>
      <c r="C388" s="230"/>
      <c r="D388" s="230"/>
      <c r="E388" s="230"/>
      <c r="F388" s="245"/>
      <c r="G388" s="230"/>
      <c r="H388" s="230"/>
      <c r="I388" s="230"/>
      <c r="J388" s="230"/>
      <c r="K388" s="246"/>
      <c r="L388" s="228"/>
      <c r="M388" s="228"/>
      <c r="N388" s="228"/>
      <c r="O388" s="228"/>
      <c r="P388" s="228"/>
      <c r="Q388" s="228"/>
      <c r="R388" s="228"/>
      <c r="S388" s="228"/>
      <c r="T388" s="228"/>
      <c r="U388" s="228"/>
      <c r="V388" s="228"/>
      <c r="W388" s="228"/>
      <c r="X388" s="228"/>
      <c r="Y388" s="228"/>
      <c r="Z388" s="228"/>
      <c r="AA388" s="228"/>
      <c r="AB388" s="228"/>
      <c r="AC388" s="228"/>
      <c r="AD388" s="228"/>
      <c r="AE388" s="228"/>
    </row>
    <row r="389" spans="1:31" ht="15.75" customHeight="1">
      <c r="A389" s="230"/>
      <c r="B389" s="230"/>
      <c r="C389" s="230"/>
      <c r="D389" s="230"/>
      <c r="E389" s="230"/>
      <c r="F389" s="245"/>
      <c r="G389" s="230"/>
      <c r="H389" s="230"/>
      <c r="I389" s="230"/>
      <c r="J389" s="230"/>
      <c r="K389" s="246"/>
      <c r="L389" s="228"/>
      <c r="M389" s="228"/>
      <c r="N389" s="228"/>
      <c r="O389" s="228"/>
      <c r="P389" s="228"/>
      <c r="Q389" s="228"/>
      <c r="R389" s="228"/>
      <c r="S389" s="228"/>
      <c r="T389" s="228"/>
      <c r="U389" s="228"/>
      <c r="V389" s="228"/>
      <c r="W389" s="228"/>
      <c r="X389" s="228"/>
      <c r="Y389" s="228"/>
      <c r="Z389" s="228"/>
      <c r="AA389" s="228"/>
      <c r="AB389" s="228"/>
      <c r="AC389" s="228"/>
      <c r="AD389" s="228"/>
      <c r="AE389" s="228"/>
    </row>
    <row r="390" spans="1:31" ht="15.75" customHeight="1">
      <c r="A390" s="230"/>
      <c r="B390" s="230"/>
      <c r="C390" s="230"/>
      <c r="D390" s="230"/>
      <c r="E390" s="230"/>
      <c r="F390" s="245"/>
      <c r="G390" s="230"/>
      <c r="H390" s="230"/>
      <c r="I390" s="230"/>
      <c r="J390" s="230"/>
      <c r="K390" s="246"/>
      <c r="L390" s="228"/>
      <c r="M390" s="228"/>
      <c r="N390" s="228"/>
      <c r="O390" s="228"/>
      <c r="P390" s="228"/>
      <c r="Q390" s="228"/>
      <c r="R390" s="228"/>
      <c r="S390" s="228"/>
      <c r="T390" s="228"/>
      <c r="U390" s="228"/>
      <c r="V390" s="228"/>
      <c r="W390" s="228"/>
      <c r="X390" s="228"/>
      <c r="Y390" s="228"/>
      <c r="Z390" s="228"/>
      <c r="AA390" s="228"/>
      <c r="AB390" s="228"/>
      <c r="AC390" s="228"/>
      <c r="AD390" s="228"/>
      <c r="AE390" s="228"/>
    </row>
    <row r="391" spans="1:31" ht="15.75" customHeight="1">
      <c r="A391" s="230"/>
      <c r="B391" s="230"/>
      <c r="C391" s="230"/>
      <c r="D391" s="230"/>
      <c r="E391" s="230"/>
      <c r="F391" s="245"/>
      <c r="G391" s="230"/>
      <c r="H391" s="230"/>
      <c r="I391" s="230"/>
      <c r="J391" s="230"/>
      <c r="K391" s="246"/>
      <c r="L391" s="228"/>
      <c r="M391" s="228"/>
      <c r="N391" s="228"/>
      <c r="O391" s="228"/>
      <c r="P391" s="228"/>
      <c r="Q391" s="228"/>
      <c r="R391" s="228"/>
      <c r="S391" s="228"/>
      <c r="T391" s="228"/>
      <c r="U391" s="228"/>
      <c r="V391" s="228"/>
      <c r="W391" s="228"/>
      <c r="X391" s="228"/>
      <c r="Y391" s="228"/>
      <c r="Z391" s="228"/>
      <c r="AA391" s="228"/>
      <c r="AB391" s="228"/>
      <c r="AC391" s="228"/>
      <c r="AD391" s="228"/>
      <c r="AE391" s="228"/>
    </row>
    <row r="392" spans="1:31" ht="15.75" customHeight="1">
      <c r="A392" s="230"/>
      <c r="B392" s="230"/>
      <c r="C392" s="230"/>
      <c r="D392" s="230"/>
      <c r="E392" s="230"/>
      <c r="F392" s="245"/>
      <c r="G392" s="230"/>
      <c r="H392" s="230"/>
      <c r="I392" s="230"/>
      <c r="J392" s="230"/>
      <c r="K392" s="246"/>
      <c r="L392" s="228"/>
      <c r="M392" s="228"/>
      <c r="N392" s="228"/>
      <c r="O392" s="228"/>
      <c r="P392" s="228"/>
      <c r="Q392" s="228"/>
      <c r="R392" s="228"/>
      <c r="S392" s="228"/>
      <c r="T392" s="228"/>
      <c r="U392" s="228"/>
      <c r="V392" s="228"/>
      <c r="W392" s="228"/>
      <c r="X392" s="228"/>
      <c r="Y392" s="228"/>
      <c r="Z392" s="228"/>
      <c r="AA392" s="228"/>
      <c r="AB392" s="228"/>
      <c r="AC392" s="228"/>
      <c r="AD392" s="228"/>
      <c r="AE392" s="228"/>
    </row>
    <row r="393" spans="1:31" ht="15.75" customHeight="1">
      <c r="A393" s="230"/>
      <c r="B393" s="230"/>
      <c r="C393" s="230"/>
      <c r="D393" s="230"/>
      <c r="E393" s="230"/>
      <c r="F393" s="245"/>
      <c r="G393" s="230"/>
      <c r="H393" s="230"/>
      <c r="I393" s="230"/>
      <c r="J393" s="230"/>
      <c r="K393" s="246"/>
      <c r="L393" s="228"/>
      <c r="M393" s="228"/>
      <c r="N393" s="228"/>
      <c r="O393" s="228"/>
      <c r="P393" s="228"/>
      <c r="Q393" s="228"/>
      <c r="R393" s="228"/>
      <c r="S393" s="228"/>
      <c r="T393" s="228"/>
      <c r="U393" s="228"/>
      <c r="V393" s="228"/>
      <c r="W393" s="228"/>
      <c r="X393" s="228"/>
      <c r="Y393" s="228"/>
      <c r="Z393" s="228"/>
      <c r="AA393" s="228"/>
      <c r="AB393" s="228"/>
      <c r="AC393" s="228"/>
      <c r="AD393" s="228"/>
      <c r="AE393" s="228"/>
    </row>
    <row r="394" spans="1:31" ht="15.75" customHeight="1">
      <c r="A394" s="230"/>
      <c r="B394" s="230"/>
      <c r="C394" s="230"/>
      <c r="D394" s="230"/>
      <c r="E394" s="230"/>
      <c r="F394" s="245"/>
      <c r="G394" s="230"/>
      <c r="H394" s="230"/>
      <c r="I394" s="230"/>
      <c r="J394" s="230"/>
      <c r="K394" s="246"/>
      <c r="L394" s="228"/>
      <c r="M394" s="228"/>
      <c r="N394" s="228"/>
      <c r="O394" s="228"/>
      <c r="P394" s="228"/>
      <c r="Q394" s="228"/>
      <c r="R394" s="228"/>
      <c r="S394" s="228"/>
      <c r="T394" s="228"/>
      <c r="U394" s="228"/>
      <c r="V394" s="228"/>
      <c r="W394" s="228"/>
      <c r="X394" s="228"/>
      <c r="Y394" s="228"/>
      <c r="Z394" s="228"/>
      <c r="AA394" s="228"/>
      <c r="AB394" s="228"/>
      <c r="AC394" s="228"/>
      <c r="AD394" s="228"/>
      <c r="AE394" s="228"/>
    </row>
    <row r="395" spans="1:31" ht="15.75" customHeight="1">
      <c r="A395" s="230"/>
      <c r="B395" s="230"/>
      <c r="C395" s="230"/>
      <c r="D395" s="230"/>
      <c r="E395" s="230"/>
      <c r="F395" s="245"/>
      <c r="G395" s="230"/>
      <c r="H395" s="230"/>
      <c r="I395" s="230"/>
      <c r="J395" s="230"/>
      <c r="K395" s="246"/>
      <c r="L395" s="228"/>
      <c r="M395" s="228"/>
      <c r="N395" s="228"/>
      <c r="O395" s="228"/>
      <c r="P395" s="228"/>
      <c r="Q395" s="228"/>
      <c r="R395" s="228"/>
      <c r="S395" s="228"/>
      <c r="T395" s="228"/>
      <c r="U395" s="228"/>
      <c r="V395" s="228"/>
      <c r="W395" s="228"/>
      <c r="X395" s="228"/>
      <c r="Y395" s="228"/>
      <c r="Z395" s="228"/>
      <c r="AA395" s="228"/>
      <c r="AB395" s="228"/>
      <c r="AC395" s="228"/>
      <c r="AD395" s="228"/>
      <c r="AE395" s="228"/>
    </row>
    <row r="396" spans="1:31" ht="15.75" customHeight="1">
      <c r="A396" s="230"/>
      <c r="B396" s="230"/>
      <c r="C396" s="230"/>
      <c r="D396" s="230"/>
      <c r="E396" s="230"/>
      <c r="F396" s="245"/>
      <c r="G396" s="230"/>
      <c r="H396" s="230"/>
      <c r="I396" s="230"/>
      <c r="J396" s="230"/>
      <c r="K396" s="246"/>
      <c r="L396" s="228"/>
      <c r="M396" s="228"/>
      <c r="N396" s="228"/>
      <c r="O396" s="228"/>
      <c r="P396" s="228"/>
      <c r="Q396" s="228"/>
      <c r="R396" s="228"/>
      <c r="S396" s="228"/>
      <c r="T396" s="228"/>
      <c r="U396" s="228"/>
      <c r="V396" s="228"/>
      <c r="W396" s="228"/>
      <c r="X396" s="228"/>
      <c r="Y396" s="228"/>
      <c r="Z396" s="228"/>
      <c r="AA396" s="228"/>
      <c r="AB396" s="228"/>
      <c r="AC396" s="228"/>
      <c r="AD396" s="228"/>
      <c r="AE396" s="228"/>
    </row>
    <row r="397" spans="1:31" ht="15.75" customHeight="1">
      <c r="A397" s="230"/>
      <c r="B397" s="230"/>
      <c r="C397" s="230"/>
      <c r="D397" s="230"/>
      <c r="E397" s="230"/>
      <c r="F397" s="245"/>
      <c r="G397" s="230"/>
      <c r="H397" s="230"/>
      <c r="I397" s="230"/>
      <c r="J397" s="230"/>
      <c r="K397" s="246"/>
      <c r="L397" s="228"/>
      <c r="M397" s="228"/>
      <c r="N397" s="228"/>
      <c r="O397" s="228"/>
      <c r="P397" s="228"/>
      <c r="Q397" s="228"/>
      <c r="R397" s="228"/>
      <c r="S397" s="228"/>
      <c r="T397" s="228"/>
      <c r="U397" s="228"/>
      <c r="V397" s="228"/>
      <c r="W397" s="228"/>
      <c r="X397" s="228"/>
      <c r="Y397" s="228"/>
      <c r="Z397" s="228"/>
      <c r="AA397" s="228"/>
      <c r="AB397" s="228"/>
      <c r="AC397" s="228"/>
      <c r="AD397" s="228"/>
      <c r="AE397" s="228"/>
    </row>
    <row r="398" spans="1:31" ht="15.75" customHeight="1">
      <c r="A398" s="230"/>
      <c r="B398" s="230"/>
      <c r="C398" s="230"/>
      <c r="D398" s="230"/>
      <c r="E398" s="230"/>
      <c r="F398" s="245"/>
      <c r="G398" s="230"/>
      <c r="H398" s="230"/>
      <c r="I398" s="230"/>
      <c r="J398" s="230"/>
      <c r="K398" s="246"/>
      <c r="L398" s="228"/>
      <c r="M398" s="228"/>
      <c r="N398" s="228"/>
      <c r="O398" s="228"/>
      <c r="P398" s="228"/>
      <c r="Q398" s="228"/>
      <c r="R398" s="228"/>
      <c r="S398" s="228"/>
      <c r="T398" s="228"/>
      <c r="U398" s="228"/>
      <c r="V398" s="228"/>
      <c r="W398" s="228"/>
      <c r="X398" s="228"/>
      <c r="Y398" s="228"/>
      <c r="Z398" s="228"/>
      <c r="AA398" s="228"/>
      <c r="AB398" s="228"/>
      <c r="AC398" s="228"/>
      <c r="AD398" s="228"/>
      <c r="AE398" s="228"/>
    </row>
    <row r="399" spans="1:31" ht="15.75" customHeight="1">
      <c r="A399" s="230"/>
      <c r="B399" s="230"/>
      <c r="C399" s="230"/>
      <c r="D399" s="230"/>
      <c r="E399" s="230"/>
      <c r="F399" s="245"/>
      <c r="G399" s="230"/>
      <c r="H399" s="230"/>
      <c r="I399" s="230"/>
      <c r="J399" s="230"/>
      <c r="K399" s="246"/>
      <c r="L399" s="228"/>
      <c r="M399" s="228"/>
      <c r="N399" s="228"/>
      <c r="O399" s="228"/>
      <c r="P399" s="228"/>
      <c r="Q399" s="228"/>
      <c r="R399" s="228"/>
      <c r="S399" s="228"/>
      <c r="T399" s="228"/>
      <c r="U399" s="228"/>
      <c r="V399" s="228"/>
      <c r="W399" s="228"/>
      <c r="X399" s="228"/>
      <c r="Y399" s="228"/>
      <c r="Z399" s="228"/>
      <c r="AA399" s="228"/>
      <c r="AB399" s="228"/>
      <c r="AC399" s="228"/>
      <c r="AD399" s="228"/>
      <c r="AE399" s="228"/>
    </row>
    <row r="400" spans="1:31" ht="15.75" customHeight="1">
      <c r="A400" s="230"/>
      <c r="B400" s="230"/>
      <c r="C400" s="230"/>
      <c r="D400" s="230"/>
      <c r="E400" s="230"/>
      <c r="F400" s="245"/>
      <c r="G400" s="230"/>
      <c r="H400" s="230"/>
      <c r="I400" s="230"/>
      <c r="J400" s="230"/>
      <c r="K400" s="246"/>
      <c r="L400" s="228"/>
      <c r="M400" s="228"/>
      <c r="N400" s="228"/>
      <c r="O400" s="228"/>
      <c r="P400" s="228"/>
      <c r="Q400" s="228"/>
      <c r="R400" s="228"/>
      <c r="S400" s="228"/>
      <c r="T400" s="228"/>
      <c r="U400" s="228"/>
      <c r="V400" s="228"/>
      <c r="W400" s="228"/>
      <c r="X400" s="228"/>
      <c r="Y400" s="228"/>
      <c r="Z400" s="228"/>
      <c r="AA400" s="228"/>
      <c r="AB400" s="228"/>
      <c r="AC400" s="228"/>
      <c r="AD400" s="228"/>
      <c r="AE400" s="228"/>
    </row>
    <row r="401" spans="1:31" ht="15.75" customHeight="1">
      <c r="A401" s="230"/>
      <c r="B401" s="230"/>
      <c r="C401" s="230"/>
      <c r="D401" s="230"/>
      <c r="E401" s="230"/>
      <c r="F401" s="245"/>
      <c r="G401" s="230"/>
      <c r="H401" s="230"/>
      <c r="I401" s="230"/>
      <c r="J401" s="230"/>
      <c r="K401" s="246"/>
      <c r="L401" s="228"/>
      <c r="M401" s="228"/>
      <c r="N401" s="228"/>
      <c r="O401" s="228"/>
      <c r="P401" s="228"/>
      <c r="Q401" s="228"/>
      <c r="R401" s="228"/>
      <c r="S401" s="228"/>
      <c r="T401" s="228"/>
      <c r="U401" s="228"/>
      <c r="V401" s="228"/>
      <c r="W401" s="228"/>
      <c r="X401" s="228"/>
      <c r="Y401" s="228"/>
      <c r="Z401" s="228"/>
      <c r="AA401" s="228"/>
      <c r="AB401" s="228"/>
      <c r="AC401" s="228"/>
      <c r="AD401" s="228"/>
      <c r="AE401" s="228"/>
    </row>
    <row r="402" spans="1:31" ht="15.75" customHeight="1">
      <c r="A402" s="230"/>
      <c r="B402" s="230"/>
      <c r="C402" s="230"/>
      <c r="D402" s="230"/>
      <c r="E402" s="230"/>
      <c r="F402" s="245"/>
      <c r="G402" s="230"/>
      <c r="H402" s="230"/>
      <c r="I402" s="230"/>
      <c r="J402" s="230"/>
      <c r="K402" s="246"/>
      <c r="L402" s="228"/>
      <c r="M402" s="228"/>
      <c r="N402" s="228"/>
      <c r="O402" s="228"/>
      <c r="P402" s="228"/>
      <c r="Q402" s="228"/>
      <c r="R402" s="228"/>
      <c r="S402" s="228"/>
      <c r="T402" s="228"/>
      <c r="U402" s="228"/>
      <c r="V402" s="228"/>
      <c r="W402" s="228"/>
      <c r="X402" s="228"/>
      <c r="Y402" s="228"/>
      <c r="Z402" s="228"/>
      <c r="AA402" s="228"/>
      <c r="AB402" s="228"/>
      <c r="AC402" s="228"/>
      <c r="AD402" s="228"/>
      <c r="AE402" s="228"/>
    </row>
    <row r="403" spans="1:31" ht="15.75" customHeight="1">
      <c r="A403" s="230"/>
      <c r="B403" s="230"/>
      <c r="C403" s="230"/>
      <c r="D403" s="230"/>
      <c r="E403" s="230"/>
      <c r="F403" s="245"/>
      <c r="G403" s="230"/>
      <c r="H403" s="230"/>
      <c r="I403" s="230"/>
      <c r="J403" s="230"/>
      <c r="K403" s="246"/>
      <c r="L403" s="228"/>
      <c r="M403" s="228"/>
      <c r="N403" s="228"/>
      <c r="O403" s="228"/>
      <c r="P403" s="228"/>
      <c r="Q403" s="228"/>
      <c r="R403" s="228"/>
      <c r="S403" s="228"/>
      <c r="T403" s="228"/>
      <c r="U403" s="228"/>
      <c r="V403" s="228"/>
      <c r="W403" s="228"/>
      <c r="X403" s="228"/>
      <c r="Y403" s="228"/>
      <c r="Z403" s="228"/>
      <c r="AA403" s="228"/>
      <c r="AB403" s="228"/>
      <c r="AC403" s="228"/>
      <c r="AD403" s="228"/>
      <c r="AE403" s="228"/>
    </row>
    <row r="404" spans="1:31" ht="15.75" customHeight="1">
      <c r="A404" s="230"/>
      <c r="B404" s="230"/>
      <c r="C404" s="230"/>
      <c r="D404" s="230"/>
      <c r="E404" s="230"/>
      <c r="F404" s="245"/>
      <c r="G404" s="230"/>
      <c r="H404" s="230"/>
      <c r="I404" s="230"/>
      <c r="J404" s="230"/>
      <c r="K404" s="246"/>
      <c r="L404" s="228"/>
      <c r="M404" s="228"/>
      <c r="N404" s="228"/>
      <c r="O404" s="228"/>
      <c r="P404" s="228"/>
      <c r="Q404" s="228"/>
      <c r="R404" s="228"/>
      <c r="S404" s="228"/>
      <c r="T404" s="228"/>
      <c r="U404" s="228"/>
      <c r="V404" s="228"/>
      <c r="W404" s="228"/>
      <c r="X404" s="228"/>
      <c r="Y404" s="228"/>
      <c r="Z404" s="228"/>
      <c r="AA404" s="228"/>
      <c r="AB404" s="228"/>
      <c r="AC404" s="228"/>
      <c r="AD404" s="228"/>
      <c r="AE404" s="228"/>
    </row>
    <row r="405" spans="1:31" ht="15.75" customHeight="1">
      <c r="A405" s="230"/>
      <c r="B405" s="230"/>
      <c r="C405" s="230"/>
      <c r="D405" s="230"/>
      <c r="E405" s="230"/>
      <c r="F405" s="245"/>
      <c r="G405" s="230"/>
      <c r="H405" s="230"/>
      <c r="I405" s="230"/>
      <c r="J405" s="230"/>
      <c r="K405" s="246"/>
      <c r="L405" s="228"/>
      <c r="M405" s="228"/>
      <c r="N405" s="228"/>
      <c r="O405" s="228"/>
      <c r="P405" s="228"/>
      <c r="Q405" s="228"/>
      <c r="R405" s="228"/>
      <c r="S405" s="228"/>
      <c r="T405" s="228"/>
      <c r="U405" s="228"/>
      <c r="V405" s="228"/>
      <c r="W405" s="228"/>
      <c r="X405" s="228"/>
      <c r="Y405" s="228"/>
      <c r="Z405" s="228"/>
      <c r="AA405" s="228"/>
      <c r="AB405" s="228"/>
      <c r="AC405" s="228"/>
      <c r="AD405" s="228"/>
      <c r="AE405" s="228"/>
    </row>
    <row r="406" spans="1:31" ht="15.75" customHeight="1">
      <c r="A406" s="230"/>
      <c r="B406" s="230"/>
      <c r="C406" s="230"/>
      <c r="D406" s="230"/>
      <c r="E406" s="230"/>
      <c r="F406" s="245"/>
      <c r="G406" s="230"/>
      <c r="H406" s="230"/>
      <c r="I406" s="230"/>
      <c r="J406" s="230"/>
      <c r="K406" s="246"/>
      <c r="L406" s="228"/>
      <c r="M406" s="228"/>
      <c r="N406" s="228"/>
      <c r="O406" s="228"/>
      <c r="P406" s="228"/>
      <c r="Q406" s="228"/>
      <c r="R406" s="228"/>
      <c r="S406" s="228"/>
      <c r="T406" s="228"/>
      <c r="U406" s="228"/>
      <c r="V406" s="228"/>
      <c r="W406" s="228"/>
      <c r="X406" s="228"/>
      <c r="Y406" s="228"/>
      <c r="Z406" s="228"/>
      <c r="AA406" s="228"/>
      <c r="AB406" s="228"/>
      <c r="AC406" s="228"/>
      <c r="AD406" s="228"/>
      <c r="AE406" s="228"/>
    </row>
    <row r="407" spans="1:31" ht="15.75" customHeight="1">
      <c r="A407" s="230"/>
      <c r="B407" s="230"/>
      <c r="C407" s="230"/>
      <c r="D407" s="230"/>
      <c r="E407" s="230"/>
      <c r="F407" s="245"/>
      <c r="G407" s="230"/>
      <c r="H407" s="230"/>
      <c r="I407" s="230"/>
      <c r="J407" s="230"/>
      <c r="K407" s="246"/>
      <c r="L407" s="228"/>
      <c r="M407" s="228"/>
      <c r="N407" s="228"/>
      <c r="O407" s="228"/>
      <c r="P407" s="228"/>
      <c r="Q407" s="228"/>
      <c r="R407" s="228"/>
      <c r="S407" s="228"/>
      <c r="T407" s="228"/>
      <c r="U407" s="228"/>
      <c r="V407" s="228"/>
      <c r="W407" s="228"/>
      <c r="X407" s="228"/>
      <c r="Y407" s="228"/>
      <c r="Z407" s="228"/>
      <c r="AA407" s="228"/>
      <c r="AB407" s="228"/>
      <c r="AC407" s="228"/>
      <c r="AD407" s="228"/>
      <c r="AE407" s="228"/>
    </row>
    <row r="408" spans="1:31" ht="15.75" customHeight="1">
      <c r="A408" s="230"/>
      <c r="B408" s="230"/>
      <c r="C408" s="230"/>
      <c r="D408" s="230"/>
      <c r="E408" s="230"/>
      <c r="F408" s="245"/>
      <c r="G408" s="230"/>
      <c r="H408" s="230"/>
      <c r="I408" s="230"/>
      <c r="J408" s="230"/>
      <c r="K408" s="246"/>
      <c r="L408" s="228"/>
      <c r="M408" s="228"/>
      <c r="N408" s="228"/>
      <c r="O408" s="228"/>
      <c r="P408" s="228"/>
      <c r="Q408" s="228"/>
      <c r="R408" s="228"/>
      <c r="S408" s="228"/>
      <c r="T408" s="228"/>
      <c r="U408" s="228"/>
      <c r="V408" s="228"/>
      <c r="W408" s="228"/>
      <c r="X408" s="228"/>
      <c r="Y408" s="228"/>
      <c r="Z408" s="228"/>
      <c r="AA408" s="228"/>
      <c r="AB408" s="228"/>
      <c r="AC408" s="228"/>
      <c r="AD408" s="228"/>
      <c r="AE408" s="228"/>
    </row>
    <row r="409" spans="1:31" ht="15.75" customHeight="1">
      <c r="A409" s="230"/>
      <c r="B409" s="230"/>
      <c r="C409" s="230"/>
      <c r="D409" s="230"/>
      <c r="E409" s="230"/>
      <c r="F409" s="245"/>
      <c r="G409" s="230"/>
      <c r="H409" s="230"/>
      <c r="I409" s="230"/>
      <c r="J409" s="230"/>
      <c r="K409" s="246"/>
      <c r="L409" s="228"/>
      <c r="M409" s="228"/>
      <c r="N409" s="228"/>
      <c r="O409" s="228"/>
      <c r="P409" s="228"/>
      <c r="Q409" s="228"/>
      <c r="R409" s="228"/>
      <c r="S409" s="228"/>
      <c r="T409" s="228"/>
      <c r="U409" s="228"/>
      <c r="V409" s="228"/>
      <c r="W409" s="228"/>
      <c r="X409" s="228"/>
      <c r="Y409" s="228"/>
      <c r="Z409" s="228"/>
      <c r="AA409" s="228"/>
      <c r="AB409" s="228"/>
      <c r="AC409" s="228"/>
      <c r="AD409" s="228"/>
      <c r="AE409" s="228"/>
    </row>
    <row r="410" spans="1:31" ht="15.75" customHeight="1">
      <c r="A410" s="230"/>
      <c r="B410" s="230"/>
      <c r="C410" s="230"/>
      <c r="D410" s="230"/>
      <c r="E410" s="230"/>
      <c r="F410" s="245"/>
      <c r="G410" s="230"/>
      <c r="H410" s="230"/>
      <c r="I410" s="230"/>
      <c r="J410" s="230"/>
      <c r="K410" s="246"/>
      <c r="L410" s="228"/>
      <c r="M410" s="228"/>
      <c r="N410" s="228"/>
      <c r="O410" s="228"/>
      <c r="P410" s="228"/>
      <c r="Q410" s="228"/>
      <c r="R410" s="228"/>
      <c r="S410" s="228"/>
      <c r="T410" s="228"/>
      <c r="U410" s="228"/>
      <c r="V410" s="228"/>
      <c r="W410" s="228"/>
      <c r="X410" s="228"/>
      <c r="Y410" s="228"/>
      <c r="Z410" s="228"/>
      <c r="AA410" s="228"/>
      <c r="AB410" s="228"/>
      <c r="AC410" s="228"/>
      <c r="AD410" s="228"/>
      <c r="AE410" s="228"/>
    </row>
    <row r="411" spans="1:31" ht="15.75" customHeight="1">
      <c r="A411" s="230"/>
      <c r="B411" s="230"/>
      <c r="C411" s="230"/>
      <c r="D411" s="230"/>
      <c r="E411" s="230"/>
      <c r="F411" s="245"/>
      <c r="G411" s="230"/>
      <c r="H411" s="230"/>
      <c r="I411" s="230"/>
      <c r="J411" s="230"/>
      <c r="K411" s="246"/>
      <c r="L411" s="228"/>
      <c r="M411" s="228"/>
      <c r="N411" s="228"/>
      <c r="O411" s="228"/>
      <c r="P411" s="228"/>
      <c r="Q411" s="228"/>
      <c r="R411" s="228"/>
      <c r="S411" s="228"/>
      <c r="T411" s="228"/>
      <c r="U411" s="228"/>
      <c r="V411" s="228"/>
      <c r="W411" s="228"/>
      <c r="X411" s="228"/>
      <c r="Y411" s="228"/>
      <c r="Z411" s="228"/>
      <c r="AA411" s="228"/>
      <c r="AB411" s="228"/>
      <c r="AC411" s="228"/>
      <c r="AD411" s="228"/>
      <c r="AE411" s="228"/>
    </row>
    <row r="412" spans="1:31" ht="15.75" customHeight="1">
      <c r="A412" s="230"/>
      <c r="B412" s="230"/>
      <c r="C412" s="230"/>
      <c r="D412" s="230"/>
      <c r="E412" s="230"/>
      <c r="F412" s="245"/>
      <c r="G412" s="230"/>
      <c r="H412" s="230"/>
      <c r="I412" s="230"/>
      <c r="J412" s="230"/>
      <c r="K412" s="246"/>
      <c r="L412" s="228"/>
      <c r="M412" s="228"/>
      <c r="N412" s="228"/>
      <c r="O412" s="228"/>
      <c r="P412" s="228"/>
      <c r="Q412" s="228"/>
      <c r="R412" s="228"/>
      <c r="S412" s="228"/>
      <c r="T412" s="228"/>
      <c r="U412" s="228"/>
      <c r="V412" s="228"/>
      <c r="W412" s="228"/>
      <c r="X412" s="228"/>
      <c r="Y412" s="228"/>
      <c r="Z412" s="228"/>
      <c r="AA412" s="228"/>
      <c r="AB412" s="228"/>
      <c r="AC412" s="228"/>
      <c r="AD412" s="228"/>
      <c r="AE412" s="228"/>
    </row>
    <row r="413" spans="1:31" ht="15.75" customHeight="1">
      <c r="A413" s="230"/>
      <c r="B413" s="230"/>
      <c r="C413" s="230"/>
      <c r="D413" s="230"/>
      <c r="E413" s="230"/>
      <c r="F413" s="245"/>
      <c r="G413" s="230"/>
      <c r="H413" s="230"/>
      <c r="I413" s="230"/>
      <c r="J413" s="230"/>
      <c r="K413" s="246"/>
      <c r="L413" s="228"/>
      <c r="M413" s="228"/>
      <c r="N413" s="228"/>
      <c r="O413" s="228"/>
      <c r="P413" s="228"/>
      <c r="Q413" s="228"/>
      <c r="R413" s="228"/>
      <c r="S413" s="228"/>
      <c r="T413" s="228"/>
      <c r="U413" s="228"/>
      <c r="V413" s="228"/>
      <c r="W413" s="228"/>
      <c r="X413" s="228"/>
      <c r="Y413" s="228"/>
      <c r="Z413" s="228"/>
      <c r="AA413" s="228"/>
      <c r="AB413" s="228"/>
      <c r="AC413" s="228"/>
      <c r="AD413" s="228"/>
      <c r="AE413" s="228"/>
    </row>
    <row r="414" spans="1:31" ht="15.75" customHeight="1">
      <c r="A414" s="230"/>
      <c r="B414" s="230"/>
      <c r="C414" s="230"/>
      <c r="D414" s="230"/>
      <c r="E414" s="230"/>
      <c r="F414" s="245"/>
      <c r="G414" s="230"/>
      <c r="H414" s="230"/>
      <c r="I414" s="230"/>
      <c r="J414" s="230"/>
      <c r="K414" s="246"/>
      <c r="L414" s="228"/>
      <c r="M414" s="228"/>
      <c r="N414" s="228"/>
      <c r="O414" s="228"/>
      <c r="P414" s="228"/>
      <c r="Q414" s="228"/>
      <c r="R414" s="228"/>
      <c r="S414" s="228"/>
      <c r="T414" s="228"/>
      <c r="U414" s="228"/>
      <c r="V414" s="228"/>
      <c r="W414" s="228"/>
      <c r="X414" s="228"/>
      <c r="Y414" s="228"/>
      <c r="Z414" s="228"/>
      <c r="AA414" s="228"/>
      <c r="AB414" s="228"/>
      <c r="AC414" s="228"/>
      <c r="AD414" s="228"/>
      <c r="AE414" s="228"/>
    </row>
    <row r="415" spans="1:31" ht="15.75" customHeight="1">
      <c r="A415" s="230"/>
      <c r="B415" s="230"/>
      <c r="C415" s="230"/>
      <c r="D415" s="230"/>
      <c r="E415" s="230"/>
      <c r="F415" s="245"/>
      <c r="G415" s="230"/>
      <c r="H415" s="230"/>
      <c r="I415" s="230"/>
      <c r="J415" s="230"/>
      <c r="K415" s="246"/>
      <c r="L415" s="228"/>
      <c r="M415" s="228"/>
      <c r="N415" s="228"/>
      <c r="O415" s="228"/>
      <c r="P415" s="228"/>
      <c r="Q415" s="228"/>
      <c r="R415" s="228"/>
      <c r="S415" s="228"/>
      <c r="T415" s="228"/>
      <c r="U415" s="228"/>
      <c r="V415" s="228"/>
      <c r="W415" s="228"/>
      <c r="X415" s="228"/>
      <c r="Y415" s="228"/>
      <c r="Z415" s="228"/>
      <c r="AA415" s="228"/>
      <c r="AB415" s="228"/>
      <c r="AC415" s="228"/>
      <c r="AD415" s="228"/>
      <c r="AE415" s="228"/>
    </row>
    <row r="416" spans="1:31" ht="15.75" customHeight="1">
      <c r="A416" s="230"/>
      <c r="B416" s="230"/>
      <c r="C416" s="230"/>
      <c r="D416" s="230"/>
      <c r="E416" s="230"/>
      <c r="F416" s="245"/>
      <c r="G416" s="230"/>
      <c r="H416" s="230"/>
      <c r="I416" s="230"/>
      <c r="J416" s="230"/>
      <c r="K416" s="246"/>
      <c r="L416" s="228"/>
      <c r="M416" s="228"/>
      <c r="N416" s="228"/>
      <c r="O416" s="228"/>
      <c r="P416" s="228"/>
      <c r="Q416" s="228"/>
      <c r="R416" s="228"/>
      <c r="S416" s="228"/>
      <c r="T416" s="228"/>
      <c r="U416" s="228"/>
      <c r="V416" s="228"/>
      <c r="W416" s="228"/>
      <c r="X416" s="228"/>
      <c r="Y416" s="228"/>
      <c r="Z416" s="228"/>
      <c r="AA416" s="228"/>
      <c r="AB416" s="228"/>
      <c r="AC416" s="228"/>
      <c r="AD416" s="228"/>
      <c r="AE416" s="228"/>
    </row>
    <row r="417" spans="1:31" ht="15.75" customHeight="1">
      <c r="A417" s="230"/>
      <c r="B417" s="230"/>
      <c r="C417" s="230"/>
      <c r="D417" s="230"/>
      <c r="E417" s="230"/>
      <c r="F417" s="245"/>
      <c r="G417" s="230"/>
      <c r="H417" s="230"/>
      <c r="I417" s="230"/>
      <c r="J417" s="230"/>
      <c r="K417" s="246"/>
      <c r="L417" s="228"/>
      <c r="M417" s="228"/>
      <c r="N417" s="228"/>
      <c r="O417" s="228"/>
      <c r="P417" s="228"/>
      <c r="Q417" s="228"/>
      <c r="R417" s="228"/>
      <c r="S417" s="228"/>
      <c r="T417" s="228"/>
      <c r="U417" s="228"/>
      <c r="V417" s="228"/>
      <c r="W417" s="228"/>
      <c r="X417" s="228"/>
      <c r="Y417" s="228"/>
      <c r="Z417" s="228"/>
      <c r="AA417" s="228"/>
      <c r="AB417" s="228"/>
      <c r="AC417" s="228"/>
      <c r="AD417" s="228"/>
      <c r="AE417" s="228"/>
    </row>
    <row r="418" spans="1:31" ht="15.75" customHeight="1">
      <c r="A418" s="230"/>
      <c r="B418" s="230"/>
      <c r="C418" s="230"/>
      <c r="D418" s="230"/>
      <c r="E418" s="230"/>
      <c r="F418" s="245"/>
      <c r="G418" s="230"/>
      <c r="H418" s="230"/>
      <c r="I418" s="230"/>
      <c r="J418" s="230"/>
      <c r="K418" s="246"/>
      <c r="L418" s="228"/>
      <c r="M418" s="228"/>
      <c r="N418" s="228"/>
      <c r="O418" s="228"/>
      <c r="P418" s="228"/>
      <c r="Q418" s="228"/>
      <c r="R418" s="228"/>
      <c r="S418" s="228"/>
      <c r="T418" s="228"/>
      <c r="U418" s="228"/>
      <c r="V418" s="228"/>
      <c r="W418" s="228"/>
      <c r="X418" s="228"/>
      <c r="Y418" s="228"/>
      <c r="Z418" s="228"/>
      <c r="AA418" s="228"/>
      <c r="AB418" s="228"/>
      <c r="AC418" s="228"/>
      <c r="AD418" s="228"/>
      <c r="AE418" s="228"/>
    </row>
    <row r="419" spans="1:31" ht="15.75" customHeight="1">
      <c r="A419" s="230"/>
      <c r="B419" s="230"/>
      <c r="C419" s="230"/>
      <c r="D419" s="230"/>
      <c r="E419" s="230"/>
      <c r="F419" s="245"/>
      <c r="G419" s="230"/>
      <c r="H419" s="230"/>
      <c r="I419" s="230"/>
      <c r="J419" s="230"/>
      <c r="K419" s="246"/>
      <c r="L419" s="228"/>
      <c r="M419" s="228"/>
      <c r="N419" s="228"/>
      <c r="O419" s="228"/>
      <c r="P419" s="228"/>
      <c r="Q419" s="228"/>
      <c r="R419" s="228"/>
      <c r="S419" s="228"/>
      <c r="T419" s="228"/>
      <c r="U419" s="228"/>
      <c r="V419" s="228"/>
      <c r="W419" s="228"/>
      <c r="X419" s="228"/>
      <c r="Y419" s="228"/>
      <c r="Z419" s="228"/>
      <c r="AA419" s="228"/>
      <c r="AB419" s="228"/>
      <c r="AC419" s="228"/>
      <c r="AD419" s="228"/>
      <c r="AE419" s="228"/>
    </row>
    <row r="420" spans="1:31" ht="15.75" customHeight="1">
      <c r="A420" s="230"/>
      <c r="B420" s="230"/>
      <c r="C420" s="230"/>
      <c r="D420" s="230"/>
      <c r="E420" s="230"/>
      <c r="F420" s="245"/>
      <c r="G420" s="230"/>
      <c r="H420" s="230"/>
      <c r="I420" s="230"/>
      <c r="J420" s="230"/>
      <c r="K420" s="246"/>
      <c r="L420" s="228"/>
      <c r="M420" s="228"/>
      <c r="N420" s="228"/>
      <c r="O420" s="228"/>
      <c r="P420" s="228"/>
      <c r="Q420" s="228"/>
      <c r="R420" s="228"/>
      <c r="S420" s="228"/>
      <c r="T420" s="228"/>
      <c r="U420" s="228"/>
      <c r="V420" s="228"/>
      <c r="W420" s="228"/>
      <c r="X420" s="228"/>
      <c r="Y420" s="228"/>
      <c r="Z420" s="228"/>
      <c r="AA420" s="228"/>
      <c r="AB420" s="228"/>
      <c r="AC420" s="228"/>
      <c r="AD420" s="228"/>
      <c r="AE420" s="228"/>
    </row>
    <row r="421" spans="1:31" ht="15.75" customHeight="1">
      <c r="A421" s="230"/>
      <c r="B421" s="230"/>
      <c r="C421" s="230"/>
      <c r="D421" s="230"/>
      <c r="E421" s="230"/>
      <c r="F421" s="245"/>
      <c r="G421" s="230"/>
      <c r="H421" s="230"/>
      <c r="I421" s="230"/>
      <c r="J421" s="230"/>
      <c r="K421" s="246"/>
      <c r="L421" s="228"/>
      <c r="M421" s="228"/>
      <c r="N421" s="228"/>
      <c r="O421" s="228"/>
      <c r="P421" s="228"/>
      <c r="Q421" s="228"/>
      <c r="R421" s="228"/>
      <c r="S421" s="228"/>
      <c r="T421" s="228"/>
      <c r="U421" s="228"/>
      <c r="V421" s="228"/>
      <c r="W421" s="228"/>
      <c r="X421" s="228"/>
      <c r="Y421" s="228"/>
      <c r="Z421" s="228"/>
      <c r="AA421" s="228"/>
      <c r="AB421" s="228"/>
      <c r="AC421" s="228"/>
      <c r="AD421" s="228"/>
      <c r="AE421" s="228"/>
    </row>
    <row r="422" spans="1:31" ht="15.75" customHeight="1">
      <c r="A422" s="230"/>
      <c r="B422" s="230"/>
      <c r="C422" s="230"/>
      <c r="D422" s="230"/>
      <c r="E422" s="230"/>
      <c r="F422" s="245"/>
      <c r="G422" s="230"/>
      <c r="H422" s="230"/>
      <c r="I422" s="230"/>
      <c r="J422" s="230"/>
      <c r="K422" s="246"/>
      <c r="L422" s="228"/>
      <c r="M422" s="228"/>
      <c r="N422" s="228"/>
      <c r="O422" s="228"/>
      <c r="P422" s="228"/>
      <c r="Q422" s="228"/>
      <c r="R422" s="228"/>
      <c r="S422" s="228"/>
      <c r="T422" s="228"/>
      <c r="U422" s="228"/>
      <c r="V422" s="228"/>
      <c r="W422" s="228"/>
      <c r="X422" s="228"/>
      <c r="Y422" s="228"/>
      <c r="Z422" s="228"/>
      <c r="AA422" s="228"/>
      <c r="AB422" s="228"/>
      <c r="AC422" s="228"/>
      <c r="AD422" s="228"/>
      <c r="AE422" s="228"/>
    </row>
    <row r="423" spans="1:31" ht="15.75" customHeight="1">
      <c r="A423" s="230"/>
      <c r="B423" s="230"/>
      <c r="C423" s="230"/>
      <c r="D423" s="230"/>
      <c r="E423" s="230"/>
      <c r="F423" s="245"/>
      <c r="G423" s="230"/>
      <c r="H423" s="230"/>
      <c r="I423" s="230"/>
      <c r="J423" s="230"/>
      <c r="K423" s="246"/>
      <c r="L423" s="228"/>
      <c r="M423" s="228"/>
      <c r="N423" s="228"/>
      <c r="O423" s="228"/>
      <c r="P423" s="228"/>
      <c r="Q423" s="228"/>
      <c r="R423" s="228"/>
      <c r="S423" s="228"/>
      <c r="T423" s="228"/>
      <c r="U423" s="228"/>
      <c r="V423" s="228"/>
      <c r="W423" s="228"/>
      <c r="X423" s="228"/>
      <c r="Y423" s="228"/>
      <c r="Z423" s="228"/>
      <c r="AA423" s="228"/>
      <c r="AB423" s="228"/>
      <c r="AC423" s="228"/>
      <c r="AD423" s="228"/>
      <c r="AE423" s="228"/>
    </row>
    <row r="424" spans="1:31" ht="15.75" customHeight="1">
      <c r="A424" s="230"/>
      <c r="B424" s="230"/>
      <c r="C424" s="230"/>
      <c r="D424" s="230"/>
      <c r="E424" s="230"/>
      <c r="F424" s="245"/>
      <c r="G424" s="230"/>
      <c r="H424" s="230"/>
      <c r="I424" s="230"/>
      <c r="J424" s="230"/>
      <c r="K424" s="246"/>
      <c r="L424" s="228"/>
      <c r="M424" s="228"/>
      <c r="N424" s="228"/>
      <c r="O424" s="228"/>
      <c r="P424" s="228"/>
      <c r="Q424" s="228"/>
      <c r="R424" s="228"/>
      <c r="S424" s="228"/>
      <c r="T424" s="228"/>
      <c r="U424" s="228"/>
      <c r="V424" s="228"/>
      <c r="W424" s="228"/>
      <c r="X424" s="228"/>
      <c r="Y424" s="228"/>
      <c r="Z424" s="228"/>
      <c r="AA424" s="228"/>
      <c r="AB424" s="228"/>
      <c r="AC424" s="228"/>
      <c r="AD424" s="228"/>
      <c r="AE424" s="228"/>
    </row>
    <row r="425" spans="1:31" ht="15.75" customHeight="1">
      <c r="A425" s="230"/>
      <c r="B425" s="230"/>
      <c r="C425" s="230"/>
      <c r="D425" s="230"/>
      <c r="E425" s="230"/>
      <c r="F425" s="245"/>
      <c r="G425" s="230"/>
      <c r="H425" s="230"/>
      <c r="I425" s="230"/>
      <c r="J425" s="230"/>
      <c r="K425" s="246"/>
      <c r="L425" s="228"/>
      <c r="M425" s="228"/>
      <c r="N425" s="228"/>
      <c r="O425" s="228"/>
      <c r="P425" s="228"/>
      <c r="Q425" s="228"/>
      <c r="R425" s="228"/>
      <c r="S425" s="228"/>
      <c r="T425" s="228"/>
      <c r="U425" s="228"/>
      <c r="V425" s="228"/>
      <c r="W425" s="228"/>
      <c r="X425" s="228"/>
      <c r="Y425" s="228"/>
      <c r="Z425" s="228"/>
      <c r="AA425" s="228"/>
      <c r="AB425" s="228"/>
      <c r="AC425" s="228"/>
      <c r="AD425" s="228"/>
      <c r="AE425" s="228"/>
    </row>
    <row r="426" spans="1:31" ht="15.75" customHeight="1">
      <c r="A426" s="230"/>
      <c r="B426" s="230"/>
      <c r="C426" s="230"/>
      <c r="D426" s="230"/>
      <c r="E426" s="230"/>
      <c r="F426" s="245"/>
      <c r="G426" s="230"/>
      <c r="H426" s="230"/>
      <c r="I426" s="230"/>
      <c r="J426" s="230"/>
      <c r="K426" s="246"/>
      <c r="L426" s="228"/>
      <c r="M426" s="228"/>
      <c r="N426" s="228"/>
      <c r="O426" s="228"/>
      <c r="P426" s="228"/>
      <c r="Q426" s="228"/>
      <c r="R426" s="228"/>
      <c r="S426" s="228"/>
      <c r="T426" s="228"/>
      <c r="U426" s="228"/>
      <c r="V426" s="228"/>
      <c r="W426" s="228"/>
      <c r="X426" s="228"/>
      <c r="Y426" s="228"/>
      <c r="Z426" s="228"/>
      <c r="AA426" s="228"/>
      <c r="AB426" s="228"/>
      <c r="AC426" s="228"/>
      <c r="AD426" s="228"/>
      <c r="AE426" s="228"/>
    </row>
    <row r="427" spans="1:31" ht="15.75" customHeight="1">
      <c r="A427" s="230"/>
      <c r="B427" s="230"/>
      <c r="C427" s="230"/>
      <c r="D427" s="230"/>
      <c r="E427" s="230"/>
      <c r="F427" s="245"/>
      <c r="G427" s="230"/>
      <c r="H427" s="230"/>
      <c r="I427" s="230"/>
      <c r="J427" s="230"/>
      <c r="K427" s="246"/>
      <c r="L427" s="228"/>
      <c r="M427" s="228"/>
      <c r="N427" s="228"/>
      <c r="O427" s="228"/>
      <c r="P427" s="228"/>
      <c r="Q427" s="228"/>
      <c r="R427" s="228"/>
      <c r="S427" s="228"/>
      <c r="T427" s="228"/>
      <c r="U427" s="228"/>
      <c r="V427" s="228"/>
      <c r="W427" s="228"/>
      <c r="X427" s="228"/>
      <c r="Y427" s="228"/>
      <c r="Z427" s="228"/>
      <c r="AA427" s="228"/>
      <c r="AB427" s="228"/>
      <c r="AC427" s="228"/>
      <c r="AD427" s="228"/>
      <c r="AE427" s="228"/>
    </row>
    <row r="428" spans="1:31" ht="15.75" customHeight="1">
      <c r="A428" s="230"/>
      <c r="B428" s="230"/>
      <c r="C428" s="230"/>
      <c r="D428" s="230"/>
      <c r="E428" s="230"/>
      <c r="F428" s="245"/>
      <c r="G428" s="230"/>
      <c r="H428" s="230"/>
      <c r="I428" s="230"/>
      <c r="J428" s="230"/>
      <c r="K428" s="246"/>
      <c r="L428" s="228"/>
      <c r="M428" s="228"/>
      <c r="N428" s="228"/>
      <c r="O428" s="228"/>
      <c r="P428" s="228"/>
      <c r="Q428" s="228"/>
      <c r="R428" s="228"/>
      <c r="S428" s="228"/>
      <c r="T428" s="228"/>
      <c r="U428" s="228"/>
      <c r="V428" s="228"/>
      <c r="W428" s="228"/>
      <c r="X428" s="228"/>
      <c r="Y428" s="228"/>
      <c r="Z428" s="228"/>
      <c r="AA428" s="228"/>
      <c r="AB428" s="228"/>
      <c r="AC428" s="228"/>
      <c r="AD428" s="228"/>
      <c r="AE428" s="228"/>
    </row>
    <row r="429" spans="1:31" ht="15.75" customHeight="1">
      <c r="A429" s="230"/>
      <c r="B429" s="230"/>
      <c r="C429" s="230"/>
      <c r="D429" s="230"/>
      <c r="E429" s="230"/>
      <c r="F429" s="245"/>
      <c r="G429" s="230"/>
      <c r="H429" s="230"/>
      <c r="I429" s="230"/>
      <c r="J429" s="230"/>
      <c r="K429" s="246"/>
      <c r="L429" s="228"/>
      <c r="M429" s="228"/>
      <c r="N429" s="228"/>
      <c r="O429" s="228"/>
      <c r="P429" s="228"/>
      <c r="Q429" s="228"/>
      <c r="R429" s="228"/>
      <c r="S429" s="228"/>
      <c r="T429" s="228"/>
      <c r="U429" s="228"/>
      <c r="V429" s="228"/>
      <c r="W429" s="228"/>
      <c r="X429" s="228"/>
      <c r="Y429" s="228"/>
      <c r="Z429" s="228"/>
      <c r="AA429" s="228"/>
      <c r="AB429" s="228"/>
      <c r="AC429" s="228"/>
      <c r="AD429" s="228"/>
      <c r="AE429" s="228"/>
    </row>
    <row r="430" spans="1:31" ht="15.75" customHeight="1">
      <c r="A430" s="230"/>
      <c r="B430" s="230"/>
      <c r="C430" s="230"/>
      <c r="D430" s="230"/>
      <c r="E430" s="230"/>
      <c r="F430" s="245"/>
      <c r="G430" s="230"/>
      <c r="H430" s="230"/>
      <c r="I430" s="230"/>
      <c r="J430" s="230"/>
      <c r="K430" s="246"/>
      <c r="L430" s="228"/>
      <c r="M430" s="228"/>
      <c r="N430" s="228"/>
      <c r="O430" s="228"/>
      <c r="P430" s="228"/>
      <c r="Q430" s="228"/>
      <c r="R430" s="228"/>
      <c r="S430" s="228"/>
      <c r="T430" s="228"/>
      <c r="U430" s="228"/>
      <c r="V430" s="228"/>
      <c r="W430" s="228"/>
      <c r="X430" s="228"/>
      <c r="Y430" s="228"/>
      <c r="Z430" s="228"/>
      <c r="AA430" s="228"/>
      <c r="AB430" s="228"/>
      <c r="AC430" s="228"/>
      <c r="AD430" s="228"/>
      <c r="AE430" s="228"/>
    </row>
    <row r="431" spans="1:31" ht="15.75" customHeight="1">
      <c r="A431" s="230"/>
      <c r="B431" s="230"/>
      <c r="C431" s="230"/>
      <c r="D431" s="230"/>
      <c r="E431" s="230"/>
      <c r="F431" s="245"/>
      <c r="G431" s="230"/>
      <c r="H431" s="230"/>
      <c r="I431" s="230"/>
      <c r="J431" s="230"/>
      <c r="K431" s="246"/>
      <c r="L431" s="228"/>
      <c r="M431" s="228"/>
      <c r="N431" s="228"/>
      <c r="O431" s="228"/>
      <c r="P431" s="228"/>
      <c r="Q431" s="228"/>
      <c r="R431" s="228"/>
      <c r="S431" s="228"/>
      <c r="T431" s="228"/>
      <c r="U431" s="228"/>
      <c r="V431" s="228"/>
      <c r="W431" s="228"/>
      <c r="X431" s="228"/>
      <c r="Y431" s="228"/>
      <c r="Z431" s="228"/>
      <c r="AA431" s="228"/>
      <c r="AB431" s="228"/>
      <c r="AC431" s="228"/>
      <c r="AD431" s="228"/>
      <c r="AE431" s="228"/>
    </row>
    <row r="432" spans="1:31" ht="15.75" customHeight="1">
      <c r="A432" s="230"/>
      <c r="B432" s="230"/>
      <c r="C432" s="230"/>
      <c r="D432" s="230"/>
      <c r="E432" s="230"/>
      <c r="F432" s="245"/>
      <c r="G432" s="230"/>
      <c r="H432" s="230"/>
      <c r="I432" s="230"/>
      <c r="J432" s="230"/>
      <c r="K432" s="246"/>
      <c r="L432" s="228"/>
      <c r="M432" s="228"/>
      <c r="N432" s="228"/>
      <c r="O432" s="228"/>
      <c r="P432" s="228"/>
      <c r="Q432" s="228"/>
      <c r="R432" s="228"/>
      <c r="S432" s="228"/>
      <c r="T432" s="228"/>
      <c r="U432" s="228"/>
      <c r="V432" s="228"/>
      <c r="W432" s="228"/>
      <c r="X432" s="228"/>
      <c r="Y432" s="228"/>
      <c r="Z432" s="228"/>
      <c r="AA432" s="228"/>
      <c r="AB432" s="228"/>
      <c r="AC432" s="228"/>
      <c r="AD432" s="228"/>
      <c r="AE432" s="228"/>
    </row>
    <row r="433" spans="1:31" ht="15.75" customHeight="1">
      <c r="A433" s="230"/>
      <c r="B433" s="230"/>
      <c r="C433" s="230"/>
      <c r="D433" s="230"/>
      <c r="E433" s="230"/>
      <c r="F433" s="245"/>
      <c r="G433" s="230"/>
      <c r="H433" s="230"/>
      <c r="I433" s="230"/>
      <c r="J433" s="230"/>
      <c r="K433" s="246"/>
      <c r="L433" s="228"/>
      <c r="M433" s="228"/>
      <c r="N433" s="228"/>
      <c r="O433" s="228"/>
      <c r="P433" s="228"/>
      <c r="Q433" s="228"/>
      <c r="R433" s="228"/>
      <c r="S433" s="228"/>
      <c r="T433" s="228"/>
      <c r="U433" s="228"/>
      <c r="V433" s="228"/>
      <c r="W433" s="228"/>
      <c r="X433" s="228"/>
      <c r="Y433" s="228"/>
      <c r="Z433" s="228"/>
      <c r="AA433" s="228"/>
      <c r="AB433" s="228"/>
      <c r="AC433" s="228"/>
      <c r="AD433" s="228"/>
      <c r="AE433" s="228"/>
    </row>
    <row r="434" spans="1:31" ht="15.75" customHeight="1">
      <c r="A434" s="230"/>
      <c r="B434" s="230"/>
      <c r="C434" s="230"/>
      <c r="D434" s="230"/>
      <c r="E434" s="230"/>
      <c r="F434" s="245"/>
      <c r="G434" s="230"/>
      <c r="H434" s="230"/>
      <c r="I434" s="230"/>
      <c r="J434" s="230"/>
      <c r="K434" s="246"/>
      <c r="L434" s="228"/>
      <c r="M434" s="228"/>
      <c r="N434" s="228"/>
      <c r="O434" s="228"/>
      <c r="P434" s="228"/>
      <c r="Q434" s="228"/>
      <c r="R434" s="228"/>
      <c r="S434" s="228"/>
      <c r="T434" s="228"/>
      <c r="U434" s="228"/>
      <c r="V434" s="228"/>
      <c r="W434" s="228"/>
      <c r="X434" s="228"/>
      <c r="Y434" s="228"/>
      <c r="Z434" s="228"/>
      <c r="AA434" s="228"/>
      <c r="AB434" s="228"/>
      <c r="AC434" s="228"/>
      <c r="AD434" s="228"/>
      <c r="AE434" s="228"/>
    </row>
    <row r="435" spans="1:31" ht="15.75" customHeight="1">
      <c r="A435" s="230"/>
      <c r="B435" s="230"/>
      <c r="C435" s="230"/>
      <c r="D435" s="230"/>
      <c r="E435" s="230"/>
      <c r="F435" s="245"/>
      <c r="G435" s="230"/>
      <c r="H435" s="230"/>
      <c r="I435" s="230"/>
      <c r="J435" s="230"/>
      <c r="K435" s="246"/>
      <c r="L435" s="228"/>
      <c r="M435" s="228"/>
      <c r="N435" s="228"/>
      <c r="O435" s="228"/>
      <c r="P435" s="228"/>
      <c r="Q435" s="228"/>
      <c r="R435" s="228"/>
      <c r="S435" s="228"/>
      <c r="T435" s="228"/>
      <c r="U435" s="228"/>
      <c r="V435" s="228"/>
      <c r="W435" s="228"/>
      <c r="X435" s="228"/>
      <c r="Y435" s="228"/>
      <c r="Z435" s="228"/>
      <c r="AA435" s="228"/>
      <c r="AB435" s="228"/>
      <c r="AC435" s="228"/>
      <c r="AD435" s="228"/>
      <c r="AE435" s="228"/>
    </row>
    <row r="436" spans="1:31" ht="15.75" customHeight="1">
      <c r="A436" s="230"/>
      <c r="B436" s="230"/>
      <c r="C436" s="230"/>
      <c r="D436" s="230"/>
      <c r="E436" s="230"/>
      <c r="F436" s="245"/>
      <c r="G436" s="230"/>
      <c r="H436" s="230"/>
      <c r="I436" s="230"/>
      <c r="J436" s="230"/>
      <c r="K436" s="246"/>
      <c r="L436" s="228"/>
      <c r="M436" s="228"/>
      <c r="N436" s="228"/>
      <c r="O436" s="228"/>
      <c r="P436" s="228"/>
      <c r="Q436" s="228"/>
      <c r="R436" s="228"/>
      <c r="S436" s="228"/>
      <c r="T436" s="228"/>
      <c r="U436" s="228"/>
      <c r="V436" s="228"/>
      <c r="W436" s="228"/>
      <c r="X436" s="228"/>
      <c r="Y436" s="228"/>
      <c r="Z436" s="228"/>
      <c r="AA436" s="228"/>
      <c r="AB436" s="228"/>
      <c r="AC436" s="228"/>
      <c r="AD436" s="228"/>
      <c r="AE436" s="228"/>
    </row>
    <row r="437" spans="1:31" ht="15.75" customHeight="1">
      <c r="A437" s="230"/>
      <c r="B437" s="230"/>
      <c r="C437" s="230"/>
      <c r="D437" s="230"/>
      <c r="E437" s="230"/>
      <c r="F437" s="245"/>
      <c r="G437" s="230"/>
      <c r="H437" s="230"/>
      <c r="I437" s="230"/>
      <c r="J437" s="230"/>
      <c r="K437" s="246"/>
      <c r="L437" s="228"/>
      <c r="M437" s="228"/>
      <c r="N437" s="228"/>
      <c r="O437" s="228"/>
      <c r="P437" s="228"/>
      <c r="Q437" s="228"/>
      <c r="R437" s="228"/>
      <c r="S437" s="228"/>
      <c r="T437" s="228"/>
      <c r="U437" s="228"/>
      <c r="V437" s="228"/>
      <c r="W437" s="228"/>
      <c r="X437" s="228"/>
      <c r="Y437" s="228"/>
      <c r="Z437" s="228"/>
      <c r="AA437" s="228"/>
      <c r="AB437" s="228"/>
      <c r="AC437" s="228"/>
      <c r="AD437" s="228"/>
      <c r="AE437" s="228"/>
    </row>
    <row r="438" spans="1:31" ht="15.75" customHeight="1">
      <c r="A438" s="230"/>
      <c r="B438" s="230"/>
      <c r="C438" s="230"/>
      <c r="D438" s="230"/>
      <c r="E438" s="230"/>
      <c r="F438" s="245"/>
      <c r="G438" s="230"/>
      <c r="H438" s="230"/>
      <c r="I438" s="230"/>
      <c r="J438" s="230"/>
      <c r="K438" s="246"/>
      <c r="L438" s="228"/>
      <c r="M438" s="228"/>
      <c r="N438" s="228"/>
      <c r="O438" s="228"/>
      <c r="P438" s="228"/>
      <c r="Q438" s="228"/>
      <c r="R438" s="228"/>
      <c r="S438" s="228"/>
      <c r="T438" s="228"/>
      <c r="U438" s="228"/>
      <c r="V438" s="228"/>
      <c r="W438" s="228"/>
      <c r="X438" s="228"/>
      <c r="Y438" s="228"/>
      <c r="Z438" s="228"/>
      <c r="AA438" s="228"/>
      <c r="AB438" s="228"/>
      <c r="AC438" s="228"/>
      <c r="AD438" s="228"/>
      <c r="AE438" s="228"/>
    </row>
    <row r="439" spans="1:31" ht="15.75" customHeight="1">
      <c r="A439" s="230"/>
      <c r="B439" s="230"/>
      <c r="C439" s="230"/>
      <c r="D439" s="230"/>
      <c r="E439" s="230"/>
      <c r="F439" s="245"/>
      <c r="G439" s="230"/>
      <c r="H439" s="230"/>
      <c r="I439" s="230"/>
      <c r="J439" s="230"/>
      <c r="K439" s="246"/>
      <c r="L439" s="228"/>
      <c r="M439" s="228"/>
      <c r="N439" s="228"/>
      <c r="O439" s="228"/>
      <c r="P439" s="228"/>
      <c r="Q439" s="228"/>
      <c r="R439" s="228"/>
      <c r="S439" s="228"/>
      <c r="T439" s="228"/>
      <c r="U439" s="228"/>
      <c r="V439" s="228"/>
      <c r="W439" s="228"/>
      <c r="X439" s="228"/>
      <c r="Y439" s="228"/>
      <c r="Z439" s="228"/>
      <c r="AA439" s="228"/>
      <c r="AB439" s="228"/>
      <c r="AC439" s="228"/>
      <c r="AD439" s="228"/>
      <c r="AE439" s="228"/>
    </row>
    <row r="440" spans="1:31" ht="15.75" customHeight="1">
      <c r="A440" s="230"/>
      <c r="B440" s="230"/>
      <c r="C440" s="230"/>
      <c r="D440" s="230"/>
      <c r="E440" s="230"/>
      <c r="F440" s="245"/>
      <c r="G440" s="230"/>
      <c r="H440" s="230"/>
      <c r="I440" s="230"/>
      <c r="J440" s="230"/>
      <c r="K440" s="246"/>
      <c r="L440" s="228"/>
      <c r="M440" s="228"/>
      <c r="N440" s="228"/>
      <c r="O440" s="228"/>
      <c r="P440" s="228"/>
      <c r="Q440" s="228"/>
      <c r="R440" s="228"/>
      <c r="S440" s="228"/>
      <c r="T440" s="228"/>
      <c r="U440" s="228"/>
      <c r="V440" s="228"/>
      <c r="W440" s="228"/>
      <c r="X440" s="228"/>
      <c r="Y440" s="228"/>
      <c r="Z440" s="228"/>
      <c r="AA440" s="228"/>
      <c r="AB440" s="228"/>
      <c r="AC440" s="228"/>
      <c r="AD440" s="228"/>
      <c r="AE440" s="228"/>
    </row>
    <row r="441" spans="1:31" ht="15.75" customHeight="1">
      <c r="A441" s="230"/>
      <c r="B441" s="230"/>
      <c r="C441" s="230"/>
      <c r="D441" s="230"/>
      <c r="E441" s="230"/>
      <c r="F441" s="245"/>
      <c r="G441" s="230"/>
      <c r="H441" s="230"/>
      <c r="I441" s="230"/>
      <c r="J441" s="230"/>
      <c r="K441" s="246"/>
      <c r="L441" s="228"/>
      <c r="M441" s="228"/>
      <c r="N441" s="228"/>
      <c r="O441" s="228"/>
      <c r="P441" s="228"/>
      <c r="Q441" s="228"/>
      <c r="R441" s="228"/>
      <c r="S441" s="228"/>
      <c r="T441" s="228"/>
      <c r="U441" s="228"/>
      <c r="V441" s="228"/>
      <c r="W441" s="228"/>
      <c r="X441" s="228"/>
      <c r="Y441" s="228"/>
      <c r="Z441" s="228"/>
      <c r="AA441" s="228"/>
      <c r="AB441" s="228"/>
      <c r="AC441" s="228"/>
      <c r="AD441" s="228"/>
      <c r="AE441" s="228"/>
    </row>
    <row r="442" spans="1:31" ht="15.75" customHeight="1">
      <c r="A442" s="230"/>
      <c r="B442" s="230"/>
      <c r="C442" s="230"/>
      <c r="D442" s="230"/>
      <c r="E442" s="230"/>
      <c r="F442" s="245"/>
      <c r="G442" s="230"/>
      <c r="H442" s="230"/>
      <c r="I442" s="230"/>
      <c r="J442" s="230"/>
      <c r="K442" s="246"/>
      <c r="L442" s="228"/>
      <c r="M442" s="228"/>
      <c r="N442" s="228"/>
      <c r="O442" s="228"/>
      <c r="P442" s="228"/>
      <c r="Q442" s="228"/>
      <c r="R442" s="228"/>
      <c r="S442" s="228"/>
      <c r="T442" s="228"/>
      <c r="U442" s="228"/>
      <c r="V442" s="228"/>
      <c r="W442" s="228"/>
      <c r="X442" s="228"/>
      <c r="Y442" s="228"/>
      <c r="Z442" s="228"/>
      <c r="AA442" s="228"/>
      <c r="AB442" s="228"/>
      <c r="AC442" s="228"/>
      <c r="AD442" s="228"/>
      <c r="AE442" s="228"/>
    </row>
    <row r="443" spans="1:31" ht="15.75" customHeight="1">
      <c r="A443" s="230"/>
      <c r="B443" s="230"/>
      <c r="C443" s="230"/>
      <c r="D443" s="230"/>
      <c r="E443" s="230"/>
      <c r="F443" s="245"/>
      <c r="G443" s="230"/>
      <c r="H443" s="230"/>
      <c r="I443" s="230"/>
      <c r="J443" s="230"/>
      <c r="K443" s="246"/>
      <c r="L443" s="228"/>
      <c r="M443" s="228"/>
      <c r="N443" s="228"/>
      <c r="O443" s="228"/>
      <c r="P443" s="228"/>
      <c r="Q443" s="228"/>
      <c r="R443" s="228"/>
      <c r="S443" s="228"/>
      <c r="T443" s="228"/>
      <c r="U443" s="228"/>
      <c r="V443" s="228"/>
      <c r="W443" s="228"/>
      <c r="X443" s="228"/>
      <c r="Y443" s="228"/>
      <c r="Z443" s="228"/>
      <c r="AA443" s="228"/>
      <c r="AB443" s="228"/>
      <c r="AC443" s="228"/>
      <c r="AD443" s="228"/>
      <c r="AE443" s="228"/>
    </row>
    <row r="444" spans="1:31" ht="15.75" customHeight="1">
      <c r="A444" s="230"/>
      <c r="B444" s="230"/>
      <c r="C444" s="230"/>
      <c r="D444" s="230"/>
      <c r="E444" s="230"/>
      <c r="F444" s="245"/>
      <c r="G444" s="230"/>
      <c r="H444" s="230"/>
      <c r="I444" s="230"/>
      <c r="J444" s="230"/>
      <c r="K444" s="246"/>
      <c r="L444" s="228"/>
      <c r="M444" s="228"/>
      <c r="N444" s="228"/>
      <c r="O444" s="228"/>
      <c r="P444" s="228"/>
      <c r="Q444" s="228"/>
      <c r="R444" s="228"/>
      <c r="S444" s="228"/>
      <c r="T444" s="228"/>
      <c r="U444" s="228"/>
      <c r="V444" s="228"/>
      <c r="W444" s="228"/>
      <c r="X444" s="228"/>
      <c r="Y444" s="228"/>
      <c r="Z444" s="228"/>
      <c r="AA444" s="228"/>
      <c r="AB444" s="228"/>
      <c r="AC444" s="228"/>
      <c r="AD444" s="228"/>
      <c r="AE444" s="228"/>
    </row>
    <row r="445" spans="1:31" ht="15.75" customHeight="1">
      <c r="A445" s="230"/>
      <c r="B445" s="230"/>
      <c r="C445" s="230"/>
      <c r="D445" s="230"/>
      <c r="E445" s="230"/>
      <c r="F445" s="245"/>
      <c r="G445" s="230"/>
      <c r="H445" s="230"/>
      <c r="I445" s="230"/>
      <c r="J445" s="230"/>
      <c r="K445" s="246"/>
      <c r="L445" s="228"/>
      <c r="M445" s="228"/>
      <c r="N445" s="228"/>
      <c r="O445" s="228"/>
      <c r="P445" s="228"/>
      <c r="Q445" s="228"/>
      <c r="R445" s="228"/>
      <c r="S445" s="228"/>
      <c r="T445" s="228"/>
      <c r="U445" s="228"/>
      <c r="V445" s="228"/>
      <c r="W445" s="228"/>
      <c r="X445" s="228"/>
      <c r="Y445" s="228"/>
      <c r="Z445" s="228"/>
      <c r="AA445" s="228"/>
      <c r="AB445" s="228"/>
      <c r="AC445" s="228"/>
      <c r="AD445" s="228"/>
      <c r="AE445" s="228"/>
    </row>
    <row r="446" spans="1:31" ht="15.75" customHeight="1">
      <c r="A446" s="230"/>
      <c r="B446" s="230"/>
      <c r="C446" s="230"/>
      <c r="D446" s="230"/>
      <c r="E446" s="230"/>
      <c r="F446" s="245"/>
      <c r="G446" s="230"/>
      <c r="H446" s="230"/>
      <c r="I446" s="230"/>
      <c r="J446" s="230"/>
      <c r="K446" s="246"/>
      <c r="L446" s="228"/>
      <c r="M446" s="228"/>
      <c r="N446" s="228"/>
      <c r="O446" s="228"/>
      <c r="P446" s="228"/>
      <c r="Q446" s="228"/>
      <c r="R446" s="228"/>
      <c r="S446" s="228"/>
      <c r="T446" s="228"/>
      <c r="U446" s="228"/>
      <c r="V446" s="228"/>
      <c r="W446" s="228"/>
      <c r="X446" s="228"/>
      <c r="Y446" s="228"/>
      <c r="Z446" s="228"/>
      <c r="AA446" s="228"/>
      <c r="AB446" s="228"/>
      <c r="AC446" s="228"/>
      <c r="AD446" s="228"/>
      <c r="AE446" s="228"/>
    </row>
    <row r="447" spans="1:31" ht="15.75" customHeight="1">
      <c r="A447" s="230"/>
      <c r="B447" s="230"/>
      <c r="C447" s="230"/>
      <c r="D447" s="230"/>
      <c r="E447" s="230"/>
      <c r="F447" s="245"/>
      <c r="G447" s="230"/>
      <c r="H447" s="230"/>
      <c r="I447" s="230"/>
      <c r="J447" s="230"/>
      <c r="K447" s="246"/>
      <c r="L447" s="228"/>
      <c r="M447" s="228"/>
      <c r="N447" s="228"/>
      <c r="O447" s="228"/>
      <c r="P447" s="228"/>
      <c r="Q447" s="228"/>
      <c r="R447" s="228"/>
      <c r="S447" s="228"/>
      <c r="T447" s="228"/>
      <c r="U447" s="228"/>
      <c r="V447" s="228"/>
      <c r="W447" s="228"/>
      <c r="X447" s="228"/>
      <c r="Y447" s="228"/>
      <c r="Z447" s="228"/>
      <c r="AA447" s="228"/>
      <c r="AB447" s="228"/>
      <c r="AC447" s="228"/>
      <c r="AD447" s="228"/>
      <c r="AE447" s="228"/>
    </row>
    <row r="448" spans="1:31" ht="15.75" customHeight="1">
      <c r="A448" s="230"/>
      <c r="B448" s="230"/>
      <c r="C448" s="230"/>
      <c r="D448" s="230"/>
      <c r="E448" s="230"/>
      <c r="F448" s="245"/>
      <c r="G448" s="230"/>
      <c r="H448" s="230"/>
      <c r="I448" s="230"/>
      <c r="J448" s="230"/>
      <c r="K448" s="246"/>
      <c r="L448" s="228"/>
      <c r="M448" s="228"/>
      <c r="N448" s="228"/>
      <c r="O448" s="228"/>
      <c r="P448" s="228"/>
      <c r="Q448" s="228"/>
      <c r="R448" s="228"/>
      <c r="S448" s="228"/>
      <c r="T448" s="228"/>
      <c r="U448" s="228"/>
      <c r="V448" s="228"/>
      <c r="W448" s="228"/>
      <c r="X448" s="228"/>
      <c r="Y448" s="228"/>
      <c r="Z448" s="228"/>
      <c r="AA448" s="228"/>
      <c r="AB448" s="228"/>
      <c r="AC448" s="228"/>
      <c r="AD448" s="228"/>
      <c r="AE448" s="228"/>
    </row>
    <row r="449" spans="1:31" ht="15.75" customHeight="1">
      <c r="A449" s="230"/>
      <c r="B449" s="230"/>
      <c r="C449" s="230"/>
      <c r="D449" s="230"/>
      <c r="E449" s="230"/>
      <c r="F449" s="245"/>
      <c r="G449" s="230"/>
      <c r="H449" s="230"/>
      <c r="I449" s="230"/>
      <c r="J449" s="230"/>
      <c r="K449" s="246"/>
      <c r="L449" s="228"/>
      <c r="M449" s="228"/>
      <c r="N449" s="228"/>
      <c r="O449" s="228"/>
      <c r="P449" s="228"/>
      <c r="Q449" s="228"/>
      <c r="R449" s="228"/>
      <c r="S449" s="228"/>
      <c r="T449" s="228"/>
      <c r="U449" s="228"/>
      <c r="V449" s="228"/>
      <c r="W449" s="228"/>
      <c r="X449" s="228"/>
      <c r="Y449" s="228"/>
      <c r="Z449" s="228"/>
      <c r="AA449" s="228"/>
      <c r="AB449" s="228"/>
      <c r="AC449" s="228"/>
      <c r="AD449" s="228"/>
      <c r="AE449" s="228"/>
    </row>
    <row r="450" spans="1:31" ht="15.75" customHeight="1">
      <c r="A450" s="230"/>
      <c r="B450" s="230"/>
      <c r="C450" s="230"/>
      <c r="D450" s="230"/>
      <c r="E450" s="230"/>
      <c r="F450" s="245"/>
      <c r="G450" s="230"/>
      <c r="H450" s="230"/>
      <c r="I450" s="230"/>
      <c r="J450" s="230"/>
      <c r="K450" s="246"/>
      <c r="L450" s="228"/>
      <c r="M450" s="228"/>
      <c r="N450" s="228"/>
      <c r="O450" s="228"/>
      <c r="P450" s="228"/>
      <c r="Q450" s="228"/>
      <c r="R450" s="228"/>
      <c r="S450" s="228"/>
      <c r="T450" s="228"/>
      <c r="U450" s="228"/>
      <c r="V450" s="228"/>
      <c r="W450" s="228"/>
      <c r="X450" s="228"/>
      <c r="Y450" s="228"/>
      <c r="Z450" s="228"/>
      <c r="AA450" s="228"/>
      <c r="AB450" s="228"/>
      <c r="AC450" s="228"/>
      <c r="AD450" s="228"/>
      <c r="AE450" s="228"/>
    </row>
    <row r="451" spans="1:31" ht="15.75" customHeight="1">
      <c r="A451" s="230"/>
      <c r="B451" s="230"/>
      <c r="C451" s="230"/>
      <c r="D451" s="230"/>
      <c r="E451" s="230"/>
      <c r="F451" s="245"/>
      <c r="G451" s="230"/>
      <c r="H451" s="230"/>
      <c r="I451" s="230"/>
      <c r="J451" s="230"/>
      <c r="K451" s="246"/>
      <c r="L451" s="228"/>
      <c r="M451" s="228"/>
      <c r="N451" s="228"/>
      <c r="O451" s="228"/>
      <c r="P451" s="228"/>
      <c r="Q451" s="228"/>
      <c r="R451" s="228"/>
      <c r="S451" s="228"/>
      <c r="T451" s="228"/>
      <c r="U451" s="228"/>
      <c r="V451" s="228"/>
      <c r="W451" s="228"/>
      <c r="X451" s="228"/>
      <c r="Y451" s="228"/>
      <c r="Z451" s="228"/>
      <c r="AA451" s="228"/>
      <c r="AB451" s="228"/>
      <c r="AC451" s="228"/>
      <c r="AD451" s="228"/>
      <c r="AE451" s="228"/>
    </row>
    <row r="452" spans="1:31" ht="15.75" customHeight="1">
      <c r="A452" s="230"/>
      <c r="B452" s="230"/>
      <c r="C452" s="230"/>
      <c r="D452" s="230"/>
      <c r="E452" s="230"/>
      <c r="F452" s="245"/>
      <c r="G452" s="230"/>
      <c r="H452" s="230"/>
      <c r="I452" s="230"/>
      <c r="J452" s="230"/>
      <c r="K452" s="246"/>
      <c r="L452" s="228"/>
      <c r="M452" s="228"/>
      <c r="N452" s="228"/>
      <c r="O452" s="228"/>
      <c r="P452" s="228"/>
      <c r="Q452" s="228"/>
      <c r="R452" s="228"/>
      <c r="S452" s="228"/>
      <c r="T452" s="228"/>
      <c r="U452" s="228"/>
      <c r="V452" s="228"/>
      <c r="W452" s="228"/>
      <c r="X452" s="228"/>
      <c r="Y452" s="228"/>
      <c r="Z452" s="228"/>
      <c r="AA452" s="228"/>
      <c r="AB452" s="228"/>
      <c r="AC452" s="228"/>
      <c r="AD452" s="228"/>
      <c r="AE452" s="228"/>
    </row>
    <row r="453" spans="1:31" ht="15.75" customHeight="1">
      <c r="A453" s="230"/>
      <c r="B453" s="230"/>
      <c r="C453" s="230"/>
      <c r="D453" s="230"/>
      <c r="E453" s="230"/>
      <c r="F453" s="245"/>
      <c r="G453" s="230"/>
      <c r="H453" s="230"/>
      <c r="I453" s="230"/>
      <c r="J453" s="230"/>
      <c r="K453" s="246"/>
      <c r="L453" s="228"/>
      <c r="M453" s="228"/>
      <c r="N453" s="228"/>
      <c r="O453" s="228"/>
      <c r="P453" s="228"/>
      <c r="Q453" s="228"/>
      <c r="R453" s="228"/>
      <c r="S453" s="228"/>
      <c r="T453" s="228"/>
      <c r="U453" s="228"/>
      <c r="V453" s="228"/>
      <c r="W453" s="228"/>
      <c r="X453" s="228"/>
      <c r="Y453" s="228"/>
      <c r="Z453" s="228"/>
      <c r="AA453" s="228"/>
      <c r="AB453" s="228"/>
      <c r="AC453" s="228"/>
      <c r="AD453" s="228"/>
      <c r="AE453" s="228"/>
    </row>
    <row r="454" spans="1:31" ht="15.75" customHeight="1">
      <c r="A454" s="230"/>
      <c r="B454" s="230"/>
      <c r="C454" s="230"/>
      <c r="D454" s="230"/>
      <c r="E454" s="230"/>
      <c r="F454" s="245"/>
      <c r="G454" s="230"/>
      <c r="H454" s="230"/>
      <c r="I454" s="230"/>
      <c r="J454" s="230"/>
      <c r="K454" s="246"/>
      <c r="L454" s="228"/>
      <c r="M454" s="228"/>
      <c r="N454" s="228"/>
      <c r="O454" s="228"/>
      <c r="P454" s="228"/>
      <c r="Q454" s="228"/>
      <c r="R454" s="228"/>
      <c r="S454" s="228"/>
      <c r="T454" s="228"/>
      <c r="U454" s="228"/>
      <c r="V454" s="228"/>
      <c r="W454" s="228"/>
      <c r="X454" s="228"/>
      <c r="Y454" s="228"/>
      <c r="Z454" s="228"/>
      <c r="AA454" s="228"/>
      <c r="AB454" s="228"/>
      <c r="AC454" s="228"/>
      <c r="AD454" s="228"/>
      <c r="AE454" s="228"/>
    </row>
    <row r="455" spans="1:31" ht="15.75" customHeight="1">
      <c r="A455" s="230"/>
      <c r="B455" s="230"/>
      <c r="C455" s="230"/>
      <c r="D455" s="230"/>
      <c r="E455" s="230"/>
      <c r="F455" s="245"/>
      <c r="G455" s="230"/>
      <c r="H455" s="230"/>
      <c r="I455" s="230"/>
      <c r="J455" s="230"/>
      <c r="K455" s="246"/>
      <c r="L455" s="228"/>
      <c r="M455" s="228"/>
      <c r="N455" s="228"/>
      <c r="O455" s="228"/>
      <c r="P455" s="228"/>
      <c r="Q455" s="228"/>
      <c r="R455" s="228"/>
      <c r="S455" s="228"/>
      <c r="T455" s="228"/>
      <c r="U455" s="228"/>
      <c r="V455" s="228"/>
      <c r="W455" s="228"/>
      <c r="X455" s="228"/>
      <c r="Y455" s="228"/>
      <c r="Z455" s="228"/>
      <c r="AA455" s="228"/>
      <c r="AB455" s="228"/>
      <c r="AC455" s="228"/>
      <c r="AD455" s="228"/>
      <c r="AE455" s="228"/>
    </row>
    <row r="456" spans="1:31" ht="15.75" customHeight="1">
      <c r="A456" s="230"/>
      <c r="B456" s="230"/>
      <c r="C456" s="230"/>
      <c r="D456" s="230"/>
      <c r="E456" s="230"/>
      <c r="F456" s="245"/>
      <c r="G456" s="230"/>
      <c r="H456" s="230"/>
      <c r="I456" s="230"/>
      <c r="J456" s="230"/>
      <c r="K456" s="246"/>
      <c r="L456" s="228"/>
      <c r="M456" s="228"/>
      <c r="N456" s="228"/>
      <c r="O456" s="228"/>
      <c r="P456" s="228"/>
      <c r="Q456" s="228"/>
      <c r="R456" s="228"/>
      <c r="S456" s="228"/>
      <c r="T456" s="228"/>
      <c r="U456" s="228"/>
      <c r="V456" s="228"/>
      <c r="W456" s="228"/>
      <c r="X456" s="228"/>
      <c r="Y456" s="228"/>
      <c r="Z456" s="228"/>
      <c r="AA456" s="228"/>
      <c r="AB456" s="228"/>
      <c r="AC456" s="228"/>
      <c r="AD456" s="228"/>
      <c r="AE456" s="228"/>
    </row>
    <row r="457" spans="1:31" ht="15.75" customHeight="1">
      <c r="A457" s="230"/>
      <c r="B457" s="230"/>
      <c r="C457" s="230"/>
      <c r="D457" s="230"/>
      <c r="E457" s="230"/>
      <c r="F457" s="245"/>
      <c r="G457" s="230"/>
      <c r="H457" s="230"/>
      <c r="I457" s="230"/>
      <c r="J457" s="230"/>
      <c r="K457" s="246"/>
      <c r="L457" s="228"/>
      <c r="M457" s="228"/>
      <c r="N457" s="228"/>
      <c r="O457" s="228"/>
      <c r="P457" s="228"/>
      <c r="Q457" s="228"/>
      <c r="R457" s="228"/>
      <c r="S457" s="228"/>
      <c r="T457" s="228"/>
      <c r="U457" s="228"/>
      <c r="V457" s="228"/>
      <c r="W457" s="228"/>
      <c r="X457" s="228"/>
      <c r="Y457" s="228"/>
      <c r="Z457" s="228"/>
      <c r="AA457" s="228"/>
      <c r="AB457" s="228"/>
      <c r="AC457" s="228"/>
      <c r="AD457" s="228"/>
      <c r="AE457" s="228"/>
    </row>
    <row r="458" spans="1:31" ht="15.75" customHeight="1">
      <c r="A458" s="230"/>
      <c r="B458" s="230"/>
      <c r="C458" s="230"/>
      <c r="D458" s="230"/>
      <c r="E458" s="230"/>
      <c r="F458" s="245"/>
      <c r="G458" s="230"/>
      <c r="H458" s="230"/>
      <c r="I458" s="230"/>
      <c r="J458" s="230"/>
      <c r="K458" s="246"/>
      <c r="L458" s="228"/>
      <c r="M458" s="228"/>
      <c r="N458" s="228"/>
      <c r="O458" s="228"/>
      <c r="P458" s="228"/>
      <c r="Q458" s="228"/>
      <c r="R458" s="228"/>
      <c r="S458" s="228"/>
      <c r="T458" s="228"/>
      <c r="U458" s="228"/>
      <c r="V458" s="228"/>
      <c r="W458" s="228"/>
      <c r="X458" s="228"/>
      <c r="Y458" s="228"/>
      <c r="Z458" s="228"/>
      <c r="AA458" s="228"/>
      <c r="AB458" s="228"/>
      <c r="AC458" s="228"/>
      <c r="AD458" s="228"/>
      <c r="AE458" s="228"/>
    </row>
    <row r="459" spans="1:31" ht="15.75" customHeight="1">
      <c r="A459" s="230"/>
      <c r="B459" s="230"/>
      <c r="C459" s="230"/>
      <c r="D459" s="230"/>
      <c r="E459" s="230"/>
      <c r="F459" s="245"/>
      <c r="G459" s="230"/>
      <c r="H459" s="230"/>
      <c r="I459" s="230"/>
      <c r="J459" s="230"/>
      <c r="K459" s="246"/>
      <c r="L459" s="228"/>
      <c r="M459" s="228"/>
      <c r="N459" s="228"/>
      <c r="O459" s="228"/>
      <c r="P459" s="228"/>
      <c r="Q459" s="228"/>
      <c r="R459" s="228"/>
      <c r="S459" s="228"/>
      <c r="T459" s="228"/>
      <c r="U459" s="228"/>
      <c r="V459" s="228"/>
      <c r="W459" s="228"/>
      <c r="X459" s="228"/>
      <c r="Y459" s="228"/>
      <c r="Z459" s="228"/>
      <c r="AA459" s="228"/>
      <c r="AB459" s="228"/>
      <c r="AC459" s="228"/>
      <c r="AD459" s="228"/>
      <c r="AE459" s="228"/>
    </row>
    <row r="460" spans="1:31" ht="15.75" customHeight="1">
      <c r="A460" s="230"/>
      <c r="B460" s="230"/>
      <c r="C460" s="230"/>
      <c r="D460" s="230"/>
      <c r="E460" s="230"/>
      <c r="F460" s="245"/>
      <c r="G460" s="230"/>
      <c r="H460" s="230"/>
      <c r="I460" s="230"/>
      <c r="J460" s="230"/>
      <c r="K460" s="246"/>
      <c r="L460" s="228"/>
      <c r="M460" s="228"/>
      <c r="N460" s="228"/>
      <c r="O460" s="228"/>
      <c r="P460" s="228"/>
      <c r="Q460" s="228"/>
      <c r="R460" s="228"/>
      <c r="S460" s="228"/>
      <c r="T460" s="228"/>
      <c r="U460" s="228"/>
      <c r="V460" s="228"/>
      <c r="W460" s="228"/>
      <c r="X460" s="228"/>
      <c r="Y460" s="228"/>
      <c r="Z460" s="228"/>
      <c r="AA460" s="228"/>
      <c r="AB460" s="228"/>
      <c r="AC460" s="228"/>
      <c r="AD460" s="228"/>
      <c r="AE460" s="228"/>
    </row>
    <row r="461" spans="1:31" ht="15.75" customHeight="1">
      <c r="A461" s="230"/>
      <c r="B461" s="230"/>
      <c r="C461" s="230"/>
      <c r="D461" s="230"/>
      <c r="E461" s="230"/>
      <c r="F461" s="245"/>
      <c r="G461" s="230"/>
      <c r="H461" s="230"/>
      <c r="I461" s="230"/>
      <c r="J461" s="230"/>
      <c r="K461" s="246"/>
      <c r="L461" s="228"/>
      <c r="M461" s="228"/>
      <c r="N461" s="228"/>
      <c r="O461" s="228"/>
      <c r="P461" s="228"/>
      <c r="Q461" s="228"/>
      <c r="R461" s="228"/>
      <c r="S461" s="228"/>
      <c r="T461" s="228"/>
      <c r="U461" s="228"/>
      <c r="V461" s="228"/>
      <c r="W461" s="228"/>
      <c r="X461" s="228"/>
      <c r="Y461" s="228"/>
      <c r="Z461" s="228"/>
      <c r="AA461" s="228"/>
      <c r="AB461" s="228"/>
      <c r="AC461" s="228"/>
      <c r="AD461" s="228"/>
      <c r="AE461" s="228"/>
    </row>
    <row r="462" spans="1:31" ht="15.75" customHeight="1">
      <c r="A462" s="230"/>
      <c r="B462" s="230"/>
      <c r="C462" s="230"/>
      <c r="D462" s="230"/>
      <c r="E462" s="230"/>
      <c r="F462" s="245"/>
      <c r="G462" s="230"/>
      <c r="H462" s="230"/>
      <c r="I462" s="230"/>
      <c r="J462" s="230"/>
      <c r="K462" s="246"/>
      <c r="L462" s="228"/>
      <c r="M462" s="228"/>
      <c r="N462" s="228"/>
      <c r="O462" s="228"/>
      <c r="P462" s="228"/>
      <c r="Q462" s="228"/>
      <c r="R462" s="228"/>
      <c r="S462" s="228"/>
      <c r="T462" s="228"/>
      <c r="U462" s="228"/>
      <c r="V462" s="228"/>
      <c r="W462" s="228"/>
      <c r="X462" s="228"/>
      <c r="Y462" s="228"/>
      <c r="Z462" s="228"/>
      <c r="AA462" s="228"/>
      <c r="AB462" s="228"/>
      <c r="AC462" s="228"/>
      <c r="AD462" s="228"/>
      <c r="AE462" s="228"/>
    </row>
    <row r="463" spans="1:31" ht="15.75" customHeight="1">
      <c r="A463" s="230"/>
      <c r="B463" s="230"/>
      <c r="C463" s="230"/>
      <c r="D463" s="230"/>
      <c r="E463" s="230"/>
      <c r="F463" s="245"/>
      <c r="G463" s="230"/>
      <c r="H463" s="230"/>
      <c r="I463" s="230"/>
      <c r="J463" s="230"/>
      <c r="K463" s="246"/>
      <c r="L463" s="228"/>
      <c r="M463" s="228"/>
      <c r="N463" s="228"/>
      <c r="O463" s="228"/>
      <c r="P463" s="228"/>
      <c r="Q463" s="228"/>
      <c r="R463" s="228"/>
      <c r="S463" s="228"/>
      <c r="T463" s="228"/>
      <c r="U463" s="228"/>
      <c r="V463" s="228"/>
      <c r="W463" s="228"/>
      <c r="X463" s="228"/>
      <c r="Y463" s="228"/>
      <c r="Z463" s="228"/>
      <c r="AA463" s="228"/>
      <c r="AB463" s="228"/>
      <c r="AC463" s="228"/>
      <c r="AD463" s="228"/>
      <c r="AE463" s="228"/>
    </row>
    <row r="464" spans="1:31" ht="15.75" customHeight="1">
      <c r="A464" s="230"/>
      <c r="B464" s="230"/>
      <c r="C464" s="230"/>
      <c r="D464" s="230"/>
      <c r="E464" s="230"/>
      <c r="F464" s="245"/>
      <c r="G464" s="230"/>
      <c r="H464" s="230"/>
      <c r="I464" s="230"/>
      <c r="J464" s="230"/>
      <c r="K464" s="246"/>
      <c r="L464" s="228"/>
      <c r="M464" s="228"/>
      <c r="N464" s="228"/>
      <c r="O464" s="228"/>
      <c r="P464" s="228"/>
      <c r="Q464" s="228"/>
      <c r="R464" s="228"/>
      <c r="S464" s="228"/>
      <c r="T464" s="228"/>
      <c r="U464" s="228"/>
      <c r="V464" s="228"/>
      <c r="W464" s="228"/>
      <c r="X464" s="228"/>
      <c r="Y464" s="228"/>
      <c r="Z464" s="228"/>
      <c r="AA464" s="228"/>
      <c r="AB464" s="228"/>
      <c r="AC464" s="228"/>
      <c r="AD464" s="228"/>
      <c r="AE464" s="228"/>
    </row>
    <row r="465" spans="1:31" ht="15.75" customHeight="1">
      <c r="A465" s="230"/>
      <c r="B465" s="230"/>
      <c r="C465" s="230"/>
      <c r="D465" s="230"/>
      <c r="E465" s="230"/>
      <c r="F465" s="245"/>
      <c r="G465" s="230"/>
      <c r="H465" s="230"/>
      <c r="I465" s="230"/>
      <c r="J465" s="230"/>
      <c r="K465" s="246"/>
      <c r="L465" s="228"/>
      <c r="M465" s="228"/>
      <c r="N465" s="228"/>
      <c r="O465" s="228"/>
      <c r="P465" s="228"/>
      <c r="Q465" s="228"/>
      <c r="R465" s="228"/>
      <c r="S465" s="228"/>
      <c r="T465" s="228"/>
      <c r="U465" s="228"/>
      <c r="V465" s="228"/>
      <c r="W465" s="228"/>
      <c r="X465" s="228"/>
      <c r="Y465" s="228"/>
      <c r="Z465" s="228"/>
      <c r="AA465" s="228"/>
      <c r="AB465" s="228"/>
      <c r="AC465" s="228"/>
      <c r="AD465" s="228"/>
      <c r="AE465" s="228"/>
    </row>
    <row r="466" spans="1:31" ht="15.75" customHeight="1">
      <c r="A466" s="230"/>
      <c r="B466" s="230"/>
      <c r="C466" s="230"/>
      <c r="D466" s="230"/>
      <c r="E466" s="230"/>
      <c r="F466" s="245"/>
      <c r="G466" s="230"/>
      <c r="H466" s="230"/>
      <c r="I466" s="230"/>
      <c r="J466" s="230"/>
      <c r="K466" s="246"/>
      <c r="L466" s="228"/>
      <c r="M466" s="228"/>
      <c r="N466" s="228"/>
      <c r="O466" s="228"/>
      <c r="P466" s="228"/>
      <c r="Q466" s="228"/>
      <c r="R466" s="228"/>
      <c r="S466" s="228"/>
      <c r="T466" s="228"/>
      <c r="U466" s="228"/>
      <c r="V466" s="228"/>
      <c r="W466" s="228"/>
      <c r="X466" s="228"/>
      <c r="Y466" s="228"/>
      <c r="Z466" s="228"/>
      <c r="AA466" s="228"/>
      <c r="AB466" s="228"/>
      <c r="AC466" s="228"/>
      <c r="AD466" s="228"/>
      <c r="AE466" s="228"/>
    </row>
    <row r="467" spans="1:31" ht="15.75" customHeight="1">
      <c r="A467" s="230"/>
      <c r="B467" s="230"/>
      <c r="C467" s="230"/>
      <c r="D467" s="230"/>
      <c r="E467" s="230"/>
      <c r="F467" s="245"/>
      <c r="G467" s="230"/>
      <c r="H467" s="230"/>
      <c r="I467" s="230"/>
      <c r="J467" s="230"/>
      <c r="K467" s="246"/>
      <c r="L467" s="228"/>
      <c r="M467" s="228"/>
      <c r="N467" s="228"/>
      <c r="O467" s="228"/>
      <c r="P467" s="228"/>
      <c r="Q467" s="228"/>
      <c r="R467" s="228"/>
      <c r="S467" s="228"/>
      <c r="T467" s="228"/>
      <c r="U467" s="228"/>
      <c r="V467" s="228"/>
      <c r="W467" s="228"/>
      <c r="X467" s="228"/>
      <c r="Y467" s="228"/>
      <c r="Z467" s="228"/>
      <c r="AA467" s="228"/>
      <c r="AB467" s="228"/>
      <c r="AC467" s="228"/>
      <c r="AD467" s="228"/>
      <c r="AE467" s="228"/>
    </row>
    <row r="468" spans="1:31" ht="15.75" customHeight="1">
      <c r="A468" s="230"/>
      <c r="B468" s="230"/>
      <c r="C468" s="230"/>
      <c r="D468" s="230"/>
      <c r="E468" s="230"/>
      <c r="F468" s="245"/>
      <c r="G468" s="230"/>
      <c r="H468" s="230"/>
      <c r="I468" s="230"/>
      <c r="J468" s="230"/>
      <c r="K468" s="246"/>
      <c r="L468" s="228"/>
      <c r="M468" s="228"/>
      <c r="N468" s="228"/>
      <c r="O468" s="228"/>
      <c r="P468" s="228"/>
      <c r="Q468" s="228"/>
      <c r="R468" s="228"/>
      <c r="S468" s="228"/>
      <c r="T468" s="228"/>
      <c r="U468" s="228"/>
      <c r="V468" s="228"/>
      <c r="W468" s="228"/>
      <c r="X468" s="228"/>
      <c r="Y468" s="228"/>
      <c r="Z468" s="228"/>
      <c r="AA468" s="228"/>
      <c r="AB468" s="228"/>
      <c r="AC468" s="228"/>
      <c r="AD468" s="228"/>
      <c r="AE468" s="228"/>
    </row>
    <row r="469" spans="1:31" ht="15.75" customHeight="1">
      <c r="A469" s="230"/>
      <c r="B469" s="230"/>
      <c r="C469" s="230"/>
      <c r="D469" s="230"/>
      <c r="E469" s="230"/>
      <c r="F469" s="245"/>
      <c r="G469" s="230"/>
      <c r="H469" s="230"/>
      <c r="I469" s="230"/>
      <c r="J469" s="230"/>
      <c r="K469" s="246"/>
      <c r="L469" s="228"/>
      <c r="M469" s="228"/>
      <c r="N469" s="228"/>
      <c r="O469" s="228"/>
      <c r="P469" s="228"/>
      <c r="Q469" s="228"/>
      <c r="R469" s="228"/>
      <c r="S469" s="228"/>
      <c r="T469" s="228"/>
      <c r="U469" s="228"/>
      <c r="V469" s="228"/>
      <c r="W469" s="228"/>
      <c r="X469" s="228"/>
      <c r="Y469" s="228"/>
      <c r="Z469" s="228"/>
      <c r="AA469" s="228"/>
      <c r="AB469" s="228"/>
      <c r="AC469" s="228"/>
      <c r="AD469" s="228"/>
      <c r="AE469" s="228"/>
    </row>
    <row r="470" spans="1:31" ht="15.75" customHeight="1">
      <c r="A470" s="230"/>
      <c r="B470" s="230"/>
      <c r="C470" s="230"/>
      <c r="D470" s="230"/>
      <c r="E470" s="230"/>
      <c r="F470" s="245"/>
      <c r="G470" s="230"/>
      <c r="H470" s="230"/>
      <c r="I470" s="230"/>
      <c r="J470" s="230"/>
      <c r="K470" s="246"/>
      <c r="L470" s="228"/>
      <c r="M470" s="228"/>
      <c r="N470" s="228"/>
      <c r="O470" s="228"/>
      <c r="P470" s="228"/>
      <c r="Q470" s="228"/>
      <c r="R470" s="228"/>
      <c r="S470" s="228"/>
      <c r="T470" s="228"/>
      <c r="U470" s="228"/>
      <c r="V470" s="228"/>
      <c r="W470" s="228"/>
      <c r="X470" s="228"/>
      <c r="Y470" s="228"/>
      <c r="Z470" s="228"/>
      <c r="AA470" s="228"/>
      <c r="AB470" s="228"/>
      <c r="AC470" s="228"/>
      <c r="AD470" s="228"/>
      <c r="AE470" s="228"/>
    </row>
    <row r="471" spans="1:31" ht="15.75" customHeight="1">
      <c r="A471" s="230"/>
      <c r="B471" s="230"/>
      <c r="C471" s="230"/>
      <c r="D471" s="230"/>
      <c r="E471" s="230"/>
      <c r="F471" s="245"/>
      <c r="G471" s="230"/>
      <c r="H471" s="230"/>
      <c r="I471" s="230"/>
      <c r="J471" s="230"/>
      <c r="K471" s="246"/>
      <c r="L471" s="228"/>
      <c r="M471" s="228"/>
      <c r="N471" s="228"/>
      <c r="O471" s="228"/>
      <c r="P471" s="228"/>
      <c r="Q471" s="228"/>
      <c r="R471" s="228"/>
      <c r="S471" s="228"/>
      <c r="T471" s="228"/>
      <c r="U471" s="228"/>
      <c r="V471" s="228"/>
      <c r="W471" s="228"/>
      <c r="X471" s="228"/>
      <c r="Y471" s="228"/>
      <c r="Z471" s="228"/>
      <c r="AA471" s="228"/>
      <c r="AB471" s="228"/>
      <c r="AC471" s="228"/>
      <c r="AD471" s="228"/>
      <c r="AE471" s="228"/>
    </row>
    <row r="472" spans="1:31" ht="15.75" customHeight="1">
      <c r="A472" s="230"/>
      <c r="B472" s="230"/>
      <c r="C472" s="230"/>
      <c r="D472" s="230"/>
      <c r="E472" s="230"/>
      <c r="F472" s="245"/>
      <c r="G472" s="230"/>
      <c r="H472" s="230"/>
      <c r="I472" s="230"/>
      <c r="J472" s="230"/>
      <c r="K472" s="246"/>
      <c r="L472" s="228"/>
      <c r="M472" s="228"/>
      <c r="N472" s="228"/>
      <c r="O472" s="228"/>
      <c r="P472" s="228"/>
      <c r="Q472" s="228"/>
      <c r="R472" s="228"/>
      <c r="S472" s="228"/>
      <c r="T472" s="228"/>
      <c r="U472" s="228"/>
      <c r="V472" s="228"/>
      <c r="W472" s="228"/>
      <c r="X472" s="228"/>
      <c r="Y472" s="228"/>
      <c r="Z472" s="228"/>
      <c r="AA472" s="228"/>
      <c r="AB472" s="228"/>
      <c r="AC472" s="228"/>
      <c r="AD472" s="228"/>
      <c r="AE472" s="228"/>
    </row>
    <row r="473" spans="1:31" ht="15.75" customHeight="1">
      <c r="A473" s="230"/>
      <c r="B473" s="230"/>
      <c r="C473" s="230"/>
      <c r="D473" s="230"/>
      <c r="E473" s="230"/>
      <c r="F473" s="245"/>
      <c r="G473" s="230"/>
      <c r="H473" s="230"/>
      <c r="I473" s="230"/>
      <c r="J473" s="230"/>
      <c r="K473" s="246"/>
      <c r="L473" s="228"/>
      <c r="M473" s="228"/>
      <c r="N473" s="228"/>
      <c r="O473" s="228"/>
      <c r="P473" s="228"/>
      <c r="Q473" s="228"/>
      <c r="R473" s="228"/>
      <c r="S473" s="228"/>
      <c r="T473" s="228"/>
      <c r="U473" s="228"/>
      <c r="V473" s="228"/>
      <c r="W473" s="228"/>
      <c r="X473" s="228"/>
      <c r="Y473" s="228"/>
      <c r="Z473" s="228"/>
      <c r="AA473" s="228"/>
      <c r="AB473" s="228"/>
      <c r="AC473" s="228"/>
      <c r="AD473" s="228"/>
      <c r="AE473" s="228"/>
    </row>
    <row r="474" spans="1:31" ht="15.75" customHeight="1">
      <c r="A474" s="230"/>
      <c r="B474" s="230"/>
      <c r="C474" s="230"/>
      <c r="D474" s="230"/>
      <c r="E474" s="230"/>
      <c r="F474" s="245"/>
      <c r="G474" s="230"/>
      <c r="H474" s="230"/>
      <c r="I474" s="230"/>
      <c r="J474" s="230"/>
      <c r="K474" s="246"/>
      <c r="L474" s="228"/>
      <c r="M474" s="228"/>
      <c r="N474" s="228"/>
      <c r="O474" s="228"/>
      <c r="P474" s="228"/>
      <c r="Q474" s="228"/>
      <c r="R474" s="228"/>
      <c r="S474" s="228"/>
      <c r="T474" s="228"/>
      <c r="U474" s="228"/>
      <c r="V474" s="228"/>
      <c r="W474" s="228"/>
      <c r="X474" s="228"/>
      <c r="Y474" s="228"/>
      <c r="Z474" s="228"/>
      <c r="AA474" s="228"/>
      <c r="AB474" s="228"/>
      <c r="AC474" s="228"/>
      <c r="AD474" s="228"/>
      <c r="AE474" s="228"/>
    </row>
    <row r="475" spans="1:31" ht="15.75" customHeight="1">
      <c r="A475" s="230"/>
      <c r="B475" s="230"/>
      <c r="C475" s="230"/>
      <c r="D475" s="230"/>
      <c r="E475" s="230"/>
      <c r="F475" s="245"/>
      <c r="G475" s="230"/>
      <c r="H475" s="230"/>
      <c r="I475" s="230"/>
      <c r="J475" s="230"/>
      <c r="K475" s="246"/>
      <c r="L475" s="228"/>
      <c r="M475" s="228"/>
      <c r="N475" s="228"/>
      <c r="O475" s="228"/>
      <c r="P475" s="228"/>
      <c r="Q475" s="228"/>
      <c r="R475" s="228"/>
      <c r="S475" s="228"/>
      <c r="T475" s="228"/>
      <c r="U475" s="228"/>
      <c r="V475" s="228"/>
      <c r="W475" s="228"/>
      <c r="X475" s="228"/>
      <c r="Y475" s="228"/>
      <c r="Z475" s="228"/>
      <c r="AA475" s="228"/>
      <c r="AB475" s="228"/>
      <c r="AC475" s="228"/>
      <c r="AD475" s="228"/>
      <c r="AE475" s="228"/>
    </row>
    <row r="476" spans="1:31" ht="15.75" customHeight="1">
      <c r="A476" s="230"/>
      <c r="B476" s="230"/>
      <c r="C476" s="230"/>
      <c r="D476" s="230"/>
      <c r="E476" s="230"/>
      <c r="F476" s="245"/>
      <c r="G476" s="230"/>
      <c r="H476" s="230"/>
      <c r="I476" s="230"/>
      <c r="J476" s="230"/>
      <c r="K476" s="246"/>
      <c r="L476" s="228"/>
      <c r="M476" s="228"/>
      <c r="N476" s="228"/>
      <c r="O476" s="228"/>
      <c r="P476" s="228"/>
      <c r="Q476" s="228"/>
      <c r="R476" s="228"/>
      <c r="S476" s="228"/>
      <c r="T476" s="228"/>
      <c r="U476" s="228"/>
      <c r="V476" s="228"/>
      <c r="W476" s="228"/>
      <c r="X476" s="228"/>
      <c r="Y476" s="228"/>
      <c r="Z476" s="228"/>
      <c r="AA476" s="228"/>
      <c r="AB476" s="228"/>
      <c r="AC476" s="228"/>
      <c r="AD476" s="228"/>
      <c r="AE476" s="228"/>
    </row>
    <row r="477" spans="1:31" ht="15.75" customHeight="1">
      <c r="A477" s="230"/>
      <c r="B477" s="230"/>
      <c r="C477" s="230"/>
      <c r="D477" s="230"/>
      <c r="E477" s="230"/>
      <c r="F477" s="245"/>
      <c r="G477" s="230"/>
      <c r="H477" s="230"/>
      <c r="I477" s="230"/>
      <c r="J477" s="230"/>
      <c r="K477" s="246"/>
      <c r="L477" s="228"/>
      <c r="M477" s="228"/>
      <c r="N477" s="228"/>
      <c r="O477" s="228"/>
      <c r="P477" s="228"/>
      <c r="Q477" s="228"/>
      <c r="R477" s="228"/>
      <c r="S477" s="228"/>
      <c r="T477" s="228"/>
      <c r="U477" s="228"/>
      <c r="V477" s="228"/>
      <c r="W477" s="228"/>
      <c r="X477" s="228"/>
      <c r="Y477" s="228"/>
      <c r="Z477" s="228"/>
      <c r="AA477" s="228"/>
      <c r="AB477" s="228"/>
      <c r="AC477" s="228"/>
      <c r="AD477" s="228"/>
      <c r="AE477" s="228"/>
    </row>
    <row r="478" spans="1:31" ht="15.75" customHeight="1">
      <c r="A478" s="230"/>
      <c r="B478" s="230"/>
      <c r="C478" s="230"/>
      <c r="D478" s="230"/>
      <c r="E478" s="230"/>
      <c r="F478" s="245"/>
      <c r="G478" s="230"/>
      <c r="H478" s="230"/>
      <c r="I478" s="230"/>
      <c r="J478" s="230"/>
      <c r="K478" s="246"/>
      <c r="L478" s="228"/>
      <c r="M478" s="228"/>
      <c r="N478" s="228"/>
      <c r="O478" s="228"/>
      <c r="P478" s="228"/>
      <c r="Q478" s="228"/>
      <c r="R478" s="228"/>
      <c r="S478" s="228"/>
      <c r="T478" s="228"/>
      <c r="U478" s="228"/>
      <c r="V478" s="228"/>
      <c r="W478" s="228"/>
      <c r="X478" s="228"/>
      <c r="Y478" s="228"/>
      <c r="Z478" s="228"/>
      <c r="AA478" s="228"/>
      <c r="AB478" s="228"/>
      <c r="AC478" s="228"/>
      <c r="AD478" s="228"/>
      <c r="AE478" s="228"/>
    </row>
    <row r="479" spans="1:31" ht="15.75" customHeight="1">
      <c r="A479" s="230"/>
      <c r="B479" s="230"/>
      <c r="C479" s="230"/>
      <c r="D479" s="230"/>
      <c r="E479" s="230"/>
      <c r="F479" s="245"/>
      <c r="G479" s="230"/>
      <c r="H479" s="230"/>
      <c r="I479" s="230"/>
      <c r="J479" s="230"/>
      <c r="K479" s="246"/>
      <c r="L479" s="228"/>
      <c r="M479" s="228"/>
      <c r="N479" s="228"/>
      <c r="O479" s="228"/>
      <c r="P479" s="228"/>
      <c r="Q479" s="228"/>
      <c r="R479" s="228"/>
      <c r="S479" s="228"/>
      <c r="T479" s="228"/>
      <c r="U479" s="228"/>
      <c r="V479" s="228"/>
      <c r="W479" s="228"/>
      <c r="X479" s="228"/>
      <c r="Y479" s="228"/>
      <c r="Z479" s="228"/>
      <c r="AA479" s="228"/>
      <c r="AB479" s="228"/>
      <c r="AC479" s="228"/>
      <c r="AD479" s="228"/>
      <c r="AE479" s="228"/>
    </row>
    <row r="480" spans="1:31" ht="15.75" customHeight="1">
      <c r="A480" s="230"/>
      <c r="B480" s="230"/>
      <c r="C480" s="230"/>
      <c r="D480" s="230"/>
      <c r="E480" s="230"/>
      <c r="F480" s="245"/>
      <c r="G480" s="230"/>
      <c r="H480" s="230"/>
      <c r="I480" s="230"/>
      <c r="J480" s="230"/>
      <c r="K480" s="246"/>
      <c r="L480" s="228"/>
      <c r="M480" s="228"/>
      <c r="N480" s="228"/>
      <c r="O480" s="228"/>
      <c r="P480" s="228"/>
      <c r="Q480" s="228"/>
      <c r="R480" s="228"/>
      <c r="S480" s="228"/>
      <c r="T480" s="228"/>
      <c r="U480" s="228"/>
      <c r="V480" s="228"/>
      <c r="W480" s="228"/>
      <c r="X480" s="228"/>
      <c r="Y480" s="228"/>
      <c r="Z480" s="228"/>
      <c r="AA480" s="228"/>
      <c r="AB480" s="228"/>
      <c r="AC480" s="228"/>
      <c r="AD480" s="228"/>
      <c r="AE480" s="228"/>
    </row>
    <row r="481" spans="1:31" ht="15.75" customHeight="1">
      <c r="A481" s="230"/>
      <c r="B481" s="230"/>
      <c r="C481" s="230"/>
      <c r="D481" s="230"/>
      <c r="E481" s="230"/>
      <c r="F481" s="245"/>
      <c r="G481" s="230"/>
      <c r="H481" s="230"/>
      <c r="I481" s="230"/>
      <c r="J481" s="230"/>
      <c r="K481" s="246"/>
      <c r="L481" s="228"/>
      <c r="M481" s="228"/>
      <c r="N481" s="228"/>
      <c r="O481" s="228"/>
      <c r="P481" s="228"/>
      <c r="Q481" s="228"/>
      <c r="R481" s="228"/>
      <c r="S481" s="228"/>
      <c r="T481" s="228"/>
      <c r="U481" s="228"/>
      <c r="V481" s="228"/>
      <c r="W481" s="228"/>
      <c r="X481" s="228"/>
      <c r="Y481" s="228"/>
      <c r="Z481" s="228"/>
      <c r="AA481" s="228"/>
      <c r="AB481" s="228"/>
      <c r="AC481" s="228"/>
      <c r="AD481" s="228"/>
      <c r="AE481" s="228"/>
    </row>
    <row r="482" spans="1:31" ht="15.75" customHeight="1">
      <c r="A482" s="230"/>
      <c r="B482" s="230"/>
      <c r="C482" s="230"/>
      <c r="D482" s="230"/>
      <c r="E482" s="230"/>
      <c r="F482" s="245"/>
      <c r="G482" s="230"/>
      <c r="H482" s="230"/>
      <c r="I482" s="230"/>
      <c r="J482" s="230"/>
      <c r="K482" s="246"/>
      <c r="L482" s="228"/>
      <c r="M482" s="228"/>
      <c r="N482" s="228"/>
      <c r="O482" s="228"/>
      <c r="P482" s="228"/>
      <c r="Q482" s="228"/>
      <c r="R482" s="228"/>
      <c r="S482" s="228"/>
      <c r="T482" s="228"/>
      <c r="U482" s="228"/>
      <c r="V482" s="228"/>
      <c r="W482" s="228"/>
      <c r="X482" s="228"/>
      <c r="Y482" s="228"/>
      <c r="Z482" s="228"/>
      <c r="AA482" s="228"/>
      <c r="AB482" s="228"/>
      <c r="AC482" s="228"/>
      <c r="AD482" s="228"/>
      <c r="AE482" s="228"/>
    </row>
    <row r="483" spans="1:31" ht="15.75" customHeight="1">
      <c r="A483" s="230"/>
      <c r="B483" s="230"/>
      <c r="C483" s="230"/>
      <c r="D483" s="230"/>
      <c r="E483" s="230"/>
      <c r="F483" s="245"/>
      <c r="G483" s="230"/>
      <c r="H483" s="230"/>
      <c r="I483" s="230"/>
      <c r="J483" s="230"/>
      <c r="K483" s="246"/>
      <c r="L483" s="228"/>
      <c r="M483" s="228"/>
      <c r="N483" s="228"/>
      <c r="O483" s="228"/>
      <c r="P483" s="228"/>
      <c r="Q483" s="228"/>
      <c r="R483" s="228"/>
      <c r="S483" s="228"/>
      <c r="T483" s="228"/>
      <c r="U483" s="228"/>
      <c r="V483" s="228"/>
      <c r="W483" s="228"/>
      <c r="X483" s="228"/>
      <c r="Y483" s="228"/>
      <c r="Z483" s="228"/>
      <c r="AA483" s="228"/>
      <c r="AB483" s="228"/>
      <c r="AC483" s="228"/>
      <c r="AD483" s="228"/>
      <c r="AE483" s="228"/>
    </row>
    <row r="484" spans="1:31" ht="15.75" customHeight="1">
      <c r="A484" s="230"/>
      <c r="B484" s="230"/>
      <c r="C484" s="230"/>
      <c r="D484" s="230"/>
      <c r="E484" s="230"/>
      <c r="F484" s="245"/>
      <c r="G484" s="230"/>
      <c r="H484" s="230"/>
      <c r="I484" s="230"/>
      <c r="J484" s="230"/>
      <c r="K484" s="246"/>
      <c r="L484" s="228"/>
      <c r="M484" s="228"/>
      <c r="N484" s="228"/>
      <c r="O484" s="228"/>
      <c r="P484" s="228"/>
      <c r="Q484" s="228"/>
      <c r="R484" s="228"/>
      <c r="S484" s="228"/>
      <c r="T484" s="228"/>
      <c r="U484" s="228"/>
      <c r="V484" s="228"/>
      <c r="W484" s="228"/>
      <c r="X484" s="228"/>
      <c r="Y484" s="228"/>
      <c r="Z484" s="228"/>
      <c r="AA484" s="228"/>
      <c r="AB484" s="228"/>
      <c r="AC484" s="228"/>
      <c r="AD484" s="228"/>
      <c r="AE484" s="228"/>
    </row>
    <row r="485" spans="1:31" ht="15.75" customHeight="1">
      <c r="A485" s="230"/>
      <c r="B485" s="230"/>
      <c r="C485" s="230"/>
      <c r="D485" s="230"/>
      <c r="E485" s="230"/>
      <c r="F485" s="245"/>
      <c r="G485" s="230"/>
      <c r="H485" s="230"/>
      <c r="I485" s="230"/>
      <c r="J485" s="230"/>
      <c r="K485" s="246"/>
      <c r="L485" s="228"/>
      <c r="M485" s="228"/>
      <c r="N485" s="228"/>
      <c r="O485" s="228"/>
      <c r="P485" s="228"/>
      <c r="Q485" s="228"/>
      <c r="R485" s="228"/>
      <c r="S485" s="228"/>
      <c r="T485" s="228"/>
      <c r="U485" s="228"/>
      <c r="V485" s="228"/>
      <c r="W485" s="228"/>
      <c r="X485" s="228"/>
      <c r="Y485" s="228"/>
      <c r="Z485" s="228"/>
      <c r="AA485" s="228"/>
      <c r="AB485" s="228"/>
      <c r="AC485" s="228"/>
      <c r="AD485" s="228"/>
      <c r="AE485" s="228"/>
    </row>
    <row r="486" spans="1:31" ht="15.75" customHeight="1">
      <c r="A486" s="230"/>
      <c r="B486" s="230"/>
      <c r="C486" s="230"/>
      <c r="D486" s="230"/>
      <c r="E486" s="230"/>
      <c r="F486" s="245"/>
      <c r="G486" s="230"/>
      <c r="H486" s="230"/>
      <c r="I486" s="230"/>
      <c r="J486" s="230"/>
      <c r="K486" s="246"/>
      <c r="L486" s="228"/>
      <c r="M486" s="228"/>
      <c r="N486" s="228"/>
      <c r="O486" s="228"/>
      <c r="P486" s="228"/>
      <c r="Q486" s="228"/>
      <c r="R486" s="228"/>
      <c r="S486" s="228"/>
      <c r="T486" s="228"/>
      <c r="U486" s="228"/>
      <c r="V486" s="228"/>
      <c r="W486" s="228"/>
      <c r="X486" s="228"/>
      <c r="Y486" s="228"/>
      <c r="Z486" s="228"/>
      <c r="AA486" s="228"/>
      <c r="AB486" s="228"/>
      <c r="AC486" s="228"/>
      <c r="AD486" s="228"/>
      <c r="AE486" s="228"/>
    </row>
    <row r="487" spans="1:31" ht="15.75" customHeight="1">
      <c r="A487" s="230"/>
      <c r="B487" s="230"/>
      <c r="C487" s="230"/>
      <c r="D487" s="230"/>
      <c r="E487" s="230"/>
      <c r="F487" s="245"/>
      <c r="G487" s="230"/>
      <c r="H487" s="230"/>
      <c r="I487" s="230"/>
      <c r="J487" s="230"/>
      <c r="K487" s="246"/>
      <c r="L487" s="228"/>
      <c r="M487" s="228"/>
      <c r="N487" s="228"/>
      <c r="O487" s="228"/>
      <c r="P487" s="228"/>
      <c r="Q487" s="228"/>
      <c r="R487" s="228"/>
      <c r="S487" s="228"/>
      <c r="T487" s="228"/>
      <c r="U487" s="228"/>
      <c r="V487" s="228"/>
      <c r="W487" s="228"/>
      <c r="X487" s="228"/>
      <c r="Y487" s="228"/>
      <c r="Z487" s="228"/>
      <c r="AA487" s="228"/>
      <c r="AB487" s="228"/>
      <c r="AC487" s="228"/>
      <c r="AD487" s="228"/>
      <c r="AE487" s="228"/>
    </row>
    <row r="488" spans="1:31" ht="15.75" customHeight="1">
      <c r="A488" s="230"/>
      <c r="B488" s="230"/>
      <c r="C488" s="230"/>
      <c r="D488" s="230"/>
      <c r="E488" s="230"/>
      <c r="F488" s="245"/>
      <c r="G488" s="230"/>
      <c r="H488" s="230"/>
      <c r="I488" s="230"/>
      <c r="J488" s="230"/>
      <c r="K488" s="246"/>
      <c r="L488" s="228"/>
      <c r="M488" s="228"/>
      <c r="N488" s="228"/>
      <c r="O488" s="228"/>
      <c r="P488" s="228"/>
      <c r="Q488" s="228"/>
      <c r="R488" s="228"/>
      <c r="S488" s="228"/>
      <c r="T488" s="228"/>
      <c r="U488" s="228"/>
      <c r="V488" s="228"/>
      <c r="W488" s="228"/>
      <c r="X488" s="228"/>
      <c r="Y488" s="228"/>
      <c r="Z488" s="228"/>
      <c r="AA488" s="228"/>
      <c r="AB488" s="228"/>
      <c r="AC488" s="228"/>
      <c r="AD488" s="228"/>
      <c r="AE488" s="228"/>
    </row>
    <row r="489" spans="1:31" ht="15.75" customHeight="1">
      <c r="A489" s="230"/>
      <c r="B489" s="230"/>
      <c r="C489" s="230"/>
      <c r="D489" s="230"/>
      <c r="E489" s="230"/>
      <c r="F489" s="245"/>
      <c r="G489" s="230"/>
      <c r="H489" s="230"/>
      <c r="I489" s="230"/>
      <c r="J489" s="230"/>
      <c r="K489" s="246"/>
      <c r="L489" s="228"/>
      <c r="M489" s="228"/>
      <c r="N489" s="228"/>
      <c r="O489" s="228"/>
      <c r="P489" s="228"/>
      <c r="Q489" s="228"/>
      <c r="R489" s="228"/>
      <c r="S489" s="228"/>
      <c r="T489" s="228"/>
      <c r="U489" s="228"/>
      <c r="V489" s="228"/>
      <c r="W489" s="228"/>
      <c r="X489" s="228"/>
      <c r="Y489" s="228"/>
      <c r="Z489" s="228"/>
      <c r="AA489" s="228"/>
      <c r="AB489" s="228"/>
      <c r="AC489" s="228"/>
      <c r="AD489" s="228"/>
      <c r="AE489" s="228"/>
    </row>
    <row r="490" spans="1:31" ht="15.75" customHeight="1">
      <c r="A490" s="230"/>
      <c r="B490" s="230"/>
      <c r="C490" s="230"/>
      <c r="D490" s="230"/>
      <c r="E490" s="230"/>
      <c r="F490" s="245"/>
      <c r="G490" s="230"/>
      <c r="H490" s="230"/>
      <c r="I490" s="230"/>
      <c r="J490" s="230"/>
      <c r="K490" s="246"/>
      <c r="L490" s="228"/>
      <c r="M490" s="228"/>
      <c r="N490" s="228"/>
      <c r="O490" s="228"/>
      <c r="P490" s="228"/>
      <c r="Q490" s="228"/>
      <c r="R490" s="228"/>
      <c r="S490" s="228"/>
      <c r="T490" s="228"/>
      <c r="U490" s="228"/>
      <c r="V490" s="228"/>
      <c r="W490" s="228"/>
      <c r="X490" s="228"/>
      <c r="Y490" s="228"/>
      <c r="Z490" s="228"/>
      <c r="AA490" s="228"/>
      <c r="AB490" s="228"/>
      <c r="AC490" s="228"/>
      <c r="AD490" s="228"/>
      <c r="AE490" s="228"/>
    </row>
    <row r="491" spans="1:31" ht="15.75" customHeight="1">
      <c r="A491" s="230"/>
      <c r="B491" s="230"/>
      <c r="C491" s="230"/>
      <c r="D491" s="230"/>
      <c r="E491" s="230"/>
      <c r="F491" s="245"/>
      <c r="G491" s="230"/>
      <c r="H491" s="230"/>
      <c r="I491" s="230"/>
      <c r="J491" s="230"/>
      <c r="K491" s="246"/>
      <c r="L491" s="228"/>
      <c r="M491" s="228"/>
      <c r="N491" s="228"/>
      <c r="O491" s="228"/>
      <c r="P491" s="228"/>
      <c r="Q491" s="228"/>
      <c r="R491" s="228"/>
      <c r="S491" s="228"/>
      <c r="T491" s="228"/>
      <c r="U491" s="228"/>
      <c r="V491" s="228"/>
      <c r="W491" s="228"/>
      <c r="X491" s="228"/>
      <c r="Y491" s="228"/>
      <c r="Z491" s="228"/>
      <c r="AA491" s="228"/>
      <c r="AB491" s="228"/>
      <c r="AC491" s="228"/>
      <c r="AD491" s="228"/>
      <c r="AE491" s="228"/>
    </row>
    <row r="492" spans="1:31" ht="15.75" customHeight="1">
      <c r="A492" s="230"/>
      <c r="B492" s="230"/>
      <c r="C492" s="230"/>
      <c r="D492" s="230"/>
      <c r="E492" s="230"/>
      <c r="F492" s="245"/>
      <c r="G492" s="230"/>
      <c r="H492" s="230"/>
      <c r="I492" s="230"/>
      <c r="J492" s="230"/>
      <c r="K492" s="246"/>
      <c r="L492" s="228"/>
      <c r="M492" s="228"/>
      <c r="N492" s="228"/>
      <c r="O492" s="228"/>
      <c r="P492" s="228"/>
      <c r="Q492" s="228"/>
      <c r="R492" s="228"/>
      <c r="S492" s="228"/>
      <c r="T492" s="228"/>
      <c r="U492" s="228"/>
      <c r="V492" s="228"/>
      <c r="W492" s="228"/>
      <c r="X492" s="228"/>
      <c r="Y492" s="228"/>
      <c r="Z492" s="228"/>
      <c r="AA492" s="228"/>
      <c r="AB492" s="228"/>
      <c r="AC492" s="228"/>
      <c r="AD492" s="228"/>
      <c r="AE492" s="228"/>
    </row>
    <row r="493" spans="1:31" ht="15.75" customHeight="1">
      <c r="A493" s="230"/>
      <c r="B493" s="230"/>
      <c r="C493" s="230"/>
      <c r="D493" s="230"/>
      <c r="E493" s="230"/>
      <c r="F493" s="245"/>
      <c r="G493" s="230"/>
      <c r="H493" s="230"/>
      <c r="I493" s="230"/>
      <c r="J493" s="230"/>
      <c r="K493" s="246"/>
      <c r="L493" s="228"/>
      <c r="M493" s="228"/>
      <c r="N493" s="228"/>
      <c r="O493" s="228"/>
      <c r="P493" s="228"/>
      <c r="Q493" s="228"/>
      <c r="R493" s="228"/>
      <c r="S493" s="228"/>
      <c r="T493" s="228"/>
      <c r="U493" s="228"/>
      <c r="V493" s="228"/>
      <c r="W493" s="228"/>
      <c r="X493" s="228"/>
      <c r="Y493" s="228"/>
      <c r="Z493" s="228"/>
      <c r="AA493" s="228"/>
      <c r="AB493" s="228"/>
      <c r="AC493" s="228"/>
      <c r="AD493" s="228"/>
      <c r="AE493" s="228"/>
    </row>
    <row r="494" spans="1:31" ht="15.75" customHeight="1">
      <c r="A494" s="230"/>
      <c r="B494" s="230"/>
      <c r="C494" s="230"/>
      <c r="D494" s="230"/>
      <c r="E494" s="230"/>
      <c r="F494" s="245"/>
      <c r="G494" s="230"/>
      <c r="H494" s="230"/>
      <c r="I494" s="230"/>
      <c r="J494" s="230"/>
      <c r="K494" s="246"/>
      <c r="L494" s="228"/>
      <c r="M494" s="228"/>
      <c r="N494" s="228"/>
      <c r="O494" s="228"/>
      <c r="P494" s="228"/>
      <c r="Q494" s="228"/>
      <c r="R494" s="228"/>
      <c r="S494" s="228"/>
      <c r="T494" s="228"/>
      <c r="U494" s="228"/>
      <c r="V494" s="228"/>
      <c r="W494" s="228"/>
      <c r="X494" s="228"/>
      <c r="Y494" s="228"/>
      <c r="Z494" s="228"/>
      <c r="AA494" s="228"/>
      <c r="AB494" s="228"/>
      <c r="AC494" s="228"/>
      <c r="AD494" s="228"/>
      <c r="AE494" s="228"/>
    </row>
    <row r="495" spans="1:31" ht="15.75" customHeight="1">
      <c r="A495" s="230"/>
      <c r="B495" s="230"/>
      <c r="C495" s="230"/>
      <c r="D495" s="230"/>
      <c r="E495" s="230"/>
      <c r="F495" s="245"/>
      <c r="G495" s="230"/>
      <c r="H495" s="230"/>
      <c r="I495" s="230"/>
      <c r="J495" s="230"/>
      <c r="K495" s="246"/>
      <c r="L495" s="228"/>
      <c r="M495" s="228"/>
      <c r="N495" s="228"/>
      <c r="O495" s="228"/>
      <c r="P495" s="228"/>
      <c r="Q495" s="228"/>
      <c r="R495" s="228"/>
      <c r="S495" s="228"/>
      <c r="T495" s="228"/>
      <c r="U495" s="228"/>
      <c r="V495" s="228"/>
      <c r="W495" s="228"/>
      <c r="X495" s="228"/>
      <c r="Y495" s="228"/>
      <c r="Z495" s="228"/>
      <c r="AA495" s="228"/>
      <c r="AB495" s="228"/>
      <c r="AC495" s="228"/>
      <c r="AD495" s="228"/>
      <c r="AE495" s="228"/>
    </row>
    <row r="496" spans="1:31" ht="15.75" customHeight="1">
      <c r="A496" s="230"/>
      <c r="B496" s="230"/>
      <c r="C496" s="230"/>
      <c r="D496" s="230"/>
      <c r="E496" s="230"/>
      <c r="F496" s="245"/>
      <c r="G496" s="230"/>
      <c r="H496" s="230"/>
      <c r="I496" s="230"/>
      <c r="J496" s="230"/>
      <c r="K496" s="246"/>
      <c r="L496" s="228"/>
      <c r="M496" s="228"/>
      <c r="N496" s="228"/>
      <c r="O496" s="228"/>
      <c r="P496" s="228"/>
      <c r="Q496" s="228"/>
      <c r="R496" s="228"/>
      <c r="S496" s="228"/>
      <c r="T496" s="228"/>
      <c r="U496" s="228"/>
      <c r="V496" s="228"/>
      <c r="W496" s="228"/>
      <c r="X496" s="228"/>
      <c r="Y496" s="228"/>
      <c r="Z496" s="228"/>
      <c r="AA496" s="228"/>
      <c r="AB496" s="228"/>
      <c r="AC496" s="228"/>
      <c r="AD496" s="228"/>
      <c r="AE496" s="228"/>
    </row>
    <row r="497" spans="1:31" ht="15.75" customHeight="1">
      <c r="A497" s="230"/>
      <c r="B497" s="230"/>
      <c r="C497" s="230"/>
      <c r="D497" s="230"/>
      <c r="E497" s="230"/>
      <c r="F497" s="245"/>
      <c r="G497" s="230"/>
      <c r="H497" s="230"/>
      <c r="I497" s="230"/>
      <c r="J497" s="230"/>
      <c r="K497" s="246"/>
      <c r="L497" s="228"/>
      <c r="M497" s="228"/>
      <c r="N497" s="228"/>
      <c r="O497" s="228"/>
      <c r="P497" s="228"/>
      <c r="Q497" s="228"/>
      <c r="R497" s="228"/>
      <c r="S497" s="228"/>
      <c r="T497" s="228"/>
      <c r="U497" s="228"/>
      <c r="V497" s="228"/>
      <c r="W497" s="228"/>
      <c r="X497" s="228"/>
      <c r="Y497" s="228"/>
      <c r="Z497" s="228"/>
      <c r="AA497" s="228"/>
      <c r="AB497" s="228"/>
      <c r="AC497" s="228"/>
      <c r="AD497" s="228"/>
      <c r="AE497" s="228"/>
    </row>
    <row r="498" spans="1:31" ht="15.75" customHeight="1">
      <c r="A498" s="230"/>
      <c r="B498" s="230"/>
      <c r="C498" s="230"/>
      <c r="D498" s="230"/>
      <c r="E498" s="230"/>
      <c r="F498" s="245"/>
      <c r="G498" s="230"/>
      <c r="H498" s="230"/>
      <c r="I498" s="230"/>
      <c r="J498" s="230"/>
      <c r="K498" s="246"/>
      <c r="L498" s="228"/>
      <c r="M498" s="228"/>
      <c r="N498" s="228"/>
      <c r="O498" s="228"/>
      <c r="P498" s="228"/>
      <c r="Q498" s="228"/>
      <c r="R498" s="228"/>
      <c r="S498" s="228"/>
      <c r="T498" s="228"/>
      <c r="U498" s="228"/>
      <c r="V498" s="228"/>
      <c r="W498" s="228"/>
      <c r="X498" s="228"/>
      <c r="Y498" s="228"/>
      <c r="Z498" s="228"/>
      <c r="AA498" s="228"/>
      <c r="AB498" s="228"/>
      <c r="AC498" s="228"/>
      <c r="AD498" s="228"/>
      <c r="AE498" s="228"/>
    </row>
    <row r="499" spans="1:31" ht="15.75" customHeight="1">
      <c r="A499" s="230"/>
      <c r="B499" s="230"/>
      <c r="C499" s="230"/>
      <c r="D499" s="230"/>
      <c r="E499" s="230"/>
      <c r="F499" s="245"/>
      <c r="G499" s="230"/>
      <c r="H499" s="230"/>
      <c r="I499" s="230"/>
      <c r="J499" s="230"/>
      <c r="K499" s="246"/>
      <c r="L499" s="228"/>
      <c r="M499" s="228"/>
      <c r="N499" s="228"/>
      <c r="O499" s="228"/>
      <c r="P499" s="228"/>
      <c r="Q499" s="228"/>
      <c r="R499" s="228"/>
      <c r="S499" s="228"/>
      <c r="T499" s="228"/>
      <c r="U499" s="228"/>
      <c r="V499" s="228"/>
      <c r="W499" s="228"/>
      <c r="X499" s="228"/>
      <c r="Y499" s="228"/>
      <c r="Z499" s="228"/>
      <c r="AA499" s="228"/>
      <c r="AB499" s="228"/>
      <c r="AC499" s="228"/>
      <c r="AD499" s="228"/>
      <c r="AE499" s="228"/>
    </row>
    <row r="500" spans="1:31" ht="15.75" customHeight="1">
      <c r="A500" s="230"/>
      <c r="B500" s="230"/>
      <c r="C500" s="230"/>
      <c r="D500" s="230"/>
      <c r="E500" s="230"/>
      <c r="F500" s="245"/>
      <c r="G500" s="230"/>
      <c r="H500" s="230"/>
      <c r="I500" s="230"/>
      <c r="J500" s="230"/>
      <c r="K500" s="246"/>
      <c r="L500" s="228"/>
      <c r="M500" s="228"/>
      <c r="N500" s="228"/>
      <c r="O500" s="228"/>
      <c r="P500" s="228"/>
      <c r="Q500" s="228"/>
      <c r="R500" s="228"/>
      <c r="S500" s="228"/>
      <c r="T500" s="228"/>
      <c r="U500" s="228"/>
      <c r="V500" s="228"/>
      <c r="W500" s="228"/>
      <c r="X500" s="228"/>
      <c r="Y500" s="228"/>
      <c r="Z500" s="228"/>
      <c r="AA500" s="228"/>
      <c r="AB500" s="228"/>
      <c r="AC500" s="228"/>
      <c r="AD500" s="228"/>
      <c r="AE500" s="228"/>
    </row>
    <row r="501" spans="1:31" ht="15.75" customHeight="1">
      <c r="A501" s="230"/>
      <c r="B501" s="230"/>
      <c r="C501" s="230"/>
      <c r="D501" s="230"/>
      <c r="E501" s="230"/>
      <c r="F501" s="245"/>
      <c r="G501" s="230"/>
      <c r="H501" s="230"/>
      <c r="I501" s="230"/>
      <c r="J501" s="230"/>
      <c r="K501" s="246"/>
      <c r="L501" s="228"/>
      <c r="M501" s="228"/>
      <c r="N501" s="228"/>
      <c r="O501" s="228"/>
      <c r="P501" s="228"/>
      <c r="Q501" s="228"/>
      <c r="R501" s="228"/>
      <c r="S501" s="228"/>
      <c r="T501" s="228"/>
      <c r="U501" s="228"/>
      <c r="V501" s="228"/>
      <c r="W501" s="228"/>
      <c r="X501" s="228"/>
      <c r="Y501" s="228"/>
      <c r="Z501" s="228"/>
      <c r="AA501" s="228"/>
      <c r="AB501" s="228"/>
      <c r="AC501" s="228"/>
      <c r="AD501" s="228"/>
      <c r="AE501" s="228"/>
    </row>
    <row r="502" spans="1:31" ht="15.75" customHeight="1">
      <c r="A502" s="230"/>
      <c r="B502" s="230"/>
      <c r="C502" s="230"/>
      <c r="D502" s="230"/>
      <c r="E502" s="230"/>
      <c r="F502" s="245"/>
      <c r="G502" s="230"/>
      <c r="H502" s="230"/>
      <c r="I502" s="230"/>
      <c r="J502" s="230"/>
      <c r="K502" s="246"/>
      <c r="L502" s="228"/>
      <c r="M502" s="228"/>
      <c r="N502" s="228"/>
      <c r="O502" s="228"/>
      <c r="P502" s="228"/>
      <c r="Q502" s="228"/>
      <c r="R502" s="228"/>
      <c r="S502" s="228"/>
      <c r="T502" s="228"/>
      <c r="U502" s="228"/>
      <c r="V502" s="228"/>
      <c r="W502" s="228"/>
      <c r="X502" s="228"/>
      <c r="Y502" s="228"/>
      <c r="Z502" s="228"/>
      <c r="AA502" s="228"/>
      <c r="AB502" s="228"/>
      <c r="AC502" s="228"/>
      <c r="AD502" s="228"/>
      <c r="AE502" s="228"/>
    </row>
    <row r="503" spans="1:31" ht="15.75" customHeight="1">
      <c r="A503" s="230"/>
      <c r="B503" s="230"/>
      <c r="C503" s="230"/>
      <c r="D503" s="230"/>
      <c r="E503" s="230"/>
      <c r="F503" s="245"/>
      <c r="G503" s="230"/>
      <c r="H503" s="230"/>
      <c r="I503" s="230"/>
      <c r="J503" s="230"/>
      <c r="K503" s="246"/>
      <c r="L503" s="228"/>
      <c r="M503" s="228"/>
      <c r="N503" s="228"/>
      <c r="O503" s="228"/>
      <c r="P503" s="228"/>
      <c r="Q503" s="228"/>
      <c r="R503" s="228"/>
      <c r="S503" s="228"/>
      <c r="T503" s="228"/>
      <c r="U503" s="228"/>
      <c r="V503" s="228"/>
      <c r="W503" s="228"/>
      <c r="X503" s="228"/>
      <c r="Y503" s="228"/>
      <c r="Z503" s="228"/>
      <c r="AA503" s="228"/>
      <c r="AB503" s="228"/>
      <c r="AC503" s="228"/>
      <c r="AD503" s="228"/>
      <c r="AE503" s="228"/>
    </row>
    <row r="504" spans="1:31" ht="15.75" customHeight="1">
      <c r="A504" s="230"/>
      <c r="B504" s="230"/>
      <c r="C504" s="230"/>
      <c r="D504" s="230"/>
      <c r="E504" s="230"/>
      <c r="F504" s="245"/>
      <c r="G504" s="230"/>
      <c r="H504" s="230"/>
      <c r="I504" s="230"/>
      <c r="J504" s="230"/>
      <c r="K504" s="246"/>
      <c r="L504" s="228"/>
      <c r="M504" s="228"/>
      <c r="N504" s="228"/>
      <c r="O504" s="228"/>
      <c r="P504" s="228"/>
      <c r="Q504" s="228"/>
      <c r="R504" s="228"/>
      <c r="S504" s="228"/>
      <c r="T504" s="228"/>
      <c r="U504" s="228"/>
      <c r="V504" s="228"/>
      <c r="W504" s="228"/>
      <c r="X504" s="228"/>
      <c r="Y504" s="228"/>
      <c r="Z504" s="228"/>
      <c r="AA504" s="228"/>
      <c r="AB504" s="228"/>
      <c r="AC504" s="228"/>
      <c r="AD504" s="228"/>
      <c r="AE504" s="228"/>
    </row>
    <row r="505" spans="1:31" ht="15.75" customHeight="1">
      <c r="A505" s="230"/>
      <c r="B505" s="230"/>
      <c r="C505" s="230"/>
      <c r="D505" s="230"/>
      <c r="E505" s="230"/>
      <c r="F505" s="245"/>
      <c r="G505" s="230"/>
      <c r="H505" s="230"/>
      <c r="I505" s="230"/>
      <c r="J505" s="230"/>
      <c r="K505" s="246"/>
      <c r="L505" s="228"/>
      <c r="M505" s="228"/>
      <c r="N505" s="228"/>
      <c r="O505" s="228"/>
      <c r="P505" s="228"/>
      <c r="Q505" s="228"/>
      <c r="R505" s="228"/>
      <c r="S505" s="228"/>
      <c r="T505" s="228"/>
      <c r="U505" s="228"/>
      <c r="V505" s="228"/>
      <c r="W505" s="228"/>
      <c r="X505" s="228"/>
      <c r="Y505" s="228"/>
      <c r="Z505" s="228"/>
      <c r="AA505" s="228"/>
      <c r="AB505" s="228"/>
      <c r="AC505" s="228"/>
      <c r="AD505" s="228"/>
      <c r="AE505" s="228"/>
    </row>
    <row r="506" spans="1:31" ht="15.75" customHeight="1">
      <c r="A506" s="230"/>
      <c r="B506" s="230"/>
      <c r="C506" s="230"/>
      <c r="D506" s="230"/>
      <c r="E506" s="230"/>
      <c r="F506" s="245"/>
      <c r="G506" s="230"/>
      <c r="H506" s="230"/>
      <c r="I506" s="230"/>
      <c r="J506" s="230"/>
      <c r="K506" s="246"/>
      <c r="L506" s="228"/>
      <c r="M506" s="228"/>
      <c r="N506" s="228"/>
      <c r="O506" s="228"/>
      <c r="P506" s="228"/>
      <c r="Q506" s="228"/>
      <c r="R506" s="228"/>
      <c r="S506" s="228"/>
      <c r="T506" s="228"/>
      <c r="U506" s="228"/>
      <c r="V506" s="228"/>
      <c r="W506" s="228"/>
      <c r="X506" s="228"/>
      <c r="Y506" s="228"/>
      <c r="Z506" s="228"/>
      <c r="AA506" s="228"/>
      <c r="AB506" s="228"/>
      <c r="AC506" s="228"/>
      <c r="AD506" s="228"/>
      <c r="AE506" s="228"/>
    </row>
    <row r="507" spans="1:31" ht="15.75" customHeight="1">
      <c r="A507" s="230"/>
      <c r="B507" s="230"/>
      <c r="C507" s="230"/>
      <c r="D507" s="230"/>
      <c r="E507" s="230"/>
      <c r="F507" s="245"/>
      <c r="G507" s="230"/>
      <c r="H507" s="230"/>
      <c r="I507" s="230"/>
      <c r="J507" s="230"/>
      <c r="K507" s="246"/>
      <c r="L507" s="228"/>
      <c r="M507" s="228"/>
      <c r="N507" s="228"/>
      <c r="O507" s="228"/>
      <c r="P507" s="228"/>
      <c r="Q507" s="228"/>
      <c r="R507" s="228"/>
      <c r="S507" s="228"/>
      <c r="T507" s="228"/>
      <c r="U507" s="228"/>
      <c r="V507" s="228"/>
      <c r="W507" s="228"/>
      <c r="X507" s="228"/>
      <c r="Y507" s="228"/>
      <c r="Z507" s="228"/>
      <c r="AA507" s="228"/>
      <c r="AB507" s="228"/>
      <c r="AC507" s="228"/>
      <c r="AD507" s="228"/>
      <c r="AE507" s="228"/>
    </row>
    <row r="508" spans="1:31" ht="15.75" customHeight="1">
      <c r="A508" s="230"/>
      <c r="B508" s="230"/>
      <c r="C508" s="230"/>
      <c r="D508" s="230"/>
      <c r="E508" s="230"/>
      <c r="F508" s="245"/>
      <c r="G508" s="230"/>
      <c r="H508" s="230"/>
      <c r="I508" s="230"/>
      <c r="J508" s="230"/>
      <c r="K508" s="246"/>
      <c r="L508" s="228"/>
      <c r="M508" s="228"/>
      <c r="N508" s="228"/>
      <c r="O508" s="228"/>
      <c r="P508" s="228"/>
      <c r="Q508" s="228"/>
      <c r="R508" s="228"/>
      <c r="S508" s="228"/>
      <c r="T508" s="228"/>
      <c r="U508" s="228"/>
      <c r="V508" s="228"/>
      <c r="W508" s="228"/>
      <c r="X508" s="228"/>
      <c r="Y508" s="228"/>
      <c r="Z508" s="228"/>
      <c r="AA508" s="228"/>
      <c r="AB508" s="228"/>
      <c r="AC508" s="228"/>
      <c r="AD508" s="228"/>
      <c r="AE508" s="228"/>
    </row>
    <row r="509" spans="1:31" ht="15.75" customHeight="1">
      <c r="A509" s="230"/>
      <c r="B509" s="230"/>
      <c r="C509" s="230"/>
      <c r="D509" s="230"/>
      <c r="E509" s="230"/>
      <c r="F509" s="245"/>
      <c r="G509" s="230"/>
      <c r="H509" s="230"/>
      <c r="I509" s="230"/>
      <c r="J509" s="230"/>
      <c r="K509" s="246"/>
      <c r="L509" s="228"/>
      <c r="M509" s="228"/>
      <c r="N509" s="228"/>
      <c r="O509" s="228"/>
      <c r="P509" s="228"/>
      <c r="Q509" s="228"/>
      <c r="R509" s="228"/>
      <c r="S509" s="228"/>
      <c r="T509" s="228"/>
      <c r="U509" s="228"/>
      <c r="V509" s="228"/>
      <c r="W509" s="228"/>
      <c r="X509" s="228"/>
      <c r="Y509" s="228"/>
      <c r="Z509" s="228"/>
      <c r="AA509" s="228"/>
      <c r="AB509" s="228"/>
      <c r="AC509" s="228"/>
      <c r="AD509" s="228"/>
      <c r="AE509" s="228"/>
    </row>
    <row r="510" spans="1:31" ht="15.75" customHeight="1">
      <c r="A510" s="230"/>
      <c r="B510" s="230"/>
      <c r="C510" s="230"/>
      <c r="D510" s="230"/>
      <c r="E510" s="230"/>
      <c r="F510" s="245"/>
      <c r="G510" s="230"/>
      <c r="H510" s="230"/>
      <c r="I510" s="230"/>
      <c r="J510" s="230"/>
      <c r="K510" s="246"/>
      <c r="L510" s="228"/>
      <c r="M510" s="228"/>
      <c r="N510" s="228"/>
      <c r="O510" s="228"/>
      <c r="P510" s="228"/>
      <c r="Q510" s="228"/>
      <c r="R510" s="228"/>
      <c r="S510" s="228"/>
      <c r="T510" s="228"/>
      <c r="U510" s="228"/>
      <c r="V510" s="228"/>
      <c r="W510" s="228"/>
      <c r="X510" s="228"/>
      <c r="Y510" s="228"/>
      <c r="Z510" s="228"/>
      <c r="AA510" s="228"/>
      <c r="AB510" s="228"/>
      <c r="AC510" s="228"/>
      <c r="AD510" s="228"/>
      <c r="AE510" s="228"/>
    </row>
    <row r="511" spans="1:31" ht="15.75" customHeight="1">
      <c r="A511" s="230"/>
      <c r="B511" s="230"/>
      <c r="C511" s="230"/>
      <c r="D511" s="230"/>
      <c r="E511" s="230"/>
      <c r="F511" s="245"/>
      <c r="G511" s="230"/>
      <c r="H511" s="230"/>
      <c r="I511" s="230"/>
      <c r="J511" s="230"/>
      <c r="K511" s="246"/>
      <c r="L511" s="228"/>
      <c r="M511" s="228"/>
      <c r="N511" s="228"/>
      <c r="O511" s="228"/>
      <c r="P511" s="228"/>
      <c r="Q511" s="228"/>
      <c r="R511" s="228"/>
      <c r="S511" s="228"/>
      <c r="T511" s="228"/>
      <c r="U511" s="228"/>
      <c r="V511" s="228"/>
      <c r="W511" s="228"/>
      <c r="X511" s="228"/>
      <c r="Y511" s="228"/>
      <c r="Z511" s="228"/>
      <c r="AA511" s="228"/>
      <c r="AB511" s="228"/>
      <c r="AC511" s="228"/>
      <c r="AD511" s="228"/>
      <c r="AE511" s="228"/>
    </row>
    <row r="512" spans="1:31" ht="15.75" customHeight="1">
      <c r="A512" s="230"/>
      <c r="B512" s="230"/>
      <c r="C512" s="230"/>
      <c r="D512" s="230"/>
      <c r="E512" s="230"/>
      <c r="F512" s="245"/>
      <c r="G512" s="230"/>
      <c r="H512" s="230"/>
      <c r="I512" s="230"/>
      <c r="J512" s="230"/>
      <c r="K512" s="246"/>
      <c r="L512" s="228"/>
      <c r="M512" s="228"/>
      <c r="N512" s="228"/>
      <c r="O512" s="228"/>
      <c r="P512" s="228"/>
      <c r="Q512" s="228"/>
      <c r="R512" s="228"/>
      <c r="S512" s="228"/>
      <c r="T512" s="228"/>
      <c r="U512" s="228"/>
      <c r="V512" s="228"/>
      <c r="W512" s="228"/>
      <c r="X512" s="228"/>
      <c r="Y512" s="228"/>
      <c r="Z512" s="228"/>
      <c r="AA512" s="228"/>
      <c r="AB512" s="228"/>
      <c r="AC512" s="228"/>
      <c r="AD512" s="228"/>
      <c r="AE512" s="228"/>
    </row>
    <row r="513" spans="1:31" ht="15.75" customHeight="1">
      <c r="A513" s="230"/>
      <c r="B513" s="230"/>
      <c r="C513" s="230"/>
      <c r="D513" s="230"/>
      <c r="E513" s="230"/>
      <c r="F513" s="245"/>
      <c r="G513" s="230"/>
      <c r="H513" s="230"/>
      <c r="I513" s="230"/>
      <c r="J513" s="230"/>
      <c r="K513" s="246"/>
      <c r="L513" s="228"/>
      <c r="M513" s="228"/>
      <c r="N513" s="228"/>
      <c r="O513" s="228"/>
      <c r="P513" s="228"/>
      <c r="Q513" s="228"/>
      <c r="R513" s="228"/>
      <c r="S513" s="228"/>
      <c r="T513" s="228"/>
      <c r="U513" s="228"/>
      <c r="V513" s="228"/>
      <c r="W513" s="228"/>
      <c r="X513" s="228"/>
      <c r="Y513" s="228"/>
      <c r="Z513" s="228"/>
      <c r="AA513" s="228"/>
      <c r="AB513" s="228"/>
      <c r="AC513" s="228"/>
      <c r="AD513" s="228"/>
      <c r="AE513" s="228"/>
    </row>
    <row r="514" spans="1:31" ht="15.75" customHeight="1">
      <c r="A514" s="230"/>
      <c r="B514" s="230"/>
      <c r="C514" s="230"/>
      <c r="D514" s="230"/>
      <c r="E514" s="230"/>
      <c r="F514" s="245"/>
      <c r="G514" s="230"/>
      <c r="H514" s="230"/>
      <c r="I514" s="230"/>
      <c r="J514" s="230"/>
      <c r="K514" s="246"/>
      <c r="L514" s="228"/>
      <c r="M514" s="228"/>
      <c r="N514" s="228"/>
      <c r="O514" s="228"/>
      <c r="P514" s="228"/>
      <c r="Q514" s="228"/>
      <c r="R514" s="228"/>
      <c r="S514" s="228"/>
      <c r="T514" s="228"/>
      <c r="U514" s="228"/>
      <c r="V514" s="228"/>
      <c r="W514" s="228"/>
      <c r="X514" s="228"/>
      <c r="Y514" s="228"/>
      <c r="Z514" s="228"/>
      <c r="AA514" s="228"/>
      <c r="AB514" s="228"/>
      <c r="AC514" s="228"/>
      <c r="AD514" s="228"/>
      <c r="AE514" s="228"/>
    </row>
    <row r="515" spans="1:31" ht="15.75" customHeight="1">
      <c r="A515" s="230"/>
      <c r="B515" s="230"/>
      <c r="C515" s="230"/>
      <c r="D515" s="230"/>
      <c r="E515" s="230"/>
      <c r="F515" s="245"/>
      <c r="G515" s="230"/>
      <c r="H515" s="230"/>
      <c r="I515" s="230"/>
      <c r="J515" s="230"/>
      <c r="K515" s="246"/>
      <c r="L515" s="228"/>
      <c r="M515" s="228"/>
      <c r="N515" s="228"/>
      <c r="O515" s="228"/>
      <c r="P515" s="228"/>
      <c r="Q515" s="228"/>
      <c r="R515" s="228"/>
      <c r="S515" s="228"/>
      <c r="T515" s="228"/>
      <c r="U515" s="228"/>
      <c r="V515" s="228"/>
      <c r="W515" s="228"/>
      <c r="X515" s="228"/>
      <c r="Y515" s="228"/>
      <c r="Z515" s="228"/>
      <c r="AA515" s="228"/>
      <c r="AB515" s="228"/>
      <c r="AC515" s="228"/>
      <c r="AD515" s="228"/>
      <c r="AE515" s="228"/>
    </row>
    <row r="516" spans="1:31" ht="15.75" customHeight="1">
      <c r="A516" s="230"/>
      <c r="B516" s="230"/>
      <c r="C516" s="230"/>
      <c r="D516" s="230"/>
      <c r="E516" s="230"/>
      <c r="F516" s="245"/>
      <c r="G516" s="230"/>
      <c r="H516" s="230"/>
      <c r="I516" s="230"/>
      <c r="J516" s="230"/>
      <c r="K516" s="246"/>
      <c r="L516" s="228"/>
      <c r="M516" s="228"/>
      <c r="N516" s="228"/>
      <c r="O516" s="228"/>
      <c r="P516" s="228"/>
      <c r="Q516" s="228"/>
      <c r="R516" s="228"/>
      <c r="S516" s="228"/>
      <c r="T516" s="228"/>
      <c r="U516" s="228"/>
      <c r="V516" s="228"/>
      <c r="W516" s="228"/>
      <c r="X516" s="228"/>
      <c r="Y516" s="228"/>
      <c r="Z516" s="228"/>
      <c r="AA516" s="228"/>
      <c r="AB516" s="228"/>
      <c r="AC516" s="228"/>
      <c r="AD516" s="228"/>
      <c r="AE516" s="228"/>
    </row>
    <row r="517" spans="1:31" ht="15.75" customHeight="1">
      <c r="A517" s="230"/>
      <c r="B517" s="230"/>
      <c r="C517" s="230"/>
      <c r="D517" s="230"/>
      <c r="E517" s="230"/>
      <c r="F517" s="245"/>
      <c r="G517" s="230"/>
      <c r="H517" s="230"/>
      <c r="I517" s="230"/>
      <c r="J517" s="230"/>
      <c r="K517" s="246"/>
      <c r="L517" s="228"/>
      <c r="M517" s="228"/>
      <c r="N517" s="228"/>
      <c r="O517" s="228"/>
      <c r="P517" s="228"/>
      <c r="Q517" s="228"/>
      <c r="R517" s="228"/>
      <c r="S517" s="228"/>
      <c r="T517" s="228"/>
      <c r="U517" s="228"/>
      <c r="V517" s="228"/>
      <c r="W517" s="228"/>
      <c r="X517" s="228"/>
      <c r="Y517" s="228"/>
      <c r="Z517" s="228"/>
      <c r="AA517" s="228"/>
      <c r="AB517" s="228"/>
      <c r="AC517" s="228"/>
      <c r="AD517" s="228"/>
      <c r="AE517" s="228"/>
    </row>
    <row r="518" spans="1:31" ht="15.75" customHeight="1">
      <c r="A518" s="230"/>
      <c r="B518" s="230"/>
      <c r="C518" s="230"/>
      <c r="D518" s="230"/>
      <c r="E518" s="230"/>
      <c r="F518" s="245"/>
      <c r="G518" s="230"/>
      <c r="H518" s="230"/>
      <c r="I518" s="230"/>
      <c r="J518" s="230"/>
      <c r="K518" s="246"/>
      <c r="L518" s="228"/>
      <c r="M518" s="228"/>
      <c r="N518" s="228"/>
      <c r="O518" s="228"/>
      <c r="P518" s="228"/>
      <c r="Q518" s="228"/>
      <c r="R518" s="228"/>
      <c r="S518" s="228"/>
      <c r="T518" s="228"/>
      <c r="U518" s="228"/>
      <c r="V518" s="228"/>
      <c r="W518" s="228"/>
      <c r="X518" s="228"/>
      <c r="Y518" s="228"/>
      <c r="Z518" s="228"/>
      <c r="AA518" s="228"/>
      <c r="AB518" s="228"/>
      <c r="AC518" s="228"/>
      <c r="AD518" s="228"/>
      <c r="AE518" s="228"/>
    </row>
    <row r="519" spans="1:31" ht="15.75" customHeight="1">
      <c r="A519" s="230"/>
      <c r="B519" s="230"/>
      <c r="C519" s="230"/>
      <c r="D519" s="230"/>
      <c r="E519" s="230"/>
      <c r="F519" s="245"/>
      <c r="G519" s="230"/>
      <c r="H519" s="230"/>
      <c r="I519" s="230"/>
      <c r="J519" s="230"/>
      <c r="K519" s="246"/>
      <c r="L519" s="228"/>
      <c r="M519" s="228"/>
      <c r="N519" s="228"/>
      <c r="O519" s="228"/>
      <c r="P519" s="228"/>
      <c r="Q519" s="228"/>
      <c r="R519" s="228"/>
      <c r="S519" s="228"/>
      <c r="T519" s="228"/>
      <c r="U519" s="228"/>
      <c r="V519" s="228"/>
      <c r="W519" s="228"/>
      <c r="X519" s="228"/>
      <c r="Y519" s="228"/>
      <c r="Z519" s="228"/>
      <c r="AA519" s="228"/>
      <c r="AB519" s="228"/>
      <c r="AC519" s="228"/>
      <c r="AD519" s="228"/>
      <c r="AE519" s="228"/>
    </row>
    <row r="520" spans="1:31" ht="15.75" customHeight="1">
      <c r="A520" s="230"/>
      <c r="B520" s="230"/>
      <c r="C520" s="230"/>
      <c r="D520" s="230"/>
      <c r="E520" s="230"/>
      <c r="F520" s="245"/>
      <c r="G520" s="230"/>
      <c r="H520" s="230"/>
      <c r="I520" s="230"/>
      <c r="J520" s="230"/>
      <c r="K520" s="246"/>
      <c r="L520" s="228"/>
      <c r="M520" s="228"/>
      <c r="N520" s="228"/>
      <c r="O520" s="228"/>
      <c r="P520" s="228"/>
      <c r="Q520" s="228"/>
      <c r="R520" s="228"/>
      <c r="S520" s="228"/>
      <c r="T520" s="228"/>
      <c r="U520" s="228"/>
      <c r="V520" s="228"/>
      <c r="W520" s="228"/>
      <c r="X520" s="228"/>
      <c r="Y520" s="228"/>
      <c r="Z520" s="228"/>
      <c r="AA520" s="228"/>
      <c r="AB520" s="228"/>
      <c r="AC520" s="228"/>
      <c r="AD520" s="228"/>
      <c r="AE520" s="228"/>
    </row>
    <row r="521" spans="1:31" ht="15.75" customHeight="1">
      <c r="A521" s="230"/>
      <c r="B521" s="230"/>
      <c r="C521" s="230"/>
      <c r="D521" s="230"/>
      <c r="E521" s="230"/>
      <c r="F521" s="245"/>
      <c r="G521" s="230"/>
      <c r="H521" s="230"/>
      <c r="I521" s="230"/>
      <c r="J521" s="230"/>
      <c r="K521" s="246"/>
      <c r="L521" s="228"/>
      <c r="M521" s="228"/>
      <c r="N521" s="228"/>
      <c r="O521" s="228"/>
      <c r="P521" s="228"/>
      <c r="Q521" s="228"/>
      <c r="R521" s="228"/>
      <c r="S521" s="228"/>
      <c r="T521" s="228"/>
      <c r="U521" s="228"/>
      <c r="V521" s="228"/>
      <c r="W521" s="228"/>
      <c r="X521" s="228"/>
      <c r="Y521" s="228"/>
      <c r="Z521" s="228"/>
      <c r="AA521" s="228"/>
      <c r="AB521" s="228"/>
      <c r="AC521" s="228"/>
      <c r="AD521" s="228"/>
      <c r="AE521" s="228"/>
    </row>
    <row r="522" spans="1:31" ht="15.75" customHeight="1">
      <c r="A522" s="230"/>
      <c r="B522" s="230"/>
      <c r="C522" s="230"/>
      <c r="D522" s="230"/>
      <c r="E522" s="230"/>
      <c r="F522" s="245"/>
      <c r="G522" s="230"/>
      <c r="H522" s="230"/>
      <c r="I522" s="230"/>
      <c r="J522" s="230"/>
      <c r="K522" s="246"/>
      <c r="L522" s="228"/>
      <c r="M522" s="228"/>
      <c r="N522" s="228"/>
      <c r="O522" s="228"/>
      <c r="P522" s="228"/>
      <c r="Q522" s="228"/>
      <c r="R522" s="228"/>
      <c r="S522" s="228"/>
      <c r="T522" s="228"/>
      <c r="U522" s="228"/>
      <c r="V522" s="228"/>
      <c r="W522" s="228"/>
      <c r="X522" s="228"/>
      <c r="Y522" s="228"/>
      <c r="Z522" s="228"/>
      <c r="AA522" s="228"/>
      <c r="AB522" s="228"/>
      <c r="AC522" s="228"/>
      <c r="AD522" s="228"/>
      <c r="AE522" s="228"/>
    </row>
    <row r="523" spans="1:31" ht="15.75" customHeight="1">
      <c r="A523" s="230"/>
      <c r="B523" s="230"/>
      <c r="C523" s="230"/>
      <c r="D523" s="230"/>
      <c r="E523" s="230"/>
      <c r="F523" s="245"/>
      <c r="G523" s="230"/>
      <c r="H523" s="230"/>
      <c r="I523" s="230"/>
      <c r="J523" s="230"/>
      <c r="K523" s="246"/>
      <c r="L523" s="228"/>
      <c r="M523" s="228"/>
      <c r="N523" s="228"/>
      <c r="O523" s="228"/>
      <c r="P523" s="228"/>
      <c r="Q523" s="228"/>
      <c r="R523" s="228"/>
      <c r="S523" s="228"/>
      <c r="T523" s="228"/>
      <c r="U523" s="228"/>
      <c r="V523" s="228"/>
      <c r="W523" s="228"/>
      <c r="X523" s="228"/>
      <c r="Y523" s="228"/>
      <c r="Z523" s="228"/>
      <c r="AA523" s="228"/>
      <c r="AB523" s="228"/>
      <c r="AC523" s="228"/>
      <c r="AD523" s="228"/>
      <c r="AE523" s="228"/>
    </row>
    <row r="524" spans="1:31" ht="15.75" customHeight="1">
      <c r="A524" s="230"/>
      <c r="B524" s="230"/>
      <c r="C524" s="230"/>
      <c r="D524" s="230"/>
      <c r="E524" s="230"/>
      <c r="F524" s="245"/>
      <c r="G524" s="230"/>
      <c r="H524" s="230"/>
      <c r="I524" s="230"/>
      <c r="J524" s="230"/>
      <c r="K524" s="246"/>
      <c r="L524" s="228"/>
      <c r="M524" s="228"/>
      <c r="N524" s="228"/>
      <c r="O524" s="228"/>
      <c r="P524" s="228"/>
      <c r="Q524" s="228"/>
      <c r="R524" s="228"/>
      <c r="S524" s="228"/>
      <c r="T524" s="228"/>
      <c r="U524" s="228"/>
      <c r="V524" s="228"/>
      <c r="W524" s="228"/>
      <c r="X524" s="228"/>
      <c r="Y524" s="228"/>
      <c r="Z524" s="228"/>
      <c r="AA524" s="228"/>
      <c r="AB524" s="228"/>
      <c r="AC524" s="228"/>
      <c r="AD524" s="228"/>
      <c r="AE524" s="228"/>
    </row>
    <row r="525" spans="1:31" ht="15.75" customHeight="1">
      <c r="A525" s="230"/>
      <c r="B525" s="230"/>
      <c r="C525" s="230"/>
      <c r="D525" s="230"/>
      <c r="E525" s="230"/>
      <c r="F525" s="245"/>
      <c r="G525" s="230"/>
      <c r="H525" s="230"/>
      <c r="I525" s="230"/>
      <c r="J525" s="230"/>
      <c r="K525" s="246"/>
      <c r="L525" s="228"/>
      <c r="M525" s="228"/>
      <c r="N525" s="228"/>
      <c r="O525" s="228"/>
      <c r="P525" s="228"/>
      <c r="Q525" s="228"/>
      <c r="R525" s="228"/>
      <c r="S525" s="228"/>
      <c r="T525" s="228"/>
      <c r="U525" s="228"/>
      <c r="V525" s="228"/>
      <c r="W525" s="228"/>
      <c r="X525" s="228"/>
      <c r="Y525" s="228"/>
      <c r="Z525" s="228"/>
      <c r="AA525" s="228"/>
      <c r="AB525" s="228"/>
      <c r="AC525" s="228"/>
      <c r="AD525" s="228"/>
      <c r="AE525" s="228"/>
    </row>
    <row r="526" spans="1:31" ht="15.75" customHeight="1">
      <c r="A526" s="230"/>
      <c r="B526" s="230"/>
      <c r="C526" s="230"/>
      <c r="D526" s="230"/>
      <c r="E526" s="230"/>
      <c r="F526" s="245"/>
      <c r="G526" s="230"/>
      <c r="H526" s="230"/>
      <c r="I526" s="230"/>
      <c r="J526" s="230"/>
      <c r="K526" s="246"/>
      <c r="L526" s="228"/>
      <c r="M526" s="228"/>
      <c r="N526" s="228"/>
      <c r="O526" s="228"/>
      <c r="P526" s="228"/>
      <c r="Q526" s="228"/>
      <c r="R526" s="228"/>
      <c r="S526" s="228"/>
      <c r="T526" s="228"/>
      <c r="U526" s="228"/>
      <c r="V526" s="228"/>
      <c r="W526" s="228"/>
      <c r="X526" s="228"/>
      <c r="Y526" s="228"/>
      <c r="Z526" s="228"/>
      <c r="AA526" s="228"/>
      <c r="AB526" s="228"/>
      <c r="AC526" s="228"/>
      <c r="AD526" s="228"/>
      <c r="AE526" s="228"/>
    </row>
    <row r="527" spans="1:31" ht="15.75" customHeight="1">
      <c r="A527" s="230"/>
      <c r="B527" s="230"/>
      <c r="C527" s="230"/>
      <c r="D527" s="230"/>
      <c r="E527" s="230"/>
      <c r="F527" s="245"/>
      <c r="G527" s="230"/>
      <c r="H527" s="230"/>
      <c r="I527" s="230"/>
      <c r="J527" s="230"/>
      <c r="K527" s="246"/>
      <c r="L527" s="228"/>
      <c r="M527" s="228"/>
      <c r="N527" s="228"/>
      <c r="O527" s="228"/>
      <c r="P527" s="228"/>
      <c r="Q527" s="228"/>
      <c r="R527" s="228"/>
      <c r="S527" s="228"/>
      <c r="T527" s="228"/>
      <c r="U527" s="228"/>
      <c r="V527" s="228"/>
      <c r="W527" s="228"/>
      <c r="X527" s="228"/>
      <c r="Y527" s="228"/>
      <c r="Z527" s="228"/>
      <c r="AA527" s="228"/>
      <c r="AB527" s="228"/>
      <c r="AC527" s="228"/>
      <c r="AD527" s="228"/>
      <c r="AE527" s="228"/>
    </row>
    <row r="528" spans="1:31" ht="15.75" customHeight="1">
      <c r="A528" s="230"/>
      <c r="B528" s="230"/>
      <c r="C528" s="230"/>
      <c r="D528" s="230"/>
      <c r="E528" s="230"/>
      <c r="F528" s="245"/>
      <c r="G528" s="230"/>
      <c r="H528" s="230"/>
      <c r="I528" s="230"/>
      <c r="J528" s="230"/>
      <c r="K528" s="246"/>
      <c r="L528" s="228"/>
      <c r="M528" s="228"/>
      <c r="N528" s="228"/>
      <c r="O528" s="228"/>
      <c r="P528" s="228"/>
      <c r="Q528" s="228"/>
      <c r="R528" s="228"/>
      <c r="S528" s="228"/>
      <c r="T528" s="228"/>
      <c r="U528" s="228"/>
      <c r="V528" s="228"/>
      <c r="W528" s="228"/>
      <c r="X528" s="228"/>
      <c r="Y528" s="228"/>
      <c r="Z528" s="228"/>
      <c r="AA528" s="228"/>
      <c r="AB528" s="228"/>
      <c r="AC528" s="228"/>
      <c r="AD528" s="228"/>
      <c r="AE528" s="228"/>
    </row>
    <row r="529" spans="1:31" ht="15.75" customHeight="1">
      <c r="A529" s="230"/>
      <c r="B529" s="230"/>
      <c r="C529" s="230"/>
      <c r="D529" s="230"/>
      <c r="E529" s="230"/>
      <c r="F529" s="245"/>
      <c r="G529" s="230"/>
      <c r="H529" s="230"/>
      <c r="I529" s="230"/>
      <c r="J529" s="230"/>
      <c r="K529" s="246"/>
      <c r="L529" s="228"/>
      <c r="M529" s="228"/>
      <c r="N529" s="228"/>
      <c r="O529" s="228"/>
      <c r="P529" s="228"/>
      <c r="Q529" s="228"/>
      <c r="R529" s="228"/>
      <c r="S529" s="228"/>
      <c r="T529" s="228"/>
      <c r="U529" s="228"/>
      <c r="V529" s="228"/>
      <c r="W529" s="228"/>
      <c r="X529" s="228"/>
      <c r="Y529" s="228"/>
      <c r="Z529" s="228"/>
      <c r="AA529" s="228"/>
      <c r="AB529" s="228"/>
      <c r="AC529" s="228"/>
      <c r="AD529" s="228"/>
      <c r="AE529" s="228"/>
    </row>
    <row r="530" spans="1:31" ht="15.75" customHeight="1">
      <c r="A530" s="230"/>
      <c r="B530" s="230"/>
      <c r="C530" s="230"/>
      <c r="D530" s="230"/>
      <c r="E530" s="230"/>
      <c r="F530" s="245"/>
      <c r="G530" s="230"/>
      <c r="H530" s="230"/>
      <c r="I530" s="230"/>
      <c r="J530" s="230"/>
      <c r="K530" s="246"/>
      <c r="L530" s="228"/>
      <c r="M530" s="228"/>
      <c r="N530" s="228"/>
      <c r="O530" s="228"/>
      <c r="P530" s="228"/>
      <c r="Q530" s="228"/>
      <c r="R530" s="228"/>
      <c r="S530" s="228"/>
      <c r="T530" s="228"/>
      <c r="U530" s="228"/>
      <c r="V530" s="228"/>
      <c r="W530" s="228"/>
      <c r="X530" s="228"/>
      <c r="Y530" s="228"/>
      <c r="Z530" s="228"/>
      <c r="AA530" s="228"/>
      <c r="AB530" s="228"/>
      <c r="AC530" s="228"/>
      <c r="AD530" s="228"/>
      <c r="AE530" s="228"/>
    </row>
    <row r="531" spans="1:31" ht="15.75" customHeight="1">
      <c r="A531" s="230"/>
      <c r="B531" s="230"/>
      <c r="C531" s="230"/>
      <c r="D531" s="230"/>
      <c r="E531" s="230"/>
      <c r="F531" s="245"/>
      <c r="G531" s="230"/>
      <c r="H531" s="230"/>
      <c r="I531" s="230"/>
      <c r="J531" s="230"/>
      <c r="K531" s="246"/>
      <c r="L531" s="228"/>
      <c r="M531" s="228"/>
      <c r="N531" s="228"/>
      <c r="O531" s="228"/>
      <c r="P531" s="228"/>
      <c r="Q531" s="228"/>
      <c r="R531" s="228"/>
      <c r="S531" s="228"/>
      <c r="T531" s="228"/>
      <c r="U531" s="228"/>
      <c r="V531" s="228"/>
      <c r="W531" s="228"/>
      <c r="X531" s="228"/>
      <c r="Y531" s="228"/>
      <c r="Z531" s="228"/>
      <c r="AA531" s="228"/>
      <c r="AB531" s="228"/>
      <c r="AC531" s="228"/>
      <c r="AD531" s="228"/>
      <c r="AE531" s="228"/>
    </row>
    <row r="532" spans="1:31" ht="15.75" customHeight="1">
      <c r="A532" s="230"/>
      <c r="B532" s="230"/>
      <c r="C532" s="230"/>
      <c r="D532" s="230"/>
      <c r="E532" s="230"/>
      <c r="F532" s="245"/>
      <c r="G532" s="230"/>
      <c r="H532" s="230"/>
      <c r="I532" s="230"/>
      <c r="J532" s="230"/>
      <c r="K532" s="246"/>
      <c r="L532" s="228"/>
      <c r="M532" s="228"/>
      <c r="N532" s="228"/>
      <c r="O532" s="228"/>
      <c r="P532" s="228"/>
      <c r="Q532" s="228"/>
      <c r="R532" s="228"/>
      <c r="S532" s="228"/>
      <c r="T532" s="228"/>
      <c r="U532" s="228"/>
      <c r="V532" s="228"/>
      <c r="W532" s="228"/>
      <c r="X532" s="228"/>
      <c r="Y532" s="228"/>
      <c r="Z532" s="228"/>
      <c r="AA532" s="228"/>
      <c r="AB532" s="228"/>
      <c r="AC532" s="228"/>
      <c r="AD532" s="228"/>
      <c r="AE532" s="228"/>
    </row>
    <row r="533" spans="1:31" ht="15.75" customHeight="1">
      <c r="A533" s="230"/>
      <c r="B533" s="230"/>
      <c r="C533" s="230"/>
      <c r="D533" s="230"/>
      <c r="E533" s="230"/>
      <c r="F533" s="245"/>
      <c r="G533" s="230"/>
      <c r="H533" s="230"/>
      <c r="I533" s="230"/>
      <c r="J533" s="230"/>
      <c r="K533" s="246"/>
      <c r="L533" s="228"/>
      <c r="M533" s="228"/>
      <c r="N533" s="228"/>
      <c r="O533" s="228"/>
      <c r="P533" s="228"/>
      <c r="Q533" s="228"/>
      <c r="R533" s="228"/>
      <c r="S533" s="228"/>
      <c r="T533" s="228"/>
      <c r="U533" s="228"/>
      <c r="V533" s="228"/>
      <c r="W533" s="228"/>
      <c r="X533" s="228"/>
      <c r="Y533" s="228"/>
      <c r="Z533" s="228"/>
      <c r="AA533" s="228"/>
      <c r="AB533" s="228"/>
      <c r="AC533" s="228"/>
      <c r="AD533" s="228"/>
      <c r="AE533" s="228"/>
    </row>
    <row r="534" spans="1:31" ht="15.75" customHeight="1">
      <c r="A534" s="230"/>
      <c r="B534" s="230"/>
      <c r="C534" s="230"/>
      <c r="D534" s="230"/>
      <c r="E534" s="230"/>
      <c r="F534" s="245"/>
      <c r="G534" s="230"/>
      <c r="H534" s="230"/>
      <c r="I534" s="230"/>
      <c r="J534" s="230"/>
      <c r="K534" s="246"/>
      <c r="L534" s="228"/>
      <c r="M534" s="228"/>
      <c r="N534" s="228"/>
      <c r="O534" s="228"/>
      <c r="P534" s="228"/>
      <c r="Q534" s="228"/>
      <c r="R534" s="228"/>
      <c r="S534" s="228"/>
      <c r="T534" s="228"/>
      <c r="U534" s="228"/>
      <c r="V534" s="228"/>
      <c r="W534" s="228"/>
      <c r="X534" s="228"/>
      <c r="Y534" s="228"/>
      <c r="Z534" s="228"/>
      <c r="AA534" s="228"/>
      <c r="AB534" s="228"/>
      <c r="AC534" s="228"/>
      <c r="AD534" s="228"/>
      <c r="AE534" s="228"/>
    </row>
    <row r="535" spans="1:31" ht="15.75" customHeight="1">
      <c r="A535" s="230"/>
      <c r="B535" s="230"/>
      <c r="C535" s="230"/>
      <c r="D535" s="230"/>
      <c r="E535" s="230"/>
      <c r="F535" s="245"/>
      <c r="G535" s="230"/>
      <c r="H535" s="230"/>
      <c r="I535" s="230"/>
      <c r="J535" s="230"/>
      <c r="K535" s="246"/>
      <c r="L535" s="228"/>
      <c r="M535" s="228"/>
      <c r="N535" s="228"/>
      <c r="O535" s="228"/>
      <c r="P535" s="228"/>
      <c r="Q535" s="228"/>
      <c r="R535" s="228"/>
      <c r="S535" s="228"/>
      <c r="T535" s="228"/>
      <c r="U535" s="228"/>
      <c r="V535" s="228"/>
      <c r="W535" s="228"/>
      <c r="X535" s="228"/>
      <c r="Y535" s="228"/>
      <c r="Z535" s="228"/>
      <c r="AA535" s="228"/>
      <c r="AB535" s="228"/>
      <c r="AC535" s="228"/>
      <c r="AD535" s="228"/>
      <c r="AE535" s="228"/>
    </row>
    <row r="536" spans="1:31" ht="15.75" customHeight="1">
      <c r="A536" s="230"/>
      <c r="B536" s="230"/>
      <c r="C536" s="230"/>
      <c r="D536" s="230"/>
      <c r="E536" s="230"/>
      <c r="F536" s="245"/>
      <c r="G536" s="230"/>
      <c r="H536" s="230"/>
      <c r="I536" s="230"/>
      <c r="J536" s="230"/>
      <c r="K536" s="246"/>
      <c r="L536" s="228"/>
      <c r="M536" s="228"/>
      <c r="N536" s="228"/>
      <c r="O536" s="228"/>
      <c r="P536" s="228"/>
      <c r="Q536" s="228"/>
      <c r="R536" s="228"/>
      <c r="S536" s="228"/>
      <c r="T536" s="228"/>
      <c r="U536" s="228"/>
      <c r="V536" s="228"/>
      <c r="W536" s="228"/>
      <c r="X536" s="228"/>
      <c r="Y536" s="228"/>
      <c r="Z536" s="228"/>
      <c r="AA536" s="228"/>
      <c r="AB536" s="228"/>
      <c r="AC536" s="228"/>
      <c r="AD536" s="228"/>
      <c r="AE536" s="228"/>
    </row>
    <row r="537" spans="1:31" ht="15.75" customHeight="1">
      <c r="A537" s="230"/>
      <c r="B537" s="230"/>
      <c r="C537" s="230"/>
      <c r="D537" s="230"/>
      <c r="E537" s="230"/>
      <c r="F537" s="245"/>
      <c r="G537" s="230"/>
      <c r="H537" s="230"/>
      <c r="I537" s="230"/>
      <c r="J537" s="230"/>
      <c r="K537" s="246"/>
      <c r="L537" s="228"/>
      <c r="M537" s="228"/>
      <c r="N537" s="228"/>
      <c r="O537" s="228"/>
      <c r="P537" s="228"/>
      <c r="Q537" s="228"/>
      <c r="R537" s="228"/>
      <c r="S537" s="228"/>
      <c r="T537" s="228"/>
      <c r="U537" s="228"/>
      <c r="V537" s="228"/>
      <c r="W537" s="228"/>
      <c r="X537" s="228"/>
      <c r="Y537" s="228"/>
      <c r="Z537" s="228"/>
      <c r="AA537" s="228"/>
      <c r="AB537" s="228"/>
      <c r="AC537" s="228"/>
      <c r="AD537" s="228"/>
      <c r="AE537" s="228"/>
    </row>
    <row r="538" spans="1:31" ht="15.75" customHeight="1">
      <c r="A538" s="230"/>
      <c r="B538" s="230"/>
      <c r="C538" s="230"/>
      <c r="D538" s="230"/>
      <c r="E538" s="230"/>
      <c r="F538" s="245"/>
      <c r="G538" s="230"/>
      <c r="H538" s="230"/>
      <c r="I538" s="230"/>
      <c r="J538" s="230"/>
      <c r="K538" s="246"/>
      <c r="L538" s="228"/>
      <c r="M538" s="228"/>
      <c r="N538" s="228"/>
      <c r="O538" s="228"/>
      <c r="P538" s="228"/>
      <c r="Q538" s="228"/>
      <c r="R538" s="228"/>
      <c r="S538" s="228"/>
      <c r="T538" s="228"/>
      <c r="U538" s="228"/>
      <c r="V538" s="228"/>
      <c r="W538" s="228"/>
      <c r="X538" s="228"/>
      <c r="Y538" s="228"/>
      <c r="Z538" s="228"/>
      <c r="AA538" s="228"/>
      <c r="AB538" s="228"/>
      <c r="AC538" s="228"/>
      <c r="AD538" s="228"/>
      <c r="AE538" s="228"/>
    </row>
    <row r="539" spans="1:31" ht="15.75" customHeight="1">
      <c r="A539" s="230"/>
      <c r="B539" s="230"/>
      <c r="C539" s="230"/>
      <c r="D539" s="230"/>
      <c r="E539" s="230"/>
      <c r="F539" s="245"/>
      <c r="G539" s="230"/>
      <c r="H539" s="230"/>
      <c r="I539" s="230"/>
      <c r="J539" s="230"/>
      <c r="K539" s="246"/>
      <c r="L539" s="228"/>
      <c r="M539" s="228"/>
      <c r="N539" s="228"/>
      <c r="O539" s="228"/>
      <c r="P539" s="228"/>
      <c r="Q539" s="228"/>
      <c r="R539" s="228"/>
      <c r="S539" s="228"/>
      <c r="T539" s="228"/>
      <c r="U539" s="228"/>
      <c r="V539" s="228"/>
      <c r="W539" s="228"/>
      <c r="X539" s="228"/>
      <c r="Y539" s="228"/>
      <c r="Z539" s="228"/>
      <c r="AA539" s="228"/>
      <c r="AB539" s="228"/>
      <c r="AC539" s="228"/>
      <c r="AD539" s="228"/>
      <c r="AE539" s="228"/>
    </row>
    <row r="540" spans="1:31" ht="15.75" customHeight="1">
      <c r="A540" s="230"/>
      <c r="B540" s="230"/>
      <c r="C540" s="230"/>
      <c r="D540" s="230"/>
      <c r="E540" s="230"/>
      <c r="F540" s="245"/>
      <c r="G540" s="230"/>
      <c r="H540" s="230"/>
      <c r="I540" s="230"/>
      <c r="J540" s="230"/>
      <c r="K540" s="246"/>
      <c r="L540" s="228"/>
      <c r="M540" s="228"/>
      <c r="N540" s="228"/>
      <c r="O540" s="228"/>
      <c r="P540" s="228"/>
      <c r="Q540" s="228"/>
      <c r="R540" s="228"/>
      <c r="S540" s="228"/>
      <c r="T540" s="228"/>
      <c r="U540" s="228"/>
      <c r="V540" s="228"/>
      <c r="W540" s="228"/>
      <c r="X540" s="228"/>
      <c r="Y540" s="228"/>
      <c r="Z540" s="228"/>
      <c r="AA540" s="228"/>
      <c r="AB540" s="228"/>
      <c r="AC540" s="228"/>
      <c r="AD540" s="228"/>
      <c r="AE540" s="228"/>
    </row>
    <row r="541" spans="1:31" ht="15.75" customHeight="1">
      <c r="A541" s="230"/>
      <c r="B541" s="230"/>
      <c r="C541" s="230"/>
      <c r="D541" s="230"/>
      <c r="E541" s="230"/>
      <c r="F541" s="245"/>
      <c r="G541" s="230"/>
      <c r="H541" s="230"/>
      <c r="I541" s="230"/>
      <c r="J541" s="230"/>
      <c r="K541" s="246"/>
      <c r="L541" s="228"/>
      <c r="M541" s="228"/>
      <c r="N541" s="228"/>
      <c r="O541" s="228"/>
      <c r="P541" s="228"/>
      <c r="Q541" s="228"/>
      <c r="R541" s="228"/>
      <c r="S541" s="228"/>
      <c r="T541" s="228"/>
      <c r="U541" s="228"/>
      <c r="V541" s="228"/>
      <c r="W541" s="228"/>
      <c r="X541" s="228"/>
      <c r="Y541" s="228"/>
      <c r="Z541" s="228"/>
      <c r="AA541" s="228"/>
      <c r="AB541" s="228"/>
      <c r="AC541" s="228"/>
      <c r="AD541" s="228"/>
      <c r="AE541" s="228"/>
    </row>
    <row r="542" spans="1:31" ht="15.75" customHeight="1">
      <c r="A542" s="230"/>
      <c r="B542" s="230"/>
      <c r="C542" s="230"/>
      <c r="D542" s="230"/>
      <c r="E542" s="230"/>
      <c r="F542" s="245"/>
      <c r="G542" s="230"/>
      <c r="H542" s="230"/>
      <c r="I542" s="230"/>
      <c r="J542" s="230"/>
      <c r="K542" s="246"/>
      <c r="L542" s="228"/>
      <c r="M542" s="228"/>
      <c r="N542" s="228"/>
      <c r="O542" s="228"/>
      <c r="P542" s="228"/>
      <c r="Q542" s="228"/>
      <c r="R542" s="228"/>
      <c r="S542" s="228"/>
      <c r="T542" s="228"/>
      <c r="U542" s="228"/>
      <c r="V542" s="228"/>
      <c r="W542" s="228"/>
      <c r="X542" s="228"/>
      <c r="Y542" s="228"/>
      <c r="Z542" s="228"/>
      <c r="AA542" s="228"/>
      <c r="AB542" s="228"/>
      <c r="AC542" s="228"/>
      <c r="AD542" s="228"/>
      <c r="AE542" s="228"/>
    </row>
    <row r="543" spans="1:31" ht="15.75" customHeight="1">
      <c r="A543" s="230"/>
      <c r="B543" s="230"/>
      <c r="C543" s="230"/>
      <c r="D543" s="230"/>
      <c r="E543" s="230"/>
      <c r="F543" s="245"/>
      <c r="G543" s="230"/>
      <c r="H543" s="230"/>
      <c r="I543" s="230"/>
      <c r="J543" s="230"/>
      <c r="K543" s="246"/>
      <c r="L543" s="228"/>
      <c r="M543" s="228"/>
      <c r="N543" s="228"/>
      <c r="O543" s="228"/>
      <c r="P543" s="228"/>
      <c r="Q543" s="228"/>
      <c r="R543" s="228"/>
      <c r="S543" s="228"/>
      <c r="T543" s="228"/>
      <c r="U543" s="228"/>
      <c r="V543" s="228"/>
      <c r="W543" s="228"/>
      <c r="X543" s="228"/>
      <c r="Y543" s="228"/>
      <c r="Z543" s="228"/>
      <c r="AA543" s="228"/>
      <c r="AB543" s="228"/>
      <c r="AC543" s="228"/>
      <c r="AD543" s="228"/>
      <c r="AE543" s="228"/>
    </row>
    <row r="544" spans="1:31" ht="15.75" customHeight="1">
      <c r="A544" s="230"/>
      <c r="B544" s="230"/>
      <c r="C544" s="230"/>
      <c r="D544" s="230"/>
      <c r="E544" s="230"/>
      <c r="F544" s="245"/>
      <c r="G544" s="230"/>
      <c r="H544" s="230"/>
      <c r="I544" s="230"/>
      <c r="J544" s="230"/>
      <c r="K544" s="246"/>
      <c r="L544" s="228"/>
      <c r="M544" s="228"/>
      <c r="N544" s="228"/>
      <c r="O544" s="228"/>
      <c r="P544" s="228"/>
      <c r="Q544" s="228"/>
      <c r="R544" s="228"/>
      <c r="S544" s="228"/>
      <c r="T544" s="228"/>
      <c r="U544" s="228"/>
      <c r="V544" s="228"/>
      <c r="W544" s="228"/>
      <c r="X544" s="228"/>
      <c r="Y544" s="228"/>
      <c r="Z544" s="228"/>
      <c r="AA544" s="228"/>
      <c r="AB544" s="228"/>
      <c r="AC544" s="228"/>
      <c r="AD544" s="228"/>
      <c r="AE544" s="228"/>
    </row>
    <row r="545" spans="1:31" ht="15.75" customHeight="1">
      <c r="A545" s="230"/>
      <c r="B545" s="230"/>
      <c r="C545" s="230"/>
      <c r="D545" s="230"/>
      <c r="E545" s="230"/>
      <c r="F545" s="245"/>
      <c r="G545" s="230"/>
      <c r="H545" s="230"/>
      <c r="I545" s="230"/>
      <c r="J545" s="230"/>
      <c r="K545" s="246"/>
      <c r="L545" s="228"/>
      <c r="M545" s="228"/>
      <c r="N545" s="228"/>
      <c r="O545" s="228"/>
      <c r="P545" s="228"/>
      <c r="Q545" s="228"/>
      <c r="R545" s="228"/>
      <c r="S545" s="228"/>
      <c r="T545" s="228"/>
      <c r="U545" s="228"/>
      <c r="V545" s="228"/>
      <c r="W545" s="228"/>
      <c r="X545" s="228"/>
      <c r="Y545" s="228"/>
      <c r="Z545" s="228"/>
      <c r="AA545" s="228"/>
      <c r="AB545" s="228"/>
      <c r="AC545" s="228"/>
      <c r="AD545" s="228"/>
      <c r="AE545" s="228"/>
    </row>
    <row r="546" spans="1:31" ht="15.75" customHeight="1">
      <c r="A546" s="230"/>
      <c r="B546" s="230"/>
      <c r="C546" s="230"/>
      <c r="D546" s="230"/>
      <c r="E546" s="230"/>
      <c r="F546" s="245"/>
      <c r="G546" s="230"/>
      <c r="H546" s="230"/>
      <c r="I546" s="230"/>
      <c r="J546" s="230"/>
      <c r="K546" s="246"/>
      <c r="L546" s="228"/>
      <c r="M546" s="228"/>
      <c r="N546" s="228"/>
      <c r="O546" s="228"/>
      <c r="P546" s="228"/>
      <c r="Q546" s="228"/>
      <c r="R546" s="228"/>
      <c r="S546" s="228"/>
      <c r="T546" s="228"/>
      <c r="U546" s="228"/>
      <c r="V546" s="228"/>
      <c r="W546" s="228"/>
      <c r="X546" s="228"/>
      <c r="Y546" s="228"/>
      <c r="Z546" s="228"/>
      <c r="AA546" s="228"/>
      <c r="AB546" s="228"/>
      <c r="AC546" s="228"/>
      <c r="AD546" s="228"/>
      <c r="AE546" s="228"/>
    </row>
    <row r="547" spans="1:31" ht="15.75" customHeight="1">
      <c r="A547" s="230"/>
      <c r="B547" s="230"/>
      <c r="C547" s="230"/>
      <c r="D547" s="230"/>
      <c r="E547" s="230"/>
      <c r="F547" s="245"/>
      <c r="G547" s="230"/>
      <c r="H547" s="230"/>
      <c r="I547" s="230"/>
      <c r="J547" s="230"/>
      <c r="K547" s="246"/>
      <c r="L547" s="228"/>
      <c r="M547" s="228"/>
      <c r="N547" s="228"/>
      <c r="O547" s="228"/>
      <c r="P547" s="228"/>
      <c r="Q547" s="228"/>
      <c r="R547" s="228"/>
      <c r="S547" s="228"/>
      <c r="T547" s="228"/>
      <c r="U547" s="228"/>
      <c r="V547" s="228"/>
      <c r="W547" s="228"/>
      <c r="X547" s="228"/>
      <c r="Y547" s="228"/>
      <c r="Z547" s="228"/>
      <c r="AA547" s="228"/>
      <c r="AB547" s="228"/>
      <c r="AC547" s="228"/>
      <c r="AD547" s="228"/>
      <c r="AE547" s="228"/>
    </row>
    <row r="548" spans="1:31" ht="15.75" customHeight="1">
      <c r="A548" s="230"/>
      <c r="B548" s="230"/>
      <c r="C548" s="230"/>
      <c r="D548" s="230"/>
      <c r="E548" s="230"/>
      <c r="F548" s="245"/>
      <c r="G548" s="230"/>
      <c r="H548" s="230"/>
      <c r="I548" s="230"/>
      <c r="J548" s="230"/>
      <c r="K548" s="246"/>
      <c r="L548" s="228"/>
      <c r="M548" s="228"/>
      <c r="N548" s="228"/>
      <c r="O548" s="228"/>
      <c r="P548" s="228"/>
      <c r="Q548" s="228"/>
      <c r="R548" s="228"/>
      <c r="S548" s="228"/>
      <c r="T548" s="228"/>
      <c r="U548" s="228"/>
      <c r="V548" s="228"/>
      <c r="W548" s="228"/>
      <c r="X548" s="228"/>
      <c r="Y548" s="228"/>
      <c r="Z548" s="228"/>
      <c r="AA548" s="228"/>
      <c r="AB548" s="228"/>
      <c r="AC548" s="228"/>
      <c r="AD548" s="228"/>
      <c r="AE548" s="228"/>
    </row>
    <row r="549" spans="1:31" ht="15.75" customHeight="1">
      <c r="A549" s="230"/>
      <c r="B549" s="230"/>
      <c r="C549" s="230"/>
      <c r="D549" s="230"/>
      <c r="E549" s="230"/>
      <c r="F549" s="245"/>
      <c r="G549" s="230"/>
      <c r="H549" s="230"/>
      <c r="I549" s="230"/>
      <c r="J549" s="230"/>
      <c r="K549" s="246"/>
      <c r="L549" s="228"/>
      <c r="M549" s="228"/>
      <c r="N549" s="228"/>
      <c r="O549" s="228"/>
      <c r="P549" s="228"/>
      <c r="Q549" s="228"/>
      <c r="R549" s="228"/>
      <c r="S549" s="228"/>
      <c r="T549" s="228"/>
      <c r="U549" s="228"/>
      <c r="V549" s="228"/>
      <c r="W549" s="228"/>
      <c r="X549" s="228"/>
      <c r="Y549" s="228"/>
      <c r="Z549" s="228"/>
      <c r="AA549" s="228"/>
      <c r="AB549" s="228"/>
      <c r="AC549" s="228"/>
      <c r="AD549" s="228"/>
      <c r="AE549" s="228"/>
    </row>
    <row r="550" spans="1:31" ht="15.75" customHeight="1">
      <c r="A550" s="230"/>
      <c r="B550" s="230"/>
      <c r="C550" s="230"/>
      <c r="D550" s="230"/>
      <c r="E550" s="230"/>
      <c r="F550" s="245"/>
      <c r="G550" s="230"/>
      <c r="H550" s="230"/>
      <c r="I550" s="230"/>
      <c r="J550" s="230"/>
      <c r="K550" s="246"/>
      <c r="L550" s="228"/>
      <c r="M550" s="228"/>
      <c r="N550" s="228"/>
      <c r="O550" s="228"/>
      <c r="P550" s="228"/>
      <c r="Q550" s="228"/>
      <c r="R550" s="228"/>
      <c r="S550" s="228"/>
      <c r="T550" s="228"/>
      <c r="U550" s="228"/>
      <c r="V550" s="228"/>
      <c r="W550" s="228"/>
      <c r="X550" s="228"/>
      <c r="Y550" s="228"/>
      <c r="Z550" s="228"/>
      <c r="AA550" s="228"/>
      <c r="AB550" s="228"/>
      <c r="AC550" s="228"/>
      <c r="AD550" s="228"/>
      <c r="AE550" s="228"/>
    </row>
    <row r="551" spans="1:31" ht="15.75" customHeight="1">
      <c r="A551" s="230"/>
      <c r="B551" s="230"/>
      <c r="C551" s="230"/>
      <c r="D551" s="230"/>
      <c r="E551" s="230"/>
      <c r="F551" s="245"/>
      <c r="G551" s="230"/>
      <c r="H551" s="230"/>
      <c r="I551" s="230"/>
      <c r="J551" s="230"/>
      <c r="K551" s="246"/>
      <c r="L551" s="228"/>
      <c r="M551" s="228"/>
      <c r="N551" s="228"/>
      <c r="O551" s="228"/>
      <c r="P551" s="228"/>
      <c r="Q551" s="228"/>
      <c r="R551" s="228"/>
      <c r="S551" s="228"/>
      <c r="T551" s="228"/>
      <c r="U551" s="228"/>
      <c r="V551" s="228"/>
      <c r="W551" s="228"/>
      <c r="X551" s="228"/>
      <c r="Y551" s="228"/>
      <c r="Z551" s="228"/>
      <c r="AA551" s="228"/>
      <c r="AB551" s="228"/>
      <c r="AC551" s="228"/>
      <c r="AD551" s="228"/>
      <c r="AE551" s="228"/>
    </row>
    <row r="552" spans="1:31" ht="15.75" customHeight="1">
      <c r="A552" s="230"/>
      <c r="B552" s="230"/>
      <c r="C552" s="230"/>
      <c r="D552" s="230"/>
      <c r="E552" s="230"/>
      <c r="F552" s="245"/>
      <c r="G552" s="230"/>
      <c r="H552" s="230"/>
      <c r="I552" s="230"/>
      <c r="J552" s="230"/>
      <c r="K552" s="246"/>
      <c r="L552" s="228"/>
      <c r="M552" s="228"/>
      <c r="N552" s="228"/>
      <c r="O552" s="228"/>
      <c r="P552" s="228"/>
      <c r="Q552" s="228"/>
      <c r="R552" s="228"/>
      <c r="S552" s="228"/>
      <c r="T552" s="228"/>
      <c r="U552" s="228"/>
      <c r="V552" s="228"/>
      <c r="W552" s="228"/>
      <c r="X552" s="228"/>
      <c r="Y552" s="228"/>
      <c r="Z552" s="228"/>
      <c r="AA552" s="228"/>
      <c r="AB552" s="228"/>
      <c r="AC552" s="228"/>
      <c r="AD552" s="228"/>
      <c r="AE552" s="228"/>
    </row>
    <row r="553" spans="1:31" ht="15.75" customHeight="1">
      <c r="A553" s="230"/>
      <c r="B553" s="230"/>
      <c r="C553" s="230"/>
      <c r="D553" s="230"/>
      <c r="E553" s="230"/>
      <c r="F553" s="245"/>
      <c r="G553" s="230"/>
      <c r="H553" s="230"/>
      <c r="I553" s="230"/>
      <c r="J553" s="230"/>
      <c r="K553" s="246"/>
      <c r="L553" s="228"/>
      <c r="M553" s="228"/>
      <c r="N553" s="228"/>
      <c r="O553" s="228"/>
      <c r="P553" s="228"/>
      <c r="Q553" s="228"/>
      <c r="R553" s="228"/>
      <c r="S553" s="228"/>
      <c r="T553" s="228"/>
      <c r="U553" s="228"/>
      <c r="V553" s="228"/>
      <c r="W553" s="228"/>
      <c r="X553" s="228"/>
      <c r="Y553" s="228"/>
      <c r="Z553" s="228"/>
      <c r="AA553" s="228"/>
      <c r="AB553" s="228"/>
      <c r="AC553" s="228"/>
      <c r="AD553" s="228"/>
      <c r="AE553" s="228"/>
    </row>
    <row r="554" spans="1:31" ht="15.75" customHeight="1">
      <c r="A554" s="230"/>
      <c r="B554" s="230"/>
      <c r="C554" s="230"/>
      <c r="D554" s="230"/>
      <c r="E554" s="230"/>
      <c r="F554" s="245"/>
      <c r="G554" s="230"/>
      <c r="H554" s="230"/>
      <c r="I554" s="230"/>
      <c r="J554" s="230"/>
      <c r="K554" s="246"/>
      <c r="L554" s="228"/>
      <c r="M554" s="228"/>
      <c r="N554" s="228"/>
      <c r="O554" s="228"/>
      <c r="P554" s="228"/>
      <c r="Q554" s="228"/>
      <c r="R554" s="228"/>
      <c r="S554" s="228"/>
      <c r="T554" s="228"/>
      <c r="U554" s="228"/>
      <c r="V554" s="228"/>
      <c r="W554" s="228"/>
      <c r="X554" s="228"/>
      <c r="Y554" s="228"/>
      <c r="Z554" s="228"/>
      <c r="AA554" s="228"/>
      <c r="AB554" s="228"/>
      <c r="AC554" s="228"/>
      <c r="AD554" s="228"/>
      <c r="AE554" s="228"/>
    </row>
    <row r="555" spans="1:31" ht="15.75" customHeight="1">
      <c r="A555" s="230"/>
      <c r="B555" s="230"/>
      <c r="C555" s="230"/>
      <c r="D555" s="230"/>
      <c r="E555" s="230"/>
      <c r="F555" s="245"/>
      <c r="G555" s="230"/>
      <c r="H555" s="230"/>
      <c r="I555" s="230"/>
      <c r="J555" s="230"/>
      <c r="K555" s="246"/>
      <c r="L555" s="228"/>
      <c r="M555" s="228"/>
      <c r="N555" s="228"/>
      <c r="O555" s="228"/>
      <c r="P555" s="228"/>
      <c r="Q555" s="228"/>
      <c r="R555" s="228"/>
      <c r="S555" s="228"/>
      <c r="T555" s="228"/>
      <c r="U555" s="228"/>
      <c r="V555" s="228"/>
      <c r="W555" s="228"/>
      <c r="X555" s="228"/>
      <c r="Y555" s="228"/>
      <c r="Z555" s="228"/>
      <c r="AA555" s="228"/>
      <c r="AB555" s="228"/>
      <c r="AC555" s="228"/>
      <c r="AD555" s="228"/>
      <c r="AE555" s="228"/>
    </row>
    <row r="556" spans="1:31" ht="15.75" customHeight="1">
      <c r="A556" s="230"/>
      <c r="B556" s="230"/>
      <c r="C556" s="230"/>
      <c r="D556" s="230"/>
      <c r="E556" s="230"/>
      <c r="F556" s="245"/>
      <c r="G556" s="230"/>
      <c r="H556" s="230"/>
      <c r="I556" s="230"/>
      <c r="J556" s="230"/>
      <c r="K556" s="246"/>
      <c r="L556" s="228"/>
      <c r="M556" s="228"/>
      <c r="N556" s="228"/>
      <c r="O556" s="228"/>
      <c r="P556" s="228"/>
      <c r="Q556" s="228"/>
      <c r="R556" s="228"/>
      <c r="S556" s="228"/>
      <c r="T556" s="228"/>
      <c r="U556" s="228"/>
      <c r="V556" s="228"/>
      <c r="W556" s="228"/>
      <c r="X556" s="228"/>
      <c r="Y556" s="228"/>
      <c r="Z556" s="228"/>
      <c r="AA556" s="228"/>
      <c r="AB556" s="228"/>
      <c r="AC556" s="228"/>
      <c r="AD556" s="228"/>
      <c r="AE556" s="228"/>
    </row>
    <row r="557" spans="1:31" ht="15.75" customHeight="1">
      <c r="A557" s="230"/>
      <c r="B557" s="230"/>
      <c r="C557" s="230"/>
      <c r="D557" s="230"/>
      <c r="E557" s="230"/>
      <c r="F557" s="245"/>
      <c r="G557" s="230"/>
      <c r="H557" s="230"/>
      <c r="I557" s="230"/>
      <c r="J557" s="230"/>
      <c r="K557" s="246"/>
      <c r="L557" s="228"/>
      <c r="M557" s="228"/>
      <c r="N557" s="228"/>
      <c r="O557" s="228"/>
      <c r="P557" s="228"/>
      <c r="Q557" s="228"/>
      <c r="R557" s="228"/>
      <c r="S557" s="228"/>
      <c r="T557" s="228"/>
      <c r="U557" s="228"/>
      <c r="V557" s="228"/>
      <c r="W557" s="228"/>
      <c r="X557" s="228"/>
      <c r="Y557" s="228"/>
      <c r="Z557" s="228"/>
      <c r="AA557" s="228"/>
      <c r="AB557" s="228"/>
      <c r="AC557" s="228"/>
      <c r="AD557" s="228"/>
      <c r="AE557" s="228"/>
    </row>
    <row r="558" spans="1:31" ht="15.75" customHeight="1">
      <c r="A558" s="230"/>
      <c r="B558" s="230"/>
      <c r="C558" s="230"/>
      <c r="D558" s="230"/>
      <c r="E558" s="230"/>
      <c r="F558" s="245"/>
      <c r="G558" s="230"/>
      <c r="H558" s="230"/>
      <c r="I558" s="230"/>
      <c r="J558" s="230"/>
      <c r="K558" s="246"/>
      <c r="L558" s="228"/>
      <c r="M558" s="228"/>
      <c r="N558" s="228"/>
      <c r="O558" s="228"/>
      <c r="P558" s="228"/>
      <c r="Q558" s="228"/>
      <c r="R558" s="228"/>
      <c r="S558" s="228"/>
      <c r="T558" s="228"/>
      <c r="U558" s="228"/>
      <c r="V558" s="228"/>
      <c r="W558" s="228"/>
      <c r="X558" s="228"/>
      <c r="Y558" s="228"/>
      <c r="Z558" s="228"/>
      <c r="AA558" s="228"/>
      <c r="AB558" s="228"/>
      <c r="AC558" s="228"/>
      <c r="AD558" s="228"/>
      <c r="AE558" s="228"/>
    </row>
    <row r="559" spans="1:31" ht="15.75" customHeight="1">
      <c r="A559" s="230"/>
      <c r="B559" s="230"/>
      <c r="C559" s="230"/>
      <c r="D559" s="230"/>
      <c r="E559" s="230"/>
      <c r="F559" s="245"/>
      <c r="G559" s="230"/>
      <c r="H559" s="230"/>
      <c r="I559" s="230"/>
      <c r="J559" s="230"/>
      <c r="K559" s="246"/>
      <c r="L559" s="228"/>
      <c r="M559" s="228"/>
      <c r="N559" s="228"/>
      <c r="O559" s="228"/>
      <c r="P559" s="228"/>
      <c r="Q559" s="228"/>
      <c r="R559" s="228"/>
      <c r="S559" s="228"/>
      <c r="T559" s="228"/>
      <c r="U559" s="228"/>
      <c r="V559" s="228"/>
      <c r="W559" s="228"/>
      <c r="X559" s="228"/>
      <c r="Y559" s="228"/>
      <c r="Z559" s="228"/>
      <c r="AA559" s="228"/>
      <c r="AB559" s="228"/>
      <c r="AC559" s="228"/>
      <c r="AD559" s="228"/>
      <c r="AE559" s="228"/>
    </row>
    <row r="560" spans="1:31" ht="15.75" customHeight="1">
      <c r="A560" s="230"/>
      <c r="B560" s="230"/>
      <c r="C560" s="230"/>
      <c r="D560" s="230"/>
      <c r="E560" s="230"/>
      <c r="F560" s="245"/>
      <c r="G560" s="230"/>
      <c r="H560" s="230"/>
      <c r="I560" s="230"/>
      <c r="J560" s="230"/>
      <c r="K560" s="246"/>
      <c r="L560" s="228"/>
      <c r="M560" s="228"/>
      <c r="N560" s="228"/>
      <c r="O560" s="228"/>
      <c r="P560" s="228"/>
      <c r="Q560" s="228"/>
      <c r="R560" s="228"/>
      <c r="S560" s="228"/>
      <c r="T560" s="228"/>
      <c r="U560" s="228"/>
      <c r="V560" s="228"/>
      <c r="W560" s="228"/>
      <c r="X560" s="228"/>
      <c r="Y560" s="228"/>
      <c r="Z560" s="228"/>
      <c r="AA560" s="228"/>
      <c r="AB560" s="228"/>
      <c r="AC560" s="228"/>
      <c r="AD560" s="228"/>
      <c r="AE560" s="228"/>
    </row>
    <row r="561" spans="1:31" ht="15.75" customHeight="1">
      <c r="A561" s="230"/>
      <c r="B561" s="230"/>
      <c r="C561" s="230"/>
      <c r="D561" s="230"/>
      <c r="E561" s="230"/>
      <c r="F561" s="245"/>
      <c r="G561" s="230"/>
      <c r="H561" s="230"/>
      <c r="I561" s="230"/>
      <c r="J561" s="230"/>
      <c r="K561" s="246"/>
      <c r="L561" s="228"/>
      <c r="M561" s="228"/>
      <c r="N561" s="228"/>
      <c r="O561" s="228"/>
      <c r="P561" s="228"/>
      <c r="Q561" s="228"/>
      <c r="R561" s="228"/>
      <c r="S561" s="228"/>
      <c r="T561" s="228"/>
      <c r="U561" s="228"/>
      <c r="V561" s="228"/>
      <c r="W561" s="228"/>
      <c r="X561" s="228"/>
      <c r="Y561" s="228"/>
      <c r="Z561" s="228"/>
      <c r="AA561" s="228"/>
      <c r="AB561" s="228"/>
      <c r="AC561" s="228"/>
      <c r="AD561" s="228"/>
      <c r="AE561" s="228"/>
    </row>
    <row r="562" spans="1:31" ht="15.75" customHeight="1">
      <c r="A562" s="230"/>
      <c r="B562" s="230"/>
      <c r="C562" s="230"/>
      <c r="D562" s="230"/>
      <c r="E562" s="230"/>
      <c r="F562" s="245"/>
      <c r="G562" s="230"/>
      <c r="H562" s="230"/>
      <c r="I562" s="230"/>
      <c r="J562" s="230"/>
      <c r="K562" s="246"/>
      <c r="L562" s="228"/>
      <c r="M562" s="228"/>
      <c r="N562" s="228"/>
      <c r="O562" s="228"/>
      <c r="P562" s="228"/>
      <c r="Q562" s="228"/>
      <c r="R562" s="228"/>
      <c r="S562" s="228"/>
      <c r="T562" s="228"/>
      <c r="U562" s="228"/>
      <c r="V562" s="228"/>
      <c r="W562" s="228"/>
      <c r="X562" s="228"/>
      <c r="Y562" s="228"/>
      <c r="Z562" s="228"/>
      <c r="AA562" s="228"/>
      <c r="AB562" s="228"/>
      <c r="AC562" s="228"/>
      <c r="AD562" s="228"/>
      <c r="AE562" s="228"/>
    </row>
    <row r="563" spans="1:31" ht="15.75" customHeight="1">
      <c r="A563" s="230"/>
      <c r="B563" s="230"/>
      <c r="C563" s="230"/>
      <c r="D563" s="230"/>
      <c r="E563" s="230"/>
      <c r="F563" s="245"/>
      <c r="G563" s="230"/>
      <c r="H563" s="230"/>
      <c r="I563" s="230"/>
      <c r="J563" s="230"/>
      <c r="K563" s="246"/>
      <c r="L563" s="228"/>
      <c r="M563" s="228"/>
      <c r="N563" s="228"/>
      <c r="O563" s="228"/>
      <c r="P563" s="228"/>
      <c r="Q563" s="228"/>
      <c r="R563" s="228"/>
      <c r="S563" s="228"/>
      <c r="T563" s="228"/>
      <c r="U563" s="228"/>
      <c r="V563" s="228"/>
      <c r="W563" s="228"/>
      <c r="X563" s="228"/>
      <c r="Y563" s="228"/>
      <c r="Z563" s="228"/>
      <c r="AA563" s="228"/>
      <c r="AB563" s="228"/>
      <c r="AC563" s="228"/>
      <c r="AD563" s="228"/>
      <c r="AE563" s="228"/>
    </row>
    <row r="564" spans="1:31" ht="15.75" customHeight="1">
      <c r="A564" s="230"/>
      <c r="B564" s="230"/>
      <c r="C564" s="230"/>
      <c r="D564" s="230"/>
      <c r="E564" s="230"/>
      <c r="F564" s="245"/>
      <c r="G564" s="230"/>
      <c r="H564" s="230"/>
      <c r="I564" s="230"/>
      <c r="J564" s="230"/>
      <c r="K564" s="246"/>
      <c r="L564" s="228"/>
      <c r="M564" s="228"/>
      <c r="N564" s="228"/>
      <c r="O564" s="228"/>
      <c r="P564" s="228"/>
      <c r="Q564" s="228"/>
      <c r="R564" s="228"/>
      <c r="S564" s="228"/>
      <c r="T564" s="228"/>
      <c r="U564" s="228"/>
      <c r="V564" s="228"/>
      <c r="W564" s="228"/>
      <c r="X564" s="228"/>
      <c r="Y564" s="228"/>
      <c r="Z564" s="228"/>
      <c r="AA564" s="228"/>
      <c r="AB564" s="228"/>
      <c r="AC564" s="228"/>
      <c r="AD564" s="228"/>
      <c r="AE564" s="228"/>
    </row>
    <row r="565" spans="1:31" ht="15.75" customHeight="1">
      <c r="A565" s="230"/>
      <c r="B565" s="230"/>
      <c r="C565" s="230"/>
      <c r="D565" s="230"/>
      <c r="E565" s="230"/>
      <c r="F565" s="245"/>
      <c r="G565" s="230"/>
      <c r="H565" s="230"/>
      <c r="I565" s="230"/>
      <c r="J565" s="230"/>
      <c r="K565" s="246"/>
      <c r="L565" s="228"/>
      <c r="M565" s="228"/>
      <c r="N565" s="228"/>
      <c r="O565" s="228"/>
      <c r="P565" s="228"/>
      <c r="Q565" s="228"/>
      <c r="R565" s="228"/>
      <c r="S565" s="228"/>
      <c r="T565" s="228"/>
      <c r="U565" s="228"/>
      <c r="V565" s="228"/>
      <c r="W565" s="228"/>
      <c r="X565" s="228"/>
      <c r="Y565" s="228"/>
      <c r="Z565" s="228"/>
      <c r="AA565" s="228"/>
      <c r="AB565" s="228"/>
      <c r="AC565" s="228"/>
      <c r="AD565" s="228"/>
      <c r="AE565" s="228"/>
    </row>
    <row r="566" spans="1:31" ht="15.75" customHeight="1">
      <c r="A566" s="230"/>
      <c r="B566" s="230"/>
      <c r="C566" s="230"/>
      <c r="D566" s="230"/>
      <c r="E566" s="230"/>
      <c r="F566" s="245"/>
      <c r="G566" s="230"/>
      <c r="H566" s="230"/>
      <c r="I566" s="230"/>
      <c r="J566" s="230"/>
      <c r="K566" s="246"/>
      <c r="L566" s="228"/>
      <c r="M566" s="228"/>
      <c r="N566" s="228"/>
      <c r="O566" s="228"/>
      <c r="P566" s="228"/>
      <c r="Q566" s="228"/>
      <c r="R566" s="228"/>
      <c r="S566" s="228"/>
      <c r="T566" s="228"/>
      <c r="U566" s="228"/>
      <c r="V566" s="228"/>
      <c r="W566" s="228"/>
      <c r="X566" s="228"/>
      <c r="Y566" s="228"/>
      <c r="Z566" s="228"/>
      <c r="AA566" s="228"/>
      <c r="AB566" s="228"/>
      <c r="AC566" s="228"/>
      <c r="AD566" s="228"/>
      <c r="AE566" s="228"/>
    </row>
    <row r="567" spans="1:31" ht="15.75" customHeight="1">
      <c r="A567" s="230"/>
      <c r="B567" s="230"/>
      <c r="C567" s="230"/>
      <c r="D567" s="230"/>
      <c r="E567" s="230"/>
      <c r="F567" s="245"/>
      <c r="G567" s="230"/>
      <c r="H567" s="230"/>
      <c r="I567" s="230"/>
      <c r="J567" s="230"/>
      <c r="K567" s="246"/>
      <c r="L567" s="228"/>
      <c r="M567" s="228"/>
      <c r="N567" s="228"/>
      <c r="O567" s="228"/>
      <c r="P567" s="228"/>
      <c r="Q567" s="228"/>
      <c r="R567" s="228"/>
      <c r="S567" s="228"/>
      <c r="T567" s="228"/>
      <c r="U567" s="228"/>
      <c r="V567" s="228"/>
      <c r="W567" s="228"/>
      <c r="X567" s="228"/>
      <c r="Y567" s="228"/>
      <c r="Z567" s="228"/>
      <c r="AA567" s="228"/>
      <c r="AB567" s="228"/>
      <c r="AC567" s="228"/>
      <c r="AD567" s="228"/>
      <c r="AE567" s="228"/>
    </row>
    <row r="568" spans="1:31" ht="15.75" customHeight="1">
      <c r="A568" s="230"/>
      <c r="B568" s="230"/>
      <c r="C568" s="230"/>
      <c r="D568" s="230"/>
      <c r="E568" s="230"/>
      <c r="F568" s="245"/>
      <c r="G568" s="230"/>
      <c r="H568" s="230"/>
      <c r="I568" s="230"/>
      <c r="J568" s="230"/>
      <c r="K568" s="246"/>
      <c r="L568" s="228"/>
      <c r="M568" s="228"/>
      <c r="N568" s="228"/>
      <c r="O568" s="228"/>
      <c r="P568" s="228"/>
      <c r="Q568" s="228"/>
      <c r="R568" s="228"/>
      <c r="S568" s="228"/>
      <c r="T568" s="228"/>
      <c r="U568" s="228"/>
      <c r="V568" s="228"/>
      <c r="W568" s="228"/>
      <c r="X568" s="228"/>
      <c r="Y568" s="228"/>
      <c r="Z568" s="228"/>
      <c r="AA568" s="228"/>
      <c r="AB568" s="228"/>
      <c r="AC568" s="228"/>
      <c r="AD568" s="228"/>
      <c r="AE568" s="228"/>
    </row>
    <row r="569" spans="1:31" ht="15.75" customHeight="1">
      <c r="A569" s="230"/>
      <c r="B569" s="230"/>
      <c r="C569" s="230"/>
      <c r="D569" s="230"/>
      <c r="E569" s="230"/>
      <c r="F569" s="245"/>
      <c r="G569" s="230"/>
      <c r="H569" s="230"/>
      <c r="I569" s="230"/>
      <c r="J569" s="230"/>
      <c r="K569" s="246"/>
      <c r="L569" s="228"/>
      <c r="M569" s="228"/>
      <c r="N569" s="228"/>
      <c r="O569" s="228"/>
      <c r="P569" s="228"/>
      <c r="Q569" s="228"/>
      <c r="R569" s="228"/>
      <c r="S569" s="228"/>
      <c r="T569" s="228"/>
      <c r="U569" s="228"/>
      <c r="V569" s="228"/>
      <c r="W569" s="228"/>
      <c r="X569" s="228"/>
      <c r="Y569" s="228"/>
      <c r="Z569" s="228"/>
      <c r="AA569" s="228"/>
      <c r="AB569" s="228"/>
      <c r="AC569" s="228"/>
      <c r="AD569" s="228"/>
      <c r="AE569" s="228"/>
    </row>
    <row r="570" spans="1:31" ht="15.75" customHeight="1">
      <c r="A570" s="230"/>
      <c r="B570" s="230"/>
      <c r="C570" s="230"/>
      <c r="D570" s="230"/>
      <c r="E570" s="230"/>
      <c r="F570" s="245"/>
      <c r="G570" s="230"/>
      <c r="H570" s="230"/>
      <c r="I570" s="230"/>
      <c r="J570" s="230"/>
      <c r="K570" s="246"/>
      <c r="L570" s="228"/>
      <c r="M570" s="228"/>
      <c r="N570" s="228"/>
      <c r="O570" s="228"/>
      <c r="P570" s="228"/>
      <c r="Q570" s="228"/>
      <c r="R570" s="228"/>
      <c r="S570" s="228"/>
      <c r="T570" s="228"/>
      <c r="U570" s="228"/>
      <c r="V570" s="228"/>
      <c r="W570" s="228"/>
      <c r="X570" s="228"/>
      <c r="Y570" s="228"/>
      <c r="Z570" s="228"/>
      <c r="AA570" s="228"/>
      <c r="AB570" s="228"/>
      <c r="AC570" s="228"/>
      <c r="AD570" s="228"/>
      <c r="AE570" s="228"/>
    </row>
    <row r="571" spans="1:31" ht="15.75" customHeight="1">
      <c r="A571" s="230"/>
      <c r="B571" s="230"/>
      <c r="C571" s="230"/>
      <c r="D571" s="230"/>
      <c r="E571" s="230"/>
      <c r="F571" s="245"/>
      <c r="G571" s="230"/>
      <c r="H571" s="230"/>
      <c r="I571" s="230"/>
      <c r="J571" s="230"/>
      <c r="K571" s="246"/>
      <c r="L571" s="228"/>
      <c r="M571" s="228"/>
      <c r="N571" s="228"/>
      <c r="O571" s="228"/>
      <c r="P571" s="228"/>
      <c r="Q571" s="228"/>
      <c r="R571" s="228"/>
      <c r="S571" s="228"/>
      <c r="T571" s="228"/>
      <c r="U571" s="228"/>
      <c r="V571" s="228"/>
      <c r="W571" s="228"/>
      <c r="X571" s="228"/>
      <c r="Y571" s="228"/>
      <c r="Z571" s="228"/>
      <c r="AA571" s="228"/>
      <c r="AB571" s="228"/>
      <c r="AC571" s="228"/>
      <c r="AD571" s="228"/>
      <c r="AE571" s="228"/>
    </row>
    <row r="572" spans="1:31" ht="15.75" customHeight="1">
      <c r="A572" s="230"/>
      <c r="B572" s="230"/>
      <c r="C572" s="230"/>
      <c r="D572" s="230"/>
      <c r="E572" s="230"/>
      <c r="F572" s="245"/>
      <c r="G572" s="230"/>
      <c r="H572" s="230"/>
      <c r="I572" s="230"/>
      <c r="J572" s="230"/>
      <c r="K572" s="246"/>
      <c r="L572" s="228"/>
      <c r="M572" s="228"/>
      <c r="N572" s="228"/>
      <c r="O572" s="228"/>
      <c r="P572" s="228"/>
      <c r="Q572" s="228"/>
      <c r="R572" s="228"/>
      <c r="S572" s="228"/>
      <c r="T572" s="228"/>
      <c r="U572" s="228"/>
      <c r="V572" s="228"/>
      <c r="W572" s="228"/>
      <c r="X572" s="228"/>
      <c r="Y572" s="228"/>
      <c r="Z572" s="228"/>
      <c r="AA572" s="228"/>
      <c r="AB572" s="228"/>
      <c r="AC572" s="228"/>
      <c r="AD572" s="228"/>
      <c r="AE572" s="228"/>
    </row>
    <row r="573" spans="1:31" ht="15.75" customHeight="1">
      <c r="A573" s="230"/>
      <c r="B573" s="230"/>
      <c r="C573" s="230"/>
      <c r="D573" s="230"/>
      <c r="E573" s="230"/>
      <c r="F573" s="245"/>
      <c r="G573" s="230"/>
      <c r="H573" s="230"/>
      <c r="I573" s="230"/>
      <c r="J573" s="230"/>
      <c r="K573" s="246"/>
      <c r="L573" s="228"/>
      <c r="M573" s="228"/>
      <c r="N573" s="228"/>
      <c r="O573" s="228"/>
      <c r="P573" s="228"/>
      <c r="Q573" s="228"/>
      <c r="R573" s="228"/>
      <c r="S573" s="228"/>
      <c r="T573" s="228"/>
      <c r="U573" s="228"/>
      <c r="V573" s="228"/>
      <c r="W573" s="228"/>
      <c r="X573" s="228"/>
      <c r="Y573" s="228"/>
      <c r="Z573" s="228"/>
      <c r="AA573" s="228"/>
      <c r="AB573" s="228"/>
      <c r="AC573" s="228"/>
      <c r="AD573" s="228"/>
      <c r="AE573" s="228"/>
    </row>
    <row r="574" spans="1:31" ht="15.75" customHeight="1">
      <c r="A574" s="230"/>
      <c r="B574" s="230"/>
      <c r="C574" s="230"/>
      <c r="D574" s="230"/>
      <c r="E574" s="230"/>
      <c r="F574" s="245"/>
      <c r="G574" s="230"/>
      <c r="H574" s="230"/>
      <c r="I574" s="230"/>
      <c r="J574" s="230"/>
      <c r="K574" s="246"/>
      <c r="L574" s="228"/>
      <c r="M574" s="228"/>
      <c r="N574" s="228"/>
      <c r="O574" s="228"/>
      <c r="P574" s="228"/>
      <c r="Q574" s="228"/>
      <c r="R574" s="228"/>
      <c r="S574" s="228"/>
      <c r="T574" s="228"/>
      <c r="U574" s="228"/>
      <c r="V574" s="228"/>
      <c r="W574" s="228"/>
      <c r="X574" s="228"/>
      <c r="Y574" s="228"/>
      <c r="Z574" s="228"/>
      <c r="AA574" s="228"/>
      <c r="AB574" s="228"/>
      <c r="AC574" s="228"/>
      <c r="AD574" s="228"/>
      <c r="AE574" s="228"/>
    </row>
    <row r="575" spans="1:31" ht="15.75" customHeight="1">
      <c r="A575" s="230"/>
      <c r="B575" s="230"/>
      <c r="C575" s="230"/>
      <c r="D575" s="230"/>
      <c r="E575" s="230"/>
      <c r="F575" s="245"/>
      <c r="G575" s="230"/>
      <c r="H575" s="230"/>
      <c r="I575" s="230"/>
      <c r="J575" s="230"/>
      <c r="K575" s="246"/>
      <c r="L575" s="228"/>
      <c r="M575" s="228"/>
      <c r="N575" s="228"/>
      <c r="O575" s="228"/>
      <c r="P575" s="228"/>
      <c r="Q575" s="228"/>
      <c r="R575" s="228"/>
      <c r="S575" s="228"/>
      <c r="T575" s="228"/>
      <c r="U575" s="228"/>
      <c r="V575" s="228"/>
      <c r="W575" s="228"/>
      <c r="X575" s="228"/>
      <c r="Y575" s="228"/>
      <c r="Z575" s="228"/>
      <c r="AA575" s="228"/>
      <c r="AB575" s="228"/>
      <c r="AC575" s="228"/>
      <c r="AD575" s="228"/>
      <c r="AE575" s="228"/>
    </row>
    <row r="576" spans="1:31" ht="15.75" customHeight="1">
      <c r="A576" s="230"/>
      <c r="B576" s="230"/>
      <c r="C576" s="230"/>
      <c r="D576" s="230"/>
      <c r="E576" s="230"/>
      <c r="F576" s="245"/>
      <c r="G576" s="230"/>
      <c r="H576" s="230"/>
      <c r="I576" s="230"/>
      <c r="J576" s="230"/>
      <c r="K576" s="246"/>
      <c r="L576" s="228"/>
      <c r="M576" s="228"/>
      <c r="N576" s="228"/>
      <c r="O576" s="228"/>
      <c r="P576" s="228"/>
      <c r="Q576" s="228"/>
      <c r="R576" s="228"/>
      <c r="S576" s="228"/>
      <c r="T576" s="228"/>
      <c r="U576" s="228"/>
      <c r="V576" s="228"/>
      <c r="W576" s="228"/>
      <c r="X576" s="228"/>
      <c r="Y576" s="228"/>
      <c r="Z576" s="228"/>
      <c r="AA576" s="228"/>
      <c r="AB576" s="228"/>
      <c r="AC576" s="228"/>
      <c r="AD576" s="228"/>
      <c r="AE576" s="228"/>
    </row>
    <row r="577" spans="1:31" ht="15.75" customHeight="1">
      <c r="A577" s="230"/>
      <c r="B577" s="230"/>
      <c r="C577" s="230"/>
      <c r="D577" s="230"/>
      <c r="E577" s="230"/>
      <c r="F577" s="245"/>
      <c r="G577" s="230"/>
      <c r="H577" s="230"/>
      <c r="I577" s="230"/>
      <c r="J577" s="230"/>
      <c r="K577" s="246"/>
      <c r="L577" s="228"/>
      <c r="M577" s="228"/>
      <c r="N577" s="228"/>
      <c r="O577" s="228"/>
      <c r="P577" s="228"/>
      <c r="Q577" s="228"/>
      <c r="R577" s="228"/>
      <c r="S577" s="228"/>
      <c r="T577" s="228"/>
      <c r="U577" s="228"/>
      <c r="V577" s="228"/>
      <c r="W577" s="228"/>
      <c r="X577" s="228"/>
      <c r="Y577" s="228"/>
      <c r="Z577" s="228"/>
      <c r="AA577" s="228"/>
      <c r="AB577" s="228"/>
      <c r="AC577" s="228"/>
      <c r="AD577" s="228"/>
      <c r="AE577" s="228"/>
    </row>
    <row r="578" spans="1:31" ht="15.75" customHeight="1">
      <c r="A578" s="230"/>
      <c r="B578" s="230"/>
      <c r="C578" s="230"/>
      <c r="D578" s="230"/>
      <c r="E578" s="230"/>
      <c r="F578" s="245"/>
      <c r="G578" s="230"/>
      <c r="H578" s="230"/>
      <c r="I578" s="230"/>
      <c r="J578" s="230"/>
      <c r="K578" s="246"/>
      <c r="L578" s="228"/>
      <c r="M578" s="228"/>
      <c r="N578" s="228"/>
      <c r="O578" s="228"/>
      <c r="P578" s="228"/>
      <c r="Q578" s="228"/>
      <c r="R578" s="228"/>
      <c r="S578" s="228"/>
      <c r="T578" s="228"/>
      <c r="U578" s="228"/>
      <c r="V578" s="228"/>
      <c r="W578" s="228"/>
      <c r="X578" s="228"/>
      <c r="Y578" s="228"/>
      <c r="Z578" s="228"/>
      <c r="AA578" s="228"/>
      <c r="AB578" s="228"/>
      <c r="AC578" s="228"/>
      <c r="AD578" s="228"/>
      <c r="AE578" s="228"/>
    </row>
    <row r="579" spans="1:31" ht="15.75" customHeight="1">
      <c r="A579" s="230"/>
      <c r="B579" s="230"/>
      <c r="C579" s="230"/>
      <c r="D579" s="230"/>
      <c r="E579" s="230"/>
      <c r="F579" s="245"/>
      <c r="G579" s="230"/>
      <c r="H579" s="230"/>
      <c r="I579" s="230"/>
      <c r="J579" s="230"/>
      <c r="K579" s="246"/>
      <c r="L579" s="228"/>
      <c r="M579" s="228"/>
      <c r="N579" s="228"/>
      <c r="O579" s="228"/>
      <c r="P579" s="228"/>
      <c r="Q579" s="228"/>
      <c r="R579" s="228"/>
      <c r="S579" s="228"/>
      <c r="T579" s="228"/>
      <c r="U579" s="228"/>
      <c r="V579" s="228"/>
      <c r="W579" s="228"/>
      <c r="X579" s="228"/>
      <c r="Y579" s="228"/>
      <c r="Z579" s="228"/>
      <c r="AA579" s="228"/>
      <c r="AB579" s="228"/>
      <c r="AC579" s="228"/>
      <c r="AD579" s="228"/>
      <c r="AE579" s="228"/>
    </row>
    <row r="580" spans="1:31" ht="15.75" customHeight="1">
      <c r="A580" s="230"/>
      <c r="B580" s="230"/>
      <c r="C580" s="230"/>
      <c r="D580" s="230"/>
      <c r="E580" s="230"/>
      <c r="F580" s="245"/>
      <c r="G580" s="230"/>
      <c r="H580" s="230"/>
      <c r="I580" s="230"/>
      <c r="J580" s="230"/>
      <c r="K580" s="246"/>
      <c r="L580" s="228"/>
      <c r="M580" s="228"/>
      <c r="N580" s="228"/>
      <c r="O580" s="228"/>
      <c r="P580" s="228"/>
      <c r="Q580" s="228"/>
      <c r="R580" s="228"/>
      <c r="S580" s="228"/>
      <c r="T580" s="228"/>
      <c r="U580" s="228"/>
      <c r="V580" s="228"/>
      <c r="W580" s="228"/>
      <c r="X580" s="228"/>
      <c r="Y580" s="228"/>
      <c r="Z580" s="228"/>
      <c r="AA580" s="228"/>
      <c r="AB580" s="228"/>
      <c r="AC580" s="228"/>
      <c r="AD580" s="228"/>
      <c r="AE580" s="228"/>
    </row>
    <row r="581" spans="1:31" ht="15.75" customHeight="1">
      <c r="A581" s="230"/>
      <c r="B581" s="230"/>
      <c r="C581" s="230"/>
      <c r="D581" s="230"/>
      <c r="E581" s="230"/>
      <c r="F581" s="245"/>
      <c r="G581" s="230"/>
      <c r="H581" s="230"/>
      <c r="I581" s="230"/>
      <c r="J581" s="230"/>
      <c r="K581" s="246"/>
      <c r="L581" s="228"/>
      <c r="M581" s="228"/>
      <c r="N581" s="228"/>
      <c r="O581" s="228"/>
      <c r="P581" s="228"/>
      <c r="Q581" s="228"/>
      <c r="R581" s="228"/>
      <c r="S581" s="228"/>
      <c r="T581" s="228"/>
      <c r="U581" s="228"/>
      <c r="V581" s="228"/>
      <c r="W581" s="228"/>
      <c r="X581" s="228"/>
      <c r="Y581" s="228"/>
      <c r="Z581" s="228"/>
      <c r="AA581" s="228"/>
      <c r="AB581" s="228"/>
      <c r="AC581" s="228"/>
      <c r="AD581" s="228"/>
      <c r="AE581" s="228"/>
    </row>
    <row r="582" spans="1:31" ht="15.75" customHeight="1">
      <c r="A582" s="230"/>
      <c r="B582" s="230"/>
      <c r="C582" s="230"/>
      <c r="D582" s="230"/>
      <c r="E582" s="230"/>
      <c r="F582" s="245"/>
      <c r="G582" s="230"/>
      <c r="H582" s="230"/>
      <c r="I582" s="230"/>
      <c r="J582" s="230"/>
      <c r="K582" s="246"/>
      <c r="L582" s="228"/>
      <c r="M582" s="228"/>
      <c r="N582" s="228"/>
      <c r="O582" s="228"/>
      <c r="P582" s="228"/>
      <c r="Q582" s="228"/>
      <c r="R582" s="228"/>
      <c r="S582" s="228"/>
      <c r="T582" s="228"/>
      <c r="U582" s="228"/>
      <c r="V582" s="228"/>
      <c r="W582" s="228"/>
      <c r="X582" s="228"/>
      <c r="Y582" s="228"/>
      <c r="Z582" s="228"/>
      <c r="AA582" s="228"/>
      <c r="AB582" s="228"/>
      <c r="AC582" s="228"/>
      <c r="AD582" s="228"/>
      <c r="AE582" s="228"/>
    </row>
    <row r="583" spans="1:31" ht="15.75" customHeight="1">
      <c r="A583" s="230"/>
      <c r="B583" s="230"/>
      <c r="C583" s="230"/>
      <c r="D583" s="230"/>
      <c r="E583" s="230"/>
      <c r="F583" s="245"/>
      <c r="G583" s="230"/>
      <c r="H583" s="230"/>
      <c r="I583" s="230"/>
      <c r="J583" s="230"/>
      <c r="K583" s="246"/>
      <c r="L583" s="228"/>
      <c r="M583" s="228"/>
      <c r="N583" s="228"/>
      <c r="O583" s="228"/>
      <c r="P583" s="228"/>
      <c r="Q583" s="228"/>
      <c r="R583" s="228"/>
      <c r="S583" s="228"/>
      <c r="T583" s="228"/>
      <c r="U583" s="228"/>
      <c r="V583" s="228"/>
      <c r="W583" s="228"/>
      <c r="X583" s="228"/>
      <c r="Y583" s="228"/>
      <c r="Z583" s="228"/>
      <c r="AA583" s="228"/>
      <c r="AB583" s="228"/>
      <c r="AC583" s="228"/>
      <c r="AD583" s="228"/>
      <c r="AE583" s="228"/>
    </row>
    <row r="584" spans="1:31" ht="15.75" customHeight="1">
      <c r="A584" s="230"/>
      <c r="B584" s="230"/>
      <c r="C584" s="230"/>
      <c r="D584" s="230"/>
      <c r="E584" s="230"/>
      <c r="F584" s="245"/>
      <c r="G584" s="230"/>
      <c r="H584" s="230"/>
      <c r="I584" s="230"/>
      <c r="J584" s="230"/>
      <c r="K584" s="246"/>
      <c r="L584" s="228"/>
      <c r="M584" s="228"/>
      <c r="N584" s="228"/>
      <c r="O584" s="228"/>
      <c r="P584" s="228"/>
      <c r="Q584" s="228"/>
      <c r="R584" s="228"/>
      <c r="S584" s="228"/>
      <c r="T584" s="228"/>
      <c r="U584" s="228"/>
      <c r="V584" s="228"/>
      <c r="W584" s="228"/>
      <c r="X584" s="228"/>
      <c r="Y584" s="228"/>
      <c r="Z584" s="228"/>
      <c r="AA584" s="228"/>
      <c r="AB584" s="228"/>
      <c r="AC584" s="228"/>
      <c r="AD584" s="228"/>
      <c r="AE584" s="228"/>
    </row>
    <row r="585" spans="1:31" ht="15.75" customHeight="1">
      <c r="A585" s="230"/>
      <c r="B585" s="230"/>
      <c r="C585" s="230"/>
      <c r="D585" s="230"/>
      <c r="E585" s="230"/>
      <c r="F585" s="245"/>
      <c r="G585" s="230"/>
      <c r="H585" s="230"/>
      <c r="I585" s="230"/>
      <c r="J585" s="230"/>
      <c r="K585" s="246"/>
      <c r="L585" s="228"/>
      <c r="M585" s="228"/>
      <c r="N585" s="228"/>
      <c r="O585" s="228"/>
      <c r="P585" s="228"/>
      <c r="Q585" s="228"/>
      <c r="R585" s="228"/>
      <c r="S585" s="228"/>
      <c r="T585" s="228"/>
      <c r="U585" s="228"/>
      <c r="V585" s="228"/>
      <c r="W585" s="228"/>
      <c r="X585" s="228"/>
      <c r="Y585" s="228"/>
      <c r="Z585" s="228"/>
      <c r="AA585" s="228"/>
      <c r="AB585" s="228"/>
      <c r="AC585" s="228"/>
      <c r="AD585" s="228"/>
      <c r="AE585" s="228"/>
    </row>
    <row r="586" spans="1:31" ht="15.75" customHeight="1">
      <c r="A586" s="230"/>
      <c r="B586" s="230"/>
      <c r="C586" s="230"/>
      <c r="D586" s="230"/>
      <c r="E586" s="230"/>
      <c r="F586" s="245"/>
      <c r="G586" s="230"/>
      <c r="H586" s="230"/>
      <c r="I586" s="230"/>
      <c r="J586" s="230"/>
      <c r="K586" s="246"/>
      <c r="L586" s="228"/>
      <c r="M586" s="228"/>
      <c r="N586" s="228"/>
      <c r="O586" s="228"/>
      <c r="P586" s="228"/>
      <c r="Q586" s="228"/>
      <c r="R586" s="228"/>
      <c r="S586" s="228"/>
      <c r="T586" s="228"/>
      <c r="U586" s="228"/>
      <c r="V586" s="228"/>
      <c r="W586" s="228"/>
      <c r="X586" s="228"/>
      <c r="Y586" s="228"/>
      <c r="Z586" s="228"/>
      <c r="AA586" s="228"/>
      <c r="AB586" s="228"/>
      <c r="AC586" s="228"/>
      <c r="AD586" s="228"/>
      <c r="AE586" s="228"/>
    </row>
    <row r="587" spans="1:31" ht="15.75" customHeight="1">
      <c r="A587" s="230"/>
      <c r="B587" s="230"/>
      <c r="C587" s="230"/>
      <c r="D587" s="230"/>
      <c r="E587" s="230"/>
      <c r="F587" s="245"/>
      <c r="G587" s="230"/>
      <c r="H587" s="230"/>
      <c r="I587" s="230"/>
      <c r="J587" s="230"/>
      <c r="K587" s="246"/>
      <c r="L587" s="228"/>
      <c r="M587" s="228"/>
      <c r="N587" s="228"/>
      <c r="O587" s="228"/>
      <c r="P587" s="228"/>
      <c r="Q587" s="228"/>
      <c r="R587" s="228"/>
      <c r="S587" s="228"/>
      <c r="T587" s="228"/>
      <c r="U587" s="228"/>
      <c r="V587" s="228"/>
      <c r="W587" s="228"/>
      <c r="X587" s="228"/>
      <c r="Y587" s="228"/>
      <c r="Z587" s="228"/>
      <c r="AA587" s="228"/>
      <c r="AB587" s="228"/>
      <c r="AC587" s="228"/>
      <c r="AD587" s="228"/>
      <c r="AE587" s="228"/>
    </row>
    <row r="588" spans="1:31" ht="15.75" customHeight="1">
      <c r="A588" s="230"/>
      <c r="B588" s="230"/>
      <c r="C588" s="230"/>
      <c r="D588" s="230"/>
      <c r="E588" s="230"/>
      <c r="F588" s="245"/>
      <c r="G588" s="230"/>
      <c r="H588" s="230"/>
      <c r="I588" s="230"/>
      <c r="J588" s="230"/>
      <c r="K588" s="246"/>
      <c r="L588" s="228"/>
      <c r="M588" s="228"/>
      <c r="N588" s="228"/>
      <c r="O588" s="228"/>
      <c r="P588" s="228"/>
      <c r="Q588" s="228"/>
      <c r="R588" s="228"/>
      <c r="S588" s="228"/>
      <c r="T588" s="228"/>
      <c r="U588" s="228"/>
      <c r="V588" s="228"/>
      <c r="W588" s="228"/>
      <c r="X588" s="228"/>
      <c r="Y588" s="228"/>
      <c r="Z588" s="228"/>
      <c r="AA588" s="228"/>
      <c r="AB588" s="228"/>
      <c r="AC588" s="228"/>
      <c r="AD588" s="228"/>
      <c r="AE588" s="228"/>
    </row>
    <row r="589" spans="1:31" ht="15.75" customHeight="1">
      <c r="A589" s="230"/>
      <c r="B589" s="230"/>
      <c r="C589" s="230"/>
      <c r="D589" s="230"/>
      <c r="E589" s="230"/>
      <c r="F589" s="245"/>
      <c r="G589" s="230"/>
      <c r="H589" s="230"/>
      <c r="I589" s="230"/>
      <c r="J589" s="230"/>
      <c r="K589" s="246"/>
      <c r="L589" s="228"/>
      <c r="M589" s="228"/>
      <c r="N589" s="228"/>
      <c r="O589" s="228"/>
      <c r="P589" s="228"/>
      <c r="Q589" s="228"/>
      <c r="R589" s="228"/>
      <c r="S589" s="228"/>
      <c r="T589" s="228"/>
      <c r="U589" s="228"/>
      <c r="V589" s="228"/>
      <c r="W589" s="228"/>
      <c r="X589" s="228"/>
      <c r="Y589" s="228"/>
      <c r="Z589" s="228"/>
      <c r="AA589" s="228"/>
      <c r="AB589" s="228"/>
      <c r="AC589" s="228"/>
      <c r="AD589" s="228"/>
      <c r="AE589" s="228"/>
    </row>
    <row r="590" spans="1:31" ht="15.75" customHeight="1">
      <c r="A590" s="230"/>
      <c r="B590" s="230"/>
      <c r="C590" s="230"/>
      <c r="D590" s="230"/>
      <c r="E590" s="230"/>
      <c r="F590" s="245"/>
      <c r="G590" s="230"/>
      <c r="H590" s="230"/>
      <c r="I590" s="230"/>
      <c r="J590" s="230"/>
      <c r="K590" s="246"/>
      <c r="L590" s="228"/>
      <c r="M590" s="228"/>
      <c r="N590" s="228"/>
      <c r="O590" s="228"/>
      <c r="P590" s="228"/>
      <c r="Q590" s="228"/>
      <c r="R590" s="228"/>
      <c r="S590" s="228"/>
      <c r="T590" s="228"/>
      <c r="U590" s="228"/>
      <c r="V590" s="228"/>
      <c r="W590" s="228"/>
      <c r="X590" s="228"/>
      <c r="Y590" s="228"/>
      <c r="Z590" s="228"/>
      <c r="AA590" s="228"/>
      <c r="AB590" s="228"/>
      <c r="AC590" s="228"/>
      <c r="AD590" s="228"/>
      <c r="AE590" s="228"/>
    </row>
    <row r="591" spans="1:31" ht="15.75" customHeight="1">
      <c r="A591" s="230"/>
      <c r="B591" s="230"/>
      <c r="C591" s="230"/>
      <c r="D591" s="230"/>
      <c r="E591" s="230"/>
      <c r="F591" s="245"/>
      <c r="G591" s="230"/>
      <c r="H591" s="230"/>
      <c r="I591" s="230"/>
      <c r="J591" s="230"/>
      <c r="K591" s="246"/>
      <c r="L591" s="228"/>
      <c r="M591" s="228"/>
      <c r="N591" s="228"/>
      <c r="O591" s="228"/>
      <c r="P591" s="228"/>
      <c r="Q591" s="228"/>
      <c r="R591" s="228"/>
      <c r="S591" s="228"/>
      <c r="T591" s="228"/>
      <c r="U591" s="228"/>
      <c r="V591" s="228"/>
      <c r="W591" s="228"/>
      <c r="X591" s="228"/>
      <c r="Y591" s="228"/>
      <c r="Z591" s="228"/>
      <c r="AA591" s="228"/>
      <c r="AB591" s="228"/>
      <c r="AC591" s="228"/>
      <c r="AD591" s="228"/>
      <c r="AE591" s="228"/>
    </row>
    <row r="592" spans="1:31" ht="15.75" customHeight="1">
      <c r="A592" s="230"/>
      <c r="B592" s="230"/>
      <c r="C592" s="230"/>
      <c r="D592" s="230"/>
      <c r="E592" s="230"/>
      <c r="F592" s="245"/>
      <c r="G592" s="230"/>
      <c r="H592" s="230"/>
      <c r="I592" s="230"/>
      <c r="J592" s="230"/>
      <c r="K592" s="246"/>
      <c r="L592" s="228"/>
      <c r="M592" s="228"/>
      <c r="N592" s="228"/>
      <c r="O592" s="228"/>
      <c r="P592" s="228"/>
      <c r="Q592" s="228"/>
      <c r="R592" s="228"/>
      <c r="S592" s="228"/>
      <c r="T592" s="228"/>
      <c r="U592" s="228"/>
      <c r="V592" s="228"/>
      <c r="W592" s="228"/>
      <c r="X592" s="228"/>
      <c r="Y592" s="228"/>
      <c r="Z592" s="228"/>
      <c r="AA592" s="228"/>
      <c r="AB592" s="228"/>
      <c r="AC592" s="228"/>
      <c r="AD592" s="228"/>
      <c r="AE592" s="228"/>
    </row>
    <row r="593" spans="1:31" ht="15.75" customHeight="1">
      <c r="A593" s="230"/>
      <c r="B593" s="230"/>
      <c r="C593" s="230"/>
      <c r="D593" s="230"/>
      <c r="E593" s="230"/>
      <c r="F593" s="245"/>
      <c r="G593" s="230"/>
      <c r="H593" s="230"/>
      <c r="I593" s="230"/>
      <c r="J593" s="230"/>
      <c r="K593" s="246"/>
      <c r="L593" s="228"/>
      <c r="M593" s="228"/>
      <c r="N593" s="228"/>
      <c r="O593" s="228"/>
      <c r="P593" s="228"/>
      <c r="Q593" s="228"/>
      <c r="R593" s="228"/>
      <c r="S593" s="228"/>
      <c r="T593" s="228"/>
      <c r="U593" s="228"/>
      <c r="V593" s="228"/>
      <c r="W593" s="228"/>
      <c r="X593" s="228"/>
      <c r="Y593" s="228"/>
      <c r="Z593" s="228"/>
      <c r="AA593" s="228"/>
      <c r="AB593" s="228"/>
      <c r="AC593" s="228"/>
      <c r="AD593" s="228"/>
      <c r="AE593" s="228"/>
    </row>
    <row r="594" spans="1:31" ht="15.75" customHeight="1">
      <c r="A594" s="230"/>
      <c r="B594" s="230"/>
      <c r="C594" s="230"/>
      <c r="D594" s="230"/>
      <c r="E594" s="230"/>
      <c r="F594" s="245"/>
      <c r="G594" s="230"/>
      <c r="H594" s="230"/>
      <c r="I594" s="230"/>
      <c r="J594" s="230"/>
      <c r="K594" s="246"/>
      <c r="L594" s="228"/>
      <c r="M594" s="228"/>
      <c r="N594" s="228"/>
      <c r="O594" s="228"/>
      <c r="P594" s="228"/>
      <c r="Q594" s="228"/>
      <c r="R594" s="228"/>
      <c r="S594" s="228"/>
      <c r="T594" s="228"/>
      <c r="U594" s="228"/>
      <c r="V594" s="228"/>
      <c r="W594" s="228"/>
      <c r="X594" s="228"/>
      <c r="Y594" s="228"/>
      <c r="Z594" s="228"/>
      <c r="AA594" s="228"/>
      <c r="AB594" s="228"/>
      <c r="AC594" s="228"/>
      <c r="AD594" s="228"/>
      <c r="AE594" s="228"/>
    </row>
    <row r="595" spans="1:31" ht="15.75" customHeight="1">
      <c r="A595" s="230"/>
      <c r="B595" s="230"/>
      <c r="C595" s="230"/>
      <c r="D595" s="230"/>
      <c r="E595" s="230"/>
      <c r="F595" s="245"/>
      <c r="G595" s="230"/>
      <c r="H595" s="230"/>
      <c r="I595" s="230"/>
      <c r="J595" s="230"/>
      <c r="K595" s="246"/>
      <c r="L595" s="228"/>
      <c r="M595" s="228"/>
      <c r="N595" s="228"/>
      <c r="O595" s="228"/>
      <c r="P595" s="228"/>
      <c r="Q595" s="228"/>
      <c r="R595" s="228"/>
      <c r="S595" s="228"/>
      <c r="T595" s="228"/>
      <c r="U595" s="228"/>
      <c r="V595" s="228"/>
      <c r="W595" s="228"/>
      <c r="X595" s="228"/>
      <c r="Y595" s="228"/>
      <c r="Z595" s="228"/>
      <c r="AA595" s="228"/>
      <c r="AB595" s="228"/>
      <c r="AC595" s="228"/>
      <c r="AD595" s="228"/>
      <c r="AE595" s="228"/>
    </row>
    <row r="596" spans="1:31" ht="15.75" customHeight="1">
      <c r="A596" s="230"/>
      <c r="B596" s="230"/>
      <c r="C596" s="230"/>
      <c r="D596" s="230"/>
      <c r="E596" s="230"/>
      <c r="F596" s="245"/>
      <c r="G596" s="230"/>
      <c r="H596" s="230"/>
      <c r="I596" s="230"/>
      <c r="J596" s="230"/>
      <c r="K596" s="246"/>
      <c r="L596" s="228"/>
      <c r="M596" s="228"/>
      <c r="N596" s="228"/>
      <c r="O596" s="228"/>
      <c r="P596" s="228"/>
      <c r="Q596" s="228"/>
      <c r="R596" s="228"/>
      <c r="S596" s="228"/>
      <c r="T596" s="228"/>
      <c r="U596" s="228"/>
      <c r="V596" s="228"/>
      <c r="W596" s="228"/>
      <c r="X596" s="228"/>
      <c r="Y596" s="228"/>
      <c r="Z596" s="228"/>
      <c r="AA596" s="228"/>
      <c r="AB596" s="228"/>
      <c r="AC596" s="228"/>
      <c r="AD596" s="228"/>
      <c r="AE596" s="228"/>
    </row>
    <row r="597" spans="1:31" ht="15.75" customHeight="1">
      <c r="A597" s="230"/>
      <c r="B597" s="230"/>
      <c r="C597" s="230"/>
      <c r="D597" s="230"/>
      <c r="E597" s="230"/>
      <c r="F597" s="245"/>
      <c r="G597" s="230"/>
      <c r="H597" s="230"/>
      <c r="I597" s="230"/>
      <c r="J597" s="230"/>
      <c r="K597" s="246"/>
      <c r="L597" s="228"/>
      <c r="M597" s="228"/>
      <c r="N597" s="228"/>
      <c r="O597" s="228"/>
      <c r="P597" s="228"/>
      <c r="Q597" s="228"/>
      <c r="R597" s="228"/>
      <c r="S597" s="228"/>
      <c r="T597" s="228"/>
      <c r="U597" s="228"/>
      <c r="V597" s="228"/>
      <c r="W597" s="228"/>
      <c r="X597" s="228"/>
      <c r="Y597" s="228"/>
      <c r="Z597" s="228"/>
      <c r="AA597" s="228"/>
      <c r="AB597" s="228"/>
      <c r="AC597" s="228"/>
      <c r="AD597" s="228"/>
      <c r="AE597" s="228"/>
    </row>
    <row r="598" spans="1:31" ht="15.75" customHeight="1">
      <c r="A598" s="230"/>
      <c r="B598" s="230"/>
      <c r="C598" s="230"/>
      <c r="D598" s="230"/>
      <c r="E598" s="230"/>
      <c r="F598" s="245"/>
      <c r="G598" s="230"/>
      <c r="H598" s="230"/>
      <c r="I598" s="230"/>
      <c r="J598" s="230"/>
      <c r="K598" s="246"/>
      <c r="L598" s="228"/>
      <c r="M598" s="228"/>
      <c r="N598" s="228"/>
      <c r="O598" s="228"/>
      <c r="P598" s="228"/>
      <c r="Q598" s="228"/>
      <c r="R598" s="228"/>
      <c r="S598" s="228"/>
      <c r="T598" s="228"/>
      <c r="U598" s="228"/>
      <c r="V598" s="228"/>
      <c r="W598" s="228"/>
      <c r="X598" s="228"/>
      <c r="Y598" s="228"/>
      <c r="Z598" s="228"/>
      <c r="AA598" s="228"/>
      <c r="AB598" s="228"/>
      <c r="AC598" s="228"/>
      <c r="AD598" s="228"/>
      <c r="AE598" s="228"/>
    </row>
    <row r="599" spans="1:31" ht="15.75" customHeight="1">
      <c r="A599" s="230"/>
      <c r="B599" s="230"/>
      <c r="C599" s="230"/>
      <c r="D599" s="230"/>
      <c r="E599" s="230"/>
      <c r="F599" s="245"/>
      <c r="G599" s="230"/>
      <c r="H599" s="230"/>
      <c r="I599" s="230"/>
      <c r="J599" s="230"/>
      <c r="K599" s="246"/>
      <c r="L599" s="228"/>
      <c r="M599" s="228"/>
      <c r="N599" s="228"/>
      <c r="O599" s="228"/>
      <c r="P599" s="228"/>
      <c r="Q599" s="228"/>
      <c r="R599" s="228"/>
      <c r="S599" s="228"/>
      <c r="T599" s="228"/>
      <c r="U599" s="228"/>
      <c r="V599" s="228"/>
      <c r="W599" s="228"/>
      <c r="X599" s="228"/>
      <c r="Y599" s="228"/>
      <c r="Z599" s="228"/>
      <c r="AA599" s="228"/>
      <c r="AB599" s="228"/>
      <c r="AC599" s="228"/>
      <c r="AD599" s="228"/>
      <c r="AE599" s="228"/>
    </row>
    <row r="600" spans="1:31" ht="15.75" customHeight="1">
      <c r="A600" s="230"/>
      <c r="B600" s="230"/>
      <c r="C600" s="230"/>
      <c r="D600" s="230"/>
      <c r="E600" s="230"/>
      <c r="F600" s="245"/>
      <c r="G600" s="230"/>
      <c r="H600" s="230"/>
      <c r="I600" s="230"/>
      <c r="J600" s="230"/>
      <c r="K600" s="246"/>
      <c r="L600" s="228"/>
      <c r="M600" s="228"/>
      <c r="N600" s="228"/>
      <c r="O600" s="228"/>
      <c r="P600" s="228"/>
      <c r="Q600" s="228"/>
      <c r="R600" s="228"/>
      <c r="S600" s="228"/>
      <c r="T600" s="228"/>
      <c r="U600" s="228"/>
      <c r="V600" s="228"/>
      <c r="W600" s="228"/>
      <c r="X600" s="228"/>
      <c r="Y600" s="228"/>
      <c r="Z600" s="228"/>
      <c r="AA600" s="228"/>
      <c r="AB600" s="228"/>
      <c r="AC600" s="228"/>
      <c r="AD600" s="228"/>
      <c r="AE600" s="228"/>
    </row>
    <row r="601" spans="1:31" ht="15.75" customHeight="1">
      <c r="A601" s="230"/>
      <c r="B601" s="230"/>
      <c r="C601" s="230"/>
      <c r="D601" s="230"/>
      <c r="E601" s="230"/>
      <c r="F601" s="245"/>
      <c r="G601" s="230"/>
      <c r="H601" s="230"/>
      <c r="I601" s="230"/>
      <c r="J601" s="230"/>
      <c r="K601" s="246"/>
      <c r="L601" s="228"/>
      <c r="M601" s="228"/>
      <c r="N601" s="228"/>
      <c r="O601" s="228"/>
      <c r="P601" s="228"/>
      <c r="Q601" s="228"/>
      <c r="R601" s="228"/>
      <c r="S601" s="228"/>
      <c r="T601" s="228"/>
      <c r="U601" s="228"/>
      <c r="V601" s="228"/>
      <c r="W601" s="228"/>
      <c r="X601" s="228"/>
      <c r="Y601" s="228"/>
      <c r="Z601" s="228"/>
      <c r="AA601" s="228"/>
      <c r="AB601" s="228"/>
      <c r="AC601" s="228"/>
      <c r="AD601" s="228"/>
      <c r="AE601" s="228"/>
    </row>
    <row r="602" spans="1:31" ht="15.75" customHeight="1">
      <c r="A602" s="230"/>
      <c r="B602" s="230"/>
      <c r="C602" s="230"/>
      <c r="D602" s="230"/>
      <c r="E602" s="230"/>
      <c r="F602" s="245"/>
      <c r="G602" s="230"/>
      <c r="H602" s="230"/>
      <c r="I602" s="230"/>
      <c r="J602" s="230"/>
      <c r="K602" s="246"/>
      <c r="L602" s="228"/>
      <c r="M602" s="228"/>
      <c r="N602" s="228"/>
      <c r="O602" s="228"/>
      <c r="P602" s="228"/>
      <c r="Q602" s="228"/>
      <c r="R602" s="228"/>
      <c r="S602" s="228"/>
      <c r="T602" s="228"/>
      <c r="U602" s="228"/>
      <c r="V602" s="228"/>
      <c r="W602" s="228"/>
      <c r="X602" s="228"/>
      <c r="Y602" s="228"/>
      <c r="Z602" s="228"/>
      <c r="AA602" s="228"/>
      <c r="AB602" s="228"/>
      <c r="AC602" s="228"/>
      <c r="AD602" s="228"/>
      <c r="AE602" s="228"/>
    </row>
    <row r="603" spans="1:31" ht="15.75" customHeight="1">
      <c r="A603" s="230"/>
      <c r="B603" s="230"/>
      <c r="C603" s="230"/>
      <c r="D603" s="230"/>
      <c r="E603" s="230"/>
      <c r="F603" s="245"/>
      <c r="G603" s="230"/>
      <c r="H603" s="230"/>
      <c r="I603" s="230"/>
      <c r="J603" s="230"/>
      <c r="K603" s="246"/>
      <c r="L603" s="228"/>
      <c r="M603" s="228"/>
      <c r="N603" s="228"/>
      <c r="O603" s="228"/>
      <c r="P603" s="228"/>
      <c r="Q603" s="228"/>
      <c r="R603" s="228"/>
      <c r="S603" s="228"/>
      <c r="T603" s="228"/>
      <c r="U603" s="228"/>
      <c r="V603" s="228"/>
      <c r="W603" s="228"/>
      <c r="X603" s="228"/>
      <c r="Y603" s="228"/>
      <c r="Z603" s="228"/>
      <c r="AA603" s="228"/>
      <c r="AB603" s="228"/>
      <c r="AC603" s="228"/>
      <c r="AD603" s="228"/>
      <c r="AE603" s="228"/>
    </row>
    <row r="604" spans="1:31" ht="15.75" customHeight="1">
      <c r="A604" s="230"/>
      <c r="B604" s="230"/>
      <c r="C604" s="230"/>
      <c r="D604" s="230"/>
      <c r="E604" s="230"/>
      <c r="F604" s="245"/>
      <c r="G604" s="230"/>
      <c r="H604" s="230"/>
      <c r="I604" s="230"/>
      <c r="J604" s="230"/>
      <c r="K604" s="246"/>
      <c r="L604" s="228"/>
      <c r="M604" s="228"/>
      <c r="N604" s="228"/>
      <c r="O604" s="228"/>
      <c r="P604" s="228"/>
      <c r="Q604" s="228"/>
      <c r="R604" s="228"/>
      <c r="S604" s="228"/>
      <c r="T604" s="228"/>
      <c r="U604" s="228"/>
      <c r="V604" s="228"/>
      <c r="W604" s="228"/>
      <c r="X604" s="228"/>
      <c r="Y604" s="228"/>
      <c r="Z604" s="228"/>
      <c r="AA604" s="228"/>
      <c r="AB604" s="228"/>
      <c r="AC604" s="228"/>
      <c r="AD604" s="228"/>
      <c r="AE604" s="228"/>
    </row>
    <row r="605" spans="1:31" ht="15.75" customHeight="1">
      <c r="A605" s="230"/>
      <c r="B605" s="230"/>
      <c r="C605" s="230"/>
      <c r="D605" s="230"/>
      <c r="E605" s="230"/>
      <c r="F605" s="245"/>
      <c r="G605" s="230"/>
      <c r="H605" s="230"/>
      <c r="I605" s="230"/>
      <c r="J605" s="230"/>
      <c r="K605" s="246"/>
      <c r="L605" s="228"/>
      <c r="M605" s="228"/>
      <c r="N605" s="228"/>
      <c r="O605" s="228"/>
      <c r="P605" s="228"/>
      <c r="Q605" s="228"/>
      <c r="R605" s="228"/>
      <c r="S605" s="228"/>
      <c r="T605" s="228"/>
      <c r="U605" s="228"/>
      <c r="V605" s="228"/>
      <c r="W605" s="228"/>
      <c r="X605" s="228"/>
      <c r="Y605" s="228"/>
      <c r="Z605" s="228"/>
      <c r="AA605" s="228"/>
      <c r="AB605" s="228"/>
      <c r="AC605" s="228"/>
      <c r="AD605" s="228"/>
      <c r="AE605" s="228"/>
    </row>
    <row r="606" spans="1:31" ht="15.75" customHeight="1">
      <c r="A606" s="230"/>
      <c r="B606" s="230"/>
      <c r="C606" s="230"/>
      <c r="D606" s="230"/>
      <c r="E606" s="230"/>
      <c r="F606" s="245"/>
      <c r="G606" s="230"/>
      <c r="H606" s="230"/>
      <c r="I606" s="230"/>
      <c r="J606" s="230"/>
      <c r="K606" s="246"/>
      <c r="L606" s="228"/>
      <c r="M606" s="228"/>
      <c r="N606" s="228"/>
      <c r="O606" s="228"/>
      <c r="P606" s="228"/>
      <c r="Q606" s="228"/>
      <c r="R606" s="228"/>
      <c r="S606" s="228"/>
      <c r="T606" s="228"/>
      <c r="U606" s="228"/>
      <c r="V606" s="228"/>
      <c r="W606" s="228"/>
      <c r="X606" s="228"/>
      <c r="Y606" s="228"/>
      <c r="Z606" s="228"/>
      <c r="AA606" s="228"/>
      <c r="AB606" s="228"/>
      <c r="AC606" s="228"/>
      <c r="AD606" s="228"/>
      <c r="AE606" s="228"/>
    </row>
    <row r="607" spans="1:31" ht="15.75" customHeight="1">
      <c r="A607" s="230"/>
      <c r="B607" s="230"/>
      <c r="C607" s="230"/>
      <c r="D607" s="230"/>
      <c r="E607" s="230"/>
      <c r="F607" s="245"/>
      <c r="G607" s="230"/>
      <c r="H607" s="230"/>
      <c r="I607" s="230"/>
      <c r="J607" s="230"/>
      <c r="K607" s="246"/>
      <c r="L607" s="228"/>
      <c r="M607" s="228"/>
      <c r="N607" s="228"/>
      <c r="O607" s="228"/>
      <c r="P607" s="228"/>
      <c r="Q607" s="228"/>
      <c r="R607" s="228"/>
      <c r="S607" s="228"/>
      <c r="T607" s="228"/>
      <c r="U607" s="228"/>
      <c r="V607" s="228"/>
      <c r="W607" s="228"/>
      <c r="X607" s="228"/>
      <c r="Y607" s="228"/>
      <c r="Z607" s="228"/>
      <c r="AA607" s="228"/>
      <c r="AB607" s="228"/>
      <c r="AC607" s="228"/>
      <c r="AD607" s="228"/>
      <c r="AE607" s="228"/>
    </row>
    <row r="608" spans="1:31" ht="15.75" customHeight="1">
      <c r="A608" s="230"/>
      <c r="B608" s="230"/>
      <c r="C608" s="230"/>
      <c r="D608" s="230"/>
      <c r="E608" s="230"/>
      <c r="F608" s="245"/>
      <c r="G608" s="230"/>
      <c r="H608" s="230"/>
      <c r="I608" s="230"/>
      <c r="J608" s="230"/>
      <c r="K608" s="246"/>
      <c r="L608" s="228"/>
      <c r="M608" s="228"/>
      <c r="N608" s="228"/>
      <c r="O608" s="228"/>
      <c r="P608" s="228"/>
      <c r="Q608" s="228"/>
      <c r="R608" s="228"/>
      <c r="S608" s="228"/>
      <c r="T608" s="228"/>
      <c r="U608" s="228"/>
      <c r="V608" s="228"/>
      <c r="W608" s="228"/>
      <c r="X608" s="228"/>
      <c r="Y608" s="228"/>
      <c r="Z608" s="228"/>
      <c r="AA608" s="228"/>
      <c r="AB608" s="228"/>
      <c r="AC608" s="228"/>
      <c r="AD608" s="228"/>
      <c r="AE608" s="228"/>
    </row>
    <row r="609" spans="1:31" ht="15.75" customHeight="1">
      <c r="A609" s="230"/>
      <c r="B609" s="230"/>
      <c r="C609" s="230"/>
      <c r="D609" s="230"/>
      <c r="E609" s="230"/>
      <c r="F609" s="245"/>
      <c r="G609" s="230"/>
      <c r="H609" s="230"/>
      <c r="I609" s="230"/>
      <c r="J609" s="230"/>
      <c r="K609" s="246"/>
      <c r="L609" s="228"/>
      <c r="M609" s="228"/>
      <c r="N609" s="228"/>
      <c r="O609" s="228"/>
      <c r="P609" s="228"/>
      <c r="Q609" s="228"/>
      <c r="R609" s="228"/>
      <c r="S609" s="228"/>
      <c r="T609" s="228"/>
      <c r="U609" s="228"/>
      <c r="V609" s="228"/>
      <c r="W609" s="228"/>
      <c r="X609" s="228"/>
      <c r="Y609" s="228"/>
      <c r="Z609" s="228"/>
      <c r="AA609" s="228"/>
      <c r="AB609" s="228"/>
      <c r="AC609" s="228"/>
      <c r="AD609" s="228"/>
      <c r="AE609" s="228"/>
    </row>
    <row r="610" spans="1:31" ht="15.75" customHeight="1">
      <c r="A610" s="230"/>
      <c r="B610" s="230"/>
      <c r="C610" s="230"/>
      <c r="D610" s="230"/>
      <c r="E610" s="230"/>
      <c r="F610" s="245"/>
      <c r="G610" s="230"/>
      <c r="H610" s="230"/>
      <c r="I610" s="230"/>
      <c r="J610" s="230"/>
      <c r="K610" s="246"/>
      <c r="L610" s="228"/>
      <c r="M610" s="228"/>
      <c r="N610" s="228"/>
      <c r="O610" s="228"/>
      <c r="P610" s="228"/>
      <c r="Q610" s="228"/>
      <c r="R610" s="228"/>
      <c r="S610" s="228"/>
      <c r="T610" s="228"/>
      <c r="U610" s="228"/>
      <c r="V610" s="228"/>
      <c r="W610" s="228"/>
      <c r="X610" s="228"/>
      <c r="Y610" s="228"/>
      <c r="Z610" s="228"/>
      <c r="AA610" s="228"/>
      <c r="AB610" s="228"/>
      <c r="AC610" s="228"/>
      <c r="AD610" s="228"/>
      <c r="AE610" s="228"/>
    </row>
    <row r="611" spans="1:31" ht="15.75" customHeight="1">
      <c r="A611" s="230"/>
      <c r="B611" s="230"/>
      <c r="C611" s="230"/>
      <c r="D611" s="230"/>
      <c r="E611" s="230"/>
      <c r="F611" s="245"/>
      <c r="G611" s="230"/>
      <c r="H611" s="230"/>
      <c r="I611" s="230"/>
      <c r="J611" s="230"/>
      <c r="K611" s="246"/>
      <c r="L611" s="228"/>
      <c r="M611" s="228"/>
      <c r="N611" s="228"/>
      <c r="O611" s="228"/>
      <c r="P611" s="228"/>
      <c r="Q611" s="228"/>
      <c r="R611" s="228"/>
      <c r="S611" s="228"/>
      <c r="T611" s="228"/>
      <c r="U611" s="228"/>
      <c r="V611" s="228"/>
      <c r="W611" s="228"/>
      <c r="X611" s="228"/>
      <c r="Y611" s="228"/>
      <c r="Z611" s="228"/>
      <c r="AA611" s="228"/>
      <c r="AB611" s="228"/>
      <c r="AC611" s="228"/>
      <c r="AD611" s="228"/>
      <c r="AE611" s="228"/>
    </row>
    <row r="612" spans="1:31" ht="15.75" customHeight="1">
      <c r="A612" s="230"/>
      <c r="B612" s="230"/>
      <c r="C612" s="230"/>
      <c r="D612" s="230"/>
      <c r="E612" s="230"/>
      <c r="F612" s="245"/>
      <c r="G612" s="230"/>
      <c r="H612" s="230"/>
      <c r="I612" s="230"/>
      <c r="J612" s="230"/>
      <c r="K612" s="246"/>
      <c r="L612" s="228"/>
      <c r="M612" s="228"/>
      <c r="N612" s="228"/>
      <c r="O612" s="228"/>
      <c r="P612" s="228"/>
      <c r="Q612" s="228"/>
      <c r="R612" s="228"/>
      <c r="S612" s="228"/>
      <c r="T612" s="228"/>
      <c r="U612" s="228"/>
      <c r="V612" s="228"/>
      <c r="W612" s="228"/>
      <c r="X612" s="228"/>
      <c r="Y612" s="228"/>
      <c r="Z612" s="228"/>
      <c r="AA612" s="228"/>
      <c r="AB612" s="228"/>
      <c r="AC612" s="228"/>
      <c r="AD612" s="228"/>
      <c r="AE612" s="228"/>
    </row>
    <row r="613" spans="1:31" ht="15.75" customHeight="1">
      <c r="A613" s="230"/>
      <c r="B613" s="230"/>
      <c r="C613" s="230"/>
      <c r="D613" s="230"/>
      <c r="E613" s="230"/>
      <c r="F613" s="245"/>
      <c r="G613" s="230"/>
      <c r="H613" s="230"/>
      <c r="I613" s="230"/>
      <c r="J613" s="230"/>
      <c r="K613" s="246"/>
      <c r="L613" s="228"/>
      <c r="M613" s="228"/>
      <c r="N613" s="228"/>
      <c r="O613" s="228"/>
      <c r="P613" s="228"/>
      <c r="Q613" s="228"/>
      <c r="R613" s="228"/>
      <c r="S613" s="228"/>
      <c r="T613" s="228"/>
      <c r="U613" s="228"/>
      <c r="V613" s="228"/>
      <c r="W613" s="228"/>
      <c r="X613" s="228"/>
      <c r="Y613" s="228"/>
      <c r="Z613" s="228"/>
      <c r="AA613" s="228"/>
      <c r="AB613" s="228"/>
      <c r="AC613" s="228"/>
      <c r="AD613" s="228"/>
      <c r="AE613" s="228"/>
    </row>
    <row r="614" spans="1:31" ht="15.75" customHeight="1">
      <c r="A614" s="230"/>
      <c r="B614" s="230"/>
      <c r="C614" s="230"/>
      <c r="D614" s="230"/>
      <c r="E614" s="230"/>
      <c r="F614" s="245"/>
      <c r="G614" s="230"/>
      <c r="H614" s="230"/>
      <c r="I614" s="230"/>
      <c r="J614" s="230"/>
      <c r="K614" s="246"/>
      <c r="L614" s="228"/>
      <c r="M614" s="228"/>
      <c r="N614" s="228"/>
      <c r="O614" s="228"/>
      <c r="P614" s="228"/>
      <c r="Q614" s="228"/>
      <c r="R614" s="228"/>
      <c r="S614" s="228"/>
      <c r="T614" s="228"/>
      <c r="U614" s="228"/>
      <c r="V614" s="228"/>
      <c r="W614" s="228"/>
      <c r="X614" s="228"/>
      <c r="Y614" s="228"/>
      <c r="Z614" s="228"/>
      <c r="AA614" s="228"/>
      <c r="AB614" s="228"/>
      <c r="AC614" s="228"/>
      <c r="AD614" s="228"/>
      <c r="AE614" s="228"/>
    </row>
    <row r="615" spans="1:31" ht="15.75" customHeight="1">
      <c r="A615" s="230"/>
      <c r="B615" s="230"/>
      <c r="C615" s="230"/>
      <c r="D615" s="230"/>
      <c r="E615" s="230"/>
      <c r="F615" s="245"/>
      <c r="G615" s="230"/>
      <c r="H615" s="230"/>
      <c r="I615" s="230"/>
      <c r="J615" s="230"/>
      <c r="K615" s="246"/>
      <c r="L615" s="228"/>
      <c r="M615" s="228"/>
      <c r="N615" s="228"/>
      <c r="O615" s="228"/>
      <c r="P615" s="228"/>
      <c r="Q615" s="228"/>
      <c r="R615" s="228"/>
      <c r="S615" s="228"/>
      <c r="T615" s="228"/>
      <c r="U615" s="228"/>
      <c r="V615" s="228"/>
      <c r="W615" s="228"/>
      <c r="X615" s="228"/>
      <c r="Y615" s="228"/>
      <c r="Z615" s="228"/>
      <c r="AA615" s="228"/>
      <c r="AB615" s="228"/>
      <c r="AC615" s="228"/>
      <c r="AD615" s="228"/>
      <c r="AE615" s="228"/>
    </row>
    <row r="616" spans="1:31" ht="15.75" customHeight="1">
      <c r="A616" s="230"/>
      <c r="B616" s="230"/>
      <c r="C616" s="230"/>
      <c r="D616" s="230"/>
      <c r="E616" s="230"/>
      <c r="F616" s="245"/>
      <c r="G616" s="230"/>
      <c r="H616" s="230"/>
      <c r="I616" s="230"/>
      <c r="J616" s="230"/>
      <c r="K616" s="246"/>
      <c r="L616" s="228"/>
      <c r="M616" s="228"/>
      <c r="N616" s="228"/>
      <c r="O616" s="228"/>
      <c r="P616" s="228"/>
      <c r="Q616" s="228"/>
      <c r="R616" s="228"/>
      <c r="S616" s="228"/>
      <c r="T616" s="228"/>
      <c r="U616" s="228"/>
      <c r="V616" s="228"/>
      <c r="W616" s="228"/>
      <c r="X616" s="228"/>
      <c r="Y616" s="228"/>
      <c r="Z616" s="228"/>
      <c r="AA616" s="228"/>
      <c r="AB616" s="228"/>
      <c r="AC616" s="228"/>
      <c r="AD616" s="228"/>
      <c r="AE616" s="228"/>
    </row>
    <row r="617" spans="1:31" ht="15.75" customHeight="1">
      <c r="A617" s="230"/>
      <c r="B617" s="230"/>
      <c r="C617" s="230"/>
      <c r="D617" s="230"/>
      <c r="E617" s="230"/>
      <c r="F617" s="245"/>
      <c r="G617" s="230"/>
      <c r="H617" s="230"/>
      <c r="I617" s="230"/>
      <c r="J617" s="230"/>
      <c r="K617" s="246"/>
      <c r="L617" s="228"/>
      <c r="M617" s="228"/>
      <c r="N617" s="228"/>
      <c r="O617" s="228"/>
      <c r="P617" s="228"/>
      <c r="Q617" s="228"/>
      <c r="R617" s="228"/>
      <c r="S617" s="228"/>
      <c r="T617" s="228"/>
      <c r="U617" s="228"/>
      <c r="V617" s="228"/>
      <c r="W617" s="228"/>
      <c r="X617" s="228"/>
      <c r="Y617" s="228"/>
      <c r="Z617" s="228"/>
      <c r="AA617" s="228"/>
      <c r="AB617" s="228"/>
      <c r="AC617" s="228"/>
      <c r="AD617" s="228"/>
      <c r="AE617" s="228"/>
    </row>
    <row r="618" spans="1:31" ht="15.75" customHeight="1">
      <c r="A618" s="230"/>
      <c r="B618" s="230"/>
      <c r="C618" s="230"/>
      <c r="D618" s="230"/>
      <c r="E618" s="230"/>
      <c r="F618" s="245"/>
      <c r="G618" s="230"/>
      <c r="H618" s="230"/>
      <c r="I618" s="230"/>
      <c r="J618" s="230"/>
      <c r="K618" s="246"/>
      <c r="L618" s="228"/>
      <c r="M618" s="228"/>
      <c r="N618" s="228"/>
      <c r="O618" s="228"/>
      <c r="P618" s="228"/>
      <c r="Q618" s="228"/>
      <c r="R618" s="228"/>
      <c r="S618" s="228"/>
      <c r="T618" s="228"/>
      <c r="U618" s="228"/>
      <c r="V618" s="228"/>
      <c r="W618" s="228"/>
      <c r="X618" s="228"/>
      <c r="Y618" s="228"/>
      <c r="Z618" s="228"/>
      <c r="AA618" s="228"/>
      <c r="AB618" s="228"/>
      <c r="AC618" s="228"/>
      <c r="AD618" s="228"/>
      <c r="AE618" s="228"/>
    </row>
    <row r="619" spans="1:31" ht="15.75" customHeight="1">
      <c r="A619" s="230"/>
      <c r="B619" s="230"/>
      <c r="C619" s="230"/>
      <c r="D619" s="230"/>
      <c r="E619" s="230"/>
      <c r="F619" s="245"/>
      <c r="G619" s="230"/>
      <c r="H619" s="230"/>
      <c r="I619" s="230"/>
      <c r="J619" s="230"/>
      <c r="K619" s="246"/>
      <c r="L619" s="228"/>
      <c r="M619" s="228"/>
      <c r="N619" s="228"/>
      <c r="O619" s="228"/>
      <c r="P619" s="228"/>
      <c r="Q619" s="228"/>
      <c r="R619" s="228"/>
      <c r="S619" s="228"/>
      <c r="T619" s="228"/>
      <c r="U619" s="228"/>
      <c r="V619" s="228"/>
      <c r="W619" s="228"/>
      <c r="X619" s="228"/>
      <c r="Y619" s="228"/>
      <c r="Z619" s="228"/>
      <c r="AA619" s="228"/>
      <c r="AB619" s="228"/>
      <c r="AC619" s="228"/>
      <c r="AD619" s="228"/>
      <c r="AE619" s="228"/>
    </row>
    <row r="620" spans="1:31" ht="15.75" customHeight="1">
      <c r="A620" s="230"/>
      <c r="B620" s="230"/>
      <c r="C620" s="230"/>
      <c r="D620" s="230"/>
      <c r="E620" s="230"/>
      <c r="F620" s="245"/>
      <c r="G620" s="230"/>
      <c r="H620" s="230"/>
      <c r="I620" s="230"/>
      <c r="J620" s="230"/>
      <c r="K620" s="246"/>
      <c r="L620" s="228"/>
      <c r="M620" s="228"/>
      <c r="N620" s="228"/>
      <c r="O620" s="228"/>
      <c r="P620" s="228"/>
      <c r="Q620" s="228"/>
      <c r="R620" s="228"/>
      <c r="S620" s="228"/>
      <c r="T620" s="228"/>
      <c r="U620" s="228"/>
      <c r="V620" s="228"/>
      <c r="W620" s="228"/>
      <c r="X620" s="228"/>
      <c r="Y620" s="228"/>
      <c r="Z620" s="228"/>
      <c r="AA620" s="228"/>
      <c r="AB620" s="228"/>
      <c r="AC620" s="228"/>
      <c r="AD620" s="228"/>
      <c r="AE620" s="228"/>
    </row>
    <row r="621" spans="1:31" ht="15.75" customHeight="1">
      <c r="A621" s="230"/>
      <c r="B621" s="230"/>
      <c r="C621" s="230"/>
      <c r="D621" s="230"/>
      <c r="E621" s="230"/>
      <c r="F621" s="245"/>
      <c r="G621" s="230"/>
      <c r="H621" s="230"/>
      <c r="I621" s="230"/>
      <c r="J621" s="230"/>
      <c r="K621" s="246"/>
      <c r="L621" s="228"/>
      <c r="M621" s="228"/>
      <c r="N621" s="228"/>
      <c r="O621" s="228"/>
      <c r="P621" s="228"/>
      <c r="Q621" s="228"/>
      <c r="R621" s="228"/>
      <c r="S621" s="228"/>
      <c r="T621" s="228"/>
      <c r="U621" s="228"/>
      <c r="V621" s="228"/>
      <c r="W621" s="228"/>
      <c r="X621" s="228"/>
      <c r="Y621" s="228"/>
      <c r="Z621" s="228"/>
      <c r="AA621" s="228"/>
      <c r="AB621" s="228"/>
      <c r="AC621" s="228"/>
      <c r="AD621" s="228"/>
      <c r="AE621" s="228"/>
    </row>
    <row r="622" spans="1:31" ht="15.75" customHeight="1">
      <c r="A622" s="230"/>
      <c r="B622" s="230"/>
      <c r="C622" s="230"/>
      <c r="D622" s="230"/>
      <c r="E622" s="230"/>
      <c r="F622" s="245"/>
      <c r="G622" s="230"/>
      <c r="H622" s="230"/>
      <c r="I622" s="230"/>
      <c r="J622" s="230"/>
      <c r="K622" s="246"/>
      <c r="L622" s="228"/>
      <c r="M622" s="228"/>
      <c r="N622" s="228"/>
      <c r="O622" s="228"/>
      <c r="P622" s="228"/>
      <c r="Q622" s="228"/>
      <c r="R622" s="228"/>
      <c r="S622" s="228"/>
      <c r="T622" s="228"/>
      <c r="U622" s="228"/>
      <c r="V622" s="228"/>
      <c r="W622" s="228"/>
      <c r="X622" s="228"/>
      <c r="Y622" s="228"/>
      <c r="Z622" s="228"/>
      <c r="AA622" s="228"/>
      <c r="AB622" s="228"/>
      <c r="AC622" s="228"/>
      <c r="AD622" s="228"/>
      <c r="AE622" s="228"/>
    </row>
    <row r="623" spans="1:31" ht="15.75" customHeight="1">
      <c r="A623" s="230"/>
      <c r="B623" s="230"/>
      <c r="C623" s="230"/>
      <c r="D623" s="230"/>
      <c r="E623" s="230"/>
      <c r="F623" s="245"/>
      <c r="G623" s="230"/>
      <c r="H623" s="230"/>
      <c r="I623" s="230"/>
      <c r="J623" s="230"/>
      <c r="K623" s="246"/>
      <c r="L623" s="228"/>
      <c r="M623" s="228"/>
      <c r="N623" s="228"/>
      <c r="O623" s="228"/>
      <c r="P623" s="228"/>
      <c r="Q623" s="228"/>
      <c r="R623" s="228"/>
      <c r="S623" s="228"/>
      <c r="T623" s="228"/>
      <c r="U623" s="228"/>
      <c r="V623" s="228"/>
      <c r="W623" s="228"/>
      <c r="X623" s="228"/>
      <c r="Y623" s="228"/>
      <c r="Z623" s="228"/>
      <c r="AA623" s="228"/>
      <c r="AB623" s="228"/>
      <c r="AC623" s="228"/>
      <c r="AD623" s="228"/>
      <c r="AE623" s="228"/>
    </row>
    <row r="624" spans="1:31" ht="15.75" customHeight="1">
      <c r="A624" s="230"/>
      <c r="B624" s="230"/>
      <c r="C624" s="230"/>
      <c r="D624" s="230"/>
      <c r="E624" s="230"/>
      <c r="F624" s="245"/>
      <c r="G624" s="230"/>
      <c r="H624" s="230"/>
      <c r="I624" s="230"/>
      <c r="J624" s="230"/>
      <c r="K624" s="246"/>
      <c r="L624" s="228"/>
      <c r="M624" s="228"/>
      <c r="N624" s="228"/>
      <c r="O624" s="228"/>
      <c r="P624" s="228"/>
      <c r="Q624" s="228"/>
      <c r="R624" s="228"/>
      <c r="S624" s="228"/>
      <c r="T624" s="228"/>
      <c r="U624" s="228"/>
      <c r="V624" s="228"/>
      <c r="W624" s="228"/>
      <c r="X624" s="228"/>
      <c r="Y624" s="228"/>
      <c r="Z624" s="228"/>
      <c r="AA624" s="228"/>
      <c r="AB624" s="228"/>
      <c r="AC624" s="228"/>
      <c r="AD624" s="228"/>
      <c r="AE624" s="228"/>
    </row>
    <row r="625" spans="1:31" ht="15.75" customHeight="1">
      <c r="A625" s="230"/>
      <c r="B625" s="230"/>
      <c r="C625" s="230"/>
      <c r="D625" s="230"/>
      <c r="E625" s="230"/>
      <c r="F625" s="245"/>
      <c r="G625" s="230"/>
      <c r="H625" s="230"/>
      <c r="I625" s="230"/>
      <c r="J625" s="230"/>
      <c r="K625" s="246"/>
      <c r="L625" s="228"/>
      <c r="M625" s="228"/>
      <c r="N625" s="228"/>
      <c r="O625" s="228"/>
      <c r="P625" s="228"/>
      <c r="Q625" s="228"/>
      <c r="R625" s="228"/>
      <c r="S625" s="228"/>
      <c r="T625" s="228"/>
      <c r="U625" s="228"/>
      <c r="V625" s="228"/>
      <c r="W625" s="228"/>
      <c r="X625" s="228"/>
      <c r="Y625" s="228"/>
      <c r="Z625" s="228"/>
      <c r="AA625" s="228"/>
      <c r="AB625" s="228"/>
      <c r="AC625" s="228"/>
      <c r="AD625" s="228"/>
      <c r="AE625" s="228"/>
    </row>
    <row r="626" spans="1:31" ht="15.75" customHeight="1">
      <c r="A626" s="230"/>
      <c r="B626" s="230"/>
      <c r="C626" s="230"/>
      <c r="D626" s="230"/>
      <c r="E626" s="230"/>
      <c r="F626" s="245"/>
      <c r="G626" s="230"/>
      <c r="H626" s="230"/>
      <c r="I626" s="230"/>
      <c r="J626" s="230"/>
      <c r="K626" s="246"/>
      <c r="L626" s="228"/>
      <c r="M626" s="228"/>
      <c r="N626" s="228"/>
      <c r="O626" s="228"/>
      <c r="P626" s="228"/>
      <c r="Q626" s="228"/>
      <c r="R626" s="228"/>
      <c r="S626" s="228"/>
      <c r="T626" s="228"/>
      <c r="U626" s="228"/>
      <c r="V626" s="228"/>
      <c r="W626" s="228"/>
      <c r="X626" s="228"/>
      <c r="Y626" s="228"/>
      <c r="Z626" s="228"/>
      <c r="AA626" s="228"/>
      <c r="AB626" s="228"/>
      <c r="AC626" s="228"/>
      <c r="AD626" s="228"/>
      <c r="AE626" s="228"/>
    </row>
    <row r="627" spans="1:31" ht="15.75" customHeight="1">
      <c r="A627" s="230"/>
      <c r="B627" s="230"/>
      <c r="C627" s="230"/>
      <c r="D627" s="230"/>
      <c r="E627" s="230"/>
      <c r="F627" s="245"/>
      <c r="G627" s="230"/>
      <c r="H627" s="230"/>
      <c r="I627" s="230"/>
      <c r="J627" s="230"/>
      <c r="K627" s="246"/>
      <c r="L627" s="228"/>
      <c r="M627" s="228"/>
      <c r="N627" s="228"/>
      <c r="O627" s="228"/>
      <c r="P627" s="228"/>
      <c r="Q627" s="228"/>
      <c r="R627" s="228"/>
      <c r="S627" s="228"/>
      <c r="T627" s="228"/>
      <c r="U627" s="228"/>
      <c r="V627" s="228"/>
      <c r="W627" s="228"/>
      <c r="X627" s="228"/>
      <c r="Y627" s="228"/>
      <c r="Z627" s="228"/>
      <c r="AA627" s="228"/>
      <c r="AB627" s="228"/>
      <c r="AC627" s="228"/>
      <c r="AD627" s="228"/>
      <c r="AE627" s="228"/>
    </row>
    <row r="628" spans="1:31" ht="15.75" customHeight="1">
      <c r="A628" s="230"/>
      <c r="B628" s="230"/>
      <c r="C628" s="230"/>
      <c r="D628" s="230"/>
      <c r="E628" s="230"/>
      <c r="F628" s="245"/>
      <c r="G628" s="230"/>
      <c r="H628" s="230"/>
      <c r="I628" s="230"/>
      <c r="J628" s="230"/>
      <c r="K628" s="246"/>
      <c r="L628" s="228"/>
      <c r="M628" s="228"/>
      <c r="N628" s="228"/>
      <c r="O628" s="228"/>
      <c r="P628" s="228"/>
      <c r="Q628" s="228"/>
      <c r="R628" s="228"/>
      <c r="S628" s="228"/>
      <c r="T628" s="228"/>
      <c r="U628" s="228"/>
      <c r="V628" s="228"/>
      <c r="W628" s="228"/>
      <c r="X628" s="228"/>
      <c r="Y628" s="228"/>
      <c r="Z628" s="228"/>
      <c r="AA628" s="228"/>
      <c r="AB628" s="228"/>
      <c r="AC628" s="228"/>
      <c r="AD628" s="228"/>
      <c r="AE628" s="228"/>
    </row>
    <row r="629" spans="1:31" ht="15.75" customHeight="1">
      <c r="A629" s="230"/>
      <c r="B629" s="230"/>
      <c r="C629" s="230"/>
      <c r="D629" s="230"/>
      <c r="E629" s="230"/>
      <c r="F629" s="245"/>
      <c r="G629" s="230"/>
      <c r="H629" s="230"/>
      <c r="I629" s="230"/>
      <c r="J629" s="230"/>
      <c r="K629" s="246"/>
      <c r="L629" s="228"/>
      <c r="M629" s="228"/>
      <c r="N629" s="228"/>
      <c r="O629" s="228"/>
      <c r="P629" s="228"/>
      <c r="Q629" s="228"/>
      <c r="R629" s="228"/>
      <c r="S629" s="228"/>
      <c r="T629" s="228"/>
      <c r="U629" s="228"/>
      <c r="V629" s="228"/>
      <c r="W629" s="228"/>
      <c r="X629" s="228"/>
      <c r="Y629" s="228"/>
      <c r="Z629" s="228"/>
      <c r="AA629" s="228"/>
      <c r="AB629" s="228"/>
      <c r="AC629" s="228"/>
      <c r="AD629" s="228"/>
      <c r="AE629" s="228"/>
    </row>
    <row r="630" spans="1:31" ht="15.75" customHeight="1">
      <c r="A630" s="230"/>
      <c r="B630" s="230"/>
      <c r="C630" s="230"/>
      <c r="D630" s="230"/>
      <c r="E630" s="230"/>
      <c r="F630" s="245"/>
      <c r="G630" s="230"/>
      <c r="H630" s="230"/>
      <c r="I630" s="230"/>
      <c r="J630" s="230"/>
      <c r="K630" s="246"/>
      <c r="L630" s="228"/>
      <c r="M630" s="228"/>
      <c r="N630" s="228"/>
      <c r="O630" s="228"/>
      <c r="P630" s="228"/>
      <c r="Q630" s="228"/>
      <c r="R630" s="228"/>
      <c r="S630" s="228"/>
      <c r="T630" s="228"/>
      <c r="U630" s="228"/>
      <c r="V630" s="228"/>
      <c r="W630" s="228"/>
      <c r="X630" s="228"/>
      <c r="Y630" s="228"/>
      <c r="Z630" s="228"/>
      <c r="AA630" s="228"/>
      <c r="AB630" s="228"/>
      <c r="AC630" s="228"/>
      <c r="AD630" s="228"/>
      <c r="AE630" s="228"/>
    </row>
    <row r="631" spans="1:31" ht="15.75" customHeight="1">
      <c r="A631" s="230"/>
      <c r="B631" s="230"/>
      <c r="C631" s="230"/>
      <c r="D631" s="230"/>
      <c r="E631" s="230"/>
      <c r="F631" s="245"/>
      <c r="G631" s="230"/>
      <c r="H631" s="230"/>
      <c r="I631" s="230"/>
      <c r="J631" s="230"/>
      <c r="K631" s="246"/>
      <c r="L631" s="228"/>
      <c r="M631" s="228"/>
      <c r="N631" s="228"/>
      <c r="O631" s="228"/>
      <c r="P631" s="228"/>
      <c r="Q631" s="228"/>
      <c r="R631" s="228"/>
      <c r="S631" s="228"/>
      <c r="T631" s="228"/>
      <c r="U631" s="228"/>
      <c r="V631" s="228"/>
      <c r="W631" s="228"/>
      <c r="X631" s="228"/>
      <c r="Y631" s="228"/>
      <c r="Z631" s="228"/>
      <c r="AA631" s="228"/>
      <c r="AB631" s="228"/>
      <c r="AC631" s="228"/>
      <c r="AD631" s="228"/>
      <c r="AE631" s="228"/>
    </row>
    <row r="632" spans="1:31" ht="15.75" customHeight="1">
      <c r="A632" s="230"/>
      <c r="B632" s="230"/>
      <c r="C632" s="230"/>
      <c r="D632" s="230"/>
      <c r="E632" s="230"/>
      <c r="F632" s="245"/>
      <c r="G632" s="230"/>
      <c r="H632" s="230"/>
      <c r="I632" s="230"/>
      <c r="J632" s="230"/>
      <c r="K632" s="246"/>
      <c r="L632" s="228"/>
      <c r="M632" s="228"/>
      <c r="N632" s="228"/>
      <c r="O632" s="228"/>
      <c r="P632" s="228"/>
      <c r="Q632" s="228"/>
      <c r="R632" s="228"/>
      <c r="S632" s="228"/>
      <c r="T632" s="228"/>
      <c r="U632" s="228"/>
      <c r="V632" s="228"/>
      <c r="W632" s="228"/>
      <c r="X632" s="228"/>
      <c r="Y632" s="228"/>
      <c r="Z632" s="228"/>
      <c r="AA632" s="228"/>
      <c r="AB632" s="228"/>
      <c r="AC632" s="228"/>
      <c r="AD632" s="228"/>
      <c r="AE632" s="228"/>
    </row>
    <row r="633" spans="1:31" ht="15.75" customHeight="1">
      <c r="A633" s="230"/>
      <c r="B633" s="230"/>
      <c r="C633" s="230"/>
      <c r="D633" s="230"/>
      <c r="E633" s="230"/>
      <c r="F633" s="245"/>
      <c r="G633" s="230"/>
      <c r="H633" s="230"/>
      <c r="I633" s="230"/>
      <c r="J633" s="230"/>
      <c r="K633" s="246"/>
      <c r="L633" s="228"/>
      <c r="M633" s="228"/>
      <c r="N633" s="228"/>
      <c r="O633" s="228"/>
      <c r="P633" s="228"/>
      <c r="Q633" s="228"/>
      <c r="R633" s="228"/>
      <c r="S633" s="228"/>
      <c r="T633" s="228"/>
      <c r="U633" s="228"/>
      <c r="V633" s="228"/>
      <c r="W633" s="228"/>
      <c r="X633" s="228"/>
      <c r="Y633" s="228"/>
      <c r="Z633" s="228"/>
      <c r="AA633" s="228"/>
      <c r="AB633" s="228"/>
      <c r="AC633" s="228"/>
      <c r="AD633" s="228"/>
      <c r="AE633" s="228"/>
    </row>
    <row r="634" spans="1:31" ht="15.75" customHeight="1">
      <c r="A634" s="230"/>
      <c r="B634" s="230"/>
      <c r="C634" s="230"/>
      <c r="D634" s="230"/>
      <c r="E634" s="230"/>
      <c r="F634" s="245"/>
      <c r="G634" s="230"/>
      <c r="H634" s="230"/>
      <c r="I634" s="230"/>
      <c r="J634" s="230"/>
      <c r="K634" s="246"/>
      <c r="L634" s="228"/>
      <c r="M634" s="228"/>
      <c r="N634" s="228"/>
      <c r="O634" s="228"/>
      <c r="P634" s="228"/>
      <c r="Q634" s="228"/>
      <c r="R634" s="228"/>
      <c r="S634" s="228"/>
      <c r="T634" s="228"/>
      <c r="U634" s="228"/>
      <c r="V634" s="228"/>
      <c r="W634" s="228"/>
      <c r="X634" s="228"/>
      <c r="Y634" s="228"/>
      <c r="Z634" s="228"/>
      <c r="AA634" s="228"/>
      <c r="AB634" s="228"/>
      <c r="AC634" s="228"/>
      <c r="AD634" s="228"/>
      <c r="AE634" s="228"/>
    </row>
    <row r="635" spans="1:31" ht="15.75" customHeight="1">
      <c r="A635" s="230"/>
      <c r="B635" s="230"/>
      <c r="C635" s="230"/>
      <c r="D635" s="230"/>
      <c r="E635" s="230"/>
      <c r="F635" s="245"/>
      <c r="G635" s="230"/>
      <c r="H635" s="230"/>
      <c r="I635" s="230"/>
      <c r="J635" s="230"/>
      <c r="K635" s="246"/>
      <c r="L635" s="228"/>
      <c r="M635" s="228"/>
      <c r="N635" s="228"/>
      <c r="O635" s="228"/>
      <c r="P635" s="228"/>
      <c r="Q635" s="228"/>
      <c r="R635" s="228"/>
      <c r="S635" s="228"/>
      <c r="T635" s="228"/>
      <c r="U635" s="228"/>
      <c r="V635" s="228"/>
      <c r="W635" s="228"/>
      <c r="X635" s="228"/>
      <c r="Y635" s="228"/>
      <c r="Z635" s="228"/>
      <c r="AA635" s="228"/>
      <c r="AB635" s="228"/>
      <c r="AC635" s="228"/>
      <c r="AD635" s="228"/>
      <c r="AE635" s="228"/>
    </row>
    <row r="636" spans="1:31" ht="15.75" customHeight="1">
      <c r="A636" s="230"/>
      <c r="B636" s="230"/>
      <c r="C636" s="230"/>
      <c r="D636" s="230"/>
      <c r="E636" s="230"/>
      <c r="F636" s="245"/>
      <c r="G636" s="230"/>
      <c r="H636" s="230"/>
      <c r="I636" s="230"/>
      <c r="J636" s="230"/>
      <c r="K636" s="246"/>
      <c r="L636" s="228"/>
      <c r="M636" s="228"/>
      <c r="N636" s="228"/>
      <c r="O636" s="228"/>
      <c r="P636" s="228"/>
      <c r="Q636" s="228"/>
      <c r="R636" s="228"/>
      <c r="S636" s="228"/>
      <c r="T636" s="228"/>
      <c r="U636" s="228"/>
      <c r="V636" s="228"/>
      <c r="W636" s="228"/>
      <c r="X636" s="228"/>
      <c r="Y636" s="228"/>
      <c r="Z636" s="228"/>
      <c r="AA636" s="228"/>
      <c r="AB636" s="228"/>
      <c r="AC636" s="228"/>
      <c r="AD636" s="228"/>
      <c r="AE636" s="228"/>
    </row>
    <row r="637" spans="1:31" ht="15.75" customHeight="1">
      <c r="A637" s="230"/>
      <c r="B637" s="230"/>
      <c r="C637" s="230"/>
      <c r="D637" s="230"/>
      <c r="E637" s="230"/>
      <c r="F637" s="245"/>
      <c r="G637" s="230"/>
      <c r="H637" s="230"/>
      <c r="I637" s="230"/>
      <c r="J637" s="230"/>
      <c r="K637" s="246"/>
      <c r="L637" s="228"/>
      <c r="M637" s="228"/>
      <c r="N637" s="228"/>
      <c r="O637" s="228"/>
      <c r="P637" s="228"/>
      <c r="Q637" s="228"/>
      <c r="R637" s="228"/>
      <c r="S637" s="228"/>
      <c r="T637" s="228"/>
      <c r="U637" s="228"/>
      <c r="V637" s="228"/>
      <c r="W637" s="228"/>
      <c r="X637" s="228"/>
      <c r="Y637" s="228"/>
      <c r="Z637" s="228"/>
      <c r="AA637" s="228"/>
      <c r="AB637" s="228"/>
      <c r="AC637" s="228"/>
      <c r="AD637" s="228"/>
      <c r="AE637" s="228"/>
    </row>
    <row r="638" spans="1:31" ht="15.75" customHeight="1">
      <c r="A638" s="230"/>
      <c r="B638" s="230"/>
      <c r="C638" s="230"/>
      <c r="D638" s="230"/>
      <c r="E638" s="230"/>
      <c r="F638" s="245"/>
      <c r="G638" s="230"/>
      <c r="H638" s="230"/>
      <c r="I638" s="230"/>
      <c r="J638" s="230"/>
      <c r="K638" s="246"/>
      <c r="L638" s="228"/>
      <c r="M638" s="228"/>
      <c r="N638" s="228"/>
      <c r="O638" s="228"/>
      <c r="P638" s="228"/>
      <c r="Q638" s="228"/>
      <c r="R638" s="228"/>
      <c r="S638" s="228"/>
      <c r="T638" s="228"/>
      <c r="U638" s="228"/>
      <c r="V638" s="228"/>
      <c r="W638" s="228"/>
      <c r="X638" s="228"/>
      <c r="Y638" s="228"/>
      <c r="Z638" s="228"/>
      <c r="AA638" s="228"/>
      <c r="AB638" s="228"/>
      <c r="AC638" s="228"/>
      <c r="AD638" s="228"/>
      <c r="AE638" s="228"/>
    </row>
    <row r="639" spans="1:31" ht="15.75" customHeight="1">
      <c r="A639" s="230"/>
      <c r="B639" s="230"/>
      <c r="C639" s="230"/>
      <c r="D639" s="230"/>
      <c r="E639" s="230"/>
      <c r="F639" s="245"/>
      <c r="G639" s="230"/>
      <c r="H639" s="230"/>
      <c r="I639" s="230"/>
      <c r="J639" s="230"/>
      <c r="K639" s="246"/>
      <c r="L639" s="228"/>
      <c r="M639" s="228"/>
      <c r="N639" s="228"/>
      <c r="O639" s="228"/>
      <c r="P639" s="228"/>
      <c r="Q639" s="228"/>
      <c r="R639" s="228"/>
      <c r="S639" s="228"/>
      <c r="T639" s="228"/>
      <c r="U639" s="228"/>
      <c r="V639" s="228"/>
      <c r="W639" s="228"/>
      <c r="X639" s="228"/>
      <c r="Y639" s="228"/>
      <c r="Z639" s="228"/>
      <c r="AA639" s="228"/>
      <c r="AB639" s="228"/>
      <c r="AC639" s="228"/>
      <c r="AD639" s="228"/>
      <c r="AE639" s="228"/>
    </row>
    <row r="640" spans="1:31" ht="15.75" customHeight="1">
      <c r="A640" s="230"/>
      <c r="B640" s="230"/>
      <c r="C640" s="230"/>
      <c r="D640" s="230"/>
      <c r="E640" s="230"/>
      <c r="F640" s="245"/>
      <c r="G640" s="230"/>
      <c r="H640" s="230"/>
      <c r="I640" s="230"/>
      <c r="J640" s="230"/>
      <c r="K640" s="246"/>
      <c r="L640" s="228"/>
      <c r="M640" s="228"/>
      <c r="N640" s="228"/>
      <c r="O640" s="228"/>
      <c r="P640" s="228"/>
      <c r="Q640" s="228"/>
      <c r="R640" s="228"/>
      <c r="S640" s="228"/>
      <c r="T640" s="228"/>
      <c r="U640" s="228"/>
      <c r="V640" s="228"/>
      <c r="W640" s="228"/>
      <c r="X640" s="228"/>
      <c r="Y640" s="228"/>
      <c r="Z640" s="228"/>
      <c r="AA640" s="228"/>
      <c r="AB640" s="228"/>
      <c r="AC640" s="228"/>
      <c r="AD640" s="228"/>
      <c r="AE640" s="228"/>
    </row>
    <row r="641" spans="1:31" ht="15.75" customHeight="1">
      <c r="A641" s="230"/>
      <c r="B641" s="230"/>
      <c r="C641" s="230"/>
      <c r="D641" s="230"/>
      <c r="E641" s="230"/>
      <c r="F641" s="245"/>
      <c r="G641" s="230"/>
      <c r="H641" s="230"/>
      <c r="I641" s="230"/>
      <c r="J641" s="230"/>
      <c r="K641" s="246"/>
      <c r="L641" s="228"/>
      <c r="M641" s="228"/>
      <c r="N641" s="228"/>
      <c r="O641" s="228"/>
      <c r="P641" s="228"/>
      <c r="Q641" s="228"/>
      <c r="R641" s="228"/>
      <c r="S641" s="228"/>
      <c r="T641" s="228"/>
      <c r="U641" s="228"/>
      <c r="V641" s="228"/>
      <c r="W641" s="228"/>
      <c r="X641" s="228"/>
      <c r="Y641" s="228"/>
      <c r="Z641" s="228"/>
      <c r="AA641" s="228"/>
      <c r="AB641" s="228"/>
      <c r="AC641" s="228"/>
      <c r="AD641" s="228"/>
      <c r="AE641" s="228"/>
    </row>
    <row r="642" spans="1:31" ht="15.75" customHeight="1">
      <c r="A642" s="230"/>
      <c r="B642" s="230"/>
      <c r="C642" s="230"/>
      <c r="D642" s="230"/>
      <c r="E642" s="230"/>
      <c r="F642" s="245"/>
      <c r="G642" s="230"/>
      <c r="H642" s="230"/>
      <c r="I642" s="230"/>
      <c r="J642" s="230"/>
      <c r="K642" s="246"/>
      <c r="L642" s="228"/>
      <c r="M642" s="228"/>
      <c r="N642" s="228"/>
      <c r="O642" s="228"/>
      <c r="P642" s="228"/>
      <c r="Q642" s="228"/>
      <c r="R642" s="228"/>
      <c r="S642" s="228"/>
      <c r="T642" s="228"/>
      <c r="U642" s="228"/>
      <c r="V642" s="228"/>
      <c r="W642" s="228"/>
      <c r="X642" s="228"/>
      <c r="Y642" s="228"/>
      <c r="Z642" s="228"/>
      <c r="AA642" s="228"/>
      <c r="AB642" s="228"/>
      <c r="AC642" s="228"/>
      <c r="AD642" s="228"/>
      <c r="AE642" s="228"/>
    </row>
    <row r="643" spans="1:31" ht="15.75" customHeight="1">
      <c r="A643" s="230"/>
      <c r="B643" s="230"/>
      <c r="C643" s="230"/>
      <c r="D643" s="230"/>
      <c r="E643" s="230"/>
      <c r="F643" s="245"/>
      <c r="G643" s="230"/>
      <c r="H643" s="230"/>
      <c r="I643" s="230"/>
      <c r="J643" s="230"/>
      <c r="K643" s="246"/>
      <c r="L643" s="228"/>
      <c r="M643" s="228"/>
      <c r="N643" s="228"/>
      <c r="O643" s="228"/>
      <c r="P643" s="228"/>
      <c r="Q643" s="228"/>
      <c r="R643" s="228"/>
      <c r="S643" s="228"/>
      <c r="T643" s="228"/>
      <c r="U643" s="228"/>
      <c r="V643" s="228"/>
      <c r="W643" s="228"/>
      <c r="X643" s="228"/>
      <c r="Y643" s="228"/>
      <c r="Z643" s="228"/>
      <c r="AA643" s="228"/>
      <c r="AB643" s="228"/>
      <c r="AC643" s="228"/>
      <c r="AD643" s="228"/>
      <c r="AE643" s="228"/>
    </row>
    <row r="644" spans="1:31" ht="15.75" customHeight="1">
      <c r="A644" s="230"/>
      <c r="B644" s="230"/>
      <c r="C644" s="230"/>
      <c r="D644" s="230"/>
      <c r="E644" s="230"/>
      <c r="F644" s="245"/>
      <c r="G644" s="230"/>
      <c r="H644" s="230"/>
      <c r="I644" s="230"/>
      <c r="J644" s="230"/>
      <c r="K644" s="246"/>
      <c r="L644" s="228"/>
      <c r="M644" s="228"/>
      <c r="N644" s="228"/>
      <c r="O644" s="228"/>
      <c r="P644" s="228"/>
      <c r="Q644" s="228"/>
      <c r="R644" s="228"/>
      <c r="S644" s="228"/>
      <c r="T644" s="228"/>
      <c r="U644" s="228"/>
      <c r="V644" s="228"/>
      <c r="W644" s="228"/>
      <c r="X644" s="228"/>
      <c r="Y644" s="228"/>
      <c r="Z644" s="228"/>
      <c r="AA644" s="228"/>
      <c r="AB644" s="228"/>
      <c r="AC644" s="228"/>
      <c r="AD644" s="228"/>
      <c r="AE644" s="228"/>
    </row>
    <row r="645" spans="1:31" ht="15.75" customHeight="1">
      <c r="A645" s="230"/>
      <c r="B645" s="230"/>
      <c r="C645" s="230"/>
      <c r="D645" s="230"/>
      <c r="E645" s="230"/>
      <c r="F645" s="245"/>
      <c r="G645" s="230"/>
      <c r="H645" s="230"/>
      <c r="I645" s="230"/>
      <c r="J645" s="230"/>
      <c r="K645" s="246"/>
      <c r="L645" s="228"/>
      <c r="M645" s="228"/>
      <c r="N645" s="228"/>
      <c r="O645" s="228"/>
      <c r="P645" s="228"/>
      <c r="Q645" s="228"/>
      <c r="R645" s="228"/>
      <c r="S645" s="228"/>
      <c r="T645" s="228"/>
      <c r="U645" s="228"/>
      <c r="V645" s="228"/>
      <c r="W645" s="228"/>
      <c r="X645" s="228"/>
      <c r="Y645" s="228"/>
      <c r="Z645" s="228"/>
      <c r="AA645" s="228"/>
      <c r="AB645" s="228"/>
      <c r="AC645" s="228"/>
      <c r="AD645" s="228"/>
      <c r="AE645" s="228"/>
    </row>
    <row r="646" spans="1:31" ht="15.75" customHeight="1">
      <c r="A646" s="230"/>
      <c r="B646" s="230"/>
      <c r="C646" s="230"/>
      <c r="D646" s="230"/>
      <c r="E646" s="230"/>
      <c r="F646" s="245"/>
      <c r="G646" s="230"/>
      <c r="H646" s="230"/>
      <c r="I646" s="230"/>
      <c r="J646" s="230"/>
      <c r="K646" s="246"/>
      <c r="L646" s="228"/>
      <c r="M646" s="228"/>
      <c r="N646" s="228"/>
      <c r="O646" s="228"/>
      <c r="P646" s="228"/>
      <c r="Q646" s="228"/>
      <c r="R646" s="228"/>
      <c r="S646" s="228"/>
      <c r="T646" s="228"/>
      <c r="U646" s="228"/>
      <c r="V646" s="228"/>
      <c r="W646" s="228"/>
      <c r="X646" s="228"/>
      <c r="Y646" s="228"/>
      <c r="Z646" s="228"/>
      <c r="AA646" s="228"/>
      <c r="AB646" s="228"/>
      <c r="AC646" s="228"/>
      <c r="AD646" s="228"/>
      <c r="AE646" s="228"/>
    </row>
    <row r="647" spans="1:31" ht="15.75" customHeight="1">
      <c r="A647" s="230"/>
      <c r="B647" s="230"/>
      <c r="C647" s="230"/>
      <c r="D647" s="230"/>
      <c r="E647" s="230"/>
      <c r="F647" s="245"/>
      <c r="G647" s="230"/>
      <c r="H647" s="230"/>
      <c r="I647" s="230"/>
      <c r="J647" s="230"/>
      <c r="K647" s="246"/>
      <c r="L647" s="228"/>
      <c r="M647" s="228"/>
      <c r="N647" s="228"/>
      <c r="O647" s="228"/>
      <c r="P647" s="228"/>
      <c r="Q647" s="228"/>
      <c r="R647" s="228"/>
      <c r="S647" s="228"/>
      <c r="T647" s="228"/>
      <c r="U647" s="228"/>
      <c r="V647" s="228"/>
      <c r="W647" s="228"/>
      <c r="X647" s="228"/>
      <c r="Y647" s="228"/>
      <c r="Z647" s="228"/>
      <c r="AA647" s="228"/>
      <c r="AB647" s="228"/>
      <c r="AC647" s="228"/>
      <c r="AD647" s="228"/>
      <c r="AE647" s="228"/>
    </row>
    <row r="648" spans="1:31" ht="15.75" customHeight="1">
      <c r="A648" s="230"/>
      <c r="B648" s="230"/>
      <c r="C648" s="230"/>
      <c r="D648" s="230"/>
      <c r="E648" s="230"/>
      <c r="F648" s="245"/>
      <c r="G648" s="230"/>
      <c r="H648" s="230"/>
      <c r="I648" s="230"/>
      <c r="J648" s="230"/>
      <c r="K648" s="246"/>
      <c r="L648" s="228"/>
      <c r="M648" s="228"/>
      <c r="N648" s="228"/>
      <c r="O648" s="228"/>
      <c r="P648" s="228"/>
      <c r="Q648" s="228"/>
      <c r="R648" s="228"/>
      <c r="S648" s="228"/>
      <c r="T648" s="228"/>
      <c r="U648" s="228"/>
      <c r="V648" s="228"/>
      <c r="W648" s="228"/>
      <c r="X648" s="228"/>
      <c r="Y648" s="228"/>
      <c r="Z648" s="228"/>
      <c r="AA648" s="228"/>
      <c r="AB648" s="228"/>
      <c r="AC648" s="228"/>
      <c r="AD648" s="228"/>
      <c r="AE648" s="228"/>
    </row>
    <row r="649" spans="1:31" ht="15.75" customHeight="1">
      <c r="A649" s="230"/>
      <c r="B649" s="230"/>
      <c r="C649" s="230"/>
      <c r="D649" s="230"/>
      <c r="E649" s="230"/>
      <c r="F649" s="245"/>
      <c r="G649" s="230"/>
      <c r="H649" s="230"/>
      <c r="I649" s="230"/>
      <c r="J649" s="230"/>
      <c r="K649" s="246"/>
      <c r="L649" s="228"/>
      <c r="M649" s="228"/>
      <c r="N649" s="228"/>
      <c r="O649" s="228"/>
      <c r="P649" s="228"/>
      <c r="Q649" s="228"/>
      <c r="R649" s="228"/>
      <c r="S649" s="228"/>
      <c r="T649" s="228"/>
      <c r="U649" s="228"/>
      <c r="V649" s="228"/>
      <c r="W649" s="228"/>
      <c r="X649" s="228"/>
      <c r="Y649" s="228"/>
      <c r="Z649" s="228"/>
      <c r="AA649" s="228"/>
      <c r="AB649" s="228"/>
      <c r="AC649" s="228"/>
      <c r="AD649" s="228"/>
      <c r="AE649" s="228"/>
    </row>
    <row r="650" spans="1:31" ht="15.75" customHeight="1">
      <c r="A650" s="230"/>
      <c r="B650" s="230"/>
      <c r="C650" s="230"/>
      <c r="D650" s="230"/>
      <c r="E650" s="230"/>
      <c r="F650" s="245"/>
      <c r="G650" s="230"/>
      <c r="H650" s="230"/>
      <c r="I650" s="230"/>
      <c r="J650" s="230"/>
      <c r="K650" s="246"/>
      <c r="L650" s="228"/>
      <c r="M650" s="228"/>
      <c r="N650" s="228"/>
      <c r="O650" s="228"/>
      <c r="P650" s="228"/>
      <c r="Q650" s="228"/>
      <c r="R650" s="228"/>
      <c r="S650" s="228"/>
      <c r="T650" s="228"/>
      <c r="U650" s="228"/>
      <c r="V650" s="228"/>
      <c r="W650" s="228"/>
      <c r="X650" s="228"/>
      <c r="Y650" s="228"/>
      <c r="Z650" s="228"/>
      <c r="AA650" s="228"/>
      <c r="AB650" s="228"/>
      <c r="AC650" s="228"/>
      <c r="AD650" s="228"/>
      <c r="AE650" s="228"/>
    </row>
    <row r="651" spans="1:31" ht="15.75" customHeight="1">
      <c r="A651" s="230"/>
      <c r="B651" s="230"/>
      <c r="C651" s="230"/>
      <c r="D651" s="230"/>
      <c r="E651" s="230"/>
      <c r="F651" s="245"/>
      <c r="G651" s="230"/>
      <c r="H651" s="230"/>
      <c r="I651" s="230"/>
      <c r="J651" s="230"/>
      <c r="K651" s="246"/>
      <c r="L651" s="228"/>
      <c r="M651" s="228"/>
      <c r="N651" s="228"/>
      <c r="O651" s="228"/>
      <c r="P651" s="228"/>
      <c r="Q651" s="228"/>
      <c r="R651" s="228"/>
      <c r="S651" s="228"/>
      <c r="T651" s="228"/>
      <c r="U651" s="228"/>
      <c r="V651" s="228"/>
      <c r="W651" s="228"/>
      <c r="X651" s="228"/>
      <c r="Y651" s="228"/>
      <c r="Z651" s="228"/>
      <c r="AA651" s="228"/>
      <c r="AB651" s="228"/>
      <c r="AC651" s="228"/>
      <c r="AD651" s="228"/>
      <c r="AE651" s="228"/>
    </row>
    <row r="652" spans="1:31" ht="15.75" customHeight="1">
      <c r="A652" s="230"/>
      <c r="B652" s="230"/>
      <c r="C652" s="230"/>
      <c r="D652" s="230"/>
      <c r="E652" s="230"/>
      <c r="F652" s="245"/>
      <c r="G652" s="230"/>
      <c r="H652" s="230"/>
      <c r="I652" s="230"/>
      <c r="J652" s="230"/>
      <c r="K652" s="246"/>
      <c r="L652" s="228"/>
      <c r="M652" s="228"/>
      <c r="N652" s="228"/>
      <c r="O652" s="228"/>
      <c r="P652" s="228"/>
      <c r="Q652" s="228"/>
      <c r="R652" s="228"/>
      <c r="S652" s="228"/>
      <c r="T652" s="228"/>
      <c r="U652" s="228"/>
      <c r="V652" s="228"/>
      <c r="W652" s="228"/>
      <c r="X652" s="228"/>
      <c r="Y652" s="228"/>
      <c r="Z652" s="228"/>
      <c r="AA652" s="228"/>
      <c r="AB652" s="228"/>
      <c r="AC652" s="228"/>
      <c r="AD652" s="228"/>
      <c r="AE652" s="228"/>
    </row>
    <row r="653" spans="1:31" ht="15.75" customHeight="1">
      <c r="A653" s="230"/>
      <c r="B653" s="230"/>
      <c r="C653" s="230"/>
      <c r="D653" s="230"/>
      <c r="E653" s="230"/>
      <c r="F653" s="245"/>
      <c r="G653" s="230"/>
      <c r="H653" s="230"/>
      <c r="I653" s="230"/>
      <c r="J653" s="230"/>
      <c r="K653" s="246"/>
      <c r="L653" s="228"/>
      <c r="M653" s="228"/>
      <c r="N653" s="228"/>
      <c r="O653" s="228"/>
      <c r="P653" s="228"/>
      <c r="Q653" s="228"/>
      <c r="R653" s="228"/>
      <c r="S653" s="228"/>
      <c r="T653" s="228"/>
      <c r="U653" s="228"/>
      <c r="V653" s="228"/>
      <c r="W653" s="228"/>
      <c r="X653" s="228"/>
      <c r="Y653" s="228"/>
      <c r="Z653" s="228"/>
      <c r="AA653" s="228"/>
      <c r="AB653" s="228"/>
      <c r="AC653" s="228"/>
      <c r="AD653" s="228"/>
      <c r="AE653" s="228"/>
    </row>
    <row r="654" spans="1:31" ht="15.75" customHeight="1">
      <c r="A654" s="230"/>
      <c r="B654" s="230"/>
      <c r="C654" s="230"/>
      <c r="D654" s="230"/>
      <c r="E654" s="230"/>
      <c r="F654" s="245"/>
      <c r="G654" s="230"/>
      <c r="H654" s="230"/>
      <c r="I654" s="230"/>
      <c r="J654" s="230"/>
      <c r="K654" s="246"/>
      <c r="L654" s="228"/>
      <c r="M654" s="228"/>
      <c r="N654" s="228"/>
      <c r="O654" s="228"/>
      <c r="P654" s="228"/>
      <c r="Q654" s="228"/>
      <c r="R654" s="228"/>
      <c r="S654" s="228"/>
      <c r="T654" s="228"/>
      <c r="U654" s="228"/>
      <c r="V654" s="228"/>
      <c r="W654" s="228"/>
      <c r="X654" s="228"/>
      <c r="Y654" s="228"/>
      <c r="Z654" s="228"/>
      <c r="AA654" s="228"/>
      <c r="AB654" s="228"/>
      <c r="AC654" s="228"/>
      <c r="AD654" s="228"/>
      <c r="AE654" s="228"/>
    </row>
    <row r="655" spans="1:31" ht="15.75" customHeight="1">
      <c r="A655" s="230"/>
      <c r="B655" s="230"/>
      <c r="C655" s="230"/>
      <c r="D655" s="230"/>
      <c r="E655" s="230"/>
      <c r="F655" s="245"/>
      <c r="G655" s="230"/>
      <c r="H655" s="230"/>
      <c r="I655" s="230"/>
      <c r="J655" s="230"/>
      <c r="K655" s="246"/>
      <c r="L655" s="228"/>
      <c r="M655" s="228"/>
      <c r="N655" s="228"/>
      <c r="O655" s="228"/>
      <c r="P655" s="228"/>
      <c r="Q655" s="228"/>
      <c r="R655" s="228"/>
      <c r="S655" s="228"/>
      <c r="T655" s="228"/>
      <c r="U655" s="228"/>
      <c r="V655" s="228"/>
      <c r="W655" s="228"/>
      <c r="X655" s="228"/>
      <c r="Y655" s="228"/>
      <c r="Z655" s="228"/>
      <c r="AA655" s="228"/>
      <c r="AB655" s="228"/>
      <c r="AC655" s="228"/>
      <c r="AD655" s="228"/>
      <c r="AE655" s="228"/>
    </row>
    <row r="656" spans="1:31" ht="15.75" customHeight="1">
      <c r="A656" s="230"/>
      <c r="B656" s="230"/>
      <c r="C656" s="230"/>
      <c r="D656" s="230"/>
      <c r="E656" s="230"/>
      <c r="F656" s="245"/>
      <c r="G656" s="230"/>
      <c r="H656" s="230"/>
      <c r="I656" s="230"/>
      <c r="J656" s="230"/>
      <c r="K656" s="246"/>
      <c r="L656" s="228"/>
      <c r="M656" s="228"/>
      <c r="N656" s="228"/>
      <c r="O656" s="228"/>
      <c r="P656" s="228"/>
      <c r="Q656" s="228"/>
      <c r="R656" s="228"/>
      <c r="S656" s="228"/>
      <c r="T656" s="228"/>
      <c r="U656" s="228"/>
      <c r="V656" s="228"/>
      <c r="W656" s="228"/>
      <c r="X656" s="228"/>
      <c r="Y656" s="228"/>
      <c r="Z656" s="228"/>
      <c r="AA656" s="228"/>
      <c r="AB656" s="228"/>
      <c r="AC656" s="228"/>
      <c r="AD656" s="228"/>
      <c r="AE656" s="228"/>
    </row>
    <row r="657" spans="1:31" ht="15.75" customHeight="1">
      <c r="A657" s="230"/>
      <c r="B657" s="230"/>
      <c r="C657" s="230"/>
      <c r="D657" s="230"/>
      <c r="E657" s="230"/>
      <c r="F657" s="245"/>
      <c r="G657" s="230"/>
      <c r="H657" s="230"/>
      <c r="I657" s="230"/>
      <c r="J657" s="230"/>
      <c r="K657" s="246"/>
      <c r="L657" s="228"/>
      <c r="M657" s="228"/>
      <c r="N657" s="228"/>
      <c r="O657" s="228"/>
      <c r="P657" s="228"/>
      <c r="Q657" s="228"/>
      <c r="R657" s="228"/>
      <c r="S657" s="228"/>
      <c r="T657" s="228"/>
      <c r="U657" s="228"/>
      <c r="V657" s="228"/>
      <c r="W657" s="228"/>
      <c r="X657" s="228"/>
      <c r="Y657" s="228"/>
      <c r="Z657" s="228"/>
      <c r="AA657" s="228"/>
      <c r="AB657" s="228"/>
      <c r="AC657" s="228"/>
      <c r="AD657" s="228"/>
      <c r="AE657" s="228"/>
    </row>
    <row r="658" spans="1:31" ht="15.75" customHeight="1">
      <c r="A658" s="230"/>
      <c r="B658" s="230"/>
      <c r="C658" s="230"/>
      <c r="D658" s="230"/>
      <c r="E658" s="230"/>
      <c r="F658" s="245"/>
      <c r="G658" s="230"/>
      <c r="H658" s="230"/>
      <c r="I658" s="230"/>
      <c r="J658" s="230"/>
      <c r="K658" s="246"/>
      <c r="L658" s="228"/>
      <c r="M658" s="228"/>
      <c r="N658" s="228"/>
      <c r="O658" s="228"/>
      <c r="P658" s="228"/>
      <c r="Q658" s="228"/>
      <c r="R658" s="228"/>
      <c r="S658" s="228"/>
      <c r="T658" s="228"/>
      <c r="U658" s="228"/>
      <c r="V658" s="228"/>
      <c r="W658" s="228"/>
      <c r="X658" s="228"/>
      <c r="Y658" s="228"/>
      <c r="Z658" s="228"/>
      <c r="AA658" s="228"/>
      <c r="AB658" s="228"/>
      <c r="AC658" s="228"/>
      <c r="AD658" s="228"/>
      <c r="AE658" s="228"/>
    </row>
    <row r="659" spans="1:31" ht="15.75" customHeight="1">
      <c r="A659" s="230"/>
      <c r="B659" s="230"/>
      <c r="C659" s="230"/>
      <c r="D659" s="230"/>
      <c r="E659" s="230"/>
      <c r="F659" s="245"/>
      <c r="G659" s="230"/>
      <c r="H659" s="230"/>
      <c r="I659" s="230"/>
      <c r="J659" s="230"/>
      <c r="K659" s="246"/>
      <c r="L659" s="228"/>
      <c r="M659" s="228"/>
      <c r="N659" s="228"/>
      <c r="O659" s="228"/>
      <c r="P659" s="228"/>
      <c r="Q659" s="228"/>
      <c r="R659" s="228"/>
      <c r="S659" s="228"/>
      <c r="T659" s="228"/>
      <c r="U659" s="228"/>
      <c r="V659" s="228"/>
      <c r="W659" s="228"/>
      <c r="X659" s="228"/>
      <c r="Y659" s="228"/>
      <c r="Z659" s="228"/>
      <c r="AA659" s="228"/>
      <c r="AB659" s="228"/>
      <c r="AC659" s="228"/>
      <c r="AD659" s="228"/>
      <c r="AE659" s="228"/>
    </row>
    <row r="660" spans="1:31" ht="15.75" customHeight="1">
      <c r="A660" s="230"/>
      <c r="B660" s="230"/>
      <c r="C660" s="230"/>
      <c r="D660" s="230"/>
      <c r="E660" s="230"/>
      <c r="F660" s="245"/>
      <c r="G660" s="230"/>
      <c r="H660" s="230"/>
      <c r="I660" s="230"/>
      <c r="J660" s="230"/>
      <c r="K660" s="246"/>
      <c r="L660" s="228"/>
      <c r="M660" s="228"/>
      <c r="N660" s="228"/>
      <c r="O660" s="228"/>
      <c r="P660" s="228"/>
      <c r="Q660" s="228"/>
      <c r="R660" s="228"/>
      <c r="S660" s="228"/>
      <c r="T660" s="228"/>
      <c r="U660" s="228"/>
      <c r="V660" s="228"/>
      <c r="W660" s="228"/>
      <c r="X660" s="228"/>
      <c r="Y660" s="228"/>
      <c r="Z660" s="228"/>
      <c r="AA660" s="228"/>
      <c r="AB660" s="228"/>
      <c r="AC660" s="228"/>
      <c r="AD660" s="228"/>
      <c r="AE660" s="228"/>
    </row>
    <row r="661" spans="1:31" ht="15.75" customHeight="1">
      <c r="A661" s="230"/>
      <c r="B661" s="230"/>
      <c r="C661" s="230"/>
      <c r="D661" s="230"/>
      <c r="E661" s="230"/>
      <c r="F661" s="245"/>
      <c r="G661" s="230"/>
      <c r="H661" s="230"/>
      <c r="I661" s="230"/>
      <c r="J661" s="230"/>
      <c r="K661" s="246"/>
      <c r="L661" s="228"/>
      <c r="M661" s="228"/>
      <c r="N661" s="228"/>
      <c r="O661" s="228"/>
      <c r="P661" s="228"/>
      <c r="Q661" s="228"/>
      <c r="R661" s="228"/>
      <c r="S661" s="228"/>
      <c r="T661" s="228"/>
      <c r="U661" s="228"/>
      <c r="V661" s="228"/>
      <c r="W661" s="228"/>
      <c r="X661" s="228"/>
      <c r="Y661" s="228"/>
      <c r="Z661" s="228"/>
      <c r="AA661" s="228"/>
      <c r="AB661" s="228"/>
      <c r="AC661" s="228"/>
      <c r="AD661" s="228"/>
      <c r="AE661" s="228"/>
    </row>
    <row r="662" spans="1:31" ht="15.75" customHeight="1">
      <c r="A662" s="230"/>
      <c r="B662" s="230"/>
      <c r="C662" s="230"/>
      <c r="D662" s="230"/>
      <c r="E662" s="230"/>
      <c r="F662" s="245"/>
      <c r="G662" s="230"/>
      <c r="H662" s="230"/>
      <c r="I662" s="230"/>
      <c r="J662" s="230"/>
      <c r="K662" s="246"/>
      <c r="L662" s="228"/>
      <c r="M662" s="228"/>
      <c r="N662" s="228"/>
      <c r="O662" s="228"/>
      <c r="P662" s="228"/>
      <c r="Q662" s="228"/>
      <c r="R662" s="228"/>
      <c r="S662" s="228"/>
      <c r="T662" s="228"/>
      <c r="U662" s="228"/>
      <c r="V662" s="228"/>
      <c r="W662" s="228"/>
      <c r="X662" s="228"/>
      <c r="Y662" s="228"/>
      <c r="Z662" s="228"/>
      <c r="AA662" s="228"/>
      <c r="AB662" s="228"/>
      <c r="AC662" s="228"/>
      <c r="AD662" s="228"/>
      <c r="AE662" s="228"/>
    </row>
    <row r="663" spans="1:31" ht="15.75" customHeight="1">
      <c r="A663" s="230"/>
      <c r="B663" s="230"/>
      <c r="C663" s="230"/>
      <c r="D663" s="230"/>
      <c r="E663" s="230"/>
      <c r="F663" s="245"/>
      <c r="G663" s="230"/>
      <c r="H663" s="230"/>
      <c r="I663" s="230"/>
      <c r="J663" s="230"/>
      <c r="K663" s="246"/>
      <c r="L663" s="228"/>
      <c r="M663" s="228"/>
      <c r="N663" s="228"/>
      <c r="O663" s="228"/>
      <c r="P663" s="228"/>
      <c r="Q663" s="228"/>
      <c r="R663" s="228"/>
      <c r="S663" s="228"/>
      <c r="T663" s="228"/>
      <c r="U663" s="228"/>
      <c r="V663" s="228"/>
      <c r="W663" s="228"/>
      <c r="X663" s="228"/>
      <c r="Y663" s="228"/>
      <c r="Z663" s="228"/>
      <c r="AA663" s="228"/>
      <c r="AB663" s="228"/>
      <c r="AC663" s="228"/>
      <c r="AD663" s="228"/>
      <c r="AE663" s="228"/>
    </row>
    <row r="664" spans="1:31" ht="15.75" customHeight="1">
      <c r="A664" s="230"/>
      <c r="B664" s="230"/>
      <c r="C664" s="230"/>
      <c r="D664" s="230"/>
      <c r="E664" s="230"/>
      <c r="F664" s="245"/>
      <c r="G664" s="230"/>
      <c r="H664" s="230"/>
      <c r="I664" s="230"/>
      <c r="J664" s="230"/>
      <c r="K664" s="246"/>
      <c r="L664" s="228"/>
      <c r="M664" s="228"/>
      <c r="N664" s="228"/>
      <c r="O664" s="228"/>
      <c r="P664" s="228"/>
      <c r="Q664" s="228"/>
      <c r="R664" s="228"/>
      <c r="S664" s="228"/>
      <c r="T664" s="228"/>
      <c r="U664" s="228"/>
      <c r="V664" s="228"/>
      <c r="W664" s="228"/>
      <c r="X664" s="228"/>
      <c r="Y664" s="228"/>
      <c r="Z664" s="228"/>
      <c r="AA664" s="228"/>
      <c r="AB664" s="228"/>
      <c r="AC664" s="228"/>
      <c r="AD664" s="228"/>
      <c r="AE664" s="228"/>
    </row>
    <row r="665" spans="1:31" ht="15.75" customHeight="1">
      <c r="A665" s="230"/>
      <c r="B665" s="230"/>
      <c r="C665" s="230"/>
      <c r="D665" s="230"/>
      <c r="E665" s="230"/>
      <c r="F665" s="245"/>
      <c r="G665" s="230"/>
      <c r="H665" s="230"/>
      <c r="I665" s="230"/>
      <c r="J665" s="230"/>
      <c r="K665" s="246"/>
      <c r="L665" s="228"/>
      <c r="M665" s="228"/>
      <c r="N665" s="228"/>
      <c r="O665" s="228"/>
      <c r="P665" s="228"/>
      <c r="Q665" s="228"/>
      <c r="R665" s="228"/>
      <c r="S665" s="228"/>
      <c r="T665" s="228"/>
      <c r="U665" s="228"/>
      <c r="V665" s="228"/>
      <c r="W665" s="228"/>
      <c r="X665" s="228"/>
      <c r="Y665" s="228"/>
      <c r="Z665" s="228"/>
      <c r="AA665" s="228"/>
      <c r="AB665" s="228"/>
      <c r="AC665" s="228"/>
      <c r="AD665" s="228"/>
      <c r="AE665" s="228"/>
    </row>
    <row r="666" spans="1:31" ht="15.75" customHeight="1">
      <c r="A666" s="230"/>
      <c r="B666" s="230"/>
      <c r="C666" s="230"/>
      <c r="D666" s="230"/>
      <c r="E666" s="230"/>
      <c r="F666" s="245"/>
      <c r="G666" s="230"/>
      <c r="H666" s="230"/>
      <c r="I666" s="230"/>
      <c r="J666" s="230"/>
      <c r="K666" s="246"/>
      <c r="L666" s="228"/>
      <c r="M666" s="228"/>
      <c r="N666" s="228"/>
      <c r="O666" s="228"/>
      <c r="P666" s="228"/>
      <c r="Q666" s="228"/>
      <c r="R666" s="228"/>
      <c r="S666" s="228"/>
      <c r="T666" s="228"/>
      <c r="U666" s="228"/>
      <c r="V666" s="228"/>
      <c r="W666" s="228"/>
      <c r="X666" s="228"/>
      <c r="Y666" s="228"/>
      <c r="Z666" s="228"/>
      <c r="AA666" s="228"/>
      <c r="AB666" s="228"/>
      <c r="AC666" s="228"/>
      <c r="AD666" s="228"/>
      <c r="AE666" s="228"/>
    </row>
    <row r="667" spans="1:31" ht="15.75" customHeight="1">
      <c r="A667" s="230"/>
      <c r="B667" s="230"/>
      <c r="C667" s="230"/>
      <c r="D667" s="230"/>
      <c r="E667" s="230"/>
      <c r="F667" s="245"/>
      <c r="G667" s="230"/>
      <c r="H667" s="230"/>
      <c r="I667" s="230"/>
      <c r="J667" s="230"/>
      <c r="K667" s="246"/>
      <c r="L667" s="228"/>
      <c r="M667" s="228"/>
      <c r="N667" s="228"/>
      <c r="O667" s="228"/>
      <c r="P667" s="228"/>
      <c r="Q667" s="228"/>
      <c r="R667" s="228"/>
      <c r="S667" s="228"/>
      <c r="T667" s="228"/>
      <c r="U667" s="228"/>
      <c r="V667" s="228"/>
      <c r="W667" s="228"/>
      <c r="X667" s="228"/>
      <c r="Y667" s="228"/>
      <c r="Z667" s="228"/>
      <c r="AA667" s="228"/>
      <c r="AB667" s="228"/>
      <c r="AC667" s="228"/>
      <c r="AD667" s="228"/>
      <c r="AE667" s="228"/>
    </row>
    <row r="668" spans="1:31" ht="15.75" customHeight="1">
      <c r="A668" s="230"/>
      <c r="B668" s="230"/>
      <c r="C668" s="230"/>
      <c r="D668" s="230"/>
      <c r="E668" s="230"/>
      <c r="F668" s="245"/>
      <c r="G668" s="230"/>
      <c r="H668" s="230"/>
      <c r="I668" s="230"/>
      <c r="J668" s="230"/>
      <c r="K668" s="246"/>
      <c r="L668" s="228"/>
      <c r="M668" s="228"/>
      <c r="N668" s="228"/>
      <c r="O668" s="228"/>
      <c r="P668" s="228"/>
      <c r="Q668" s="228"/>
      <c r="R668" s="228"/>
      <c r="S668" s="228"/>
      <c r="T668" s="228"/>
      <c r="U668" s="228"/>
      <c r="V668" s="228"/>
      <c r="W668" s="228"/>
      <c r="X668" s="228"/>
      <c r="Y668" s="228"/>
      <c r="Z668" s="228"/>
      <c r="AA668" s="228"/>
      <c r="AB668" s="228"/>
      <c r="AC668" s="228"/>
      <c r="AD668" s="228"/>
      <c r="AE668" s="228"/>
    </row>
    <row r="669" spans="1:31" ht="15.75" customHeight="1">
      <c r="A669" s="230"/>
      <c r="B669" s="230"/>
      <c r="C669" s="230"/>
      <c r="D669" s="230"/>
      <c r="E669" s="230"/>
      <c r="F669" s="245"/>
      <c r="G669" s="230"/>
      <c r="H669" s="230"/>
      <c r="I669" s="230"/>
      <c r="J669" s="230"/>
      <c r="K669" s="246"/>
      <c r="L669" s="228"/>
      <c r="M669" s="228"/>
      <c r="N669" s="228"/>
      <c r="O669" s="228"/>
      <c r="P669" s="228"/>
      <c r="Q669" s="228"/>
      <c r="R669" s="228"/>
      <c r="S669" s="228"/>
      <c r="T669" s="228"/>
      <c r="U669" s="228"/>
      <c r="V669" s="228"/>
      <c r="W669" s="228"/>
      <c r="X669" s="228"/>
      <c r="Y669" s="228"/>
      <c r="Z669" s="228"/>
      <c r="AA669" s="228"/>
      <c r="AB669" s="228"/>
      <c r="AC669" s="228"/>
      <c r="AD669" s="228"/>
      <c r="AE669" s="228"/>
    </row>
    <row r="670" spans="1:31" ht="15.75" customHeight="1">
      <c r="A670" s="230"/>
      <c r="B670" s="230"/>
      <c r="C670" s="230"/>
      <c r="D670" s="230"/>
      <c r="E670" s="230"/>
      <c r="F670" s="245"/>
      <c r="G670" s="230"/>
      <c r="H670" s="230"/>
      <c r="I670" s="230"/>
      <c r="J670" s="230"/>
      <c r="K670" s="246"/>
      <c r="L670" s="228"/>
      <c r="M670" s="228"/>
      <c r="N670" s="228"/>
      <c r="O670" s="228"/>
      <c r="P670" s="228"/>
      <c r="Q670" s="228"/>
      <c r="R670" s="228"/>
      <c r="S670" s="228"/>
      <c r="T670" s="228"/>
      <c r="U670" s="228"/>
      <c r="V670" s="228"/>
      <c r="W670" s="228"/>
      <c r="X670" s="228"/>
      <c r="Y670" s="228"/>
      <c r="Z670" s="228"/>
      <c r="AA670" s="228"/>
      <c r="AB670" s="228"/>
      <c r="AC670" s="228"/>
      <c r="AD670" s="228"/>
      <c r="AE670" s="228"/>
    </row>
    <row r="671" spans="1:31" ht="15.75" customHeight="1">
      <c r="A671" s="230"/>
      <c r="B671" s="230"/>
      <c r="C671" s="230"/>
      <c r="D671" s="230"/>
      <c r="E671" s="230"/>
      <c r="F671" s="245"/>
      <c r="G671" s="230"/>
      <c r="H671" s="230"/>
      <c r="I671" s="230"/>
      <c r="J671" s="230"/>
      <c r="K671" s="246"/>
      <c r="L671" s="228"/>
      <c r="M671" s="228"/>
      <c r="N671" s="228"/>
      <c r="O671" s="228"/>
      <c r="P671" s="228"/>
      <c r="Q671" s="228"/>
      <c r="R671" s="228"/>
      <c r="S671" s="228"/>
      <c r="T671" s="228"/>
      <c r="U671" s="228"/>
      <c r="V671" s="228"/>
      <c r="W671" s="228"/>
      <c r="X671" s="228"/>
      <c r="Y671" s="228"/>
      <c r="Z671" s="228"/>
      <c r="AA671" s="228"/>
      <c r="AB671" s="228"/>
      <c r="AC671" s="228"/>
      <c r="AD671" s="228"/>
      <c r="AE671" s="228"/>
    </row>
    <row r="672" spans="1:31" ht="15.75" customHeight="1">
      <c r="A672" s="230"/>
      <c r="B672" s="230"/>
      <c r="C672" s="230"/>
      <c r="D672" s="230"/>
      <c r="E672" s="230"/>
      <c r="F672" s="245"/>
      <c r="G672" s="230"/>
      <c r="H672" s="230"/>
      <c r="I672" s="230"/>
      <c r="J672" s="230"/>
      <c r="K672" s="246"/>
      <c r="L672" s="228"/>
      <c r="M672" s="228"/>
      <c r="N672" s="228"/>
      <c r="O672" s="228"/>
      <c r="P672" s="228"/>
      <c r="Q672" s="228"/>
      <c r="R672" s="228"/>
      <c r="S672" s="228"/>
      <c r="T672" s="228"/>
      <c r="U672" s="228"/>
      <c r="V672" s="228"/>
      <c r="W672" s="228"/>
      <c r="X672" s="228"/>
      <c r="Y672" s="228"/>
      <c r="Z672" s="228"/>
      <c r="AA672" s="228"/>
      <c r="AB672" s="228"/>
      <c r="AC672" s="228"/>
      <c r="AD672" s="228"/>
      <c r="AE672" s="228"/>
    </row>
    <row r="673" spans="1:31" ht="15.75" customHeight="1">
      <c r="A673" s="230"/>
      <c r="B673" s="230"/>
      <c r="C673" s="230"/>
      <c r="D673" s="230"/>
      <c r="E673" s="230"/>
      <c r="F673" s="245"/>
      <c r="G673" s="230"/>
      <c r="H673" s="230"/>
      <c r="I673" s="230"/>
      <c r="J673" s="230"/>
      <c r="K673" s="246"/>
      <c r="L673" s="228"/>
      <c r="M673" s="228"/>
      <c r="N673" s="228"/>
      <c r="O673" s="228"/>
      <c r="P673" s="228"/>
      <c r="Q673" s="228"/>
      <c r="R673" s="228"/>
      <c r="S673" s="228"/>
      <c r="T673" s="228"/>
      <c r="U673" s="228"/>
      <c r="V673" s="228"/>
      <c r="W673" s="228"/>
      <c r="X673" s="228"/>
      <c r="Y673" s="228"/>
      <c r="Z673" s="228"/>
      <c r="AA673" s="228"/>
      <c r="AB673" s="228"/>
      <c r="AC673" s="228"/>
      <c r="AD673" s="228"/>
      <c r="AE673" s="228"/>
    </row>
    <row r="674" spans="1:31" ht="15.75" customHeight="1">
      <c r="A674" s="230"/>
      <c r="B674" s="230"/>
      <c r="C674" s="230"/>
      <c r="D674" s="230"/>
      <c r="E674" s="230"/>
      <c r="F674" s="245"/>
      <c r="G674" s="230"/>
      <c r="H674" s="230"/>
      <c r="I674" s="230"/>
      <c r="J674" s="230"/>
      <c r="K674" s="246"/>
      <c r="L674" s="228"/>
      <c r="M674" s="228"/>
      <c r="N674" s="228"/>
      <c r="O674" s="228"/>
      <c r="P674" s="228"/>
      <c r="Q674" s="228"/>
      <c r="R674" s="228"/>
      <c r="S674" s="228"/>
      <c r="T674" s="228"/>
      <c r="U674" s="228"/>
      <c r="V674" s="228"/>
      <c r="W674" s="228"/>
      <c r="X674" s="228"/>
      <c r="Y674" s="228"/>
      <c r="Z674" s="228"/>
      <c r="AA674" s="228"/>
      <c r="AB674" s="228"/>
      <c r="AC674" s="228"/>
      <c r="AD674" s="228"/>
      <c r="AE674" s="228"/>
    </row>
    <row r="675" spans="1:31" ht="15.75" customHeight="1">
      <c r="A675" s="230"/>
      <c r="B675" s="230"/>
      <c r="C675" s="230"/>
      <c r="D675" s="230"/>
      <c r="E675" s="230"/>
      <c r="F675" s="245"/>
      <c r="G675" s="230"/>
      <c r="H675" s="230"/>
      <c r="I675" s="230"/>
      <c r="J675" s="230"/>
      <c r="K675" s="246"/>
      <c r="L675" s="228"/>
      <c r="M675" s="228"/>
      <c r="N675" s="228"/>
      <c r="O675" s="228"/>
      <c r="P675" s="228"/>
      <c r="Q675" s="228"/>
      <c r="R675" s="228"/>
      <c r="S675" s="228"/>
      <c r="T675" s="228"/>
      <c r="U675" s="228"/>
      <c r="V675" s="228"/>
      <c r="W675" s="228"/>
      <c r="X675" s="228"/>
      <c r="Y675" s="228"/>
      <c r="Z675" s="228"/>
      <c r="AA675" s="228"/>
      <c r="AB675" s="228"/>
      <c r="AC675" s="228"/>
      <c r="AD675" s="228"/>
      <c r="AE675" s="228"/>
    </row>
    <row r="676" spans="1:31" ht="15.75" customHeight="1">
      <c r="A676" s="230"/>
      <c r="B676" s="230"/>
      <c r="C676" s="230"/>
      <c r="D676" s="230"/>
      <c r="E676" s="230"/>
      <c r="F676" s="245"/>
      <c r="G676" s="230"/>
      <c r="H676" s="230"/>
      <c r="I676" s="230"/>
      <c r="J676" s="230"/>
      <c r="K676" s="246"/>
      <c r="L676" s="228"/>
      <c r="M676" s="228"/>
      <c r="N676" s="228"/>
      <c r="O676" s="228"/>
      <c r="P676" s="228"/>
      <c r="Q676" s="228"/>
      <c r="R676" s="228"/>
      <c r="S676" s="228"/>
      <c r="T676" s="228"/>
      <c r="U676" s="228"/>
      <c r="V676" s="228"/>
      <c r="W676" s="228"/>
      <c r="X676" s="228"/>
      <c r="Y676" s="228"/>
      <c r="Z676" s="228"/>
      <c r="AA676" s="228"/>
      <c r="AB676" s="228"/>
      <c r="AC676" s="228"/>
      <c r="AD676" s="228"/>
      <c r="AE676" s="228"/>
    </row>
    <row r="677" spans="1:31" ht="15.75" customHeight="1">
      <c r="A677" s="230"/>
      <c r="B677" s="230"/>
      <c r="C677" s="230"/>
      <c r="D677" s="230"/>
      <c r="E677" s="230"/>
      <c r="F677" s="245"/>
      <c r="G677" s="230"/>
      <c r="H677" s="230"/>
      <c r="I677" s="230"/>
      <c r="J677" s="230"/>
      <c r="K677" s="246"/>
      <c r="L677" s="228"/>
      <c r="M677" s="228"/>
      <c r="N677" s="228"/>
      <c r="O677" s="228"/>
      <c r="P677" s="228"/>
      <c r="Q677" s="228"/>
      <c r="R677" s="228"/>
      <c r="S677" s="228"/>
      <c r="T677" s="228"/>
      <c r="U677" s="228"/>
      <c r="V677" s="228"/>
      <c r="W677" s="228"/>
      <c r="X677" s="228"/>
      <c r="Y677" s="228"/>
      <c r="Z677" s="228"/>
      <c r="AA677" s="228"/>
      <c r="AB677" s="228"/>
      <c r="AC677" s="228"/>
      <c r="AD677" s="228"/>
      <c r="AE677" s="228"/>
    </row>
    <row r="678" spans="1:31" ht="15.75" customHeight="1">
      <c r="A678" s="230"/>
      <c r="B678" s="230"/>
      <c r="C678" s="230"/>
      <c r="D678" s="230"/>
      <c r="E678" s="230"/>
      <c r="F678" s="245"/>
      <c r="G678" s="230"/>
      <c r="H678" s="230"/>
      <c r="I678" s="230"/>
      <c r="J678" s="230"/>
      <c r="K678" s="246"/>
      <c r="L678" s="228"/>
      <c r="M678" s="228"/>
      <c r="N678" s="228"/>
      <c r="O678" s="228"/>
      <c r="P678" s="228"/>
      <c r="Q678" s="228"/>
      <c r="R678" s="228"/>
      <c r="S678" s="228"/>
      <c r="T678" s="228"/>
      <c r="U678" s="228"/>
      <c r="V678" s="228"/>
      <c r="W678" s="228"/>
      <c r="X678" s="228"/>
      <c r="Y678" s="228"/>
      <c r="Z678" s="228"/>
      <c r="AA678" s="228"/>
      <c r="AB678" s="228"/>
      <c r="AC678" s="228"/>
      <c r="AD678" s="228"/>
      <c r="AE678" s="228"/>
    </row>
    <row r="679" spans="1:31" ht="15.75" customHeight="1">
      <c r="A679" s="230"/>
      <c r="B679" s="230"/>
      <c r="C679" s="230"/>
      <c r="D679" s="230"/>
      <c r="E679" s="230"/>
      <c r="F679" s="245"/>
      <c r="G679" s="230"/>
      <c r="H679" s="230"/>
      <c r="I679" s="230"/>
      <c r="J679" s="230"/>
      <c r="K679" s="246"/>
      <c r="L679" s="228"/>
      <c r="M679" s="228"/>
      <c r="N679" s="228"/>
      <c r="O679" s="228"/>
      <c r="P679" s="228"/>
      <c r="Q679" s="228"/>
      <c r="R679" s="228"/>
      <c r="S679" s="228"/>
      <c r="T679" s="228"/>
      <c r="U679" s="228"/>
      <c r="V679" s="228"/>
      <c r="W679" s="228"/>
      <c r="X679" s="228"/>
      <c r="Y679" s="228"/>
      <c r="Z679" s="228"/>
      <c r="AA679" s="228"/>
      <c r="AB679" s="228"/>
      <c r="AC679" s="228"/>
      <c r="AD679" s="228"/>
      <c r="AE679" s="228"/>
    </row>
    <row r="680" spans="1:31" ht="15.75" customHeight="1">
      <c r="A680" s="230"/>
      <c r="B680" s="230"/>
      <c r="C680" s="230"/>
      <c r="D680" s="230"/>
      <c r="E680" s="230"/>
      <c r="F680" s="245"/>
      <c r="G680" s="230"/>
      <c r="H680" s="230"/>
      <c r="I680" s="230"/>
      <c r="J680" s="230"/>
      <c r="K680" s="246"/>
      <c r="L680" s="228"/>
      <c r="M680" s="228"/>
      <c r="N680" s="228"/>
      <c r="O680" s="228"/>
      <c r="P680" s="228"/>
      <c r="Q680" s="228"/>
      <c r="R680" s="228"/>
      <c r="S680" s="228"/>
      <c r="T680" s="228"/>
      <c r="U680" s="228"/>
      <c r="V680" s="228"/>
      <c r="W680" s="228"/>
      <c r="X680" s="228"/>
      <c r="Y680" s="228"/>
      <c r="Z680" s="228"/>
      <c r="AA680" s="228"/>
      <c r="AB680" s="228"/>
      <c r="AC680" s="228"/>
      <c r="AD680" s="228"/>
      <c r="AE680" s="228"/>
    </row>
    <row r="681" spans="1:31" ht="15.75" customHeight="1">
      <c r="A681" s="230"/>
      <c r="B681" s="230"/>
      <c r="C681" s="230"/>
      <c r="D681" s="230"/>
      <c r="E681" s="230"/>
      <c r="F681" s="245"/>
      <c r="G681" s="230"/>
      <c r="H681" s="230"/>
      <c r="I681" s="230"/>
      <c r="J681" s="230"/>
      <c r="K681" s="246"/>
      <c r="L681" s="228"/>
      <c r="M681" s="228"/>
      <c r="N681" s="228"/>
      <c r="O681" s="228"/>
      <c r="P681" s="228"/>
      <c r="Q681" s="228"/>
      <c r="R681" s="228"/>
      <c r="S681" s="228"/>
      <c r="T681" s="228"/>
      <c r="U681" s="228"/>
      <c r="V681" s="228"/>
      <c r="W681" s="228"/>
      <c r="X681" s="228"/>
      <c r="Y681" s="228"/>
      <c r="Z681" s="228"/>
      <c r="AA681" s="228"/>
      <c r="AB681" s="228"/>
      <c r="AC681" s="228"/>
      <c r="AD681" s="228"/>
      <c r="AE681" s="228"/>
    </row>
    <row r="682" spans="1:31" ht="15.75" customHeight="1">
      <c r="A682" s="230"/>
      <c r="B682" s="230"/>
      <c r="C682" s="230"/>
      <c r="D682" s="230"/>
      <c r="E682" s="230"/>
      <c r="F682" s="245"/>
      <c r="G682" s="230"/>
      <c r="H682" s="230"/>
      <c r="I682" s="230"/>
      <c r="J682" s="230"/>
      <c r="K682" s="246"/>
      <c r="L682" s="228"/>
      <c r="M682" s="228"/>
      <c r="N682" s="228"/>
      <c r="O682" s="228"/>
      <c r="P682" s="228"/>
      <c r="Q682" s="228"/>
      <c r="R682" s="228"/>
      <c r="S682" s="228"/>
      <c r="T682" s="228"/>
      <c r="U682" s="228"/>
      <c r="V682" s="228"/>
      <c r="W682" s="228"/>
      <c r="X682" s="228"/>
      <c r="Y682" s="228"/>
      <c r="Z682" s="228"/>
      <c r="AA682" s="228"/>
      <c r="AB682" s="228"/>
      <c r="AC682" s="228"/>
      <c r="AD682" s="228"/>
      <c r="AE682" s="228"/>
    </row>
    <row r="683" spans="1:31" ht="15.75" customHeight="1">
      <c r="A683" s="230"/>
      <c r="B683" s="230"/>
      <c r="C683" s="230"/>
      <c r="D683" s="230"/>
      <c r="E683" s="230"/>
      <c r="F683" s="245"/>
      <c r="G683" s="230"/>
      <c r="H683" s="230"/>
      <c r="I683" s="230"/>
      <c r="J683" s="230"/>
      <c r="K683" s="246"/>
      <c r="L683" s="228"/>
      <c r="M683" s="228"/>
      <c r="N683" s="228"/>
      <c r="O683" s="228"/>
      <c r="P683" s="228"/>
      <c r="Q683" s="228"/>
      <c r="R683" s="228"/>
      <c r="S683" s="228"/>
      <c r="T683" s="228"/>
      <c r="U683" s="228"/>
      <c r="V683" s="228"/>
      <c r="W683" s="228"/>
      <c r="X683" s="228"/>
      <c r="Y683" s="228"/>
      <c r="Z683" s="228"/>
      <c r="AA683" s="228"/>
      <c r="AB683" s="228"/>
      <c r="AC683" s="228"/>
      <c r="AD683" s="228"/>
      <c r="AE683" s="228"/>
    </row>
    <row r="684" spans="1:31" ht="15.75" customHeight="1">
      <c r="A684" s="230"/>
      <c r="B684" s="230"/>
      <c r="C684" s="230"/>
      <c r="D684" s="230"/>
      <c r="E684" s="230"/>
      <c r="F684" s="245"/>
      <c r="G684" s="230"/>
      <c r="H684" s="230"/>
      <c r="I684" s="230"/>
      <c r="J684" s="230"/>
      <c r="K684" s="246"/>
      <c r="L684" s="228"/>
      <c r="M684" s="228"/>
      <c r="N684" s="228"/>
      <c r="O684" s="228"/>
      <c r="P684" s="228"/>
      <c r="Q684" s="228"/>
      <c r="R684" s="228"/>
      <c r="S684" s="228"/>
      <c r="T684" s="228"/>
      <c r="U684" s="228"/>
      <c r="V684" s="228"/>
      <c r="W684" s="228"/>
      <c r="X684" s="228"/>
      <c r="Y684" s="228"/>
      <c r="Z684" s="228"/>
      <c r="AA684" s="228"/>
      <c r="AB684" s="228"/>
      <c r="AC684" s="228"/>
      <c r="AD684" s="228"/>
      <c r="AE684" s="228"/>
    </row>
    <row r="685" spans="1:31" ht="15.75" customHeight="1">
      <c r="A685" s="230"/>
      <c r="B685" s="230"/>
      <c r="C685" s="230"/>
      <c r="D685" s="230"/>
      <c r="E685" s="230"/>
      <c r="F685" s="245"/>
      <c r="G685" s="230"/>
      <c r="H685" s="230"/>
      <c r="I685" s="230"/>
      <c r="J685" s="230"/>
      <c r="K685" s="246"/>
      <c r="L685" s="228"/>
      <c r="M685" s="228"/>
      <c r="N685" s="228"/>
      <c r="O685" s="228"/>
      <c r="P685" s="228"/>
      <c r="Q685" s="228"/>
      <c r="R685" s="228"/>
      <c r="S685" s="228"/>
      <c r="T685" s="228"/>
      <c r="U685" s="228"/>
      <c r="V685" s="228"/>
      <c r="W685" s="228"/>
      <c r="X685" s="228"/>
      <c r="Y685" s="228"/>
      <c r="Z685" s="228"/>
      <c r="AA685" s="228"/>
      <c r="AB685" s="228"/>
      <c r="AC685" s="228"/>
      <c r="AD685" s="228"/>
      <c r="AE685" s="228"/>
    </row>
    <row r="686" spans="1:31" ht="15.75" customHeight="1">
      <c r="A686" s="230"/>
      <c r="B686" s="230"/>
      <c r="C686" s="230"/>
      <c r="D686" s="230"/>
      <c r="E686" s="230"/>
      <c r="F686" s="245"/>
      <c r="G686" s="230"/>
      <c r="H686" s="230"/>
      <c r="I686" s="230"/>
      <c r="J686" s="230"/>
      <c r="K686" s="246"/>
      <c r="L686" s="228"/>
      <c r="M686" s="228"/>
      <c r="N686" s="228"/>
      <c r="O686" s="228"/>
      <c r="P686" s="228"/>
      <c r="Q686" s="228"/>
      <c r="R686" s="228"/>
      <c r="S686" s="228"/>
      <c r="T686" s="228"/>
      <c r="U686" s="228"/>
      <c r="V686" s="228"/>
      <c r="W686" s="228"/>
      <c r="X686" s="228"/>
      <c r="Y686" s="228"/>
      <c r="Z686" s="228"/>
      <c r="AA686" s="228"/>
      <c r="AB686" s="228"/>
      <c r="AC686" s="228"/>
      <c r="AD686" s="228"/>
      <c r="AE686" s="228"/>
    </row>
    <row r="687" spans="1:31" ht="15.75" customHeight="1">
      <c r="A687" s="230"/>
      <c r="B687" s="230"/>
      <c r="C687" s="230"/>
      <c r="D687" s="230"/>
      <c r="E687" s="230"/>
      <c r="F687" s="245"/>
      <c r="G687" s="230"/>
      <c r="H687" s="230"/>
      <c r="I687" s="230"/>
      <c r="J687" s="230"/>
      <c r="K687" s="246"/>
      <c r="L687" s="228"/>
      <c r="M687" s="228"/>
      <c r="N687" s="228"/>
      <c r="O687" s="228"/>
      <c r="P687" s="228"/>
      <c r="Q687" s="228"/>
      <c r="R687" s="228"/>
      <c r="S687" s="228"/>
      <c r="T687" s="228"/>
      <c r="U687" s="228"/>
      <c r="V687" s="228"/>
      <c r="W687" s="228"/>
      <c r="X687" s="228"/>
      <c r="Y687" s="228"/>
      <c r="Z687" s="228"/>
      <c r="AA687" s="228"/>
      <c r="AB687" s="228"/>
      <c r="AC687" s="228"/>
      <c r="AD687" s="228"/>
      <c r="AE687" s="228"/>
    </row>
    <row r="688" spans="1:31" ht="15.75" customHeight="1">
      <c r="A688" s="230"/>
      <c r="B688" s="230"/>
      <c r="C688" s="230"/>
      <c r="D688" s="230"/>
      <c r="E688" s="230"/>
      <c r="F688" s="245"/>
      <c r="G688" s="230"/>
      <c r="H688" s="230"/>
      <c r="I688" s="230"/>
      <c r="J688" s="230"/>
      <c r="K688" s="246"/>
      <c r="L688" s="228"/>
      <c r="M688" s="228"/>
      <c r="N688" s="228"/>
      <c r="O688" s="228"/>
      <c r="P688" s="228"/>
      <c r="Q688" s="228"/>
      <c r="R688" s="228"/>
      <c r="S688" s="228"/>
      <c r="T688" s="228"/>
      <c r="U688" s="228"/>
      <c r="V688" s="228"/>
      <c r="W688" s="228"/>
      <c r="X688" s="228"/>
      <c r="Y688" s="228"/>
      <c r="Z688" s="228"/>
      <c r="AA688" s="228"/>
      <c r="AB688" s="228"/>
      <c r="AC688" s="228"/>
      <c r="AD688" s="228"/>
      <c r="AE688" s="228"/>
    </row>
    <row r="689" spans="1:31" ht="15.75" customHeight="1">
      <c r="A689" s="230"/>
      <c r="B689" s="230"/>
      <c r="C689" s="230"/>
      <c r="D689" s="230"/>
      <c r="E689" s="230"/>
      <c r="F689" s="245"/>
      <c r="G689" s="230"/>
      <c r="H689" s="230"/>
      <c r="I689" s="230"/>
      <c r="J689" s="230"/>
      <c r="K689" s="246"/>
      <c r="L689" s="228"/>
      <c r="M689" s="228"/>
      <c r="N689" s="228"/>
      <c r="O689" s="228"/>
      <c r="P689" s="228"/>
      <c r="Q689" s="228"/>
      <c r="R689" s="228"/>
      <c r="S689" s="228"/>
      <c r="T689" s="228"/>
      <c r="U689" s="228"/>
      <c r="V689" s="228"/>
      <c r="W689" s="228"/>
      <c r="X689" s="228"/>
      <c r="Y689" s="228"/>
      <c r="Z689" s="228"/>
      <c r="AA689" s="228"/>
      <c r="AB689" s="228"/>
      <c r="AC689" s="228"/>
      <c r="AD689" s="228"/>
      <c r="AE689" s="228"/>
    </row>
    <row r="690" spans="1:31" ht="15.75" customHeight="1">
      <c r="A690" s="230"/>
      <c r="B690" s="230"/>
      <c r="C690" s="230"/>
      <c r="D690" s="230"/>
      <c r="E690" s="230"/>
      <c r="F690" s="245"/>
      <c r="G690" s="230"/>
      <c r="H690" s="230"/>
      <c r="I690" s="230"/>
      <c r="J690" s="230"/>
      <c r="K690" s="246"/>
      <c r="L690" s="228"/>
      <c r="M690" s="228"/>
      <c r="N690" s="228"/>
      <c r="O690" s="228"/>
      <c r="P690" s="228"/>
      <c r="Q690" s="228"/>
      <c r="R690" s="228"/>
      <c r="S690" s="228"/>
      <c r="T690" s="228"/>
      <c r="U690" s="228"/>
      <c r="V690" s="228"/>
      <c r="W690" s="228"/>
      <c r="X690" s="228"/>
      <c r="Y690" s="228"/>
      <c r="Z690" s="228"/>
      <c r="AA690" s="228"/>
      <c r="AB690" s="228"/>
      <c r="AC690" s="228"/>
      <c r="AD690" s="228"/>
      <c r="AE690" s="228"/>
    </row>
    <row r="691" spans="1:31" ht="15.75" customHeight="1">
      <c r="A691" s="230"/>
      <c r="B691" s="230"/>
      <c r="C691" s="230"/>
      <c r="D691" s="230"/>
      <c r="E691" s="230"/>
      <c r="F691" s="245"/>
      <c r="G691" s="230"/>
      <c r="H691" s="230"/>
      <c r="I691" s="230"/>
      <c r="J691" s="230"/>
      <c r="K691" s="246"/>
      <c r="L691" s="228"/>
      <c r="M691" s="228"/>
      <c r="N691" s="228"/>
      <c r="O691" s="228"/>
      <c r="P691" s="228"/>
      <c r="Q691" s="228"/>
      <c r="R691" s="228"/>
      <c r="S691" s="228"/>
      <c r="T691" s="228"/>
      <c r="U691" s="228"/>
      <c r="V691" s="228"/>
      <c r="W691" s="228"/>
      <c r="X691" s="228"/>
      <c r="Y691" s="228"/>
      <c r="Z691" s="228"/>
      <c r="AA691" s="228"/>
      <c r="AB691" s="228"/>
      <c r="AC691" s="228"/>
      <c r="AD691" s="228"/>
      <c r="AE691" s="228"/>
    </row>
    <row r="692" spans="1:31" ht="15.75" customHeight="1">
      <c r="A692" s="230"/>
      <c r="B692" s="230"/>
      <c r="C692" s="230"/>
      <c r="D692" s="230"/>
      <c r="E692" s="230"/>
      <c r="F692" s="245"/>
      <c r="G692" s="230"/>
      <c r="H692" s="230"/>
      <c r="I692" s="230"/>
      <c r="J692" s="230"/>
      <c r="K692" s="246"/>
      <c r="L692" s="228"/>
      <c r="M692" s="228"/>
      <c r="N692" s="228"/>
      <c r="O692" s="228"/>
      <c r="P692" s="228"/>
      <c r="Q692" s="228"/>
      <c r="R692" s="228"/>
      <c r="S692" s="228"/>
      <c r="T692" s="228"/>
      <c r="U692" s="228"/>
      <c r="V692" s="228"/>
      <c r="W692" s="228"/>
      <c r="X692" s="228"/>
      <c r="Y692" s="228"/>
      <c r="Z692" s="228"/>
      <c r="AA692" s="228"/>
      <c r="AB692" s="228"/>
      <c r="AC692" s="228"/>
      <c r="AD692" s="228"/>
      <c r="AE692" s="228"/>
    </row>
    <row r="693" spans="1:31" ht="15.75" customHeight="1">
      <c r="A693" s="230"/>
      <c r="B693" s="230"/>
      <c r="C693" s="230"/>
      <c r="D693" s="230"/>
      <c r="E693" s="230"/>
      <c r="F693" s="245"/>
      <c r="G693" s="230"/>
      <c r="H693" s="230"/>
      <c r="I693" s="230"/>
      <c r="J693" s="230"/>
      <c r="K693" s="246"/>
      <c r="L693" s="228"/>
      <c r="M693" s="228"/>
      <c r="N693" s="228"/>
      <c r="O693" s="228"/>
      <c r="P693" s="228"/>
      <c r="Q693" s="228"/>
      <c r="R693" s="228"/>
      <c r="S693" s="228"/>
      <c r="T693" s="228"/>
      <c r="U693" s="228"/>
      <c r="V693" s="228"/>
      <c r="W693" s="228"/>
      <c r="X693" s="228"/>
      <c r="Y693" s="228"/>
      <c r="Z693" s="228"/>
      <c r="AA693" s="228"/>
      <c r="AB693" s="228"/>
      <c r="AC693" s="228"/>
      <c r="AD693" s="228"/>
      <c r="AE693" s="228"/>
    </row>
    <row r="694" spans="1:31" ht="15.75" customHeight="1">
      <c r="A694" s="230"/>
      <c r="B694" s="230"/>
      <c r="C694" s="230"/>
      <c r="D694" s="230"/>
      <c r="E694" s="230"/>
      <c r="F694" s="245"/>
      <c r="G694" s="230"/>
      <c r="H694" s="230"/>
      <c r="I694" s="230"/>
      <c r="J694" s="230"/>
      <c r="K694" s="246"/>
      <c r="L694" s="228"/>
      <c r="M694" s="228"/>
      <c r="N694" s="228"/>
      <c r="O694" s="228"/>
      <c r="P694" s="228"/>
      <c r="Q694" s="228"/>
      <c r="R694" s="228"/>
      <c r="S694" s="228"/>
      <c r="T694" s="228"/>
      <c r="U694" s="228"/>
      <c r="V694" s="228"/>
      <c r="W694" s="228"/>
      <c r="X694" s="228"/>
      <c r="Y694" s="228"/>
      <c r="Z694" s="228"/>
      <c r="AA694" s="228"/>
      <c r="AB694" s="228"/>
      <c r="AC694" s="228"/>
      <c r="AD694" s="228"/>
      <c r="AE694" s="228"/>
    </row>
    <row r="695" spans="1:31" ht="15.75" customHeight="1">
      <c r="A695" s="230"/>
      <c r="B695" s="230"/>
      <c r="C695" s="230"/>
      <c r="D695" s="230"/>
      <c r="E695" s="230"/>
      <c r="F695" s="245"/>
      <c r="G695" s="230"/>
      <c r="H695" s="230"/>
      <c r="I695" s="230"/>
      <c r="J695" s="230"/>
      <c r="K695" s="246"/>
      <c r="L695" s="228"/>
      <c r="M695" s="228"/>
      <c r="N695" s="228"/>
      <c r="O695" s="228"/>
      <c r="P695" s="228"/>
      <c r="Q695" s="228"/>
      <c r="R695" s="228"/>
      <c r="S695" s="228"/>
      <c r="T695" s="228"/>
      <c r="U695" s="228"/>
      <c r="V695" s="228"/>
      <c r="W695" s="228"/>
      <c r="X695" s="228"/>
      <c r="Y695" s="228"/>
      <c r="Z695" s="228"/>
      <c r="AA695" s="228"/>
      <c r="AB695" s="228"/>
      <c r="AC695" s="228"/>
      <c r="AD695" s="228"/>
      <c r="AE695" s="228"/>
    </row>
    <row r="696" spans="1:31" ht="15.75" customHeight="1">
      <c r="A696" s="230"/>
      <c r="B696" s="230"/>
      <c r="C696" s="230"/>
      <c r="D696" s="230"/>
      <c r="E696" s="230"/>
      <c r="F696" s="245"/>
      <c r="G696" s="230"/>
      <c r="H696" s="230"/>
      <c r="I696" s="230"/>
      <c r="J696" s="230"/>
      <c r="K696" s="246"/>
      <c r="L696" s="228"/>
      <c r="M696" s="228"/>
      <c r="N696" s="228"/>
      <c r="O696" s="228"/>
      <c r="P696" s="228"/>
      <c r="Q696" s="228"/>
      <c r="R696" s="228"/>
      <c r="S696" s="228"/>
      <c r="T696" s="228"/>
      <c r="U696" s="228"/>
      <c r="V696" s="228"/>
      <c r="W696" s="228"/>
      <c r="X696" s="228"/>
      <c r="Y696" s="228"/>
      <c r="Z696" s="228"/>
      <c r="AA696" s="228"/>
      <c r="AB696" s="228"/>
      <c r="AC696" s="228"/>
      <c r="AD696" s="228"/>
      <c r="AE696" s="228"/>
    </row>
    <row r="697" spans="1:31" ht="15.75" customHeight="1">
      <c r="A697" s="230"/>
      <c r="B697" s="230"/>
      <c r="C697" s="230"/>
      <c r="D697" s="230"/>
      <c r="E697" s="230"/>
      <c r="F697" s="245"/>
      <c r="G697" s="230"/>
      <c r="H697" s="230"/>
      <c r="I697" s="230"/>
      <c r="J697" s="230"/>
      <c r="K697" s="246"/>
      <c r="L697" s="228"/>
      <c r="M697" s="228"/>
      <c r="N697" s="228"/>
      <c r="O697" s="228"/>
      <c r="P697" s="228"/>
      <c r="Q697" s="228"/>
      <c r="R697" s="228"/>
      <c r="S697" s="228"/>
      <c r="T697" s="228"/>
      <c r="U697" s="228"/>
      <c r="V697" s="228"/>
      <c r="W697" s="228"/>
      <c r="X697" s="228"/>
      <c r="Y697" s="228"/>
      <c r="Z697" s="228"/>
      <c r="AA697" s="228"/>
      <c r="AB697" s="228"/>
      <c r="AC697" s="228"/>
      <c r="AD697" s="228"/>
      <c r="AE697" s="228"/>
    </row>
    <row r="698" spans="1:31" ht="15.75" customHeight="1">
      <c r="A698" s="230"/>
      <c r="B698" s="230"/>
      <c r="C698" s="230"/>
      <c r="D698" s="230"/>
      <c r="E698" s="230"/>
      <c r="F698" s="245"/>
      <c r="G698" s="230"/>
      <c r="H698" s="230"/>
      <c r="I698" s="230"/>
      <c r="J698" s="230"/>
      <c r="K698" s="246"/>
      <c r="L698" s="228"/>
      <c r="M698" s="228"/>
      <c r="N698" s="228"/>
      <c r="O698" s="228"/>
      <c r="P698" s="228"/>
      <c r="Q698" s="228"/>
      <c r="R698" s="228"/>
      <c r="S698" s="228"/>
      <c r="T698" s="228"/>
      <c r="U698" s="228"/>
      <c r="V698" s="228"/>
      <c r="W698" s="228"/>
      <c r="X698" s="228"/>
      <c r="Y698" s="228"/>
      <c r="Z698" s="228"/>
      <c r="AA698" s="228"/>
      <c r="AB698" s="228"/>
      <c r="AC698" s="228"/>
      <c r="AD698" s="228"/>
      <c r="AE698" s="228"/>
    </row>
    <row r="699" spans="1:31" ht="15.75" customHeight="1">
      <c r="A699" s="230"/>
      <c r="B699" s="230"/>
      <c r="C699" s="230"/>
      <c r="D699" s="230"/>
      <c r="E699" s="230"/>
      <c r="F699" s="245"/>
      <c r="G699" s="230"/>
      <c r="H699" s="230"/>
      <c r="I699" s="230"/>
      <c r="J699" s="230"/>
      <c r="K699" s="246"/>
      <c r="L699" s="228"/>
      <c r="M699" s="228"/>
      <c r="N699" s="228"/>
      <c r="O699" s="228"/>
      <c r="P699" s="228"/>
      <c r="Q699" s="228"/>
      <c r="R699" s="228"/>
      <c r="S699" s="228"/>
      <c r="T699" s="228"/>
      <c r="U699" s="228"/>
      <c r="V699" s="228"/>
      <c r="W699" s="228"/>
      <c r="X699" s="228"/>
      <c r="Y699" s="228"/>
      <c r="Z699" s="228"/>
      <c r="AA699" s="228"/>
      <c r="AB699" s="228"/>
      <c r="AC699" s="228"/>
      <c r="AD699" s="228"/>
      <c r="AE699" s="228"/>
    </row>
    <row r="700" spans="1:31" ht="15.75" customHeight="1">
      <c r="A700" s="230"/>
      <c r="B700" s="230"/>
      <c r="C700" s="230"/>
      <c r="D700" s="230"/>
      <c r="E700" s="230"/>
      <c r="F700" s="245"/>
      <c r="G700" s="230"/>
      <c r="H700" s="230"/>
      <c r="I700" s="230"/>
      <c r="J700" s="230"/>
      <c r="K700" s="246"/>
      <c r="L700" s="228"/>
      <c r="M700" s="228"/>
      <c r="N700" s="228"/>
      <c r="O700" s="228"/>
      <c r="P700" s="228"/>
      <c r="Q700" s="228"/>
      <c r="R700" s="228"/>
      <c r="S700" s="228"/>
      <c r="T700" s="228"/>
      <c r="U700" s="228"/>
      <c r="V700" s="228"/>
      <c r="W700" s="228"/>
      <c r="X700" s="228"/>
      <c r="Y700" s="228"/>
      <c r="Z700" s="228"/>
      <c r="AA700" s="228"/>
      <c r="AB700" s="228"/>
      <c r="AC700" s="228"/>
      <c r="AD700" s="228"/>
      <c r="AE700" s="228"/>
    </row>
    <row r="701" spans="1:31" ht="15.75" customHeight="1">
      <c r="A701" s="230"/>
      <c r="B701" s="230"/>
      <c r="C701" s="230"/>
      <c r="D701" s="230"/>
      <c r="E701" s="230"/>
      <c r="F701" s="245"/>
      <c r="G701" s="230"/>
      <c r="H701" s="230"/>
      <c r="I701" s="230"/>
      <c r="J701" s="230"/>
      <c r="K701" s="246"/>
      <c r="L701" s="228"/>
      <c r="M701" s="228"/>
      <c r="N701" s="228"/>
      <c r="O701" s="228"/>
      <c r="P701" s="228"/>
      <c r="Q701" s="228"/>
      <c r="R701" s="228"/>
      <c r="S701" s="228"/>
      <c r="T701" s="228"/>
      <c r="U701" s="228"/>
      <c r="V701" s="228"/>
      <c r="W701" s="228"/>
      <c r="X701" s="228"/>
      <c r="Y701" s="228"/>
      <c r="Z701" s="228"/>
      <c r="AA701" s="228"/>
      <c r="AB701" s="228"/>
      <c r="AC701" s="228"/>
      <c r="AD701" s="228"/>
      <c r="AE701" s="228"/>
    </row>
    <row r="702" spans="1:31" ht="15.75" customHeight="1">
      <c r="A702" s="230"/>
      <c r="B702" s="230"/>
      <c r="C702" s="230"/>
      <c r="D702" s="230"/>
      <c r="E702" s="230"/>
      <c r="F702" s="245"/>
      <c r="G702" s="230"/>
      <c r="H702" s="230"/>
      <c r="I702" s="230"/>
      <c r="J702" s="230"/>
      <c r="K702" s="246"/>
      <c r="L702" s="228"/>
      <c r="M702" s="228"/>
      <c r="N702" s="228"/>
      <c r="O702" s="228"/>
      <c r="P702" s="228"/>
      <c r="Q702" s="228"/>
      <c r="R702" s="228"/>
      <c r="S702" s="228"/>
      <c r="T702" s="228"/>
      <c r="U702" s="228"/>
      <c r="V702" s="228"/>
      <c r="W702" s="228"/>
      <c r="X702" s="228"/>
      <c r="Y702" s="228"/>
      <c r="Z702" s="228"/>
      <c r="AA702" s="228"/>
      <c r="AB702" s="228"/>
      <c r="AC702" s="228"/>
      <c r="AD702" s="228"/>
      <c r="AE702" s="228"/>
    </row>
    <row r="703" spans="1:31" ht="15.75" customHeight="1">
      <c r="A703" s="230"/>
      <c r="B703" s="230"/>
      <c r="C703" s="230"/>
      <c r="D703" s="230"/>
      <c r="E703" s="230"/>
      <c r="F703" s="245"/>
      <c r="G703" s="230"/>
      <c r="H703" s="230"/>
      <c r="I703" s="230"/>
      <c r="J703" s="230"/>
      <c r="K703" s="246"/>
      <c r="L703" s="228"/>
      <c r="M703" s="228"/>
      <c r="N703" s="228"/>
      <c r="O703" s="228"/>
      <c r="P703" s="228"/>
      <c r="Q703" s="228"/>
      <c r="R703" s="228"/>
      <c r="S703" s="228"/>
      <c r="T703" s="228"/>
      <c r="U703" s="228"/>
      <c r="V703" s="228"/>
      <c r="W703" s="228"/>
      <c r="X703" s="228"/>
      <c r="Y703" s="228"/>
      <c r="Z703" s="228"/>
      <c r="AA703" s="228"/>
      <c r="AB703" s="228"/>
      <c r="AC703" s="228"/>
      <c r="AD703" s="228"/>
      <c r="AE703" s="228"/>
    </row>
    <row r="704" spans="1:31" ht="15.75" customHeight="1">
      <c r="A704" s="230"/>
      <c r="B704" s="230"/>
      <c r="C704" s="230"/>
      <c r="D704" s="230"/>
      <c r="E704" s="230"/>
      <c r="F704" s="245"/>
      <c r="G704" s="230"/>
      <c r="H704" s="230"/>
      <c r="I704" s="230"/>
      <c r="J704" s="230"/>
      <c r="K704" s="246"/>
      <c r="L704" s="228"/>
      <c r="M704" s="228"/>
      <c r="N704" s="228"/>
      <c r="O704" s="228"/>
      <c r="P704" s="228"/>
      <c r="Q704" s="228"/>
      <c r="R704" s="228"/>
      <c r="S704" s="228"/>
      <c r="T704" s="228"/>
      <c r="U704" s="228"/>
      <c r="V704" s="228"/>
      <c r="W704" s="228"/>
      <c r="X704" s="228"/>
      <c r="Y704" s="228"/>
      <c r="Z704" s="228"/>
      <c r="AA704" s="228"/>
      <c r="AB704" s="228"/>
      <c r="AC704" s="228"/>
      <c r="AD704" s="228"/>
      <c r="AE704" s="228"/>
    </row>
    <row r="705" spans="1:31" ht="15.75" customHeight="1">
      <c r="A705" s="230"/>
      <c r="B705" s="230"/>
      <c r="C705" s="230"/>
      <c r="D705" s="230"/>
      <c r="E705" s="230"/>
      <c r="F705" s="245"/>
      <c r="G705" s="230"/>
      <c r="H705" s="230"/>
      <c r="I705" s="230"/>
      <c r="J705" s="230"/>
      <c r="K705" s="246"/>
      <c r="L705" s="228"/>
      <c r="M705" s="228"/>
      <c r="N705" s="228"/>
      <c r="O705" s="228"/>
      <c r="P705" s="228"/>
      <c r="Q705" s="228"/>
      <c r="R705" s="228"/>
      <c r="S705" s="228"/>
      <c r="T705" s="228"/>
      <c r="U705" s="228"/>
      <c r="V705" s="228"/>
      <c r="W705" s="228"/>
      <c r="X705" s="228"/>
      <c r="Y705" s="228"/>
      <c r="Z705" s="228"/>
      <c r="AA705" s="228"/>
      <c r="AB705" s="228"/>
      <c r="AC705" s="228"/>
      <c r="AD705" s="228"/>
      <c r="AE705" s="228"/>
    </row>
    <row r="706" spans="1:31" ht="15.75" customHeight="1">
      <c r="A706" s="230"/>
      <c r="B706" s="230"/>
      <c r="C706" s="230"/>
      <c r="D706" s="230"/>
      <c r="E706" s="230"/>
      <c r="F706" s="245"/>
      <c r="G706" s="230"/>
      <c r="H706" s="230"/>
      <c r="I706" s="230"/>
      <c r="J706" s="230"/>
      <c r="K706" s="246"/>
      <c r="L706" s="228"/>
      <c r="M706" s="228"/>
      <c r="N706" s="228"/>
      <c r="O706" s="228"/>
      <c r="P706" s="228"/>
      <c r="Q706" s="228"/>
      <c r="R706" s="228"/>
      <c r="S706" s="228"/>
      <c r="T706" s="228"/>
      <c r="U706" s="228"/>
      <c r="V706" s="228"/>
      <c r="W706" s="228"/>
      <c r="X706" s="228"/>
      <c r="Y706" s="228"/>
      <c r="Z706" s="228"/>
      <c r="AA706" s="228"/>
      <c r="AB706" s="228"/>
      <c r="AC706" s="228"/>
      <c r="AD706" s="228"/>
      <c r="AE706" s="228"/>
    </row>
    <row r="707" spans="1:31" ht="15.75" customHeight="1">
      <c r="A707" s="230"/>
      <c r="B707" s="230"/>
      <c r="C707" s="230"/>
      <c r="D707" s="230"/>
      <c r="E707" s="230"/>
      <c r="F707" s="245"/>
      <c r="G707" s="230"/>
      <c r="H707" s="230"/>
      <c r="I707" s="230"/>
      <c r="J707" s="230"/>
      <c r="K707" s="246"/>
      <c r="L707" s="228"/>
      <c r="M707" s="228"/>
      <c r="N707" s="228"/>
      <c r="O707" s="228"/>
      <c r="P707" s="228"/>
      <c r="Q707" s="228"/>
      <c r="R707" s="228"/>
      <c r="S707" s="228"/>
      <c r="T707" s="228"/>
      <c r="U707" s="228"/>
      <c r="V707" s="228"/>
      <c r="W707" s="228"/>
      <c r="X707" s="228"/>
      <c r="Y707" s="228"/>
      <c r="Z707" s="228"/>
      <c r="AA707" s="228"/>
      <c r="AB707" s="228"/>
      <c r="AC707" s="228"/>
      <c r="AD707" s="228"/>
      <c r="AE707" s="228"/>
    </row>
    <row r="708" spans="1:31" ht="15.75" customHeight="1">
      <c r="A708" s="230"/>
      <c r="B708" s="230"/>
      <c r="C708" s="230"/>
      <c r="D708" s="230"/>
      <c r="E708" s="230"/>
      <c r="F708" s="245"/>
      <c r="G708" s="230"/>
      <c r="H708" s="230"/>
      <c r="I708" s="230"/>
      <c r="J708" s="230"/>
      <c r="K708" s="246"/>
      <c r="L708" s="228"/>
      <c r="M708" s="228"/>
      <c r="N708" s="228"/>
      <c r="O708" s="228"/>
      <c r="P708" s="228"/>
      <c r="Q708" s="228"/>
      <c r="R708" s="228"/>
      <c r="S708" s="228"/>
      <c r="T708" s="228"/>
      <c r="U708" s="228"/>
      <c r="V708" s="228"/>
      <c r="W708" s="228"/>
      <c r="X708" s="228"/>
      <c r="Y708" s="228"/>
      <c r="Z708" s="228"/>
      <c r="AA708" s="228"/>
      <c r="AB708" s="228"/>
      <c r="AC708" s="228"/>
      <c r="AD708" s="228"/>
      <c r="AE708" s="228"/>
    </row>
    <row r="709" spans="1:31" ht="15.75" customHeight="1">
      <c r="A709" s="230"/>
      <c r="B709" s="230"/>
      <c r="C709" s="230"/>
      <c r="D709" s="230"/>
      <c r="E709" s="230"/>
      <c r="F709" s="245"/>
      <c r="G709" s="230"/>
      <c r="H709" s="230"/>
      <c r="I709" s="230"/>
      <c r="J709" s="230"/>
      <c r="K709" s="246"/>
      <c r="L709" s="228"/>
      <c r="M709" s="228"/>
      <c r="N709" s="228"/>
      <c r="O709" s="228"/>
      <c r="P709" s="228"/>
      <c r="Q709" s="228"/>
      <c r="R709" s="228"/>
      <c r="S709" s="228"/>
      <c r="T709" s="228"/>
      <c r="U709" s="228"/>
      <c r="V709" s="228"/>
      <c r="W709" s="228"/>
      <c r="X709" s="228"/>
      <c r="Y709" s="228"/>
      <c r="Z709" s="228"/>
      <c r="AA709" s="228"/>
      <c r="AB709" s="228"/>
      <c r="AC709" s="228"/>
      <c r="AD709" s="228"/>
      <c r="AE709" s="228"/>
    </row>
    <row r="710" spans="1:31" ht="15.75" customHeight="1">
      <c r="A710" s="230"/>
      <c r="B710" s="230"/>
      <c r="C710" s="230"/>
      <c r="D710" s="230"/>
      <c r="E710" s="230"/>
      <c r="F710" s="245"/>
      <c r="G710" s="230"/>
      <c r="H710" s="230"/>
      <c r="I710" s="230"/>
      <c r="J710" s="230"/>
      <c r="K710" s="246"/>
      <c r="L710" s="228"/>
      <c r="M710" s="228"/>
      <c r="N710" s="228"/>
      <c r="O710" s="228"/>
      <c r="P710" s="228"/>
      <c r="Q710" s="228"/>
      <c r="R710" s="228"/>
      <c r="S710" s="228"/>
      <c r="T710" s="228"/>
      <c r="U710" s="228"/>
      <c r="V710" s="228"/>
      <c r="W710" s="228"/>
      <c r="X710" s="228"/>
      <c r="Y710" s="228"/>
      <c r="Z710" s="228"/>
      <c r="AA710" s="228"/>
      <c r="AB710" s="228"/>
      <c r="AC710" s="228"/>
      <c r="AD710" s="228"/>
      <c r="AE710" s="228"/>
    </row>
    <row r="711" spans="1:31" ht="15.75" customHeight="1">
      <c r="A711" s="230"/>
      <c r="B711" s="230"/>
      <c r="C711" s="230"/>
      <c r="D711" s="230"/>
      <c r="E711" s="230"/>
      <c r="F711" s="245"/>
      <c r="G711" s="230"/>
      <c r="H711" s="230"/>
      <c r="I711" s="230"/>
      <c r="J711" s="230"/>
      <c r="K711" s="246"/>
      <c r="L711" s="228"/>
      <c r="M711" s="228"/>
      <c r="N711" s="228"/>
      <c r="O711" s="228"/>
      <c r="P711" s="228"/>
      <c r="Q711" s="228"/>
      <c r="R711" s="228"/>
      <c r="S711" s="228"/>
      <c r="T711" s="228"/>
      <c r="U711" s="228"/>
      <c r="V711" s="228"/>
      <c r="W711" s="228"/>
      <c r="X711" s="228"/>
      <c r="Y711" s="228"/>
      <c r="Z711" s="228"/>
      <c r="AA711" s="228"/>
      <c r="AB711" s="228"/>
      <c r="AC711" s="228"/>
      <c r="AD711" s="228"/>
      <c r="AE711" s="228"/>
    </row>
    <row r="712" spans="1:31" ht="15.75" customHeight="1">
      <c r="A712" s="230"/>
      <c r="B712" s="230"/>
      <c r="C712" s="230"/>
      <c r="D712" s="230"/>
      <c r="E712" s="230"/>
      <c r="F712" s="245"/>
      <c r="G712" s="230"/>
      <c r="H712" s="230"/>
      <c r="I712" s="230"/>
      <c r="J712" s="230"/>
      <c r="K712" s="246"/>
      <c r="L712" s="228"/>
      <c r="M712" s="228"/>
      <c r="N712" s="228"/>
      <c r="O712" s="228"/>
      <c r="P712" s="228"/>
      <c r="Q712" s="228"/>
      <c r="R712" s="228"/>
      <c r="S712" s="228"/>
      <c r="T712" s="228"/>
      <c r="U712" s="228"/>
      <c r="V712" s="228"/>
      <c r="W712" s="228"/>
      <c r="X712" s="228"/>
      <c r="Y712" s="228"/>
      <c r="Z712" s="228"/>
      <c r="AA712" s="228"/>
      <c r="AB712" s="228"/>
      <c r="AC712" s="228"/>
      <c r="AD712" s="228"/>
      <c r="AE712" s="228"/>
    </row>
    <row r="713" spans="1:31" ht="15.75" customHeight="1">
      <c r="A713" s="230"/>
      <c r="B713" s="230"/>
      <c r="C713" s="230"/>
      <c r="D713" s="230"/>
      <c r="E713" s="230"/>
      <c r="F713" s="245"/>
      <c r="G713" s="230"/>
      <c r="H713" s="230"/>
      <c r="I713" s="230"/>
      <c r="J713" s="230"/>
      <c r="K713" s="246"/>
      <c r="L713" s="228"/>
      <c r="M713" s="228"/>
      <c r="N713" s="228"/>
      <c r="O713" s="228"/>
      <c r="P713" s="228"/>
      <c r="Q713" s="228"/>
      <c r="R713" s="228"/>
      <c r="S713" s="228"/>
      <c r="T713" s="228"/>
      <c r="U713" s="228"/>
      <c r="V713" s="228"/>
      <c r="W713" s="228"/>
      <c r="X713" s="228"/>
      <c r="Y713" s="228"/>
      <c r="Z713" s="228"/>
      <c r="AA713" s="228"/>
      <c r="AB713" s="228"/>
      <c r="AC713" s="228"/>
      <c r="AD713" s="228"/>
      <c r="AE713" s="228"/>
    </row>
    <row r="714" spans="1:31" ht="15.75" customHeight="1">
      <c r="A714" s="230"/>
      <c r="B714" s="230"/>
      <c r="C714" s="230"/>
      <c r="D714" s="230"/>
      <c r="E714" s="230"/>
      <c r="F714" s="245"/>
      <c r="G714" s="230"/>
      <c r="H714" s="230"/>
      <c r="I714" s="230"/>
      <c r="J714" s="230"/>
      <c r="K714" s="246"/>
      <c r="L714" s="228"/>
      <c r="M714" s="228"/>
      <c r="N714" s="228"/>
      <c r="O714" s="228"/>
      <c r="P714" s="228"/>
      <c r="Q714" s="228"/>
      <c r="R714" s="228"/>
      <c r="S714" s="228"/>
      <c r="T714" s="228"/>
      <c r="U714" s="228"/>
      <c r="V714" s="228"/>
      <c r="W714" s="228"/>
      <c r="X714" s="228"/>
      <c r="Y714" s="228"/>
      <c r="Z714" s="228"/>
      <c r="AA714" s="228"/>
      <c r="AB714" s="228"/>
      <c r="AC714" s="228"/>
      <c r="AD714" s="228"/>
      <c r="AE714" s="228"/>
    </row>
    <row r="715" spans="1:31" ht="15.75" customHeight="1">
      <c r="A715" s="230"/>
      <c r="B715" s="230"/>
      <c r="C715" s="230"/>
      <c r="D715" s="230"/>
      <c r="E715" s="230"/>
      <c r="F715" s="245"/>
      <c r="G715" s="230"/>
      <c r="H715" s="230"/>
      <c r="I715" s="230"/>
      <c r="J715" s="230"/>
      <c r="K715" s="246"/>
      <c r="L715" s="228"/>
      <c r="M715" s="228"/>
      <c r="N715" s="228"/>
      <c r="O715" s="228"/>
      <c r="P715" s="228"/>
      <c r="Q715" s="228"/>
      <c r="R715" s="228"/>
      <c r="S715" s="228"/>
      <c r="T715" s="228"/>
      <c r="U715" s="228"/>
      <c r="V715" s="228"/>
      <c r="W715" s="228"/>
      <c r="X715" s="228"/>
      <c r="Y715" s="228"/>
      <c r="Z715" s="228"/>
      <c r="AA715" s="228"/>
      <c r="AB715" s="228"/>
      <c r="AC715" s="228"/>
      <c r="AD715" s="228"/>
      <c r="AE715" s="228"/>
    </row>
    <row r="716" spans="1:31" ht="15.75" customHeight="1">
      <c r="A716" s="230"/>
      <c r="B716" s="230"/>
      <c r="C716" s="230"/>
      <c r="D716" s="230"/>
      <c r="E716" s="230"/>
      <c r="F716" s="245"/>
      <c r="G716" s="230"/>
      <c r="H716" s="230"/>
      <c r="I716" s="230"/>
      <c r="J716" s="230"/>
      <c r="K716" s="246"/>
      <c r="L716" s="228"/>
      <c r="M716" s="228"/>
      <c r="N716" s="228"/>
      <c r="O716" s="228"/>
      <c r="P716" s="228"/>
      <c r="Q716" s="228"/>
      <c r="R716" s="228"/>
      <c r="S716" s="228"/>
      <c r="T716" s="228"/>
      <c r="U716" s="228"/>
      <c r="V716" s="228"/>
      <c r="W716" s="228"/>
      <c r="X716" s="228"/>
      <c r="Y716" s="228"/>
      <c r="Z716" s="228"/>
      <c r="AA716" s="228"/>
      <c r="AB716" s="228"/>
      <c r="AC716" s="228"/>
      <c r="AD716" s="228"/>
      <c r="AE716" s="228"/>
    </row>
    <row r="717" spans="1:31" ht="15.75" customHeight="1">
      <c r="A717" s="230"/>
      <c r="B717" s="230"/>
      <c r="C717" s="230"/>
      <c r="D717" s="230"/>
      <c r="E717" s="230"/>
      <c r="F717" s="245"/>
      <c r="G717" s="230"/>
      <c r="H717" s="230"/>
      <c r="I717" s="230"/>
      <c r="J717" s="230"/>
      <c r="K717" s="246"/>
      <c r="L717" s="228"/>
      <c r="M717" s="228"/>
      <c r="N717" s="228"/>
      <c r="O717" s="228"/>
      <c r="P717" s="228"/>
      <c r="Q717" s="228"/>
      <c r="R717" s="228"/>
      <c r="S717" s="228"/>
      <c r="T717" s="228"/>
      <c r="U717" s="228"/>
      <c r="V717" s="228"/>
      <c r="W717" s="228"/>
      <c r="X717" s="228"/>
      <c r="Y717" s="228"/>
      <c r="Z717" s="228"/>
      <c r="AA717" s="228"/>
      <c r="AB717" s="228"/>
      <c r="AC717" s="228"/>
      <c r="AD717" s="228"/>
      <c r="AE717" s="228"/>
    </row>
    <row r="718" spans="1:31" ht="15.75" customHeight="1">
      <c r="A718" s="230"/>
      <c r="B718" s="230"/>
      <c r="C718" s="230"/>
      <c r="D718" s="230"/>
      <c r="E718" s="230"/>
      <c r="F718" s="245"/>
      <c r="G718" s="230"/>
      <c r="H718" s="230"/>
      <c r="I718" s="230"/>
      <c r="J718" s="230"/>
      <c r="K718" s="246"/>
      <c r="L718" s="228"/>
      <c r="M718" s="228"/>
      <c r="N718" s="228"/>
      <c r="O718" s="228"/>
      <c r="P718" s="228"/>
      <c r="Q718" s="228"/>
      <c r="R718" s="228"/>
      <c r="S718" s="228"/>
      <c r="T718" s="228"/>
      <c r="U718" s="228"/>
      <c r="V718" s="228"/>
      <c r="W718" s="228"/>
      <c r="X718" s="228"/>
      <c r="Y718" s="228"/>
      <c r="Z718" s="228"/>
      <c r="AA718" s="228"/>
      <c r="AB718" s="228"/>
      <c r="AC718" s="228"/>
      <c r="AD718" s="228"/>
      <c r="AE718" s="228"/>
    </row>
    <row r="719" spans="1:31" ht="15.75" customHeight="1">
      <c r="A719" s="230"/>
      <c r="B719" s="230"/>
      <c r="C719" s="230"/>
      <c r="D719" s="230"/>
      <c r="E719" s="230"/>
      <c r="F719" s="245"/>
      <c r="G719" s="230"/>
      <c r="H719" s="230"/>
      <c r="I719" s="230"/>
      <c r="J719" s="230"/>
      <c r="K719" s="246"/>
      <c r="L719" s="228"/>
      <c r="M719" s="228"/>
      <c r="N719" s="228"/>
      <c r="O719" s="228"/>
      <c r="P719" s="228"/>
      <c r="Q719" s="228"/>
      <c r="R719" s="228"/>
      <c r="S719" s="228"/>
      <c r="T719" s="228"/>
      <c r="U719" s="228"/>
      <c r="V719" s="228"/>
      <c r="W719" s="228"/>
      <c r="X719" s="228"/>
      <c r="Y719" s="228"/>
      <c r="Z719" s="228"/>
      <c r="AA719" s="228"/>
      <c r="AB719" s="228"/>
      <c r="AC719" s="228"/>
      <c r="AD719" s="228"/>
      <c r="AE719" s="228"/>
    </row>
    <row r="720" spans="1:31" ht="15.75" customHeight="1">
      <c r="A720" s="230"/>
      <c r="B720" s="230"/>
      <c r="C720" s="230"/>
      <c r="D720" s="230"/>
      <c r="E720" s="230"/>
      <c r="F720" s="245"/>
      <c r="G720" s="230"/>
      <c r="H720" s="230"/>
      <c r="I720" s="230"/>
      <c r="J720" s="230"/>
      <c r="K720" s="246"/>
      <c r="L720" s="228"/>
      <c r="M720" s="228"/>
      <c r="N720" s="228"/>
      <c r="O720" s="228"/>
      <c r="P720" s="228"/>
      <c r="Q720" s="228"/>
      <c r="R720" s="228"/>
      <c r="S720" s="228"/>
      <c r="T720" s="228"/>
      <c r="U720" s="228"/>
      <c r="V720" s="228"/>
      <c r="W720" s="228"/>
      <c r="X720" s="228"/>
      <c r="Y720" s="228"/>
      <c r="Z720" s="228"/>
      <c r="AA720" s="228"/>
      <c r="AB720" s="228"/>
      <c r="AC720" s="228"/>
      <c r="AD720" s="228"/>
      <c r="AE720" s="228"/>
    </row>
    <row r="721" spans="1:31" ht="15.75" customHeight="1">
      <c r="A721" s="230"/>
      <c r="B721" s="230"/>
      <c r="C721" s="230"/>
      <c r="D721" s="230"/>
      <c r="E721" s="230"/>
      <c r="F721" s="245"/>
      <c r="G721" s="230"/>
      <c r="H721" s="230"/>
      <c r="I721" s="230"/>
      <c r="J721" s="230"/>
      <c r="K721" s="246"/>
      <c r="L721" s="228"/>
      <c r="M721" s="228"/>
      <c r="N721" s="228"/>
      <c r="O721" s="228"/>
      <c r="P721" s="228"/>
      <c r="Q721" s="228"/>
      <c r="R721" s="228"/>
      <c r="S721" s="228"/>
      <c r="T721" s="228"/>
      <c r="U721" s="228"/>
      <c r="V721" s="228"/>
      <c r="W721" s="228"/>
      <c r="X721" s="228"/>
      <c r="Y721" s="228"/>
      <c r="Z721" s="228"/>
      <c r="AA721" s="228"/>
      <c r="AB721" s="228"/>
      <c r="AC721" s="228"/>
      <c r="AD721" s="228"/>
      <c r="AE721" s="228"/>
    </row>
    <row r="722" spans="1:31" ht="15.75" customHeight="1">
      <c r="A722" s="230"/>
      <c r="B722" s="230"/>
      <c r="C722" s="230"/>
      <c r="D722" s="230"/>
      <c r="E722" s="230"/>
      <c r="F722" s="245"/>
      <c r="G722" s="230"/>
      <c r="H722" s="230"/>
      <c r="I722" s="230"/>
      <c r="J722" s="230"/>
      <c r="K722" s="246"/>
      <c r="L722" s="228"/>
      <c r="M722" s="228"/>
      <c r="N722" s="228"/>
      <c r="O722" s="228"/>
      <c r="P722" s="228"/>
      <c r="Q722" s="228"/>
      <c r="R722" s="228"/>
      <c r="S722" s="228"/>
      <c r="T722" s="228"/>
      <c r="U722" s="228"/>
      <c r="V722" s="228"/>
      <c r="W722" s="228"/>
      <c r="X722" s="228"/>
      <c r="Y722" s="228"/>
      <c r="Z722" s="228"/>
      <c r="AA722" s="228"/>
      <c r="AB722" s="228"/>
      <c r="AC722" s="228"/>
      <c r="AD722" s="228"/>
      <c r="AE722" s="228"/>
    </row>
    <row r="723" spans="1:31" ht="15.75" customHeight="1">
      <c r="A723" s="230"/>
      <c r="B723" s="230"/>
      <c r="C723" s="230"/>
      <c r="D723" s="230"/>
      <c r="E723" s="230"/>
      <c r="F723" s="245"/>
      <c r="G723" s="230"/>
      <c r="H723" s="230"/>
      <c r="I723" s="230"/>
      <c r="J723" s="230"/>
      <c r="K723" s="246"/>
      <c r="L723" s="228"/>
      <c r="M723" s="228"/>
      <c r="N723" s="228"/>
      <c r="O723" s="228"/>
      <c r="P723" s="228"/>
      <c r="Q723" s="228"/>
      <c r="R723" s="228"/>
      <c r="S723" s="228"/>
      <c r="T723" s="228"/>
      <c r="U723" s="228"/>
      <c r="V723" s="228"/>
      <c r="W723" s="228"/>
      <c r="X723" s="228"/>
      <c r="Y723" s="228"/>
      <c r="Z723" s="228"/>
      <c r="AA723" s="228"/>
      <c r="AB723" s="228"/>
      <c r="AC723" s="228"/>
      <c r="AD723" s="228"/>
      <c r="AE723" s="228"/>
    </row>
    <row r="724" spans="1:31" ht="15.75" customHeight="1">
      <c r="A724" s="230"/>
      <c r="B724" s="230"/>
      <c r="C724" s="230"/>
      <c r="D724" s="230"/>
      <c r="E724" s="230"/>
      <c r="F724" s="245"/>
      <c r="G724" s="230"/>
      <c r="H724" s="230"/>
      <c r="I724" s="230"/>
      <c r="J724" s="230"/>
      <c r="K724" s="246"/>
      <c r="L724" s="228"/>
      <c r="M724" s="228"/>
      <c r="N724" s="228"/>
      <c r="O724" s="228"/>
      <c r="P724" s="228"/>
      <c r="Q724" s="228"/>
      <c r="R724" s="228"/>
      <c r="S724" s="228"/>
      <c r="T724" s="228"/>
      <c r="U724" s="228"/>
      <c r="V724" s="228"/>
      <c r="W724" s="228"/>
      <c r="X724" s="228"/>
      <c r="Y724" s="228"/>
      <c r="Z724" s="228"/>
      <c r="AA724" s="228"/>
      <c r="AB724" s="228"/>
      <c r="AC724" s="228"/>
      <c r="AD724" s="228"/>
      <c r="AE724" s="228"/>
    </row>
    <row r="725" spans="1:31" ht="15.75" customHeight="1">
      <c r="A725" s="230"/>
      <c r="B725" s="230"/>
      <c r="C725" s="230"/>
      <c r="D725" s="230"/>
      <c r="E725" s="230"/>
      <c r="F725" s="245"/>
      <c r="G725" s="230"/>
      <c r="H725" s="230"/>
      <c r="I725" s="230"/>
      <c r="J725" s="230"/>
      <c r="K725" s="246"/>
      <c r="L725" s="228"/>
      <c r="M725" s="228"/>
      <c r="N725" s="228"/>
      <c r="O725" s="228"/>
      <c r="P725" s="228"/>
      <c r="Q725" s="228"/>
      <c r="R725" s="228"/>
      <c r="S725" s="228"/>
      <c r="T725" s="228"/>
      <c r="U725" s="228"/>
      <c r="V725" s="228"/>
      <c r="W725" s="228"/>
      <c r="X725" s="228"/>
      <c r="Y725" s="228"/>
      <c r="Z725" s="228"/>
      <c r="AA725" s="228"/>
      <c r="AB725" s="228"/>
      <c r="AC725" s="228"/>
      <c r="AD725" s="228"/>
      <c r="AE725" s="228"/>
    </row>
    <row r="726" spans="1:31" ht="15.75" customHeight="1">
      <c r="A726" s="230"/>
      <c r="B726" s="230"/>
      <c r="C726" s="230"/>
      <c r="D726" s="230"/>
      <c r="E726" s="230"/>
      <c r="F726" s="245"/>
      <c r="G726" s="230"/>
      <c r="H726" s="230"/>
      <c r="I726" s="230"/>
      <c r="J726" s="230"/>
      <c r="K726" s="246"/>
      <c r="L726" s="228"/>
      <c r="M726" s="228"/>
      <c r="N726" s="228"/>
      <c r="O726" s="228"/>
      <c r="P726" s="228"/>
      <c r="Q726" s="228"/>
      <c r="R726" s="228"/>
      <c r="S726" s="228"/>
      <c r="T726" s="228"/>
      <c r="U726" s="228"/>
      <c r="V726" s="228"/>
      <c r="W726" s="228"/>
      <c r="X726" s="228"/>
      <c r="Y726" s="228"/>
      <c r="Z726" s="228"/>
      <c r="AA726" s="228"/>
      <c r="AB726" s="228"/>
      <c r="AC726" s="228"/>
      <c r="AD726" s="228"/>
      <c r="AE726" s="228"/>
    </row>
    <row r="727" spans="1:31" ht="15.75" customHeight="1">
      <c r="A727" s="230"/>
      <c r="B727" s="230"/>
      <c r="C727" s="230"/>
      <c r="D727" s="230"/>
      <c r="E727" s="230"/>
      <c r="F727" s="245"/>
      <c r="G727" s="230"/>
      <c r="H727" s="230"/>
      <c r="I727" s="230"/>
      <c r="J727" s="230"/>
      <c r="K727" s="246"/>
      <c r="L727" s="228"/>
      <c r="M727" s="228"/>
      <c r="N727" s="228"/>
      <c r="O727" s="228"/>
      <c r="P727" s="228"/>
      <c r="Q727" s="228"/>
      <c r="R727" s="228"/>
      <c r="S727" s="228"/>
      <c r="T727" s="228"/>
      <c r="U727" s="228"/>
      <c r="V727" s="228"/>
      <c r="W727" s="228"/>
      <c r="X727" s="228"/>
      <c r="Y727" s="228"/>
      <c r="Z727" s="228"/>
      <c r="AA727" s="228"/>
      <c r="AB727" s="228"/>
      <c r="AC727" s="228"/>
      <c r="AD727" s="228"/>
      <c r="AE727" s="228"/>
    </row>
    <row r="728" spans="1:31" ht="15.75" customHeight="1">
      <c r="A728" s="230"/>
      <c r="B728" s="230"/>
      <c r="C728" s="230"/>
      <c r="D728" s="230"/>
      <c r="E728" s="230"/>
      <c r="F728" s="245"/>
      <c r="G728" s="230"/>
      <c r="H728" s="230"/>
      <c r="I728" s="230"/>
      <c r="J728" s="230"/>
      <c r="K728" s="246"/>
      <c r="L728" s="228"/>
      <c r="M728" s="228"/>
      <c r="N728" s="228"/>
      <c r="O728" s="228"/>
      <c r="P728" s="228"/>
      <c r="Q728" s="228"/>
      <c r="R728" s="228"/>
      <c r="S728" s="228"/>
      <c r="T728" s="228"/>
      <c r="U728" s="228"/>
      <c r="V728" s="228"/>
      <c r="W728" s="228"/>
      <c r="X728" s="228"/>
      <c r="Y728" s="228"/>
      <c r="Z728" s="228"/>
      <c r="AA728" s="228"/>
      <c r="AB728" s="228"/>
      <c r="AC728" s="228"/>
      <c r="AD728" s="228"/>
      <c r="AE728" s="228"/>
    </row>
    <row r="729" spans="1:31" ht="15.75" customHeight="1">
      <c r="A729" s="230"/>
      <c r="B729" s="230"/>
      <c r="C729" s="230"/>
      <c r="D729" s="230"/>
      <c r="E729" s="230"/>
      <c r="F729" s="245"/>
      <c r="G729" s="230"/>
      <c r="H729" s="230"/>
      <c r="I729" s="230"/>
      <c r="J729" s="230"/>
      <c r="K729" s="246"/>
      <c r="L729" s="228"/>
      <c r="M729" s="228"/>
      <c r="N729" s="228"/>
      <c r="O729" s="228"/>
      <c r="P729" s="228"/>
      <c r="Q729" s="228"/>
      <c r="R729" s="228"/>
      <c r="S729" s="228"/>
      <c r="T729" s="228"/>
      <c r="U729" s="228"/>
      <c r="V729" s="228"/>
      <c r="W729" s="228"/>
      <c r="X729" s="228"/>
      <c r="Y729" s="228"/>
      <c r="Z729" s="228"/>
      <c r="AA729" s="228"/>
      <c r="AB729" s="228"/>
      <c r="AC729" s="228"/>
      <c r="AD729" s="228"/>
      <c r="AE729" s="228"/>
    </row>
    <row r="730" spans="1:31" ht="15.75" customHeight="1">
      <c r="A730" s="230"/>
      <c r="B730" s="230"/>
      <c r="C730" s="230"/>
      <c r="D730" s="230"/>
      <c r="E730" s="230"/>
      <c r="F730" s="245"/>
      <c r="G730" s="230"/>
      <c r="H730" s="230"/>
      <c r="I730" s="230"/>
      <c r="J730" s="230"/>
      <c r="K730" s="246"/>
      <c r="L730" s="228"/>
      <c r="M730" s="228"/>
      <c r="N730" s="228"/>
      <c r="O730" s="228"/>
      <c r="P730" s="228"/>
      <c r="Q730" s="228"/>
      <c r="R730" s="228"/>
      <c r="S730" s="228"/>
      <c r="T730" s="228"/>
      <c r="U730" s="228"/>
      <c r="V730" s="228"/>
      <c r="W730" s="228"/>
      <c r="X730" s="228"/>
      <c r="Y730" s="228"/>
      <c r="Z730" s="228"/>
      <c r="AA730" s="228"/>
      <c r="AB730" s="228"/>
      <c r="AC730" s="228"/>
      <c r="AD730" s="228"/>
      <c r="AE730" s="228"/>
    </row>
    <row r="731" spans="1:31" ht="15.75" customHeight="1">
      <c r="A731" s="230"/>
      <c r="B731" s="230"/>
      <c r="C731" s="230"/>
      <c r="D731" s="230"/>
      <c r="E731" s="230"/>
      <c r="F731" s="245"/>
      <c r="G731" s="230"/>
      <c r="H731" s="230"/>
      <c r="I731" s="230"/>
      <c r="J731" s="230"/>
      <c r="K731" s="246"/>
      <c r="L731" s="228"/>
      <c r="M731" s="228"/>
      <c r="N731" s="228"/>
      <c r="O731" s="228"/>
      <c r="P731" s="228"/>
      <c r="Q731" s="228"/>
      <c r="R731" s="228"/>
      <c r="S731" s="228"/>
      <c r="T731" s="228"/>
      <c r="U731" s="228"/>
      <c r="V731" s="228"/>
      <c r="W731" s="228"/>
      <c r="X731" s="228"/>
      <c r="Y731" s="228"/>
      <c r="Z731" s="228"/>
      <c r="AA731" s="228"/>
      <c r="AB731" s="228"/>
      <c r="AC731" s="228"/>
      <c r="AD731" s="228"/>
      <c r="AE731" s="228"/>
    </row>
    <row r="732" spans="1:31" ht="15.75" customHeight="1">
      <c r="A732" s="230"/>
      <c r="B732" s="230"/>
      <c r="C732" s="230"/>
      <c r="D732" s="230"/>
      <c r="E732" s="230"/>
      <c r="F732" s="245"/>
      <c r="G732" s="230"/>
      <c r="H732" s="230"/>
      <c r="I732" s="230"/>
      <c r="J732" s="230"/>
      <c r="K732" s="246"/>
      <c r="L732" s="228"/>
      <c r="M732" s="228"/>
      <c r="N732" s="228"/>
      <c r="O732" s="228"/>
      <c r="P732" s="228"/>
      <c r="Q732" s="228"/>
      <c r="R732" s="228"/>
      <c r="S732" s="228"/>
      <c r="T732" s="228"/>
      <c r="U732" s="228"/>
      <c r="V732" s="228"/>
      <c r="W732" s="228"/>
      <c r="X732" s="228"/>
      <c r="Y732" s="228"/>
      <c r="Z732" s="228"/>
      <c r="AA732" s="228"/>
      <c r="AB732" s="228"/>
      <c r="AC732" s="228"/>
      <c r="AD732" s="228"/>
      <c r="AE732" s="228"/>
    </row>
    <row r="733" spans="1:31" ht="15.75" customHeight="1">
      <c r="A733" s="230"/>
      <c r="B733" s="230"/>
      <c r="C733" s="230"/>
      <c r="D733" s="230"/>
      <c r="E733" s="230"/>
      <c r="F733" s="245"/>
      <c r="G733" s="230"/>
      <c r="H733" s="230"/>
      <c r="I733" s="230"/>
      <c r="J733" s="230"/>
      <c r="K733" s="246"/>
      <c r="L733" s="228"/>
      <c r="M733" s="228"/>
      <c r="N733" s="228"/>
      <c r="O733" s="228"/>
      <c r="P733" s="228"/>
      <c r="Q733" s="228"/>
      <c r="R733" s="228"/>
      <c r="S733" s="228"/>
      <c r="T733" s="228"/>
      <c r="U733" s="228"/>
      <c r="V733" s="228"/>
      <c r="W733" s="228"/>
      <c r="X733" s="228"/>
      <c r="Y733" s="228"/>
      <c r="Z733" s="228"/>
      <c r="AA733" s="228"/>
      <c r="AB733" s="228"/>
      <c r="AC733" s="228"/>
      <c r="AD733" s="228"/>
      <c r="AE733" s="228"/>
    </row>
    <row r="734" spans="1:31" ht="15.75" customHeight="1">
      <c r="A734" s="230"/>
      <c r="B734" s="230"/>
      <c r="C734" s="230"/>
      <c r="D734" s="230"/>
      <c r="E734" s="230"/>
      <c r="F734" s="245"/>
      <c r="G734" s="230"/>
      <c r="H734" s="230"/>
      <c r="I734" s="230"/>
      <c r="J734" s="230"/>
      <c r="K734" s="246"/>
      <c r="L734" s="228"/>
      <c r="M734" s="228"/>
      <c r="N734" s="228"/>
      <c r="O734" s="228"/>
      <c r="P734" s="228"/>
      <c r="Q734" s="228"/>
      <c r="R734" s="228"/>
      <c r="S734" s="228"/>
      <c r="T734" s="228"/>
      <c r="U734" s="228"/>
      <c r="V734" s="228"/>
      <c r="W734" s="228"/>
      <c r="X734" s="228"/>
      <c r="Y734" s="228"/>
      <c r="Z734" s="228"/>
      <c r="AA734" s="228"/>
      <c r="AB734" s="228"/>
      <c r="AC734" s="228"/>
      <c r="AD734" s="228"/>
      <c r="AE734" s="228"/>
    </row>
    <row r="735" spans="1:31" ht="15.75" customHeight="1">
      <c r="A735" s="230"/>
      <c r="B735" s="230"/>
      <c r="C735" s="230"/>
      <c r="D735" s="230"/>
      <c r="E735" s="230"/>
      <c r="F735" s="245"/>
      <c r="G735" s="230"/>
      <c r="H735" s="230"/>
      <c r="I735" s="230"/>
      <c r="J735" s="230"/>
      <c r="K735" s="246"/>
      <c r="L735" s="228"/>
      <c r="M735" s="228"/>
      <c r="N735" s="228"/>
      <c r="O735" s="228"/>
      <c r="P735" s="228"/>
      <c r="Q735" s="228"/>
      <c r="R735" s="228"/>
      <c r="S735" s="228"/>
      <c r="T735" s="228"/>
      <c r="U735" s="228"/>
      <c r="V735" s="228"/>
      <c r="W735" s="228"/>
      <c r="X735" s="228"/>
      <c r="Y735" s="228"/>
      <c r="Z735" s="228"/>
      <c r="AA735" s="228"/>
      <c r="AB735" s="228"/>
      <c r="AC735" s="228"/>
      <c r="AD735" s="228"/>
      <c r="AE735" s="228"/>
    </row>
    <row r="736" spans="1:31" ht="15.75" customHeight="1">
      <c r="A736" s="230"/>
      <c r="B736" s="230"/>
      <c r="C736" s="230"/>
      <c r="D736" s="230"/>
      <c r="E736" s="230"/>
      <c r="F736" s="245"/>
      <c r="G736" s="230"/>
      <c r="H736" s="230"/>
      <c r="I736" s="230"/>
      <c r="J736" s="230"/>
      <c r="K736" s="246"/>
      <c r="L736" s="228"/>
      <c r="M736" s="228"/>
      <c r="N736" s="228"/>
      <c r="O736" s="228"/>
      <c r="P736" s="228"/>
      <c r="Q736" s="228"/>
      <c r="R736" s="228"/>
      <c r="S736" s="228"/>
      <c r="T736" s="228"/>
      <c r="U736" s="228"/>
      <c r="V736" s="228"/>
      <c r="W736" s="228"/>
      <c r="X736" s="228"/>
      <c r="Y736" s="228"/>
      <c r="Z736" s="228"/>
      <c r="AA736" s="228"/>
      <c r="AB736" s="228"/>
      <c r="AC736" s="228"/>
      <c r="AD736" s="228"/>
      <c r="AE736" s="228"/>
    </row>
    <row r="737" spans="1:31" ht="15.75" customHeight="1">
      <c r="A737" s="230"/>
      <c r="B737" s="230"/>
      <c r="C737" s="230"/>
      <c r="D737" s="230"/>
      <c r="E737" s="230"/>
      <c r="F737" s="245"/>
      <c r="G737" s="230"/>
      <c r="H737" s="230"/>
      <c r="I737" s="230"/>
      <c r="J737" s="230"/>
      <c r="K737" s="246"/>
      <c r="L737" s="228"/>
      <c r="M737" s="228"/>
      <c r="N737" s="228"/>
      <c r="O737" s="228"/>
      <c r="P737" s="228"/>
      <c r="Q737" s="228"/>
      <c r="R737" s="228"/>
      <c r="S737" s="228"/>
      <c r="T737" s="228"/>
      <c r="U737" s="228"/>
      <c r="V737" s="228"/>
      <c r="W737" s="228"/>
      <c r="X737" s="228"/>
      <c r="Y737" s="228"/>
      <c r="Z737" s="228"/>
      <c r="AA737" s="228"/>
      <c r="AB737" s="228"/>
      <c r="AC737" s="228"/>
      <c r="AD737" s="228"/>
      <c r="AE737" s="228"/>
    </row>
    <row r="738" spans="1:31" ht="15.75" customHeight="1">
      <c r="A738" s="230"/>
      <c r="B738" s="230"/>
      <c r="C738" s="230"/>
      <c r="D738" s="230"/>
      <c r="E738" s="230"/>
      <c r="F738" s="245"/>
      <c r="G738" s="230"/>
      <c r="H738" s="230"/>
      <c r="I738" s="230"/>
      <c r="J738" s="230"/>
      <c r="K738" s="246"/>
      <c r="L738" s="228"/>
      <c r="M738" s="228"/>
      <c r="N738" s="228"/>
      <c r="O738" s="228"/>
      <c r="P738" s="228"/>
      <c r="Q738" s="228"/>
      <c r="R738" s="228"/>
      <c r="S738" s="228"/>
      <c r="T738" s="228"/>
      <c r="U738" s="228"/>
      <c r="V738" s="228"/>
      <c r="W738" s="228"/>
      <c r="X738" s="228"/>
      <c r="Y738" s="228"/>
      <c r="Z738" s="228"/>
      <c r="AA738" s="228"/>
      <c r="AB738" s="228"/>
      <c r="AC738" s="228"/>
      <c r="AD738" s="228"/>
      <c r="AE738" s="228"/>
    </row>
    <row r="739" spans="1:31" ht="15.75" customHeight="1">
      <c r="A739" s="230"/>
      <c r="B739" s="230"/>
      <c r="C739" s="230"/>
      <c r="D739" s="230"/>
      <c r="E739" s="230"/>
      <c r="F739" s="245"/>
      <c r="G739" s="230"/>
      <c r="H739" s="230"/>
      <c r="I739" s="230"/>
      <c r="J739" s="230"/>
      <c r="K739" s="246"/>
      <c r="L739" s="228"/>
      <c r="M739" s="228"/>
      <c r="N739" s="228"/>
      <c r="O739" s="228"/>
      <c r="P739" s="228"/>
      <c r="Q739" s="228"/>
      <c r="R739" s="228"/>
      <c r="S739" s="228"/>
      <c r="T739" s="228"/>
      <c r="U739" s="228"/>
      <c r="V739" s="228"/>
      <c r="W739" s="228"/>
      <c r="X739" s="228"/>
      <c r="Y739" s="228"/>
      <c r="Z739" s="228"/>
      <c r="AA739" s="228"/>
      <c r="AB739" s="228"/>
      <c r="AC739" s="228"/>
      <c r="AD739" s="228"/>
      <c r="AE739" s="228"/>
    </row>
    <row r="740" spans="1:31" ht="15.75" customHeight="1">
      <c r="A740" s="230"/>
      <c r="B740" s="230"/>
      <c r="C740" s="230"/>
      <c r="D740" s="230"/>
      <c r="E740" s="230"/>
      <c r="F740" s="245"/>
      <c r="G740" s="230"/>
      <c r="H740" s="230"/>
      <c r="I740" s="230"/>
      <c r="J740" s="230"/>
      <c r="K740" s="246"/>
      <c r="L740" s="228"/>
      <c r="M740" s="228"/>
      <c r="N740" s="228"/>
      <c r="O740" s="228"/>
      <c r="P740" s="228"/>
      <c r="Q740" s="228"/>
      <c r="R740" s="228"/>
      <c r="S740" s="228"/>
      <c r="T740" s="228"/>
      <c r="U740" s="228"/>
      <c r="V740" s="228"/>
      <c r="W740" s="228"/>
      <c r="X740" s="228"/>
      <c r="Y740" s="228"/>
      <c r="Z740" s="228"/>
      <c r="AA740" s="228"/>
      <c r="AB740" s="228"/>
      <c r="AC740" s="228"/>
      <c r="AD740" s="228"/>
      <c r="AE740" s="228"/>
    </row>
    <row r="741" spans="1:31" ht="15.75" customHeight="1">
      <c r="A741" s="230"/>
      <c r="B741" s="230"/>
      <c r="C741" s="230"/>
      <c r="D741" s="230"/>
      <c r="E741" s="230"/>
      <c r="F741" s="245"/>
      <c r="G741" s="230"/>
      <c r="H741" s="230"/>
      <c r="I741" s="230"/>
      <c r="J741" s="230"/>
      <c r="K741" s="246"/>
      <c r="L741" s="228"/>
      <c r="M741" s="228"/>
      <c r="N741" s="228"/>
      <c r="O741" s="228"/>
      <c r="P741" s="228"/>
      <c r="Q741" s="228"/>
      <c r="R741" s="228"/>
      <c r="S741" s="228"/>
      <c r="T741" s="228"/>
      <c r="U741" s="228"/>
      <c r="V741" s="228"/>
      <c r="W741" s="228"/>
      <c r="X741" s="228"/>
      <c r="Y741" s="228"/>
      <c r="Z741" s="228"/>
      <c r="AA741" s="228"/>
      <c r="AB741" s="228"/>
      <c r="AC741" s="228"/>
      <c r="AD741" s="228"/>
      <c r="AE741" s="228"/>
    </row>
    <row r="742" spans="1:31" ht="15.75" customHeight="1">
      <c r="A742" s="230"/>
      <c r="B742" s="230"/>
      <c r="C742" s="230"/>
      <c r="D742" s="230"/>
      <c r="E742" s="230"/>
      <c r="F742" s="245"/>
      <c r="G742" s="230"/>
      <c r="H742" s="230"/>
      <c r="I742" s="230"/>
      <c r="J742" s="230"/>
      <c r="K742" s="246"/>
      <c r="L742" s="228"/>
      <c r="M742" s="228"/>
      <c r="N742" s="228"/>
      <c r="O742" s="228"/>
      <c r="P742" s="228"/>
      <c r="Q742" s="228"/>
      <c r="R742" s="228"/>
      <c r="S742" s="228"/>
      <c r="T742" s="228"/>
      <c r="U742" s="228"/>
      <c r="V742" s="228"/>
      <c r="W742" s="228"/>
      <c r="X742" s="228"/>
      <c r="Y742" s="228"/>
      <c r="Z742" s="228"/>
      <c r="AA742" s="228"/>
      <c r="AB742" s="228"/>
      <c r="AC742" s="228"/>
      <c r="AD742" s="228"/>
      <c r="AE742" s="228"/>
    </row>
    <row r="743" spans="1:31" ht="15.75" customHeight="1">
      <c r="A743" s="230"/>
      <c r="B743" s="230"/>
      <c r="C743" s="230"/>
      <c r="D743" s="230"/>
      <c r="E743" s="230"/>
      <c r="F743" s="245"/>
      <c r="G743" s="230"/>
      <c r="H743" s="230"/>
      <c r="I743" s="230"/>
      <c r="J743" s="230"/>
      <c r="K743" s="246"/>
      <c r="L743" s="228"/>
      <c r="M743" s="228"/>
      <c r="N743" s="228"/>
      <c r="O743" s="228"/>
      <c r="P743" s="228"/>
      <c r="Q743" s="228"/>
      <c r="R743" s="228"/>
      <c r="S743" s="228"/>
      <c r="T743" s="228"/>
      <c r="U743" s="228"/>
      <c r="V743" s="228"/>
      <c r="W743" s="228"/>
      <c r="X743" s="228"/>
      <c r="Y743" s="228"/>
      <c r="Z743" s="228"/>
      <c r="AA743" s="228"/>
      <c r="AB743" s="228"/>
      <c r="AC743" s="228"/>
      <c r="AD743" s="228"/>
      <c r="AE743" s="228"/>
    </row>
    <row r="744" spans="1:31" ht="15.75" customHeight="1">
      <c r="A744" s="230"/>
      <c r="B744" s="230"/>
      <c r="C744" s="230"/>
      <c r="D744" s="230"/>
      <c r="E744" s="230"/>
      <c r="F744" s="245"/>
      <c r="G744" s="230"/>
      <c r="H744" s="230"/>
      <c r="I744" s="230"/>
      <c r="J744" s="230"/>
      <c r="K744" s="246"/>
      <c r="L744" s="228"/>
      <c r="M744" s="228"/>
      <c r="N744" s="228"/>
      <c r="O744" s="228"/>
      <c r="P744" s="228"/>
      <c r="Q744" s="228"/>
      <c r="R744" s="228"/>
      <c r="S744" s="228"/>
      <c r="T744" s="228"/>
      <c r="U744" s="228"/>
      <c r="V744" s="228"/>
      <c r="W744" s="228"/>
      <c r="X744" s="228"/>
      <c r="Y744" s="228"/>
      <c r="Z744" s="228"/>
      <c r="AA744" s="228"/>
      <c r="AB744" s="228"/>
      <c r="AC744" s="228"/>
      <c r="AD744" s="228"/>
      <c r="AE744" s="228"/>
    </row>
    <row r="745" spans="1:31" ht="15.75" customHeight="1">
      <c r="A745" s="230"/>
      <c r="B745" s="230"/>
      <c r="C745" s="230"/>
      <c r="D745" s="230"/>
      <c r="E745" s="230"/>
      <c r="F745" s="245"/>
      <c r="G745" s="230"/>
      <c r="H745" s="230"/>
      <c r="I745" s="230"/>
      <c r="J745" s="230"/>
      <c r="K745" s="246"/>
      <c r="L745" s="228"/>
      <c r="M745" s="228"/>
      <c r="N745" s="228"/>
      <c r="O745" s="228"/>
      <c r="P745" s="228"/>
      <c r="Q745" s="228"/>
      <c r="R745" s="228"/>
      <c r="S745" s="228"/>
      <c r="T745" s="228"/>
      <c r="U745" s="228"/>
      <c r="V745" s="228"/>
      <c r="W745" s="228"/>
      <c r="X745" s="228"/>
      <c r="Y745" s="228"/>
      <c r="Z745" s="228"/>
      <c r="AA745" s="228"/>
      <c r="AB745" s="228"/>
      <c r="AC745" s="228"/>
      <c r="AD745" s="228"/>
      <c r="AE745" s="228"/>
    </row>
    <row r="746" spans="1:31" ht="15.75" customHeight="1">
      <c r="A746" s="230"/>
      <c r="B746" s="230"/>
      <c r="C746" s="230"/>
      <c r="D746" s="230"/>
      <c r="E746" s="230"/>
      <c r="F746" s="245"/>
      <c r="G746" s="230"/>
      <c r="H746" s="230"/>
      <c r="I746" s="230"/>
      <c r="J746" s="230"/>
      <c r="K746" s="246"/>
      <c r="L746" s="228"/>
      <c r="M746" s="228"/>
      <c r="N746" s="228"/>
      <c r="O746" s="228"/>
      <c r="P746" s="228"/>
      <c r="Q746" s="228"/>
      <c r="R746" s="228"/>
      <c r="S746" s="228"/>
      <c r="T746" s="228"/>
      <c r="U746" s="228"/>
      <c r="V746" s="228"/>
      <c r="W746" s="228"/>
      <c r="X746" s="228"/>
      <c r="Y746" s="228"/>
      <c r="Z746" s="228"/>
      <c r="AA746" s="228"/>
      <c r="AB746" s="228"/>
      <c r="AC746" s="228"/>
      <c r="AD746" s="228"/>
      <c r="AE746" s="228"/>
    </row>
    <row r="747" spans="1:31" ht="15.75" customHeight="1">
      <c r="A747" s="230"/>
      <c r="B747" s="230"/>
      <c r="C747" s="230"/>
      <c r="D747" s="230"/>
      <c r="E747" s="230"/>
      <c r="F747" s="245"/>
      <c r="G747" s="230"/>
      <c r="H747" s="230"/>
      <c r="I747" s="230"/>
      <c r="J747" s="230"/>
      <c r="K747" s="246"/>
      <c r="L747" s="228"/>
      <c r="M747" s="228"/>
      <c r="N747" s="228"/>
      <c r="O747" s="228"/>
      <c r="P747" s="228"/>
      <c r="Q747" s="228"/>
      <c r="R747" s="228"/>
      <c r="S747" s="228"/>
      <c r="T747" s="228"/>
      <c r="U747" s="228"/>
      <c r="V747" s="228"/>
      <c r="W747" s="228"/>
      <c r="X747" s="228"/>
      <c r="Y747" s="228"/>
      <c r="Z747" s="228"/>
      <c r="AA747" s="228"/>
      <c r="AB747" s="228"/>
      <c r="AC747" s="228"/>
      <c r="AD747" s="228"/>
      <c r="AE747" s="228"/>
    </row>
    <row r="748" spans="1:31" ht="15.75" customHeight="1">
      <c r="A748" s="230"/>
      <c r="B748" s="230"/>
      <c r="C748" s="230"/>
      <c r="D748" s="230"/>
      <c r="E748" s="230"/>
      <c r="F748" s="245"/>
      <c r="G748" s="230"/>
      <c r="H748" s="230"/>
      <c r="I748" s="230"/>
      <c r="J748" s="230"/>
      <c r="K748" s="246"/>
      <c r="L748" s="228"/>
      <c r="M748" s="228"/>
      <c r="N748" s="228"/>
      <c r="O748" s="228"/>
      <c r="P748" s="228"/>
      <c r="Q748" s="228"/>
      <c r="R748" s="228"/>
      <c r="S748" s="228"/>
      <c r="T748" s="228"/>
      <c r="U748" s="228"/>
      <c r="V748" s="228"/>
      <c r="W748" s="228"/>
      <c r="X748" s="228"/>
      <c r="Y748" s="228"/>
      <c r="Z748" s="228"/>
      <c r="AA748" s="228"/>
      <c r="AB748" s="228"/>
      <c r="AC748" s="228"/>
      <c r="AD748" s="228"/>
      <c r="AE748" s="228"/>
    </row>
    <row r="749" spans="1:31" ht="15.75" customHeight="1">
      <c r="A749" s="230"/>
      <c r="B749" s="230"/>
      <c r="C749" s="230"/>
      <c r="D749" s="230"/>
      <c r="E749" s="230"/>
      <c r="F749" s="245"/>
      <c r="G749" s="230"/>
      <c r="H749" s="230"/>
      <c r="I749" s="230"/>
      <c r="J749" s="230"/>
      <c r="K749" s="246"/>
      <c r="L749" s="228"/>
      <c r="M749" s="228"/>
      <c r="N749" s="228"/>
      <c r="O749" s="228"/>
      <c r="P749" s="228"/>
      <c r="Q749" s="228"/>
      <c r="R749" s="228"/>
      <c r="S749" s="228"/>
      <c r="T749" s="228"/>
      <c r="U749" s="228"/>
      <c r="V749" s="228"/>
      <c r="W749" s="228"/>
      <c r="X749" s="228"/>
      <c r="Y749" s="228"/>
      <c r="Z749" s="228"/>
      <c r="AA749" s="228"/>
      <c r="AB749" s="228"/>
      <c r="AC749" s="228"/>
      <c r="AD749" s="228"/>
      <c r="AE749" s="228"/>
    </row>
    <row r="750" spans="1:31" ht="15.75" customHeight="1">
      <c r="A750" s="230"/>
      <c r="B750" s="230"/>
      <c r="C750" s="230"/>
      <c r="D750" s="230"/>
      <c r="E750" s="230"/>
      <c r="F750" s="245"/>
      <c r="G750" s="230"/>
      <c r="H750" s="230"/>
      <c r="I750" s="230"/>
      <c r="J750" s="230"/>
      <c r="K750" s="246"/>
      <c r="L750" s="228"/>
      <c r="M750" s="228"/>
      <c r="N750" s="228"/>
      <c r="O750" s="228"/>
      <c r="P750" s="228"/>
      <c r="Q750" s="228"/>
      <c r="R750" s="228"/>
      <c r="S750" s="228"/>
      <c r="T750" s="228"/>
      <c r="U750" s="228"/>
      <c r="V750" s="228"/>
      <c r="W750" s="228"/>
      <c r="X750" s="228"/>
      <c r="Y750" s="228"/>
      <c r="Z750" s="228"/>
      <c r="AA750" s="228"/>
      <c r="AB750" s="228"/>
      <c r="AC750" s="228"/>
      <c r="AD750" s="228"/>
      <c r="AE750" s="228"/>
    </row>
    <row r="751" spans="1:31" ht="15.75" customHeight="1">
      <c r="A751" s="230"/>
      <c r="B751" s="230"/>
      <c r="C751" s="230"/>
      <c r="D751" s="230"/>
      <c r="E751" s="230"/>
      <c r="F751" s="245"/>
      <c r="G751" s="230"/>
      <c r="H751" s="230"/>
      <c r="I751" s="230"/>
      <c r="J751" s="230"/>
      <c r="K751" s="246"/>
      <c r="L751" s="228"/>
      <c r="M751" s="228"/>
      <c r="N751" s="228"/>
      <c r="O751" s="228"/>
      <c r="P751" s="228"/>
      <c r="Q751" s="228"/>
      <c r="R751" s="228"/>
      <c r="S751" s="228"/>
      <c r="T751" s="228"/>
      <c r="U751" s="228"/>
      <c r="V751" s="228"/>
      <c r="W751" s="228"/>
      <c r="X751" s="228"/>
      <c r="Y751" s="228"/>
      <c r="Z751" s="228"/>
      <c r="AA751" s="228"/>
      <c r="AB751" s="228"/>
      <c r="AC751" s="228"/>
      <c r="AD751" s="228"/>
      <c r="AE751" s="228"/>
    </row>
    <row r="752" spans="1:31" ht="15.75" customHeight="1">
      <c r="A752" s="230"/>
      <c r="B752" s="230"/>
      <c r="C752" s="230"/>
      <c r="D752" s="230"/>
      <c r="E752" s="230"/>
      <c r="F752" s="245"/>
      <c r="G752" s="230"/>
      <c r="H752" s="230"/>
      <c r="I752" s="230"/>
      <c r="J752" s="230"/>
      <c r="K752" s="246"/>
      <c r="L752" s="228"/>
      <c r="M752" s="228"/>
      <c r="N752" s="228"/>
      <c r="O752" s="228"/>
      <c r="P752" s="228"/>
      <c r="Q752" s="228"/>
      <c r="R752" s="228"/>
      <c r="S752" s="228"/>
      <c r="T752" s="228"/>
      <c r="U752" s="228"/>
      <c r="V752" s="228"/>
      <c r="W752" s="228"/>
      <c r="X752" s="228"/>
      <c r="Y752" s="228"/>
      <c r="Z752" s="228"/>
      <c r="AA752" s="228"/>
      <c r="AB752" s="228"/>
      <c r="AC752" s="228"/>
      <c r="AD752" s="228"/>
      <c r="AE752" s="228"/>
    </row>
    <row r="753" spans="1:31" ht="15.75" customHeight="1">
      <c r="A753" s="230"/>
      <c r="B753" s="230"/>
      <c r="C753" s="230"/>
      <c r="D753" s="230"/>
      <c r="E753" s="230"/>
      <c r="F753" s="245"/>
      <c r="G753" s="230"/>
      <c r="H753" s="230"/>
      <c r="I753" s="230"/>
      <c r="J753" s="230"/>
      <c r="K753" s="246"/>
      <c r="L753" s="228"/>
      <c r="M753" s="228"/>
      <c r="N753" s="228"/>
      <c r="O753" s="228"/>
      <c r="P753" s="228"/>
      <c r="Q753" s="228"/>
      <c r="R753" s="228"/>
      <c r="S753" s="228"/>
      <c r="T753" s="228"/>
      <c r="U753" s="228"/>
      <c r="V753" s="228"/>
      <c r="W753" s="228"/>
      <c r="X753" s="228"/>
      <c r="Y753" s="228"/>
      <c r="Z753" s="228"/>
      <c r="AA753" s="228"/>
      <c r="AB753" s="228"/>
      <c r="AC753" s="228"/>
      <c r="AD753" s="228"/>
      <c r="AE753" s="228"/>
    </row>
    <row r="754" spans="1:31" ht="15.75" customHeight="1">
      <c r="A754" s="230"/>
      <c r="B754" s="230"/>
      <c r="C754" s="230"/>
      <c r="D754" s="230"/>
      <c r="E754" s="230"/>
      <c r="F754" s="245"/>
      <c r="G754" s="230"/>
      <c r="H754" s="230"/>
      <c r="I754" s="230"/>
      <c r="J754" s="230"/>
      <c r="K754" s="246"/>
      <c r="L754" s="228"/>
      <c r="M754" s="228"/>
      <c r="N754" s="228"/>
      <c r="O754" s="228"/>
      <c r="P754" s="228"/>
      <c r="Q754" s="228"/>
      <c r="R754" s="228"/>
      <c r="S754" s="228"/>
      <c r="T754" s="228"/>
      <c r="U754" s="228"/>
      <c r="V754" s="228"/>
      <c r="W754" s="228"/>
      <c r="X754" s="228"/>
      <c r="Y754" s="228"/>
      <c r="Z754" s="228"/>
      <c r="AA754" s="228"/>
      <c r="AB754" s="228"/>
      <c r="AC754" s="228"/>
      <c r="AD754" s="228"/>
      <c r="AE754" s="228"/>
    </row>
    <row r="755" spans="1:31" ht="15.75" customHeight="1">
      <c r="A755" s="230"/>
      <c r="B755" s="230"/>
      <c r="C755" s="230"/>
      <c r="D755" s="230"/>
      <c r="E755" s="230"/>
      <c r="F755" s="245"/>
      <c r="G755" s="230"/>
      <c r="H755" s="230"/>
      <c r="I755" s="230"/>
      <c r="J755" s="230"/>
      <c r="K755" s="246"/>
      <c r="L755" s="228"/>
      <c r="M755" s="228"/>
      <c r="N755" s="228"/>
      <c r="O755" s="228"/>
      <c r="P755" s="228"/>
      <c r="Q755" s="228"/>
      <c r="R755" s="228"/>
      <c r="S755" s="228"/>
      <c r="T755" s="228"/>
      <c r="U755" s="228"/>
      <c r="V755" s="228"/>
      <c r="W755" s="228"/>
      <c r="X755" s="228"/>
      <c r="Y755" s="228"/>
      <c r="Z755" s="228"/>
      <c r="AA755" s="228"/>
      <c r="AB755" s="228"/>
      <c r="AC755" s="228"/>
      <c r="AD755" s="228"/>
      <c r="AE755" s="228"/>
    </row>
    <row r="756" spans="1:31" ht="15.75" customHeight="1">
      <c r="A756" s="230"/>
      <c r="B756" s="230"/>
      <c r="C756" s="230"/>
      <c r="D756" s="230"/>
      <c r="E756" s="230"/>
      <c r="F756" s="245"/>
      <c r="G756" s="230"/>
      <c r="H756" s="230"/>
      <c r="I756" s="230"/>
      <c r="J756" s="230"/>
      <c r="K756" s="246"/>
      <c r="L756" s="228"/>
      <c r="M756" s="228"/>
      <c r="N756" s="228"/>
      <c r="O756" s="228"/>
      <c r="P756" s="228"/>
      <c r="Q756" s="228"/>
      <c r="R756" s="228"/>
      <c r="S756" s="228"/>
      <c r="T756" s="228"/>
      <c r="U756" s="228"/>
      <c r="V756" s="228"/>
      <c r="W756" s="228"/>
      <c r="X756" s="228"/>
      <c r="Y756" s="228"/>
      <c r="Z756" s="228"/>
      <c r="AA756" s="228"/>
      <c r="AB756" s="228"/>
      <c r="AC756" s="228"/>
      <c r="AD756" s="228"/>
      <c r="AE756" s="228"/>
    </row>
    <row r="757" spans="1:31" ht="15.75" customHeight="1">
      <c r="A757" s="230"/>
      <c r="B757" s="230"/>
      <c r="C757" s="230"/>
      <c r="D757" s="230"/>
      <c r="E757" s="230"/>
      <c r="F757" s="245"/>
      <c r="G757" s="230"/>
      <c r="H757" s="230"/>
      <c r="I757" s="230"/>
      <c r="J757" s="230"/>
      <c r="K757" s="246"/>
      <c r="L757" s="228"/>
      <c r="M757" s="228"/>
      <c r="N757" s="228"/>
      <c r="O757" s="228"/>
      <c r="P757" s="228"/>
      <c r="Q757" s="228"/>
      <c r="R757" s="228"/>
      <c r="S757" s="228"/>
      <c r="T757" s="228"/>
      <c r="U757" s="228"/>
      <c r="V757" s="228"/>
      <c r="W757" s="228"/>
      <c r="X757" s="228"/>
      <c r="Y757" s="228"/>
      <c r="Z757" s="228"/>
      <c r="AA757" s="228"/>
      <c r="AB757" s="228"/>
      <c r="AC757" s="228"/>
      <c r="AD757" s="228"/>
      <c r="AE757" s="228"/>
    </row>
    <row r="758" spans="1:31" ht="15.75" customHeight="1">
      <c r="A758" s="230"/>
      <c r="B758" s="230"/>
      <c r="C758" s="230"/>
      <c r="D758" s="230"/>
      <c r="E758" s="230"/>
      <c r="F758" s="245"/>
      <c r="G758" s="230"/>
      <c r="H758" s="230"/>
      <c r="I758" s="230"/>
      <c r="J758" s="230"/>
      <c r="K758" s="246"/>
      <c r="L758" s="228"/>
      <c r="M758" s="228"/>
      <c r="N758" s="228"/>
      <c r="O758" s="228"/>
      <c r="P758" s="228"/>
      <c r="Q758" s="228"/>
      <c r="R758" s="228"/>
      <c r="S758" s="228"/>
      <c r="T758" s="228"/>
      <c r="U758" s="228"/>
      <c r="V758" s="228"/>
      <c r="W758" s="228"/>
      <c r="X758" s="228"/>
      <c r="Y758" s="228"/>
      <c r="Z758" s="228"/>
      <c r="AA758" s="228"/>
      <c r="AB758" s="228"/>
      <c r="AC758" s="228"/>
      <c r="AD758" s="228"/>
      <c r="AE758" s="228"/>
    </row>
    <row r="759" spans="1:31" ht="15.75" customHeight="1">
      <c r="A759" s="230"/>
      <c r="B759" s="230"/>
      <c r="C759" s="230"/>
      <c r="D759" s="230"/>
      <c r="E759" s="230"/>
      <c r="F759" s="245"/>
      <c r="G759" s="230"/>
      <c r="H759" s="230"/>
      <c r="I759" s="230"/>
      <c r="J759" s="230"/>
      <c r="K759" s="246"/>
      <c r="L759" s="228"/>
      <c r="M759" s="228"/>
      <c r="N759" s="228"/>
      <c r="O759" s="228"/>
      <c r="P759" s="228"/>
      <c r="Q759" s="228"/>
      <c r="R759" s="228"/>
      <c r="S759" s="228"/>
      <c r="T759" s="228"/>
      <c r="U759" s="228"/>
      <c r="V759" s="228"/>
      <c r="W759" s="228"/>
      <c r="X759" s="228"/>
      <c r="Y759" s="228"/>
      <c r="Z759" s="228"/>
      <c r="AA759" s="228"/>
      <c r="AB759" s="228"/>
      <c r="AC759" s="228"/>
      <c r="AD759" s="228"/>
      <c r="AE759" s="228"/>
    </row>
    <row r="760" spans="1:31" ht="15.75" customHeight="1">
      <c r="A760" s="230"/>
      <c r="B760" s="230"/>
      <c r="C760" s="230"/>
      <c r="D760" s="230"/>
      <c r="E760" s="230"/>
      <c r="F760" s="245"/>
      <c r="G760" s="230"/>
      <c r="H760" s="230"/>
      <c r="I760" s="230"/>
      <c r="J760" s="230"/>
      <c r="K760" s="246"/>
      <c r="L760" s="228"/>
      <c r="M760" s="228"/>
      <c r="N760" s="228"/>
      <c r="O760" s="228"/>
      <c r="P760" s="228"/>
      <c r="Q760" s="228"/>
      <c r="R760" s="228"/>
      <c r="S760" s="228"/>
      <c r="T760" s="228"/>
      <c r="U760" s="228"/>
      <c r="V760" s="228"/>
      <c r="W760" s="228"/>
      <c r="X760" s="228"/>
      <c r="Y760" s="228"/>
      <c r="Z760" s="228"/>
      <c r="AA760" s="228"/>
      <c r="AB760" s="228"/>
      <c r="AC760" s="228"/>
      <c r="AD760" s="228"/>
      <c r="AE760" s="228"/>
    </row>
    <row r="761" spans="1:31" ht="15.75" customHeight="1">
      <c r="A761" s="230"/>
      <c r="B761" s="230"/>
      <c r="C761" s="230"/>
      <c r="D761" s="230"/>
      <c r="E761" s="230"/>
      <c r="F761" s="245"/>
      <c r="G761" s="230"/>
      <c r="H761" s="230"/>
      <c r="I761" s="230"/>
      <c r="J761" s="230"/>
      <c r="K761" s="246"/>
      <c r="L761" s="228"/>
      <c r="M761" s="228"/>
      <c r="N761" s="228"/>
      <c r="O761" s="228"/>
      <c r="P761" s="228"/>
      <c r="Q761" s="228"/>
      <c r="R761" s="228"/>
      <c r="S761" s="228"/>
      <c r="T761" s="228"/>
      <c r="U761" s="228"/>
      <c r="V761" s="228"/>
      <c r="W761" s="228"/>
      <c r="X761" s="228"/>
      <c r="Y761" s="228"/>
      <c r="Z761" s="228"/>
      <c r="AA761" s="228"/>
      <c r="AB761" s="228"/>
      <c r="AC761" s="228"/>
      <c r="AD761" s="228"/>
      <c r="AE761" s="228"/>
    </row>
    <row r="762" spans="1:31" ht="15.75" customHeight="1">
      <c r="A762" s="230"/>
      <c r="B762" s="230"/>
      <c r="C762" s="230"/>
      <c r="D762" s="230"/>
      <c r="E762" s="230"/>
      <c r="F762" s="245"/>
      <c r="G762" s="230"/>
      <c r="H762" s="230"/>
      <c r="I762" s="230"/>
      <c r="J762" s="230"/>
      <c r="K762" s="246"/>
      <c r="L762" s="228"/>
      <c r="M762" s="228"/>
      <c r="N762" s="228"/>
      <c r="O762" s="228"/>
      <c r="P762" s="228"/>
      <c r="Q762" s="228"/>
      <c r="R762" s="228"/>
      <c r="S762" s="228"/>
      <c r="T762" s="228"/>
      <c r="U762" s="228"/>
      <c r="V762" s="228"/>
      <c r="W762" s="228"/>
      <c r="X762" s="228"/>
      <c r="Y762" s="228"/>
      <c r="Z762" s="228"/>
      <c r="AA762" s="228"/>
      <c r="AB762" s="228"/>
      <c r="AC762" s="228"/>
      <c r="AD762" s="228"/>
      <c r="AE762" s="228"/>
    </row>
    <row r="763" spans="1:31" ht="15.75" customHeight="1">
      <c r="A763" s="230"/>
      <c r="B763" s="230"/>
      <c r="C763" s="230"/>
      <c r="D763" s="230"/>
      <c r="E763" s="230"/>
      <c r="F763" s="245"/>
      <c r="G763" s="230"/>
      <c r="H763" s="230"/>
      <c r="I763" s="230"/>
      <c r="J763" s="230"/>
      <c r="K763" s="246"/>
      <c r="L763" s="228"/>
      <c r="M763" s="228"/>
      <c r="N763" s="228"/>
      <c r="O763" s="228"/>
      <c r="P763" s="228"/>
      <c r="Q763" s="228"/>
      <c r="R763" s="228"/>
      <c r="S763" s="228"/>
      <c r="T763" s="228"/>
      <c r="U763" s="228"/>
      <c r="V763" s="228"/>
      <c r="W763" s="228"/>
      <c r="X763" s="228"/>
      <c r="Y763" s="228"/>
      <c r="Z763" s="228"/>
      <c r="AA763" s="228"/>
      <c r="AB763" s="228"/>
      <c r="AC763" s="228"/>
      <c r="AD763" s="228"/>
      <c r="AE763" s="228"/>
    </row>
    <row r="764" spans="1:31" ht="15.75" customHeight="1">
      <c r="A764" s="230"/>
      <c r="B764" s="230"/>
      <c r="C764" s="230"/>
      <c r="D764" s="230"/>
      <c r="E764" s="230"/>
      <c r="F764" s="245"/>
      <c r="G764" s="230"/>
      <c r="H764" s="230"/>
      <c r="I764" s="230"/>
      <c r="J764" s="230"/>
      <c r="K764" s="246"/>
      <c r="L764" s="228"/>
      <c r="M764" s="228"/>
      <c r="N764" s="228"/>
      <c r="O764" s="228"/>
      <c r="P764" s="228"/>
      <c r="Q764" s="228"/>
      <c r="R764" s="228"/>
      <c r="S764" s="228"/>
      <c r="T764" s="228"/>
      <c r="U764" s="228"/>
      <c r="V764" s="228"/>
      <c r="W764" s="228"/>
      <c r="X764" s="228"/>
      <c r="Y764" s="228"/>
      <c r="Z764" s="228"/>
      <c r="AA764" s="228"/>
      <c r="AB764" s="228"/>
      <c r="AC764" s="228"/>
      <c r="AD764" s="228"/>
      <c r="AE764" s="228"/>
    </row>
    <row r="765" spans="1:31" ht="15.75" customHeight="1">
      <c r="A765" s="230"/>
      <c r="B765" s="230"/>
      <c r="C765" s="230"/>
      <c r="D765" s="230"/>
      <c r="E765" s="230"/>
      <c r="F765" s="245"/>
      <c r="G765" s="230"/>
      <c r="H765" s="230"/>
      <c r="I765" s="230"/>
      <c r="J765" s="230"/>
      <c r="K765" s="246"/>
      <c r="L765" s="228"/>
      <c r="M765" s="228"/>
      <c r="N765" s="228"/>
      <c r="O765" s="228"/>
      <c r="P765" s="228"/>
      <c r="Q765" s="228"/>
      <c r="R765" s="228"/>
      <c r="S765" s="228"/>
      <c r="T765" s="228"/>
      <c r="U765" s="228"/>
      <c r="V765" s="228"/>
      <c r="W765" s="228"/>
      <c r="X765" s="228"/>
      <c r="Y765" s="228"/>
      <c r="Z765" s="228"/>
      <c r="AA765" s="228"/>
      <c r="AB765" s="228"/>
      <c r="AC765" s="228"/>
      <c r="AD765" s="228"/>
      <c r="AE765" s="228"/>
    </row>
    <row r="766" spans="1:31" ht="15.75" customHeight="1">
      <c r="A766" s="230"/>
      <c r="B766" s="230"/>
      <c r="C766" s="230"/>
      <c r="D766" s="230"/>
      <c r="E766" s="230"/>
      <c r="F766" s="245"/>
      <c r="G766" s="230"/>
      <c r="H766" s="230"/>
      <c r="I766" s="230"/>
      <c r="J766" s="230"/>
      <c r="K766" s="246"/>
      <c r="L766" s="228"/>
      <c r="M766" s="228"/>
      <c r="N766" s="228"/>
      <c r="O766" s="228"/>
      <c r="P766" s="228"/>
      <c r="Q766" s="228"/>
      <c r="R766" s="228"/>
      <c r="S766" s="228"/>
      <c r="T766" s="228"/>
      <c r="U766" s="228"/>
      <c r="V766" s="228"/>
      <c r="W766" s="228"/>
      <c r="X766" s="228"/>
      <c r="Y766" s="228"/>
      <c r="Z766" s="228"/>
      <c r="AA766" s="228"/>
      <c r="AB766" s="228"/>
      <c r="AC766" s="228"/>
      <c r="AD766" s="228"/>
      <c r="AE766" s="228"/>
    </row>
    <row r="767" spans="1:31" ht="15.75" customHeight="1">
      <c r="A767" s="230"/>
      <c r="B767" s="230"/>
      <c r="C767" s="230"/>
      <c r="D767" s="230"/>
      <c r="E767" s="230"/>
      <c r="F767" s="245"/>
      <c r="G767" s="230"/>
      <c r="H767" s="230"/>
      <c r="I767" s="230"/>
      <c r="J767" s="230"/>
      <c r="K767" s="246"/>
      <c r="L767" s="228"/>
      <c r="M767" s="228"/>
      <c r="N767" s="228"/>
      <c r="O767" s="228"/>
      <c r="P767" s="228"/>
      <c r="Q767" s="228"/>
      <c r="R767" s="228"/>
      <c r="S767" s="228"/>
      <c r="T767" s="228"/>
      <c r="U767" s="228"/>
      <c r="V767" s="228"/>
      <c r="W767" s="228"/>
      <c r="X767" s="228"/>
      <c r="Y767" s="228"/>
      <c r="Z767" s="228"/>
      <c r="AA767" s="228"/>
      <c r="AB767" s="228"/>
      <c r="AC767" s="228"/>
      <c r="AD767" s="228"/>
      <c r="AE767" s="228"/>
    </row>
    <row r="768" spans="1:31" ht="15.75" customHeight="1">
      <c r="A768" s="230"/>
      <c r="B768" s="230"/>
      <c r="C768" s="230"/>
      <c r="D768" s="230"/>
      <c r="E768" s="230"/>
      <c r="F768" s="245"/>
      <c r="G768" s="230"/>
      <c r="H768" s="230"/>
      <c r="I768" s="230"/>
      <c r="J768" s="230"/>
      <c r="K768" s="246"/>
      <c r="L768" s="228"/>
      <c r="M768" s="228"/>
      <c r="N768" s="228"/>
      <c r="O768" s="228"/>
      <c r="P768" s="228"/>
      <c r="Q768" s="228"/>
      <c r="R768" s="228"/>
      <c r="S768" s="228"/>
      <c r="T768" s="228"/>
      <c r="U768" s="228"/>
      <c r="V768" s="228"/>
      <c r="W768" s="228"/>
      <c r="X768" s="228"/>
      <c r="Y768" s="228"/>
      <c r="Z768" s="228"/>
      <c r="AA768" s="228"/>
      <c r="AB768" s="228"/>
      <c r="AC768" s="228"/>
      <c r="AD768" s="228"/>
      <c r="AE768" s="228"/>
    </row>
    <row r="769" spans="1:31" ht="15.75" customHeight="1">
      <c r="A769" s="230"/>
      <c r="B769" s="230"/>
      <c r="C769" s="230"/>
      <c r="D769" s="230"/>
      <c r="E769" s="230"/>
      <c r="F769" s="245"/>
      <c r="G769" s="230"/>
      <c r="H769" s="230"/>
      <c r="I769" s="230"/>
      <c r="J769" s="230"/>
      <c r="K769" s="246"/>
      <c r="L769" s="228"/>
      <c r="M769" s="228"/>
      <c r="N769" s="228"/>
      <c r="O769" s="228"/>
      <c r="P769" s="228"/>
      <c r="Q769" s="228"/>
      <c r="R769" s="228"/>
      <c r="S769" s="228"/>
      <c r="T769" s="228"/>
      <c r="U769" s="228"/>
      <c r="V769" s="228"/>
      <c r="W769" s="228"/>
      <c r="X769" s="228"/>
      <c r="Y769" s="228"/>
      <c r="Z769" s="228"/>
      <c r="AA769" s="228"/>
      <c r="AB769" s="228"/>
      <c r="AC769" s="228"/>
      <c r="AD769" s="228"/>
      <c r="AE769" s="228"/>
    </row>
    <row r="770" spans="1:31" ht="15.75" customHeight="1">
      <c r="A770" s="230"/>
      <c r="B770" s="230"/>
      <c r="C770" s="230"/>
      <c r="D770" s="230"/>
      <c r="E770" s="230"/>
      <c r="F770" s="245"/>
      <c r="G770" s="230"/>
      <c r="H770" s="230"/>
      <c r="I770" s="230"/>
      <c r="J770" s="230"/>
      <c r="K770" s="246"/>
      <c r="L770" s="228"/>
      <c r="M770" s="228"/>
      <c r="N770" s="228"/>
      <c r="O770" s="228"/>
      <c r="P770" s="228"/>
      <c r="Q770" s="228"/>
      <c r="R770" s="228"/>
      <c r="S770" s="228"/>
      <c r="T770" s="228"/>
      <c r="U770" s="228"/>
      <c r="V770" s="228"/>
      <c r="W770" s="228"/>
      <c r="X770" s="228"/>
      <c r="Y770" s="228"/>
      <c r="Z770" s="228"/>
      <c r="AA770" s="228"/>
      <c r="AB770" s="228"/>
      <c r="AC770" s="228"/>
      <c r="AD770" s="228"/>
      <c r="AE770" s="228"/>
    </row>
    <row r="771" spans="1:31" ht="15.75" customHeight="1">
      <c r="A771" s="230"/>
      <c r="B771" s="230"/>
      <c r="C771" s="230"/>
      <c r="D771" s="230"/>
      <c r="E771" s="230"/>
      <c r="F771" s="245"/>
      <c r="G771" s="230"/>
      <c r="H771" s="230"/>
      <c r="I771" s="230"/>
      <c r="J771" s="230"/>
      <c r="K771" s="246"/>
      <c r="L771" s="228"/>
      <c r="M771" s="228"/>
      <c r="N771" s="228"/>
      <c r="O771" s="228"/>
      <c r="P771" s="228"/>
      <c r="Q771" s="228"/>
      <c r="R771" s="228"/>
      <c r="S771" s="228"/>
      <c r="T771" s="228"/>
      <c r="U771" s="228"/>
      <c r="V771" s="228"/>
      <c r="W771" s="228"/>
      <c r="X771" s="228"/>
      <c r="Y771" s="228"/>
      <c r="Z771" s="228"/>
      <c r="AA771" s="228"/>
      <c r="AB771" s="228"/>
      <c r="AC771" s="228"/>
      <c r="AD771" s="228"/>
      <c r="AE771" s="228"/>
    </row>
    <row r="772" spans="1:31" ht="15.75" customHeight="1">
      <c r="A772" s="230"/>
      <c r="B772" s="230"/>
      <c r="C772" s="230"/>
      <c r="D772" s="230"/>
      <c r="E772" s="230"/>
      <c r="F772" s="245"/>
      <c r="G772" s="230"/>
      <c r="H772" s="230"/>
      <c r="I772" s="230"/>
      <c r="J772" s="230"/>
      <c r="K772" s="246"/>
      <c r="L772" s="228"/>
      <c r="M772" s="228"/>
      <c r="N772" s="228"/>
      <c r="O772" s="228"/>
      <c r="P772" s="228"/>
      <c r="Q772" s="228"/>
      <c r="R772" s="228"/>
      <c r="S772" s="228"/>
      <c r="T772" s="228"/>
      <c r="U772" s="228"/>
      <c r="V772" s="228"/>
      <c r="W772" s="228"/>
      <c r="X772" s="228"/>
      <c r="Y772" s="228"/>
      <c r="Z772" s="228"/>
      <c r="AA772" s="228"/>
      <c r="AB772" s="228"/>
      <c r="AC772" s="228"/>
      <c r="AD772" s="228"/>
      <c r="AE772" s="228"/>
    </row>
    <row r="773" spans="1:31" ht="15.75" customHeight="1">
      <c r="A773" s="230"/>
      <c r="B773" s="230"/>
      <c r="C773" s="230"/>
      <c r="D773" s="230"/>
      <c r="E773" s="230"/>
      <c r="F773" s="245"/>
      <c r="G773" s="230"/>
      <c r="H773" s="230"/>
      <c r="I773" s="230"/>
      <c r="J773" s="230"/>
      <c r="K773" s="246"/>
      <c r="L773" s="228"/>
      <c r="M773" s="228"/>
      <c r="N773" s="228"/>
      <c r="O773" s="228"/>
      <c r="P773" s="228"/>
      <c r="Q773" s="228"/>
      <c r="R773" s="228"/>
      <c r="S773" s="228"/>
      <c r="T773" s="228"/>
      <c r="U773" s="228"/>
      <c r="V773" s="228"/>
      <c r="W773" s="228"/>
      <c r="X773" s="228"/>
      <c r="Y773" s="228"/>
      <c r="Z773" s="228"/>
      <c r="AA773" s="228"/>
      <c r="AB773" s="228"/>
      <c r="AC773" s="228"/>
      <c r="AD773" s="228"/>
      <c r="AE773" s="228"/>
    </row>
    <row r="774" spans="1:31" ht="15.75" customHeight="1">
      <c r="A774" s="230"/>
      <c r="B774" s="230"/>
      <c r="C774" s="230"/>
      <c r="D774" s="230"/>
      <c r="E774" s="230"/>
      <c r="F774" s="245"/>
      <c r="G774" s="230"/>
      <c r="H774" s="230"/>
      <c r="I774" s="230"/>
      <c r="J774" s="230"/>
      <c r="K774" s="246"/>
      <c r="L774" s="228"/>
      <c r="M774" s="228"/>
      <c r="N774" s="228"/>
      <c r="O774" s="228"/>
      <c r="P774" s="228"/>
      <c r="Q774" s="228"/>
      <c r="R774" s="228"/>
      <c r="S774" s="228"/>
      <c r="T774" s="228"/>
      <c r="U774" s="228"/>
      <c r="V774" s="228"/>
      <c r="W774" s="228"/>
      <c r="X774" s="228"/>
      <c r="Y774" s="228"/>
      <c r="Z774" s="228"/>
      <c r="AA774" s="228"/>
      <c r="AB774" s="228"/>
      <c r="AC774" s="228"/>
      <c r="AD774" s="228"/>
      <c r="AE774" s="228"/>
    </row>
    <row r="775" spans="1:31" ht="15.75" customHeight="1">
      <c r="A775" s="230"/>
      <c r="B775" s="230"/>
      <c r="C775" s="230"/>
      <c r="D775" s="230"/>
      <c r="E775" s="230"/>
      <c r="F775" s="245"/>
      <c r="G775" s="230"/>
      <c r="H775" s="230"/>
      <c r="I775" s="230"/>
      <c r="J775" s="230"/>
      <c r="K775" s="246"/>
      <c r="L775" s="228"/>
      <c r="M775" s="228"/>
      <c r="N775" s="228"/>
      <c r="O775" s="228"/>
      <c r="P775" s="228"/>
      <c r="Q775" s="228"/>
      <c r="R775" s="228"/>
      <c r="S775" s="228"/>
      <c r="T775" s="228"/>
      <c r="U775" s="228"/>
      <c r="V775" s="228"/>
      <c r="W775" s="228"/>
      <c r="X775" s="228"/>
      <c r="Y775" s="228"/>
      <c r="Z775" s="228"/>
      <c r="AA775" s="228"/>
      <c r="AB775" s="228"/>
      <c r="AC775" s="228"/>
      <c r="AD775" s="228"/>
      <c r="AE775" s="228"/>
    </row>
    <row r="776" spans="1:31" ht="15.75" customHeight="1">
      <c r="A776" s="230"/>
      <c r="B776" s="230"/>
      <c r="C776" s="230"/>
      <c r="D776" s="230"/>
      <c r="E776" s="230"/>
      <c r="F776" s="245"/>
      <c r="G776" s="230"/>
      <c r="H776" s="230"/>
      <c r="I776" s="230"/>
      <c r="J776" s="230"/>
      <c r="K776" s="246"/>
      <c r="L776" s="228"/>
      <c r="M776" s="228"/>
      <c r="N776" s="228"/>
      <c r="O776" s="228"/>
      <c r="P776" s="228"/>
      <c r="Q776" s="228"/>
      <c r="R776" s="228"/>
      <c r="S776" s="228"/>
      <c r="T776" s="228"/>
      <c r="U776" s="228"/>
      <c r="V776" s="228"/>
      <c r="W776" s="228"/>
      <c r="X776" s="228"/>
      <c r="Y776" s="228"/>
      <c r="Z776" s="228"/>
      <c r="AA776" s="228"/>
      <c r="AB776" s="228"/>
      <c r="AC776" s="228"/>
      <c r="AD776" s="228"/>
      <c r="AE776" s="228"/>
    </row>
    <row r="777" spans="1:31" ht="15.75" customHeight="1">
      <c r="A777" s="230"/>
      <c r="B777" s="230"/>
      <c r="C777" s="230"/>
      <c r="D777" s="230"/>
      <c r="E777" s="230"/>
      <c r="F777" s="245"/>
      <c r="G777" s="230"/>
      <c r="H777" s="230"/>
      <c r="I777" s="230"/>
      <c r="J777" s="230"/>
      <c r="K777" s="246"/>
      <c r="L777" s="228"/>
      <c r="M777" s="228"/>
      <c r="N777" s="228"/>
      <c r="O777" s="228"/>
      <c r="P777" s="228"/>
      <c r="Q777" s="228"/>
      <c r="R777" s="228"/>
      <c r="S777" s="228"/>
      <c r="T777" s="228"/>
      <c r="U777" s="228"/>
      <c r="V777" s="228"/>
      <c r="W777" s="228"/>
      <c r="X777" s="228"/>
      <c r="Y777" s="228"/>
      <c r="Z777" s="228"/>
      <c r="AA777" s="228"/>
      <c r="AB777" s="228"/>
      <c r="AC777" s="228"/>
      <c r="AD777" s="228"/>
      <c r="AE777" s="228"/>
    </row>
    <row r="778" spans="1:31" ht="15.75" customHeight="1">
      <c r="A778" s="230"/>
      <c r="B778" s="230"/>
      <c r="C778" s="230"/>
      <c r="D778" s="230"/>
      <c r="E778" s="230"/>
      <c r="F778" s="245"/>
      <c r="G778" s="230"/>
      <c r="H778" s="230"/>
      <c r="I778" s="230"/>
      <c r="J778" s="230"/>
      <c r="K778" s="246"/>
      <c r="L778" s="228"/>
      <c r="M778" s="228"/>
      <c r="N778" s="228"/>
      <c r="O778" s="228"/>
      <c r="P778" s="228"/>
      <c r="Q778" s="228"/>
      <c r="R778" s="228"/>
      <c r="S778" s="228"/>
      <c r="T778" s="228"/>
      <c r="U778" s="228"/>
      <c r="V778" s="228"/>
      <c r="W778" s="228"/>
      <c r="X778" s="228"/>
      <c r="Y778" s="228"/>
      <c r="Z778" s="228"/>
      <c r="AA778" s="228"/>
      <c r="AB778" s="228"/>
      <c r="AC778" s="228"/>
      <c r="AD778" s="228"/>
      <c r="AE778" s="228"/>
    </row>
    <row r="779" spans="1:31" ht="15.75" customHeight="1">
      <c r="A779" s="230"/>
      <c r="B779" s="230"/>
      <c r="C779" s="230"/>
      <c r="D779" s="230"/>
      <c r="E779" s="230"/>
      <c r="F779" s="245"/>
      <c r="G779" s="230"/>
      <c r="H779" s="230"/>
      <c r="I779" s="230"/>
      <c r="J779" s="230"/>
      <c r="K779" s="246"/>
      <c r="L779" s="228"/>
      <c r="M779" s="228"/>
      <c r="N779" s="228"/>
      <c r="O779" s="228"/>
      <c r="P779" s="228"/>
      <c r="Q779" s="228"/>
      <c r="R779" s="228"/>
      <c r="S779" s="228"/>
      <c r="T779" s="228"/>
      <c r="U779" s="228"/>
      <c r="V779" s="228"/>
      <c r="W779" s="228"/>
      <c r="X779" s="228"/>
      <c r="Y779" s="228"/>
      <c r="Z779" s="228"/>
      <c r="AA779" s="228"/>
      <c r="AB779" s="228"/>
      <c r="AC779" s="228"/>
      <c r="AD779" s="228"/>
      <c r="AE779" s="228"/>
    </row>
    <row r="780" spans="1:31" ht="15.75" customHeight="1">
      <c r="A780" s="230"/>
      <c r="B780" s="230"/>
      <c r="C780" s="230"/>
      <c r="D780" s="230"/>
      <c r="E780" s="230"/>
      <c r="F780" s="245"/>
      <c r="G780" s="230"/>
      <c r="H780" s="230"/>
      <c r="I780" s="230"/>
      <c r="J780" s="230"/>
      <c r="K780" s="246"/>
      <c r="L780" s="228"/>
      <c r="M780" s="228"/>
      <c r="N780" s="228"/>
      <c r="O780" s="228"/>
      <c r="P780" s="228"/>
      <c r="Q780" s="228"/>
      <c r="R780" s="228"/>
      <c r="S780" s="228"/>
      <c r="T780" s="228"/>
      <c r="U780" s="228"/>
      <c r="V780" s="228"/>
      <c r="W780" s="228"/>
      <c r="X780" s="228"/>
      <c r="Y780" s="228"/>
      <c r="Z780" s="228"/>
      <c r="AA780" s="228"/>
      <c r="AB780" s="228"/>
      <c r="AC780" s="228"/>
      <c r="AD780" s="228"/>
      <c r="AE780" s="228"/>
    </row>
    <row r="781" spans="1:31" ht="15.75" customHeight="1">
      <c r="A781" s="230"/>
      <c r="B781" s="230"/>
      <c r="C781" s="230"/>
      <c r="D781" s="230"/>
      <c r="E781" s="230"/>
      <c r="F781" s="245"/>
      <c r="G781" s="230"/>
      <c r="H781" s="230"/>
      <c r="I781" s="230"/>
      <c r="J781" s="230"/>
      <c r="K781" s="246"/>
      <c r="L781" s="228"/>
      <c r="M781" s="228"/>
      <c r="N781" s="228"/>
      <c r="O781" s="228"/>
      <c r="P781" s="228"/>
      <c r="Q781" s="228"/>
      <c r="R781" s="228"/>
      <c r="S781" s="228"/>
      <c r="T781" s="228"/>
      <c r="U781" s="228"/>
      <c r="V781" s="228"/>
      <c r="W781" s="228"/>
      <c r="X781" s="228"/>
      <c r="Y781" s="228"/>
      <c r="Z781" s="228"/>
      <c r="AA781" s="228"/>
      <c r="AB781" s="228"/>
      <c r="AC781" s="228"/>
      <c r="AD781" s="228"/>
      <c r="AE781" s="228"/>
    </row>
    <row r="782" spans="1:31" ht="15.75" customHeight="1">
      <c r="A782" s="230"/>
      <c r="B782" s="230"/>
      <c r="C782" s="230"/>
      <c r="D782" s="230"/>
      <c r="E782" s="230"/>
      <c r="F782" s="245"/>
      <c r="G782" s="230"/>
      <c r="H782" s="230"/>
      <c r="I782" s="230"/>
      <c r="J782" s="230"/>
      <c r="K782" s="246"/>
      <c r="L782" s="228"/>
      <c r="M782" s="228"/>
      <c r="N782" s="228"/>
      <c r="O782" s="228"/>
      <c r="P782" s="228"/>
      <c r="Q782" s="228"/>
      <c r="R782" s="228"/>
      <c r="S782" s="228"/>
      <c r="T782" s="228"/>
      <c r="U782" s="228"/>
      <c r="V782" s="228"/>
      <c r="W782" s="228"/>
      <c r="X782" s="228"/>
      <c r="Y782" s="228"/>
      <c r="Z782" s="228"/>
      <c r="AA782" s="228"/>
      <c r="AB782" s="228"/>
      <c r="AC782" s="228"/>
      <c r="AD782" s="228"/>
      <c r="AE782" s="228"/>
    </row>
    <row r="783" spans="1:31" ht="15.75" customHeight="1">
      <c r="A783" s="230"/>
      <c r="B783" s="230"/>
      <c r="C783" s="230"/>
      <c r="D783" s="230"/>
      <c r="E783" s="230"/>
      <c r="F783" s="245"/>
      <c r="G783" s="230"/>
      <c r="H783" s="230"/>
      <c r="I783" s="230"/>
      <c r="J783" s="230"/>
      <c r="K783" s="246"/>
      <c r="L783" s="228"/>
      <c r="M783" s="228"/>
      <c r="N783" s="228"/>
      <c r="O783" s="228"/>
      <c r="P783" s="228"/>
      <c r="Q783" s="228"/>
      <c r="R783" s="228"/>
      <c r="S783" s="228"/>
      <c r="T783" s="228"/>
      <c r="U783" s="228"/>
      <c r="V783" s="228"/>
      <c r="W783" s="228"/>
      <c r="X783" s="228"/>
      <c r="Y783" s="228"/>
      <c r="Z783" s="228"/>
      <c r="AA783" s="228"/>
      <c r="AB783" s="228"/>
      <c r="AC783" s="228"/>
      <c r="AD783" s="228"/>
      <c r="AE783" s="228"/>
    </row>
    <row r="784" spans="1:31" ht="15.75" customHeight="1">
      <c r="A784" s="230"/>
      <c r="B784" s="230"/>
      <c r="C784" s="230"/>
      <c r="D784" s="230"/>
      <c r="E784" s="230"/>
      <c r="F784" s="245"/>
      <c r="G784" s="230"/>
      <c r="H784" s="230"/>
      <c r="I784" s="230"/>
      <c r="J784" s="230"/>
      <c r="K784" s="246"/>
      <c r="L784" s="228"/>
      <c r="M784" s="228"/>
      <c r="N784" s="228"/>
      <c r="O784" s="228"/>
      <c r="P784" s="228"/>
      <c r="Q784" s="228"/>
      <c r="R784" s="228"/>
      <c r="S784" s="228"/>
      <c r="T784" s="228"/>
      <c r="U784" s="228"/>
      <c r="V784" s="228"/>
      <c r="W784" s="228"/>
      <c r="X784" s="228"/>
      <c r="Y784" s="228"/>
      <c r="Z784" s="228"/>
      <c r="AA784" s="228"/>
      <c r="AB784" s="228"/>
      <c r="AC784" s="228"/>
      <c r="AD784" s="228"/>
      <c r="AE784" s="228"/>
    </row>
    <row r="785" spans="1:31" ht="15.75" customHeight="1">
      <c r="A785" s="230"/>
      <c r="B785" s="230"/>
      <c r="C785" s="230"/>
      <c r="D785" s="230"/>
      <c r="E785" s="230"/>
      <c r="F785" s="245"/>
      <c r="G785" s="230"/>
      <c r="H785" s="230"/>
      <c r="I785" s="230"/>
      <c r="J785" s="230"/>
      <c r="K785" s="246"/>
      <c r="L785" s="228"/>
      <c r="M785" s="228"/>
      <c r="N785" s="228"/>
      <c r="O785" s="228"/>
      <c r="P785" s="228"/>
      <c r="Q785" s="228"/>
      <c r="R785" s="228"/>
      <c r="S785" s="228"/>
      <c r="T785" s="228"/>
      <c r="U785" s="228"/>
      <c r="V785" s="228"/>
      <c r="W785" s="228"/>
      <c r="X785" s="228"/>
      <c r="Y785" s="228"/>
      <c r="Z785" s="228"/>
      <c r="AA785" s="228"/>
      <c r="AB785" s="228"/>
      <c r="AC785" s="228"/>
      <c r="AD785" s="228"/>
      <c r="AE785" s="228"/>
    </row>
    <row r="786" spans="1:31" ht="15.75" customHeight="1">
      <c r="A786" s="230"/>
      <c r="B786" s="230"/>
      <c r="C786" s="230"/>
      <c r="D786" s="230"/>
      <c r="E786" s="230"/>
      <c r="F786" s="245"/>
      <c r="G786" s="230"/>
      <c r="H786" s="230"/>
      <c r="I786" s="230"/>
      <c r="J786" s="230"/>
      <c r="K786" s="246"/>
      <c r="L786" s="228"/>
      <c r="M786" s="228"/>
      <c r="N786" s="228"/>
      <c r="O786" s="228"/>
      <c r="P786" s="228"/>
      <c r="Q786" s="228"/>
      <c r="R786" s="228"/>
      <c r="S786" s="228"/>
      <c r="T786" s="228"/>
      <c r="U786" s="228"/>
      <c r="V786" s="228"/>
      <c r="W786" s="228"/>
      <c r="X786" s="228"/>
      <c r="Y786" s="228"/>
      <c r="Z786" s="228"/>
      <c r="AA786" s="228"/>
      <c r="AB786" s="228"/>
      <c r="AC786" s="228"/>
      <c r="AD786" s="228"/>
      <c r="AE786" s="228"/>
    </row>
    <row r="787" spans="1:31" ht="15.75" customHeight="1">
      <c r="A787" s="230"/>
      <c r="B787" s="230"/>
      <c r="C787" s="230"/>
      <c r="D787" s="230"/>
      <c r="E787" s="230"/>
      <c r="F787" s="245"/>
      <c r="G787" s="230"/>
      <c r="H787" s="230"/>
      <c r="I787" s="230"/>
      <c r="J787" s="230"/>
      <c r="K787" s="246"/>
      <c r="L787" s="228"/>
      <c r="M787" s="228"/>
      <c r="N787" s="228"/>
      <c r="O787" s="228"/>
      <c r="P787" s="228"/>
      <c r="Q787" s="228"/>
      <c r="R787" s="228"/>
      <c r="S787" s="228"/>
      <c r="T787" s="228"/>
      <c r="U787" s="228"/>
      <c r="V787" s="228"/>
      <c r="W787" s="228"/>
      <c r="X787" s="228"/>
      <c r="Y787" s="228"/>
      <c r="Z787" s="228"/>
      <c r="AA787" s="228"/>
      <c r="AB787" s="228"/>
      <c r="AC787" s="228"/>
      <c r="AD787" s="228"/>
      <c r="AE787" s="228"/>
    </row>
    <row r="788" spans="1:31" ht="15.75" customHeight="1">
      <c r="A788" s="230"/>
      <c r="B788" s="230"/>
      <c r="C788" s="230"/>
      <c r="D788" s="230"/>
      <c r="E788" s="230"/>
      <c r="F788" s="245"/>
      <c r="G788" s="230"/>
      <c r="H788" s="230"/>
      <c r="I788" s="230"/>
      <c r="J788" s="230"/>
      <c r="K788" s="246"/>
      <c r="L788" s="228"/>
      <c r="M788" s="228"/>
      <c r="N788" s="228"/>
      <c r="O788" s="228"/>
      <c r="P788" s="228"/>
      <c r="Q788" s="228"/>
      <c r="R788" s="228"/>
      <c r="S788" s="228"/>
      <c r="T788" s="228"/>
      <c r="U788" s="228"/>
      <c r="V788" s="228"/>
      <c r="W788" s="228"/>
      <c r="X788" s="228"/>
      <c r="Y788" s="228"/>
      <c r="Z788" s="228"/>
      <c r="AA788" s="228"/>
      <c r="AB788" s="228"/>
      <c r="AC788" s="228"/>
      <c r="AD788" s="228"/>
      <c r="AE788" s="228"/>
    </row>
    <row r="789" spans="1:31" ht="15.75" customHeight="1">
      <c r="A789" s="230"/>
      <c r="B789" s="230"/>
      <c r="C789" s="230"/>
      <c r="D789" s="230"/>
      <c r="E789" s="230"/>
      <c r="F789" s="245"/>
      <c r="G789" s="230"/>
      <c r="H789" s="230"/>
      <c r="I789" s="230"/>
      <c r="J789" s="230"/>
      <c r="K789" s="246"/>
      <c r="L789" s="228"/>
      <c r="M789" s="228"/>
      <c r="N789" s="228"/>
      <c r="O789" s="228"/>
      <c r="P789" s="228"/>
      <c r="Q789" s="228"/>
      <c r="R789" s="228"/>
      <c r="S789" s="228"/>
      <c r="T789" s="228"/>
      <c r="U789" s="228"/>
      <c r="V789" s="228"/>
      <c r="W789" s="228"/>
      <c r="X789" s="228"/>
      <c r="Y789" s="228"/>
      <c r="Z789" s="228"/>
      <c r="AA789" s="228"/>
      <c r="AB789" s="228"/>
      <c r="AC789" s="228"/>
      <c r="AD789" s="228"/>
      <c r="AE789" s="228"/>
    </row>
    <row r="790" spans="1:31" ht="15.75" customHeight="1">
      <c r="A790" s="230"/>
      <c r="B790" s="230"/>
      <c r="C790" s="230"/>
      <c r="D790" s="230"/>
      <c r="E790" s="230"/>
      <c r="F790" s="245"/>
      <c r="G790" s="230"/>
      <c r="H790" s="230"/>
      <c r="I790" s="230"/>
      <c r="J790" s="230"/>
      <c r="K790" s="246"/>
      <c r="L790" s="228"/>
      <c r="M790" s="228"/>
      <c r="N790" s="228"/>
      <c r="O790" s="228"/>
      <c r="P790" s="228"/>
      <c r="Q790" s="228"/>
      <c r="R790" s="228"/>
      <c r="S790" s="228"/>
      <c r="T790" s="228"/>
      <c r="U790" s="228"/>
      <c r="V790" s="228"/>
      <c r="W790" s="228"/>
      <c r="X790" s="228"/>
      <c r="Y790" s="228"/>
      <c r="Z790" s="228"/>
      <c r="AA790" s="228"/>
      <c r="AB790" s="228"/>
      <c r="AC790" s="228"/>
      <c r="AD790" s="228"/>
      <c r="AE790" s="228"/>
    </row>
    <row r="791" spans="1:31" ht="15.75" customHeight="1">
      <c r="A791" s="230"/>
      <c r="B791" s="230"/>
      <c r="C791" s="230"/>
      <c r="D791" s="230"/>
      <c r="E791" s="230"/>
      <c r="F791" s="245"/>
      <c r="G791" s="230"/>
      <c r="H791" s="230"/>
      <c r="I791" s="230"/>
      <c r="J791" s="230"/>
      <c r="K791" s="246"/>
      <c r="L791" s="228"/>
      <c r="M791" s="228"/>
      <c r="N791" s="228"/>
      <c r="O791" s="228"/>
      <c r="P791" s="228"/>
      <c r="Q791" s="228"/>
      <c r="R791" s="228"/>
      <c r="S791" s="228"/>
      <c r="T791" s="228"/>
      <c r="U791" s="228"/>
      <c r="V791" s="228"/>
      <c r="W791" s="228"/>
      <c r="X791" s="228"/>
      <c r="Y791" s="228"/>
      <c r="Z791" s="228"/>
      <c r="AA791" s="228"/>
      <c r="AB791" s="228"/>
      <c r="AC791" s="228"/>
      <c r="AD791" s="228"/>
      <c r="AE791" s="228"/>
    </row>
    <row r="792" spans="1:31" ht="15.75" customHeight="1">
      <c r="A792" s="230"/>
      <c r="B792" s="230"/>
      <c r="C792" s="230"/>
      <c r="D792" s="230"/>
      <c r="E792" s="230"/>
      <c r="F792" s="245"/>
      <c r="G792" s="230"/>
      <c r="H792" s="230"/>
      <c r="I792" s="230"/>
      <c r="J792" s="230"/>
      <c r="K792" s="246"/>
      <c r="L792" s="228"/>
      <c r="M792" s="228"/>
      <c r="N792" s="228"/>
      <c r="O792" s="228"/>
      <c r="P792" s="228"/>
      <c r="Q792" s="228"/>
      <c r="R792" s="228"/>
      <c r="S792" s="228"/>
      <c r="T792" s="228"/>
      <c r="U792" s="228"/>
      <c r="V792" s="228"/>
      <c r="W792" s="228"/>
      <c r="X792" s="228"/>
      <c r="Y792" s="228"/>
      <c r="Z792" s="228"/>
      <c r="AA792" s="228"/>
      <c r="AB792" s="228"/>
      <c r="AC792" s="228"/>
      <c r="AD792" s="228"/>
      <c r="AE792" s="228"/>
    </row>
    <row r="793" spans="1:31" ht="15.75" customHeight="1">
      <c r="A793" s="230"/>
      <c r="B793" s="230"/>
      <c r="C793" s="230"/>
      <c r="D793" s="230"/>
      <c r="E793" s="230"/>
      <c r="F793" s="245"/>
      <c r="G793" s="230"/>
      <c r="H793" s="230"/>
      <c r="I793" s="230"/>
      <c r="J793" s="230"/>
      <c r="K793" s="246"/>
      <c r="L793" s="228"/>
      <c r="M793" s="228"/>
      <c r="N793" s="228"/>
      <c r="O793" s="228"/>
      <c r="P793" s="228"/>
      <c r="Q793" s="228"/>
      <c r="R793" s="228"/>
      <c r="S793" s="228"/>
      <c r="T793" s="228"/>
      <c r="U793" s="228"/>
      <c r="V793" s="228"/>
      <c r="W793" s="228"/>
      <c r="X793" s="228"/>
      <c r="Y793" s="228"/>
      <c r="Z793" s="228"/>
      <c r="AA793" s="228"/>
      <c r="AB793" s="228"/>
      <c r="AC793" s="228"/>
      <c r="AD793" s="228"/>
      <c r="AE793" s="228"/>
    </row>
    <row r="794" spans="1:31" ht="15.75" customHeight="1">
      <c r="A794" s="230"/>
      <c r="B794" s="230"/>
      <c r="C794" s="230"/>
      <c r="D794" s="230"/>
      <c r="E794" s="230"/>
      <c r="F794" s="245"/>
      <c r="G794" s="230"/>
      <c r="H794" s="230"/>
      <c r="I794" s="230"/>
      <c r="J794" s="230"/>
      <c r="K794" s="246"/>
      <c r="L794" s="228"/>
      <c r="M794" s="228"/>
      <c r="N794" s="228"/>
      <c r="O794" s="228"/>
      <c r="P794" s="228"/>
      <c r="Q794" s="228"/>
      <c r="R794" s="228"/>
      <c r="S794" s="228"/>
      <c r="T794" s="228"/>
      <c r="U794" s="228"/>
      <c r="V794" s="228"/>
      <c r="W794" s="228"/>
      <c r="X794" s="228"/>
      <c r="Y794" s="228"/>
      <c r="Z794" s="228"/>
      <c r="AA794" s="228"/>
      <c r="AB794" s="228"/>
      <c r="AC794" s="228"/>
      <c r="AD794" s="228"/>
      <c r="AE794" s="228"/>
    </row>
    <row r="795" spans="1:31" ht="15.75" customHeight="1">
      <c r="A795" s="230"/>
      <c r="B795" s="230"/>
      <c r="C795" s="230"/>
      <c r="D795" s="230"/>
      <c r="E795" s="230"/>
      <c r="F795" s="245"/>
      <c r="G795" s="230"/>
      <c r="H795" s="230"/>
      <c r="I795" s="230"/>
      <c r="J795" s="230"/>
      <c r="K795" s="246"/>
      <c r="L795" s="228"/>
      <c r="M795" s="228"/>
      <c r="N795" s="228"/>
      <c r="O795" s="228"/>
      <c r="P795" s="228"/>
      <c r="Q795" s="228"/>
      <c r="R795" s="228"/>
      <c r="S795" s="228"/>
      <c r="T795" s="228"/>
      <c r="U795" s="228"/>
      <c r="V795" s="228"/>
      <c r="W795" s="228"/>
      <c r="X795" s="228"/>
      <c r="Y795" s="228"/>
      <c r="Z795" s="228"/>
      <c r="AA795" s="228"/>
      <c r="AB795" s="228"/>
      <c r="AC795" s="228"/>
      <c r="AD795" s="228"/>
      <c r="AE795" s="228"/>
    </row>
    <row r="796" spans="1:31" ht="15.75" customHeight="1">
      <c r="A796" s="230"/>
      <c r="B796" s="230"/>
      <c r="C796" s="230"/>
      <c r="D796" s="230"/>
      <c r="E796" s="230"/>
      <c r="F796" s="245"/>
      <c r="G796" s="230"/>
      <c r="H796" s="230"/>
      <c r="I796" s="230"/>
      <c r="J796" s="230"/>
      <c r="K796" s="246"/>
      <c r="L796" s="228"/>
      <c r="M796" s="228"/>
      <c r="N796" s="228"/>
      <c r="O796" s="228"/>
      <c r="P796" s="228"/>
      <c r="Q796" s="228"/>
      <c r="R796" s="228"/>
      <c r="S796" s="228"/>
      <c r="T796" s="228"/>
      <c r="U796" s="228"/>
      <c r="V796" s="228"/>
      <c r="W796" s="228"/>
      <c r="X796" s="228"/>
      <c r="Y796" s="228"/>
      <c r="Z796" s="228"/>
      <c r="AA796" s="228"/>
      <c r="AB796" s="228"/>
      <c r="AC796" s="228"/>
      <c r="AD796" s="228"/>
      <c r="AE796" s="228"/>
    </row>
    <row r="797" spans="1:31" ht="15.75" customHeight="1">
      <c r="A797" s="230"/>
      <c r="B797" s="230"/>
      <c r="C797" s="230"/>
      <c r="D797" s="230"/>
      <c r="E797" s="230"/>
      <c r="F797" s="245"/>
      <c r="G797" s="230"/>
      <c r="H797" s="230"/>
      <c r="I797" s="230"/>
      <c r="J797" s="230"/>
      <c r="K797" s="246"/>
      <c r="L797" s="228"/>
      <c r="M797" s="228"/>
      <c r="N797" s="228"/>
      <c r="O797" s="228"/>
      <c r="P797" s="228"/>
      <c r="Q797" s="228"/>
      <c r="R797" s="228"/>
      <c r="S797" s="228"/>
      <c r="T797" s="228"/>
      <c r="U797" s="228"/>
      <c r="V797" s="228"/>
      <c r="W797" s="228"/>
      <c r="X797" s="228"/>
      <c r="Y797" s="228"/>
      <c r="Z797" s="228"/>
      <c r="AA797" s="228"/>
      <c r="AB797" s="228"/>
      <c r="AC797" s="228"/>
      <c r="AD797" s="228"/>
      <c r="AE797" s="228"/>
    </row>
    <row r="798" spans="1:31" ht="15.75" customHeight="1">
      <c r="A798" s="230"/>
      <c r="B798" s="230"/>
      <c r="C798" s="230"/>
      <c r="D798" s="230"/>
      <c r="E798" s="230"/>
      <c r="F798" s="245"/>
      <c r="G798" s="230"/>
      <c r="H798" s="230"/>
      <c r="I798" s="230"/>
      <c r="J798" s="230"/>
      <c r="K798" s="246"/>
      <c r="L798" s="228"/>
      <c r="M798" s="228"/>
      <c r="N798" s="228"/>
      <c r="O798" s="228"/>
      <c r="P798" s="228"/>
      <c r="Q798" s="228"/>
      <c r="R798" s="228"/>
      <c r="S798" s="228"/>
      <c r="T798" s="228"/>
      <c r="U798" s="228"/>
      <c r="V798" s="228"/>
      <c r="W798" s="228"/>
      <c r="X798" s="228"/>
      <c r="Y798" s="228"/>
      <c r="Z798" s="228"/>
      <c r="AA798" s="228"/>
      <c r="AB798" s="228"/>
      <c r="AC798" s="228"/>
      <c r="AD798" s="228"/>
      <c r="AE798" s="228"/>
    </row>
    <row r="799" spans="1:31" ht="15.75" customHeight="1">
      <c r="A799" s="230"/>
      <c r="B799" s="230"/>
      <c r="C799" s="230"/>
      <c r="D799" s="230"/>
      <c r="E799" s="230"/>
      <c r="F799" s="245"/>
      <c r="G799" s="230"/>
      <c r="H799" s="230"/>
      <c r="I799" s="230"/>
      <c r="J799" s="230"/>
      <c r="K799" s="246"/>
      <c r="L799" s="228"/>
      <c r="M799" s="228"/>
      <c r="N799" s="228"/>
      <c r="O799" s="228"/>
      <c r="P799" s="228"/>
      <c r="Q799" s="228"/>
      <c r="R799" s="228"/>
      <c r="S799" s="228"/>
      <c r="T799" s="228"/>
      <c r="U799" s="228"/>
      <c r="V799" s="228"/>
      <c r="W799" s="228"/>
      <c r="X799" s="228"/>
      <c r="Y799" s="228"/>
      <c r="Z799" s="228"/>
      <c r="AA799" s="228"/>
      <c r="AB799" s="228"/>
      <c r="AC799" s="228"/>
      <c r="AD799" s="228"/>
      <c r="AE799" s="228"/>
    </row>
    <row r="800" spans="1:31" ht="15.75" customHeight="1">
      <c r="A800" s="230"/>
      <c r="B800" s="230"/>
      <c r="C800" s="230"/>
      <c r="D800" s="230"/>
      <c r="E800" s="230"/>
      <c r="F800" s="245"/>
      <c r="G800" s="230"/>
      <c r="H800" s="230"/>
      <c r="I800" s="230"/>
      <c r="J800" s="230"/>
      <c r="K800" s="246"/>
      <c r="L800" s="228"/>
      <c r="M800" s="228"/>
      <c r="N800" s="228"/>
      <c r="O800" s="228"/>
      <c r="P800" s="228"/>
      <c r="Q800" s="228"/>
      <c r="R800" s="228"/>
      <c r="S800" s="228"/>
      <c r="T800" s="228"/>
      <c r="U800" s="228"/>
      <c r="V800" s="228"/>
      <c r="W800" s="228"/>
      <c r="X800" s="228"/>
      <c r="Y800" s="228"/>
      <c r="Z800" s="228"/>
      <c r="AA800" s="228"/>
      <c r="AB800" s="228"/>
      <c r="AC800" s="228"/>
      <c r="AD800" s="228"/>
      <c r="AE800" s="228"/>
    </row>
    <row r="801" spans="1:31" ht="15.75" customHeight="1">
      <c r="A801" s="230"/>
      <c r="B801" s="230"/>
      <c r="C801" s="230"/>
      <c r="D801" s="230"/>
      <c r="E801" s="230"/>
      <c r="F801" s="245"/>
      <c r="G801" s="230"/>
      <c r="H801" s="230"/>
      <c r="I801" s="230"/>
      <c r="J801" s="230"/>
      <c r="K801" s="246"/>
      <c r="L801" s="228"/>
      <c r="M801" s="228"/>
      <c r="N801" s="228"/>
      <c r="O801" s="228"/>
      <c r="P801" s="228"/>
      <c r="Q801" s="228"/>
      <c r="R801" s="228"/>
      <c r="S801" s="228"/>
      <c r="T801" s="228"/>
      <c r="U801" s="228"/>
      <c r="V801" s="228"/>
      <c r="W801" s="228"/>
      <c r="X801" s="228"/>
      <c r="Y801" s="228"/>
      <c r="Z801" s="228"/>
      <c r="AA801" s="228"/>
      <c r="AB801" s="228"/>
      <c r="AC801" s="228"/>
      <c r="AD801" s="228"/>
      <c r="AE801" s="228"/>
    </row>
    <row r="802" spans="1:31" ht="15.75" customHeight="1">
      <c r="A802" s="230"/>
      <c r="B802" s="230"/>
      <c r="C802" s="230"/>
      <c r="D802" s="230"/>
      <c r="E802" s="230"/>
      <c r="F802" s="245"/>
      <c r="G802" s="230"/>
      <c r="H802" s="230"/>
      <c r="I802" s="230"/>
      <c r="J802" s="230"/>
      <c r="K802" s="246"/>
      <c r="L802" s="228"/>
      <c r="M802" s="228"/>
      <c r="N802" s="228"/>
      <c r="O802" s="228"/>
      <c r="P802" s="228"/>
      <c r="Q802" s="228"/>
      <c r="R802" s="228"/>
      <c r="S802" s="228"/>
      <c r="T802" s="228"/>
      <c r="U802" s="228"/>
      <c r="V802" s="228"/>
      <c r="W802" s="228"/>
      <c r="X802" s="228"/>
      <c r="Y802" s="228"/>
      <c r="Z802" s="228"/>
      <c r="AA802" s="228"/>
      <c r="AB802" s="228"/>
      <c r="AC802" s="228"/>
      <c r="AD802" s="228"/>
      <c r="AE802" s="228"/>
    </row>
    <row r="803" spans="1:31" ht="15.75" customHeight="1">
      <c r="A803" s="230"/>
      <c r="B803" s="230"/>
      <c r="C803" s="230"/>
      <c r="D803" s="230"/>
      <c r="E803" s="230"/>
      <c r="F803" s="245"/>
      <c r="G803" s="230"/>
      <c r="H803" s="230"/>
      <c r="I803" s="230"/>
      <c r="J803" s="230"/>
      <c r="K803" s="246"/>
      <c r="L803" s="228"/>
      <c r="M803" s="228"/>
      <c r="N803" s="228"/>
      <c r="O803" s="228"/>
      <c r="P803" s="228"/>
      <c r="Q803" s="228"/>
      <c r="R803" s="228"/>
      <c r="S803" s="228"/>
      <c r="T803" s="228"/>
      <c r="U803" s="228"/>
      <c r="V803" s="228"/>
      <c r="W803" s="228"/>
      <c r="X803" s="228"/>
      <c r="Y803" s="228"/>
      <c r="Z803" s="228"/>
      <c r="AA803" s="228"/>
      <c r="AB803" s="228"/>
      <c r="AC803" s="228"/>
      <c r="AD803" s="228"/>
      <c r="AE803" s="228"/>
    </row>
    <row r="804" spans="1:31" ht="15.75" customHeight="1">
      <c r="A804" s="230"/>
      <c r="B804" s="230"/>
      <c r="C804" s="230"/>
      <c r="D804" s="230"/>
      <c r="E804" s="230"/>
      <c r="F804" s="245"/>
      <c r="G804" s="230"/>
      <c r="H804" s="230"/>
      <c r="I804" s="230"/>
      <c r="J804" s="230"/>
      <c r="K804" s="246"/>
      <c r="L804" s="228"/>
      <c r="M804" s="228"/>
      <c r="N804" s="228"/>
      <c r="O804" s="228"/>
      <c r="P804" s="228"/>
      <c r="Q804" s="228"/>
      <c r="R804" s="228"/>
      <c r="S804" s="228"/>
      <c r="T804" s="228"/>
      <c r="U804" s="228"/>
      <c r="V804" s="228"/>
      <c r="W804" s="228"/>
      <c r="X804" s="228"/>
      <c r="Y804" s="228"/>
      <c r="Z804" s="228"/>
      <c r="AA804" s="228"/>
      <c r="AB804" s="228"/>
      <c r="AC804" s="228"/>
      <c r="AD804" s="228"/>
      <c r="AE804" s="228"/>
    </row>
    <row r="805" spans="1:31" ht="15.75" customHeight="1">
      <c r="A805" s="230"/>
      <c r="B805" s="230"/>
      <c r="C805" s="230"/>
      <c r="D805" s="230"/>
      <c r="E805" s="230"/>
      <c r="F805" s="245"/>
      <c r="G805" s="230"/>
      <c r="H805" s="230"/>
      <c r="I805" s="230"/>
      <c r="J805" s="230"/>
      <c r="K805" s="246"/>
      <c r="L805" s="228"/>
      <c r="M805" s="228"/>
      <c r="N805" s="228"/>
      <c r="O805" s="228"/>
      <c r="P805" s="228"/>
      <c r="Q805" s="228"/>
      <c r="R805" s="228"/>
      <c r="S805" s="228"/>
      <c r="T805" s="228"/>
      <c r="U805" s="228"/>
      <c r="V805" s="228"/>
      <c r="W805" s="228"/>
      <c r="X805" s="228"/>
      <c r="Y805" s="228"/>
      <c r="Z805" s="228"/>
      <c r="AA805" s="228"/>
      <c r="AB805" s="228"/>
      <c r="AC805" s="228"/>
      <c r="AD805" s="228"/>
      <c r="AE805" s="228"/>
    </row>
    <row r="806" spans="1:31" ht="15.75" customHeight="1">
      <c r="A806" s="230"/>
      <c r="B806" s="230"/>
      <c r="C806" s="230"/>
      <c r="D806" s="230"/>
      <c r="E806" s="230"/>
      <c r="F806" s="245"/>
      <c r="G806" s="230"/>
      <c r="H806" s="230"/>
      <c r="I806" s="230"/>
      <c r="J806" s="230"/>
      <c r="K806" s="246"/>
      <c r="L806" s="228"/>
      <c r="M806" s="228"/>
      <c r="N806" s="228"/>
      <c r="O806" s="228"/>
      <c r="P806" s="228"/>
      <c r="Q806" s="228"/>
      <c r="R806" s="228"/>
      <c r="S806" s="228"/>
      <c r="T806" s="228"/>
      <c r="U806" s="228"/>
      <c r="V806" s="228"/>
      <c r="W806" s="228"/>
      <c r="X806" s="228"/>
      <c r="Y806" s="228"/>
      <c r="Z806" s="228"/>
      <c r="AA806" s="228"/>
      <c r="AB806" s="228"/>
      <c r="AC806" s="228"/>
      <c r="AD806" s="228"/>
      <c r="AE806" s="228"/>
    </row>
    <row r="807" spans="1:31" ht="15.75" customHeight="1">
      <c r="A807" s="230"/>
      <c r="B807" s="230"/>
      <c r="C807" s="230"/>
      <c r="D807" s="230"/>
      <c r="E807" s="230"/>
      <c r="F807" s="245"/>
      <c r="G807" s="230"/>
      <c r="H807" s="230"/>
      <c r="I807" s="230"/>
      <c r="J807" s="230"/>
      <c r="K807" s="246"/>
      <c r="L807" s="228"/>
      <c r="M807" s="228"/>
      <c r="N807" s="228"/>
      <c r="O807" s="228"/>
      <c r="P807" s="228"/>
      <c r="Q807" s="228"/>
      <c r="R807" s="228"/>
      <c r="S807" s="228"/>
      <c r="T807" s="228"/>
      <c r="U807" s="228"/>
      <c r="V807" s="228"/>
      <c r="W807" s="228"/>
      <c r="X807" s="228"/>
      <c r="Y807" s="228"/>
      <c r="Z807" s="228"/>
      <c r="AA807" s="228"/>
      <c r="AB807" s="228"/>
      <c r="AC807" s="228"/>
      <c r="AD807" s="228"/>
      <c r="AE807" s="228"/>
    </row>
    <row r="808" spans="1:31" ht="15.75" customHeight="1">
      <c r="A808" s="230"/>
      <c r="B808" s="230"/>
      <c r="C808" s="230"/>
      <c r="D808" s="230"/>
      <c r="E808" s="230"/>
      <c r="F808" s="245"/>
      <c r="G808" s="230"/>
      <c r="H808" s="230"/>
      <c r="I808" s="230"/>
      <c r="J808" s="230"/>
      <c r="K808" s="246"/>
      <c r="L808" s="228"/>
      <c r="M808" s="228"/>
      <c r="N808" s="228"/>
      <c r="O808" s="228"/>
      <c r="P808" s="228"/>
      <c r="Q808" s="228"/>
      <c r="R808" s="228"/>
      <c r="S808" s="228"/>
      <c r="T808" s="228"/>
      <c r="U808" s="228"/>
      <c r="V808" s="228"/>
      <c r="W808" s="228"/>
      <c r="X808" s="228"/>
      <c r="Y808" s="228"/>
      <c r="Z808" s="228"/>
      <c r="AA808" s="228"/>
      <c r="AB808" s="228"/>
      <c r="AC808" s="228"/>
      <c r="AD808" s="228"/>
      <c r="AE808" s="228"/>
    </row>
    <row r="809" spans="1:31" ht="15.75" customHeight="1">
      <c r="A809" s="230"/>
      <c r="B809" s="230"/>
      <c r="C809" s="230"/>
      <c r="D809" s="230"/>
      <c r="E809" s="230"/>
      <c r="F809" s="245"/>
      <c r="G809" s="230"/>
      <c r="H809" s="230"/>
      <c r="I809" s="230"/>
      <c r="J809" s="230"/>
      <c r="K809" s="246"/>
      <c r="L809" s="228"/>
      <c r="M809" s="228"/>
      <c r="N809" s="228"/>
      <c r="O809" s="228"/>
      <c r="P809" s="228"/>
      <c r="Q809" s="228"/>
      <c r="R809" s="228"/>
      <c r="S809" s="228"/>
      <c r="T809" s="228"/>
      <c r="U809" s="228"/>
      <c r="V809" s="228"/>
      <c r="W809" s="228"/>
      <c r="X809" s="228"/>
      <c r="Y809" s="228"/>
      <c r="Z809" s="228"/>
      <c r="AA809" s="228"/>
      <c r="AB809" s="228"/>
      <c r="AC809" s="228"/>
      <c r="AD809" s="228"/>
      <c r="AE809" s="228"/>
    </row>
    <row r="810" spans="1:31" ht="15.75" customHeight="1">
      <c r="A810" s="230"/>
      <c r="B810" s="230"/>
      <c r="C810" s="230"/>
      <c r="D810" s="230"/>
      <c r="E810" s="230"/>
      <c r="F810" s="245"/>
      <c r="G810" s="230"/>
      <c r="H810" s="230"/>
      <c r="I810" s="230"/>
      <c r="J810" s="230"/>
      <c r="K810" s="246"/>
      <c r="L810" s="228"/>
      <c r="M810" s="228"/>
      <c r="N810" s="228"/>
      <c r="O810" s="228"/>
      <c r="P810" s="228"/>
      <c r="Q810" s="228"/>
      <c r="R810" s="228"/>
      <c r="S810" s="228"/>
      <c r="T810" s="228"/>
      <c r="U810" s="228"/>
      <c r="V810" s="228"/>
      <c r="W810" s="228"/>
      <c r="X810" s="228"/>
      <c r="Y810" s="228"/>
      <c r="Z810" s="228"/>
      <c r="AA810" s="228"/>
      <c r="AB810" s="228"/>
      <c r="AC810" s="228"/>
      <c r="AD810" s="228"/>
      <c r="AE810" s="228"/>
    </row>
    <row r="811" spans="1:31" ht="15.75" customHeight="1">
      <c r="A811" s="230"/>
      <c r="B811" s="230"/>
      <c r="C811" s="230"/>
      <c r="D811" s="230"/>
      <c r="E811" s="230"/>
      <c r="F811" s="245"/>
      <c r="G811" s="230"/>
      <c r="H811" s="230"/>
      <c r="I811" s="230"/>
      <c r="J811" s="230"/>
      <c r="K811" s="246"/>
      <c r="L811" s="228"/>
      <c r="M811" s="228"/>
      <c r="N811" s="228"/>
      <c r="O811" s="228"/>
      <c r="P811" s="228"/>
      <c r="Q811" s="228"/>
      <c r="R811" s="228"/>
      <c r="S811" s="228"/>
      <c r="T811" s="228"/>
      <c r="U811" s="228"/>
      <c r="V811" s="228"/>
      <c r="W811" s="228"/>
      <c r="X811" s="228"/>
      <c r="Y811" s="228"/>
      <c r="Z811" s="228"/>
      <c r="AA811" s="228"/>
      <c r="AB811" s="228"/>
      <c r="AC811" s="228"/>
      <c r="AD811" s="228"/>
      <c r="AE811" s="228"/>
    </row>
    <row r="812" spans="1:31" ht="15.75" customHeight="1">
      <c r="A812" s="230"/>
      <c r="B812" s="230"/>
      <c r="C812" s="230"/>
      <c r="D812" s="230"/>
      <c r="E812" s="230"/>
      <c r="F812" s="245"/>
      <c r="G812" s="230"/>
      <c r="H812" s="230"/>
      <c r="I812" s="230"/>
      <c r="J812" s="230"/>
      <c r="K812" s="246"/>
      <c r="L812" s="228"/>
      <c r="M812" s="228"/>
      <c r="N812" s="228"/>
      <c r="O812" s="228"/>
      <c r="P812" s="228"/>
      <c r="Q812" s="228"/>
      <c r="R812" s="228"/>
      <c r="S812" s="228"/>
      <c r="T812" s="228"/>
      <c r="U812" s="228"/>
      <c r="V812" s="228"/>
      <c r="W812" s="228"/>
      <c r="X812" s="228"/>
      <c r="Y812" s="228"/>
      <c r="Z812" s="228"/>
      <c r="AA812" s="228"/>
      <c r="AB812" s="228"/>
      <c r="AC812" s="228"/>
      <c r="AD812" s="228"/>
      <c r="AE812" s="228"/>
    </row>
    <row r="813" spans="1:31" ht="15.75" customHeight="1">
      <c r="A813" s="230"/>
      <c r="B813" s="230"/>
      <c r="C813" s="230"/>
      <c r="D813" s="230"/>
      <c r="E813" s="230"/>
      <c r="F813" s="245"/>
      <c r="G813" s="230"/>
      <c r="H813" s="230"/>
      <c r="I813" s="230"/>
      <c r="J813" s="230"/>
      <c r="K813" s="246"/>
      <c r="L813" s="228"/>
      <c r="M813" s="228"/>
      <c r="N813" s="228"/>
      <c r="O813" s="228"/>
      <c r="P813" s="228"/>
      <c r="Q813" s="228"/>
      <c r="R813" s="228"/>
      <c r="S813" s="228"/>
      <c r="T813" s="228"/>
      <c r="U813" s="228"/>
      <c r="V813" s="228"/>
      <c r="W813" s="228"/>
      <c r="X813" s="228"/>
      <c r="Y813" s="228"/>
      <c r="Z813" s="228"/>
      <c r="AA813" s="228"/>
      <c r="AB813" s="228"/>
      <c r="AC813" s="228"/>
      <c r="AD813" s="228"/>
      <c r="AE813" s="228"/>
    </row>
    <row r="814" spans="1:31" ht="15.75" customHeight="1">
      <c r="A814" s="230"/>
      <c r="B814" s="230"/>
      <c r="C814" s="230"/>
      <c r="D814" s="230"/>
      <c r="E814" s="230"/>
      <c r="F814" s="245"/>
      <c r="G814" s="230"/>
      <c r="H814" s="230"/>
      <c r="I814" s="230"/>
      <c r="J814" s="230"/>
      <c r="K814" s="246"/>
      <c r="L814" s="228"/>
      <c r="M814" s="228"/>
      <c r="N814" s="228"/>
      <c r="O814" s="228"/>
      <c r="P814" s="228"/>
      <c r="Q814" s="228"/>
      <c r="R814" s="228"/>
      <c r="S814" s="228"/>
      <c r="T814" s="228"/>
      <c r="U814" s="228"/>
      <c r="V814" s="228"/>
      <c r="W814" s="228"/>
      <c r="X814" s="228"/>
      <c r="Y814" s="228"/>
      <c r="Z814" s="228"/>
      <c r="AA814" s="228"/>
      <c r="AB814" s="228"/>
      <c r="AC814" s="228"/>
      <c r="AD814" s="228"/>
      <c r="AE814" s="228"/>
    </row>
    <row r="815" spans="1:31" ht="15.75" customHeight="1">
      <c r="A815" s="230"/>
      <c r="B815" s="230"/>
      <c r="C815" s="230"/>
      <c r="D815" s="230"/>
      <c r="E815" s="230"/>
      <c r="F815" s="245"/>
      <c r="G815" s="230"/>
      <c r="H815" s="230"/>
      <c r="I815" s="230"/>
      <c r="J815" s="230"/>
      <c r="K815" s="246"/>
      <c r="L815" s="228"/>
      <c r="M815" s="228"/>
      <c r="N815" s="228"/>
      <c r="O815" s="228"/>
      <c r="P815" s="228"/>
      <c r="Q815" s="228"/>
      <c r="R815" s="228"/>
      <c r="S815" s="228"/>
      <c r="T815" s="228"/>
      <c r="U815" s="228"/>
      <c r="V815" s="228"/>
      <c r="W815" s="228"/>
      <c r="X815" s="228"/>
      <c r="Y815" s="228"/>
      <c r="Z815" s="228"/>
      <c r="AA815" s="228"/>
      <c r="AB815" s="228"/>
      <c r="AC815" s="228"/>
      <c r="AD815" s="228"/>
      <c r="AE815" s="228"/>
    </row>
    <row r="816" spans="1:31" ht="15.75" customHeight="1">
      <c r="A816" s="230"/>
      <c r="B816" s="230"/>
      <c r="C816" s="230"/>
      <c r="D816" s="230"/>
      <c r="E816" s="230"/>
      <c r="F816" s="245"/>
      <c r="G816" s="230"/>
      <c r="H816" s="230"/>
      <c r="I816" s="230"/>
      <c r="J816" s="230"/>
      <c r="K816" s="246"/>
      <c r="L816" s="228"/>
      <c r="M816" s="228"/>
      <c r="N816" s="228"/>
      <c r="O816" s="228"/>
      <c r="P816" s="228"/>
      <c r="Q816" s="228"/>
      <c r="R816" s="228"/>
      <c r="S816" s="228"/>
      <c r="T816" s="228"/>
      <c r="U816" s="228"/>
      <c r="V816" s="228"/>
      <c r="W816" s="228"/>
      <c r="X816" s="228"/>
      <c r="Y816" s="228"/>
      <c r="Z816" s="228"/>
      <c r="AA816" s="228"/>
      <c r="AB816" s="228"/>
      <c r="AC816" s="228"/>
      <c r="AD816" s="228"/>
      <c r="AE816" s="228"/>
    </row>
    <row r="817" spans="1:31" ht="15.75" customHeight="1">
      <c r="A817" s="230"/>
      <c r="B817" s="230"/>
      <c r="C817" s="230"/>
      <c r="D817" s="230"/>
      <c r="E817" s="230"/>
      <c r="F817" s="245"/>
      <c r="G817" s="230"/>
      <c r="H817" s="230"/>
      <c r="I817" s="230"/>
      <c r="J817" s="230"/>
      <c r="K817" s="246"/>
      <c r="L817" s="228"/>
      <c r="M817" s="228"/>
      <c r="N817" s="228"/>
      <c r="O817" s="228"/>
      <c r="P817" s="228"/>
      <c r="Q817" s="228"/>
      <c r="R817" s="228"/>
      <c r="S817" s="228"/>
      <c r="T817" s="228"/>
      <c r="U817" s="228"/>
      <c r="V817" s="228"/>
      <c r="W817" s="228"/>
      <c r="X817" s="228"/>
      <c r="Y817" s="228"/>
      <c r="Z817" s="228"/>
      <c r="AA817" s="228"/>
      <c r="AB817" s="228"/>
      <c r="AC817" s="228"/>
      <c r="AD817" s="228"/>
      <c r="AE817" s="228"/>
    </row>
    <row r="818" spans="1:31" ht="15.75" customHeight="1">
      <c r="A818" s="230"/>
      <c r="B818" s="230"/>
      <c r="C818" s="230"/>
      <c r="D818" s="230"/>
      <c r="E818" s="230"/>
      <c r="F818" s="245"/>
      <c r="G818" s="230"/>
      <c r="H818" s="230"/>
      <c r="I818" s="230"/>
      <c r="J818" s="230"/>
      <c r="K818" s="246"/>
      <c r="L818" s="228"/>
      <c r="M818" s="228"/>
      <c r="N818" s="228"/>
      <c r="O818" s="228"/>
      <c r="P818" s="228"/>
      <c r="Q818" s="228"/>
      <c r="R818" s="228"/>
      <c r="S818" s="228"/>
      <c r="T818" s="228"/>
      <c r="U818" s="228"/>
      <c r="V818" s="228"/>
      <c r="W818" s="228"/>
      <c r="X818" s="228"/>
      <c r="Y818" s="228"/>
      <c r="Z818" s="228"/>
      <c r="AA818" s="228"/>
      <c r="AB818" s="228"/>
      <c r="AC818" s="228"/>
      <c r="AD818" s="228"/>
      <c r="AE818" s="228"/>
    </row>
    <row r="819" spans="1:31" ht="15.75" customHeight="1">
      <c r="A819" s="230"/>
      <c r="B819" s="230"/>
      <c r="C819" s="230"/>
      <c r="D819" s="230"/>
      <c r="E819" s="230"/>
      <c r="F819" s="245"/>
      <c r="G819" s="230"/>
      <c r="H819" s="230"/>
      <c r="I819" s="230"/>
      <c r="J819" s="230"/>
      <c r="K819" s="246"/>
      <c r="L819" s="228"/>
      <c r="M819" s="228"/>
      <c r="N819" s="228"/>
      <c r="O819" s="228"/>
      <c r="P819" s="228"/>
      <c r="Q819" s="228"/>
      <c r="R819" s="228"/>
      <c r="S819" s="228"/>
      <c r="T819" s="228"/>
      <c r="U819" s="228"/>
      <c r="V819" s="228"/>
      <c r="W819" s="228"/>
      <c r="X819" s="228"/>
      <c r="Y819" s="228"/>
      <c r="Z819" s="228"/>
      <c r="AA819" s="228"/>
      <c r="AB819" s="228"/>
      <c r="AC819" s="228"/>
      <c r="AD819" s="228"/>
      <c r="AE819" s="228"/>
    </row>
    <row r="820" spans="1:31" ht="15.75" customHeight="1">
      <c r="A820" s="230"/>
      <c r="B820" s="230"/>
      <c r="C820" s="230"/>
      <c r="D820" s="230"/>
      <c r="E820" s="230"/>
      <c r="F820" s="245"/>
      <c r="G820" s="230"/>
      <c r="H820" s="230"/>
      <c r="I820" s="230"/>
      <c r="J820" s="230"/>
      <c r="K820" s="246"/>
      <c r="L820" s="228"/>
      <c r="M820" s="228"/>
      <c r="N820" s="228"/>
      <c r="O820" s="228"/>
      <c r="P820" s="228"/>
      <c r="Q820" s="228"/>
      <c r="R820" s="228"/>
      <c r="S820" s="228"/>
      <c r="T820" s="228"/>
      <c r="U820" s="228"/>
      <c r="V820" s="228"/>
      <c r="W820" s="228"/>
      <c r="X820" s="228"/>
      <c r="Y820" s="228"/>
      <c r="Z820" s="228"/>
      <c r="AA820" s="228"/>
      <c r="AB820" s="228"/>
      <c r="AC820" s="228"/>
      <c r="AD820" s="228"/>
      <c r="AE820" s="228"/>
    </row>
    <row r="821" spans="1:31" ht="15.75" customHeight="1">
      <c r="A821" s="230"/>
      <c r="B821" s="230"/>
      <c r="C821" s="230"/>
      <c r="D821" s="230"/>
      <c r="E821" s="230"/>
      <c r="F821" s="245"/>
      <c r="G821" s="230"/>
      <c r="H821" s="230"/>
      <c r="I821" s="230"/>
      <c r="J821" s="230"/>
      <c r="K821" s="246"/>
      <c r="L821" s="228"/>
      <c r="M821" s="228"/>
      <c r="N821" s="228"/>
      <c r="O821" s="228"/>
      <c r="P821" s="228"/>
      <c r="Q821" s="228"/>
      <c r="R821" s="228"/>
      <c r="S821" s="228"/>
      <c r="T821" s="228"/>
      <c r="U821" s="228"/>
      <c r="V821" s="228"/>
      <c r="W821" s="228"/>
      <c r="X821" s="228"/>
      <c r="Y821" s="228"/>
      <c r="Z821" s="228"/>
      <c r="AA821" s="228"/>
      <c r="AB821" s="228"/>
      <c r="AC821" s="228"/>
      <c r="AD821" s="228"/>
      <c r="AE821" s="228"/>
    </row>
    <row r="822" spans="1:31" ht="15.75" customHeight="1">
      <c r="A822" s="230"/>
      <c r="B822" s="230"/>
      <c r="C822" s="230"/>
      <c r="D822" s="230"/>
      <c r="E822" s="230"/>
      <c r="F822" s="245"/>
      <c r="G822" s="230"/>
      <c r="H822" s="230"/>
      <c r="I822" s="230"/>
      <c r="J822" s="230"/>
      <c r="K822" s="246"/>
      <c r="L822" s="228"/>
      <c r="M822" s="228"/>
      <c r="N822" s="228"/>
      <c r="O822" s="228"/>
      <c r="P822" s="228"/>
      <c r="Q822" s="228"/>
      <c r="R822" s="228"/>
      <c r="S822" s="228"/>
      <c r="T822" s="228"/>
      <c r="U822" s="228"/>
      <c r="V822" s="228"/>
      <c r="W822" s="228"/>
      <c r="X822" s="228"/>
      <c r="Y822" s="228"/>
      <c r="Z822" s="228"/>
      <c r="AA822" s="228"/>
      <c r="AB822" s="228"/>
      <c r="AC822" s="228"/>
      <c r="AD822" s="228"/>
      <c r="AE822" s="228"/>
    </row>
    <row r="823" spans="1:31" ht="15.75" customHeight="1">
      <c r="A823" s="230"/>
      <c r="B823" s="230"/>
      <c r="C823" s="230"/>
      <c r="D823" s="230"/>
      <c r="E823" s="230"/>
      <c r="F823" s="245"/>
      <c r="G823" s="230"/>
      <c r="H823" s="230"/>
      <c r="I823" s="230"/>
      <c r="J823" s="230"/>
      <c r="K823" s="246"/>
      <c r="L823" s="228"/>
      <c r="M823" s="228"/>
      <c r="N823" s="228"/>
      <c r="O823" s="228"/>
      <c r="P823" s="228"/>
      <c r="Q823" s="228"/>
      <c r="R823" s="228"/>
      <c r="S823" s="228"/>
      <c r="T823" s="228"/>
      <c r="U823" s="228"/>
      <c r="V823" s="228"/>
      <c r="W823" s="228"/>
      <c r="X823" s="228"/>
      <c r="Y823" s="228"/>
      <c r="Z823" s="228"/>
      <c r="AA823" s="228"/>
      <c r="AB823" s="228"/>
      <c r="AC823" s="228"/>
      <c r="AD823" s="228"/>
      <c r="AE823" s="228"/>
    </row>
    <row r="824" spans="1:31" ht="15.75" customHeight="1">
      <c r="A824" s="230"/>
      <c r="B824" s="230"/>
      <c r="C824" s="230"/>
      <c r="D824" s="230"/>
      <c r="E824" s="230"/>
      <c r="F824" s="245"/>
      <c r="G824" s="230"/>
      <c r="H824" s="230"/>
      <c r="I824" s="230"/>
      <c r="J824" s="230"/>
      <c r="K824" s="246"/>
      <c r="L824" s="228"/>
      <c r="M824" s="228"/>
      <c r="N824" s="228"/>
      <c r="O824" s="228"/>
      <c r="P824" s="228"/>
      <c r="Q824" s="228"/>
      <c r="R824" s="228"/>
      <c r="S824" s="228"/>
      <c r="T824" s="228"/>
      <c r="U824" s="228"/>
      <c r="V824" s="228"/>
      <c r="W824" s="228"/>
      <c r="X824" s="228"/>
      <c r="Y824" s="228"/>
      <c r="Z824" s="228"/>
      <c r="AA824" s="228"/>
      <c r="AB824" s="228"/>
      <c r="AC824" s="228"/>
      <c r="AD824" s="228"/>
      <c r="AE824" s="228"/>
    </row>
    <row r="825" spans="1:31" ht="15.75" customHeight="1">
      <c r="A825" s="230"/>
      <c r="B825" s="230"/>
      <c r="C825" s="230"/>
      <c r="D825" s="230"/>
      <c r="E825" s="230"/>
      <c r="F825" s="245"/>
      <c r="G825" s="230"/>
      <c r="H825" s="230"/>
      <c r="I825" s="230"/>
      <c r="J825" s="230"/>
      <c r="K825" s="246"/>
      <c r="L825" s="228"/>
      <c r="M825" s="228"/>
      <c r="N825" s="228"/>
      <c r="O825" s="228"/>
      <c r="P825" s="228"/>
      <c r="Q825" s="228"/>
      <c r="R825" s="228"/>
      <c r="S825" s="228"/>
      <c r="T825" s="228"/>
      <c r="U825" s="228"/>
      <c r="V825" s="228"/>
      <c r="W825" s="228"/>
      <c r="X825" s="228"/>
      <c r="Y825" s="228"/>
      <c r="Z825" s="228"/>
      <c r="AA825" s="228"/>
      <c r="AB825" s="228"/>
      <c r="AC825" s="228"/>
      <c r="AD825" s="228"/>
      <c r="AE825" s="228"/>
    </row>
    <row r="826" spans="1:31" ht="15.75" customHeight="1">
      <c r="A826" s="230"/>
      <c r="B826" s="230"/>
      <c r="C826" s="230"/>
      <c r="D826" s="230"/>
      <c r="E826" s="230"/>
      <c r="F826" s="245"/>
      <c r="G826" s="230"/>
      <c r="H826" s="230"/>
      <c r="I826" s="230"/>
      <c r="J826" s="230"/>
      <c r="K826" s="246"/>
      <c r="L826" s="228"/>
      <c r="M826" s="228"/>
      <c r="N826" s="228"/>
      <c r="O826" s="228"/>
      <c r="P826" s="228"/>
      <c r="Q826" s="228"/>
      <c r="R826" s="228"/>
      <c r="S826" s="228"/>
      <c r="T826" s="228"/>
      <c r="U826" s="228"/>
      <c r="V826" s="228"/>
      <c r="W826" s="228"/>
      <c r="X826" s="228"/>
      <c r="Y826" s="228"/>
      <c r="Z826" s="228"/>
      <c r="AA826" s="228"/>
      <c r="AB826" s="228"/>
      <c r="AC826" s="228"/>
      <c r="AD826" s="228"/>
      <c r="AE826" s="228"/>
    </row>
    <row r="827" spans="1:31" ht="15.75" customHeight="1">
      <c r="A827" s="230"/>
      <c r="B827" s="230"/>
      <c r="C827" s="230"/>
      <c r="D827" s="230"/>
      <c r="E827" s="230"/>
      <c r="F827" s="245"/>
      <c r="G827" s="230"/>
      <c r="H827" s="230"/>
      <c r="I827" s="230"/>
      <c r="J827" s="230"/>
      <c r="K827" s="246"/>
      <c r="L827" s="228"/>
      <c r="M827" s="228"/>
      <c r="N827" s="228"/>
      <c r="O827" s="228"/>
      <c r="P827" s="228"/>
      <c r="Q827" s="228"/>
      <c r="R827" s="228"/>
      <c r="S827" s="228"/>
      <c r="T827" s="228"/>
      <c r="U827" s="228"/>
      <c r="V827" s="228"/>
      <c r="W827" s="228"/>
      <c r="X827" s="228"/>
      <c r="Y827" s="228"/>
      <c r="Z827" s="228"/>
      <c r="AA827" s="228"/>
      <c r="AB827" s="228"/>
      <c r="AC827" s="228"/>
      <c r="AD827" s="228"/>
      <c r="AE827" s="228"/>
    </row>
    <row r="828" spans="1:31" ht="15.75" customHeight="1">
      <c r="A828" s="230"/>
      <c r="B828" s="230"/>
      <c r="C828" s="230"/>
      <c r="D828" s="230"/>
      <c r="E828" s="230"/>
      <c r="F828" s="245"/>
      <c r="G828" s="230"/>
      <c r="H828" s="230"/>
      <c r="I828" s="230"/>
      <c r="J828" s="230"/>
      <c r="K828" s="246"/>
      <c r="L828" s="228"/>
      <c r="M828" s="228"/>
      <c r="N828" s="228"/>
      <c r="O828" s="228"/>
      <c r="P828" s="228"/>
      <c r="Q828" s="228"/>
      <c r="R828" s="228"/>
      <c r="S828" s="228"/>
      <c r="T828" s="228"/>
      <c r="U828" s="228"/>
      <c r="V828" s="228"/>
      <c r="W828" s="228"/>
      <c r="X828" s="228"/>
      <c r="Y828" s="228"/>
      <c r="Z828" s="228"/>
      <c r="AA828" s="228"/>
      <c r="AB828" s="228"/>
      <c r="AC828" s="228"/>
      <c r="AD828" s="228"/>
      <c r="AE828" s="228"/>
    </row>
    <row r="829" spans="1:31" ht="15.75" customHeight="1">
      <c r="A829" s="230"/>
      <c r="B829" s="230"/>
      <c r="C829" s="230"/>
      <c r="D829" s="230"/>
      <c r="E829" s="230"/>
      <c r="F829" s="245"/>
      <c r="G829" s="230"/>
      <c r="H829" s="230"/>
      <c r="I829" s="230"/>
      <c r="J829" s="230"/>
      <c r="K829" s="246"/>
      <c r="L829" s="228"/>
      <c r="M829" s="228"/>
      <c r="N829" s="228"/>
      <c r="O829" s="228"/>
      <c r="P829" s="228"/>
      <c r="Q829" s="228"/>
      <c r="R829" s="228"/>
      <c r="S829" s="228"/>
      <c r="T829" s="228"/>
      <c r="U829" s="228"/>
      <c r="V829" s="228"/>
      <c r="W829" s="228"/>
      <c r="X829" s="228"/>
      <c r="Y829" s="228"/>
      <c r="Z829" s="228"/>
      <c r="AA829" s="228"/>
      <c r="AB829" s="228"/>
      <c r="AC829" s="228"/>
      <c r="AD829" s="228"/>
      <c r="AE829" s="228"/>
    </row>
    <row r="830" spans="1:31" ht="15.75" customHeight="1">
      <c r="A830" s="230"/>
      <c r="B830" s="230"/>
      <c r="C830" s="230"/>
      <c r="D830" s="230"/>
      <c r="E830" s="230"/>
      <c r="F830" s="245"/>
      <c r="G830" s="230"/>
      <c r="H830" s="230"/>
      <c r="I830" s="230"/>
      <c r="J830" s="230"/>
      <c r="K830" s="246"/>
      <c r="L830" s="228"/>
      <c r="M830" s="228"/>
      <c r="N830" s="228"/>
      <c r="O830" s="228"/>
      <c r="P830" s="228"/>
      <c r="Q830" s="228"/>
      <c r="R830" s="228"/>
      <c r="S830" s="228"/>
      <c r="T830" s="228"/>
      <c r="U830" s="228"/>
      <c r="V830" s="228"/>
      <c r="W830" s="228"/>
      <c r="X830" s="228"/>
      <c r="Y830" s="228"/>
      <c r="Z830" s="228"/>
      <c r="AA830" s="228"/>
      <c r="AB830" s="228"/>
      <c r="AC830" s="228"/>
      <c r="AD830" s="228"/>
      <c r="AE830" s="228"/>
    </row>
    <row r="831" spans="1:31" ht="15.75" customHeight="1">
      <c r="A831" s="230"/>
      <c r="B831" s="230"/>
      <c r="C831" s="230"/>
      <c r="D831" s="230"/>
      <c r="E831" s="230"/>
      <c r="F831" s="245"/>
      <c r="G831" s="230"/>
      <c r="H831" s="230"/>
      <c r="I831" s="230"/>
      <c r="J831" s="230"/>
      <c r="K831" s="246"/>
      <c r="L831" s="228"/>
      <c r="M831" s="228"/>
      <c r="N831" s="228"/>
      <c r="O831" s="228"/>
      <c r="P831" s="228"/>
      <c r="Q831" s="228"/>
      <c r="R831" s="228"/>
      <c r="S831" s="228"/>
      <c r="T831" s="228"/>
      <c r="U831" s="228"/>
      <c r="V831" s="228"/>
      <c r="W831" s="228"/>
      <c r="X831" s="228"/>
      <c r="Y831" s="228"/>
      <c r="Z831" s="228"/>
      <c r="AA831" s="228"/>
      <c r="AB831" s="228"/>
      <c r="AC831" s="228"/>
      <c r="AD831" s="228"/>
      <c r="AE831" s="228"/>
    </row>
    <row r="832" spans="1:31" ht="15.75" customHeight="1">
      <c r="A832" s="230"/>
      <c r="B832" s="230"/>
      <c r="C832" s="230"/>
      <c r="D832" s="230"/>
      <c r="E832" s="230"/>
      <c r="F832" s="245"/>
      <c r="G832" s="230"/>
      <c r="H832" s="230"/>
      <c r="I832" s="230"/>
      <c r="J832" s="230"/>
      <c r="K832" s="246"/>
      <c r="L832" s="228"/>
      <c r="M832" s="228"/>
      <c r="N832" s="228"/>
      <c r="O832" s="228"/>
      <c r="P832" s="228"/>
      <c r="Q832" s="228"/>
      <c r="R832" s="228"/>
      <c r="S832" s="228"/>
      <c r="T832" s="228"/>
      <c r="U832" s="228"/>
      <c r="V832" s="228"/>
      <c r="W832" s="228"/>
      <c r="X832" s="228"/>
      <c r="Y832" s="228"/>
      <c r="Z832" s="228"/>
      <c r="AA832" s="228"/>
      <c r="AB832" s="228"/>
      <c r="AC832" s="228"/>
      <c r="AD832" s="228"/>
      <c r="AE832" s="228"/>
    </row>
    <row r="833" spans="1:31" ht="15.75" customHeight="1">
      <c r="A833" s="230"/>
      <c r="B833" s="230"/>
      <c r="C833" s="230"/>
      <c r="D833" s="230"/>
      <c r="E833" s="230"/>
      <c r="F833" s="245"/>
      <c r="G833" s="230"/>
      <c r="H833" s="230"/>
      <c r="I833" s="230"/>
      <c r="J833" s="230"/>
      <c r="K833" s="246"/>
      <c r="L833" s="228"/>
      <c r="M833" s="228"/>
      <c r="N833" s="228"/>
      <c r="O833" s="228"/>
      <c r="P833" s="228"/>
      <c r="Q833" s="228"/>
      <c r="R833" s="228"/>
      <c r="S833" s="228"/>
      <c r="T833" s="228"/>
      <c r="U833" s="228"/>
      <c r="V833" s="228"/>
      <c r="W833" s="228"/>
      <c r="X833" s="228"/>
      <c r="Y833" s="228"/>
      <c r="Z833" s="228"/>
      <c r="AA833" s="228"/>
      <c r="AB833" s="228"/>
      <c r="AC833" s="228"/>
      <c r="AD833" s="228"/>
      <c r="AE833" s="228"/>
    </row>
    <row r="834" spans="1:31" ht="15.75" customHeight="1">
      <c r="A834" s="230"/>
      <c r="B834" s="230"/>
      <c r="C834" s="230"/>
      <c r="D834" s="230"/>
      <c r="E834" s="230"/>
      <c r="F834" s="245"/>
      <c r="G834" s="230"/>
      <c r="H834" s="230"/>
      <c r="I834" s="230"/>
      <c r="J834" s="230"/>
      <c r="K834" s="246"/>
      <c r="L834" s="228"/>
      <c r="M834" s="228"/>
      <c r="N834" s="228"/>
      <c r="O834" s="228"/>
      <c r="P834" s="228"/>
      <c r="Q834" s="228"/>
      <c r="R834" s="228"/>
      <c r="S834" s="228"/>
      <c r="T834" s="228"/>
      <c r="U834" s="228"/>
      <c r="V834" s="228"/>
      <c r="W834" s="228"/>
      <c r="X834" s="228"/>
      <c r="Y834" s="228"/>
      <c r="Z834" s="228"/>
      <c r="AA834" s="228"/>
      <c r="AB834" s="228"/>
      <c r="AC834" s="228"/>
      <c r="AD834" s="228"/>
      <c r="AE834" s="228"/>
    </row>
    <row r="835" spans="1:31" ht="15.75" customHeight="1">
      <c r="A835" s="230"/>
      <c r="B835" s="230"/>
      <c r="C835" s="230"/>
      <c r="D835" s="230"/>
      <c r="E835" s="230"/>
      <c r="F835" s="245"/>
      <c r="G835" s="230"/>
      <c r="H835" s="230"/>
      <c r="I835" s="230"/>
      <c r="J835" s="230"/>
      <c r="K835" s="246"/>
      <c r="L835" s="228"/>
      <c r="M835" s="228"/>
      <c r="N835" s="228"/>
      <c r="O835" s="228"/>
      <c r="P835" s="228"/>
      <c r="Q835" s="228"/>
      <c r="R835" s="228"/>
      <c r="S835" s="228"/>
      <c r="T835" s="228"/>
      <c r="U835" s="228"/>
      <c r="V835" s="228"/>
      <c r="W835" s="228"/>
      <c r="X835" s="228"/>
      <c r="Y835" s="228"/>
      <c r="Z835" s="228"/>
      <c r="AA835" s="228"/>
      <c r="AB835" s="228"/>
      <c r="AC835" s="228"/>
      <c r="AD835" s="228"/>
      <c r="AE835" s="228"/>
    </row>
    <row r="836" spans="1:31" ht="15.75" customHeight="1">
      <c r="A836" s="230"/>
      <c r="B836" s="230"/>
      <c r="C836" s="230"/>
      <c r="D836" s="230"/>
      <c r="E836" s="230"/>
      <c r="F836" s="245"/>
      <c r="G836" s="230"/>
      <c r="H836" s="230"/>
      <c r="I836" s="230"/>
      <c r="J836" s="230"/>
      <c r="K836" s="246"/>
      <c r="L836" s="228"/>
      <c r="M836" s="228"/>
      <c r="N836" s="228"/>
      <c r="O836" s="228"/>
      <c r="P836" s="228"/>
      <c r="Q836" s="228"/>
      <c r="R836" s="228"/>
      <c r="S836" s="228"/>
      <c r="T836" s="228"/>
      <c r="U836" s="228"/>
      <c r="V836" s="228"/>
      <c r="W836" s="228"/>
      <c r="X836" s="228"/>
      <c r="Y836" s="228"/>
      <c r="Z836" s="228"/>
      <c r="AA836" s="228"/>
      <c r="AB836" s="228"/>
      <c r="AC836" s="228"/>
      <c r="AD836" s="228"/>
      <c r="AE836" s="228"/>
    </row>
    <row r="837" spans="1:31" ht="15.75" customHeight="1">
      <c r="A837" s="230"/>
      <c r="B837" s="230"/>
      <c r="C837" s="230"/>
      <c r="D837" s="230"/>
      <c r="E837" s="230"/>
      <c r="F837" s="245"/>
      <c r="G837" s="230"/>
      <c r="H837" s="230"/>
      <c r="I837" s="230"/>
      <c r="J837" s="230"/>
      <c r="K837" s="246"/>
      <c r="L837" s="228"/>
      <c r="M837" s="228"/>
      <c r="N837" s="228"/>
      <c r="O837" s="228"/>
      <c r="P837" s="228"/>
      <c r="Q837" s="228"/>
      <c r="R837" s="228"/>
      <c r="S837" s="228"/>
      <c r="T837" s="228"/>
      <c r="U837" s="228"/>
      <c r="V837" s="228"/>
      <c r="W837" s="228"/>
      <c r="X837" s="228"/>
      <c r="Y837" s="228"/>
      <c r="Z837" s="228"/>
      <c r="AA837" s="228"/>
      <c r="AB837" s="228"/>
      <c r="AC837" s="228"/>
      <c r="AD837" s="228"/>
      <c r="AE837" s="228"/>
    </row>
    <row r="838" spans="1:31" ht="15.75" customHeight="1">
      <c r="A838" s="230"/>
      <c r="B838" s="230"/>
      <c r="C838" s="230"/>
      <c r="D838" s="230"/>
      <c r="E838" s="230"/>
      <c r="F838" s="245"/>
      <c r="G838" s="230"/>
      <c r="H838" s="230"/>
      <c r="I838" s="230"/>
      <c r="J838" s="230"/>
      <c r="K838" s="246"/>
      <c r="L838" s="228"/>
      <c r="M838" s="228"/>
      <c r="N838" s="228"/>
      <c r="O838" s="228"/>
      <c r="P838" s="228"/>
      <c r="Q838" s="228"/>
      <c r="R838" s="228"/>
      <c r="S838" s="228"/>
      <c r="T838" s="228"/>
      <c r="U838" s="228"/>
      <c r="V838" s="228"/>
      <c r="W838" s="228"/>
      <c r="X838" s="228"/>
      <c r="Y838" s="228"/>
      <c r="Z838" s="228"/>
      <c r="AA838" s="228"/>
      <c r="AB838" s="228"/>
      <c r="AC838" s="228"/>
      <c r="AD838" s="228"/>
      <c r="AE838" s="228"/>
    </row>
    <row r="839" spans="1:31" ht="15.75" customHeight="1">
      <c r="A839" s="230"/>
      <c r="B839" s="230"/>
      <c r="C839" s="230"/>
      <c r="D839" s="230"/>
      <c r="E839" s="230"/>
      <c r="F839" s="245"/>
      <c r="G839" s="230"/>
      <c r="H839" s="230"/>
      <c r="I839" s="230"/>
      <c r="J839" s="230"/>
      <c r="K839" s="246"/>
      <c r="L839" s="228"/>
      <c r="M839" s="228"/>
      <c r="N839" s="228"/>
      <c r="O839" s="228"/>
      <c r="P839" s="228"/>
      <c r="Q839" s="228"/>
      <c r="R839" s="228"/>
      <c r="S839" s="228"/>
      <c r="T839" s="228"/>
      <c r="U839" s="228"/>
      <c r="V839" s="228"/>
      <c r="W839" s="228"/>
      <c r="X839" s="228"/>
      <c r="Y839" s="228"/>
      <c r="Z839" s="228"/>
      <c r="AA839" s="228"/>
      <c r="AB839" s="228"/>
      <c r="AC839" s="228"/>
      <c r="AD839" s="228"/>
      <c r="AE839" s="228"/>
    </row>
    <row r="840" spans="1:31" ht="15.75" customHeight="1">
      <c r="A840" s="230"/>
      <c r="B840" s="230"/>
      <c r="C840" s="230"/>
      <c r="D840" s="230"/>
      <c r="E840" s="230"/>
      <c r="F840" s="245"/>
      <c r="G840" s="230"/>
      <c r="H840" s="230"/>
      <c r="I840" s="230"/>
      <c r="J840" s="230"/>
      <c r="K840" s="246"/>
      <c r="L840" s="228"/>
      <c r="M840" s="228"/>
      <c r="N840" s="228"/>
      <c r="O840" s="228"/>
      <c r="P840" s="228"/>
      <c r="Q840" s="228"/>
      <c r="R840" s="228"/>
      <c r="S840" s="228"/>
      <c r="T840" s="228"/>
      <c r="U840" s="228"/>
      <c r="V840" s="228"/>
      <c r="W840" s="228"/>
      <c r="X840" s="228"/>
      <c r="Y840" s="228"/>
      <c r="Z840" s="228"/>
      <c r="AA840" s="228"/>
      <c r="AB840" s="228"/>
      <c r="AC840" s="228"/>
      <c r="AD840" s="228"/>
      <c r="AE840" s="228"/>
    </row>
    <row r="841" spans="1:31" ht="15.75" customHeight="1">
      <c r="A841" s="230"/>
      <c r="B841" s="230"/>
      <c r="C841" s="230"/>
      <c r="D841" s="230"/>
      <c r="E841" s="230"/>
      <c r="F841" s="245"/>
      <c r="G841" s="230"/>
      <c r="H841" s="230"/>
      <c r="I841" s="230"/>
      <c r="J841" s="230"/>
      <c r="K841" s="246"/>
      <c r="L841" s="228"/>
      <c r="M841" s="228"/>
      <c r="N841" s="228"/>
      <c r="O841" s="228"/>
      <c r="P841" s="228"/>
      <c r="Q841" s="228"/>
      <c r="R841" s="228"/>
      <c r="S841" s="228"/>
      <c r="T841" s="228"/>
      <c r="U841" s="228"/>
      <c r="V841" s="228"/>
      <c r="W841" s="228"/>
      <c r="X841" s="228"/>
      <c r="Y841" s="228"/>
      <c r="Z841" s="228"/>
      <c r="AA841" s="228"/>
      <c r="AB841" s="228"/>
      <c r="AC841" s="228"/>
      <c r="AD841" s="228"/>
      <c r="AE841" s="228"/>
    </row>
    <row r="842" spans="1:31" ht="15.75" customHeight="1">
      <c r="A842" s="230"/>
      <c r="B842" s="230"/>
      <c r="C842" s="230"/>
      <c r="D842" s="230"/>
      <c r="E842" s="230"/>
      <c r="F842" s="245"/>
      <c r="G842" s="230"/>
      <c r="H842" s="230"/>
      <c r="I842" s="230"/>
      <c r="J842" s="230"/>
      <c r="K842" s="246"/>
      <c r="L842" s="228"/>
      <c r="M842" s="228"/>
      <c r="N842" s="228"/>
      <c r="O842" s="228"/>
      <c r="P842" s="228"/>
      <c r="Q842" s="228"/>
      <c r="R842" s="228"/>
      <c r="S842" s="228"/>
      <c r="T842" s="228"/>
      <c r="U842" s="228"/>
      <c r="V842" s="228"/>
      <c r="W842" s="228"/>
      <c r="X842" s="228"/>
      <c r="Y842" s="228"/>
      <c r="Z842" s="228"/>
      <c r="AA842" s="228"/>
      <c r="AB842" s="228"/>
      <c r="AC842" s="228"/>
      <c r="AD842" s="228"/>
      <c r="AE842" s="228"/>
    </row>
    <row r="843" spans="1:31" ht="15.75" customHeight="1">
      <c r="A843" s="230"/>
      <c r="B843" s="230"/>
      <c r="C843" s="230"/>
      <c r="D843" s="230"/>
      <c r="E843" s="230"/>
      <c r="F843" s="245"/>
      <c r="G843" s="230"/>
      <c r="H843" s="230"/>
      <c r="I843" s="230"/>
      <c r="J843" s="230"/>
      <c r="K843" s="246"/>
      <c r="L843" s="228"/>
      <c r="M843" s="228"/>
      <c r="N843" s="228"/>
      <c r="O843" s="228"/>
      <c r="P843" s="228"/>
      <c r="Q843" s="228"/>
      <c r="R843" s="228"/>
      <c r="S843" s="228"/>
      <c r="T843" s="228"/>
      <c r="U843" s="228"/>
      <c r="V843" s="228"/>
      <c r="W843" s="228"/>
      <c r="X843" s="228"/>
      <c r="Y843" s="228"/>
      <c r="Z843" s="228"/>
      <c r="AA843" s="228"/>
      <c r="AB843" s="228"/>
      <c r="AC843" s="228"/>
      <c r="AD843" s="228"/>
      <c r="AE843" s="228"/>
    </row>
    <row r="844" spans="1:31" ht="15.75" customHeight="1">
      <c r="A844" s="230"/>
      <c r="B844" s="230"/>
      <c r="C844" s="230"/>
      <c r="D844" s="230"/>
      <c r="E844" s="230"/>
      <c r="F844" s="245"/>
      <c r="G844" s="230"/>
      <c r="H844" s="230"/>
      <c r="I844" s="230"/>
      <c r="J844" s="230"/>
      <c r="K844" s="246"/>
      <c r="L844" s="228"/>
      <c r="M844" s="228"/>
      <c r="N844" s="228"/>
      <c r="O844" s="228"/>
      <c r="P844" s="228"/>
      <c r="Q844" s="228"/>
      <c r="R844" s="228"/>
      <c r="S844" s="228"/>
      <c r="T844" s="228"/>
      <c r="U844" s="228"/>
      <c r="V844" s="228"/>
      <c r="W844" s="228"/>
      <c r="X844" s="228"/>
      <c r="Y844" s="228"/>
      <c r="Z844" s="228"/>
      <c r="AA844" s="228"/>
      <c r="AB844" s="228"/>
      <c r="AC844" s="228"/>
      <c r="AD844" s="228"/>
      <c r="AE844" s="228"/>
    </row>
    <row r="845" spans="1:31" ht="15.75" customHeight="1">
      <c r="A845" s="230"/>
      <c r="B845" s="230"/>
      <c r="C845" s="230"/>
      <c r="D845" s="230"/>
      <c r="E845" s="230"/>
      <c r="F845" s="245"/>
      <c r="G845" s="230"/>
      <c r="H845" s="230"/>
      <c r="I845" s="230"/>
      <c r="J845" s="230"/>
      <c r="K845" s="246"/>
      <c r="L845" s="228"/>
      <c r="M845" s="228"/>
      <c r="N845" s="228"/>
      <c r="O845" s="228"/>
      <c r="P845" s="228"/>
      <c r="Q845" s="228"/>
      <c r="R845" s="228"/>
      <c r="S845" s="228"/>
      <c r="T845" s="228"/>
      <c r="U845" s="228"/>
      <c r="V845" s="228"/>
      <c r="W845" s="228"/>
      <c r="X845" s="228"/>
      <c r="Y845" s="228"/>
      <c r="Z845" s="228"/>
      <c r="AA845" s="228"/>
      <c r="AB845" s="228"/>
      <c r="AC845" s="228"/>
      <c r="AD845" s="228"/>
      <c r="AE845" s="228"/>
    </row>
    <row r="846" spans="1:31" ht="15.75" customHeight="1">
      <c r="A846" s="230"/>
      <c r="B846" s="230"/>
      <c r="C846" s="230"/>
      <c r="D846" s="230"/>
      <c r="E846" s="230"/>
      <c r="F846" s="245"/>
      <c r="G846" s="230"/>
      <c r="H846" s="230"/>
      <c r="I846" s="230"/>
      <c r="J846" s="230"/>
      <c r="K846" s="246"/>
      <c r="L846" s="228"/>
      <c r="M846" s="228"/>
      <c r="N846" s="228"/>
      <c r="O846" s="228"/>
      <c r="P846" s="228"/>
      <c r="Q846" s="228"/>
      <c r="R846" s="228"/>
      <c r="S846" s="228"/>
      <c r="T846" s="228"/>
      <c r="U846" s="228"/>
      <c r="V846" s="228"/>
      <c r="W846" s="228"/>
      <c r="X846" s="228"/>
      <c r="Y846" s="228"/>
      <c r="Z846" s="228"/>
      <c r="AA846" s="228"/>
      <c r="AB846" s="228"/>
      <c r="AC846" s="228"/>
      <c r="AD846" s="228"/>
      <c r="AE846" s="228"/>
    </row>
    <row r="847" spans="1:31" ht="15.75" customHeight="1">
      <c r="A847" s="230"/>
      <c r="B847" s="230"/>
      <c r="C847" s="230"/>
      <c r="D847" s="230"/>
      <c r="E847" s="230"/>
      <c r="F847" s="245"/>
      <c r="G847" s="230"/>
      <c r="H847" s="230"/>
      <c r="I847" s="230"/>
      <c r="J847" s="230"/>
      <c r="K847" s="246"/>
      <c r="L847" s="228"/>
      <c r="M847" s="228"/>
      <c r="N847" s="228"/>
      <c r="O847" s="228"/>
      <c r="P847" s="228"/>
      <c r="Q847" s="228"/>
      <c r="R847" s="228"/>
      <c r="S847" s="228"/>
      <c r="T847" s="228"/>
      <c r="U847" s="228"/>
      <c r="V847" s="228"/>
      <c r="W847" s="228"/>
      <c r="X847" s="228"/>
      <c r="Y847" s="228"/>
      <c r="Z847" s="228"/>
      <c r="AA847" s="228"/>
      <c r="AB847" s="228"/>
      <c r="AC847" s="228"/>
      <c r="AD847" s="228"/>
      <c r="AE847" s="228"/>
    </row>
    <row r="848" spans="1:31" ht="15.75" customHeight="1">
      <c r="A848" s="230"/>
      <c r="B848" s="230"/>
      <c r="C848" s="230"/>
      <c r="D848" s="230"/>
      <c r="E848" s="230"/>
      <c r="F848" s="245"/>
      <c r="G848" s="230"/>
      <c r="H848" s="230"/>
      <c r="I848" s="230"/>
      <c r="J848" s="230"/>
      <c r="K848" s="246"/>
      <c r="L848" s="228"/>
      <c r="M848" s="228"/>
      <c r="N848" s="228"/>
      <c r="O848" s="228"/>
      <c r="P848" s="228"/>
      <c r="Q848" s="228"/>
      <c r="R848" s="228"/>
      <c r="S848" s="228"/>
      <c r="T848" s="228"/>
      <c r="U848" s="228"/>
      <c r="V848" s="228"/>
      <c r="W848" s="228"/>
      <c r="X848" s="228"/>
      <c r="Y848" s="228"/>
      <c r="Z848" s="228"/>
      <c r="AA848" s="228"/>
      <c r="AB848" s="228"/>
      <c r="AC848" s="228"/>
      <c r="AD848" s="228"/>
      <c r="AE848" s="228"/>
    </row>
    <row r="849" spans="1:31" ht="15.75" customHeight="1">
      <c r="A849" s="230"/>
      <c r="B849" s="230"/>
      <c r="C849" s="230"/>
      <c r="D849" s="230"/>
      <c r="E849" s="230"/>
      <c r="F849" s="245"/>
      <c r="G849" s="230"/>
      <c r="H849" s="230"/>
      <c r="I849" s="230"/>
      <c r="J849" s="230"/>
      <c r="K849" s="246"/>
      <c r="L849" s="228"/>
      <c r="M849" s="228"/>
      <c r="N849" s="228"/>
      <c r="O849" s="228"/>
      <c r="P849" s="228"/>
      <c r="Q849" s="228"/>
      <c r="R849" s="228"/>
      <c r="S849" s="228"/>
      <c r="T849" s="228"/>
      <c r="U849" s="228"/>
      <c r="V849" s="228"/>
      <c r="W849" s="228"/>
      <c r="X849" s="228"/>
      <c r="Y849" s="228"/>
      <c r="Z849" s="228"/>
      <c r="AA849" s="228"/>
      <c r="AB849" s="228"/>
      <c r="AC849" s="228"/>
      <c r="AD849" s="228"/>
      <c r="AE849" s="228"/>
    </row>
    <row r="850" spans="1:31" ht="15.75" customHeight="1">
      <c r="A850" s="230"/>
      <c r="B850" s="230"/>
      <c r="C850" s="230"/>
      <c r="D850" s="230"/>
      <c r="E850" s="230"/>
      <c r="F850" s="245"/>
      <c r="G850" s="230"/>
      <c r="H850" s="230"/>
      <c r="I850" s="230"/>
      <c r="J850" s="230"/>
      <c r="K850" s="246"/>
      <c r="L850" s="228"/>
      <c r="M850" s="228"/>
      <c r="N850" s="228"/>
      <c r="O850" s="228"/>
      <c r="P850" s="228"/>
      <c r="Q850" s="228"/>
      <c r="R850" s="228"/>
      <c r="S850" s="228"/>
      <c r="T850" s="228"/>
      <c r="U850" s="228"/>
      <c r="V850" s="228"/>
      <c r="W850" s="228"/>
      <c r="X850" s="228"/>
      <c r="Y850" s="228"/>
      <c r="Z850" s="228"/>
      <c r="AA850" s="228"/>
      <c r="AB850" s="228"/>
      <c r="AC850" s="228"/>
      <c r="AD850" s="228"/>
      <c r="AE850" s="228"/>
    </row>
    <row r="851" spans="1:31" ht="15.75" customHeight="1">
      <c r="A851" s="230"/>
      <c r="B851" s="230"/>
      <c r="C851" s="230"/>
      <c r="D851" s="230"/>
      <c r="E851" s="230"/>
      <c r="F851" s="245"/>
      <c r="G851" s="230"/>
      <c r="H851" s="230"/>
      <c r="I851" s="230"/>
      <c r="J851" s="230"/>
      <c r="K851" s="246"/>
      <c r="L851" s="228"/>
      <c r="M851" s="228"/>
      <c r="N851" s="228"/>
      <c r="O851" s="228"/>
      <c r="P851" s="228"/>
      <c r="Q851" s="228"/>
      <c r="R851" s="228"/>
      <c r="S851" s="228"/>
      <c r="T851" s="228"/>
      <c r="U851" s="228"/>
      <c r="V851" s="228"/>
      <c r="W851" s="228"/>
      <c r="X851" s="228"/>
      <c r="Y851" s="228"/>
      <c r="Z851" s="228"/>
      <c r="AA851" s="228"/>
      <c r="AB851" s="228"/>
      <c r="AC851" s="228"/>
      <c r="AD851" s="228"/>
      <c r="AE851" s="228"/>
    </row>
    <row r="852" spans="1:31" ht="15.75" customHeight="1">
      <c r="A852" s="230"/>
      <c r="B852" s="230"/>
      <c r="C852" s="230"/>
      <c r="D852" s="230"/>
      <c r="E852" s="230"/>
      <c r="F852" s="245"/>
      <c r="G852" s="230"/>
      <c r="H852" s="230"/>
      <c r="I852" s="230"/>
      <c r="J852" s="230"/>
      <c r="K852" s="246"/>
      <c r="L852" s="228"/>
      <c r="M852" s="228"/>
      <c r="N852" s="228"/>
      <c r="O852" s="228"/>
      <c r="P852" s="228"/>
      <c r="Q852" s="228"/>
      <c r="R852" s="228"/>
      <c r="S852" s="228"/>
      <c r="T852" s="228"/>
      <c r="U852" s="228"/>
      <c r="V852" s="228"/>
      <c r="W852" s="228"/>
      <c r="X852" s="228"/>
      <c r="Y852" s="228"/>
      <c r="Z852" s="228"/>
      <c r="AA852" s="228"/>
      <c r="AB852" s="228"/>
      <c r="AC852" s="228"/>
      <c r="AD852" s="228"/>
      <c r="AE852" s="228"/>
    </row>
    <row r="853" spans="1:31" ht="15.75" customHeight="1">
      <c r="A853" s="230"/>
      <c r="B853" s="230"/>
      <c r="C853" s="230"/>
      <c r="D853" s="230"/>
      <c r="E853" s="230"/>
      <c r="F853" s="245"/>
      <c r="G853" s="230"/>
      <c r="H853" s="230"/>
      <c r="I853" s="230"/>
      <c r="J853" s="230"/>
      <c r="K853" s="246"/>
      <c r="L853" s="228"/>
      <c r="M853" s="228"/>
      <c r="N853" s="228"/>
      <c r="O853" s="228"/>
      <c r="P853" s="228"/>
      <c r="Q853" s="228"/>
      <c r="R853" s="228"/>
      <c r="S853" s="228"/>
      <c r="T853" s="228"/>
      <c r="U853" s="228"/>
      <c r="V853" s="228"/>
      <c r="W853" s="228"/>
      <c r="X853" s="228"/>
      <c r="Y853" s="228"/>
      <c r="Z853" s="228"/>
      <c r="AA853" s="228"/>
      <c r="AB853" s="228"/>
      <c r="AC853" s="228"/>
      <c r="AD853" s="228"/>
      <c r="AE853" s="228"/>
    </row>
    <row r="854" spans="1:31" ht="15.75" customHeight="1">
      <c r="A854" s="230"/>
      <c r="B854" s="230"/>
      <c r="C854" s="230"/>
      <c r="D854" s="230"/>
      <c r="E854" s="230"/>
      <c r="F854" s="245"/>
      <c r="G854" s="230"/>
      <c r="H854" s="230"/>
      <c r="I854" s="230"/>
      <c r="J854" s="230"/>
      <c r="K854" s="246"/>
      <c r="L854" s="228"/>
      <c r="M854" s="228"/>
      <c r="N854" s="228"/>
      <c r="O854" s="228"/>
      <c r="P854" s="228"/>
      <c r="Q854" s="228"/>
      <c r="R854" s="228"/>
      <c r="S854" s="228"/>
      <c r="T854" s="228"/>
      <c r="U854" s="228"/>
      <c r="V854" s="228"/>
      <c r="W854" s="228"/>
      <c r="X854" s="228"/>
      <c r="Y854" s="228"/>
      <c r="Z854" s="228"/>
      <c r="AA854" s="228"/>
      <c r="AB854" s="228"/>
      <c r="AC854" s="228"/>
      <c r="AD854" s="228"/>
      <c r="AE854" s="228"/>
    </row>
    <row r="855" spans="1:31" ht="15.75" customHeight="1">
      <c r="A855" s="230"/>
      <c r="B855" s="230"/>
      <c r="C855" s="230"/>
      <c r="D855" s="230"/>
      <c r="E855" s="230"/>
      <c r="F855" s="245"/>
      <c r="G855" s="230"/>
      <c r="H855" s="230"/>
      <c r="I855" s="230"/>
      <c r="J855" s="230"/>
      <c r="K855" s="246"/>
      <c r="L855" s="228"/>
      <c r="M855" s="228"/>
      <c r="N855" s="228"/>
      <c r="O855" s="228"/>
      <c r="P855" s="228"/>
      <c r="Q855" s="228"/>
      <c r="R855" s="228"/>
      <c r="S855" s="228"/>
      <c r="T855" s="228"/>
      <c r="U855" s="228"/>
      <c r="V855" s="228"/>
      <c r="W855" s="228"/>
      <c r="X855" s="228"/>
      <c r="Y855" s="228"/>
      <c r="Z855" s="228"/>
      <c r="AA855" s="228"/>
      <c r="AB855" s="228"/>
      <c r="AC855" s="228"/>
      <c r="AD855" s="228"/>
      <c r="AE855" s="228"/>
    </row>
    <row r="856" spans="1:31" ht="15.75" customHeight="1">
      <c r="A856" s="230"/>
      <c r="B856" s="230"/>
      <c r="C856" s="230"/>
      <c r="D856" s="230"/>
      <c r="E856" s="230"/>
      <c r="F856" s="245"/>
      <c r="G856" s="230"/>
      <c r="H856" s="230"/>
      <c r="I856" s="230"/>
      <c r="J856" s="230"/>
      <c r="K856" s="246"/>
      <c r="L856" s="228"/>
      <c r="M856" s="228"/>
      <c r="N856" s="228"/>
      <c r="O856" s="228"/>
      <c r="P856" s="228"/>
      <c r="Q856" s="228"/>
      <c r="R856" s="228"/>
      <c r="S856" s="228"/>
      <c r="T856" s="228"/>
      <c r="U856" s="228"/>
      <c r="V856" s="228"/>
      <c r="W856" s="228"/>
      <c r="X856" s="228"/>
      <c r="Y856" s="228"/>
      <c r="Z856" s="228"/>
      <c r="AA856" s="228"/>
      <c r="AB856" s="228"/>
      <c r="AC856" s="228"/>
      <c r="AD856" s="228"/>
      <c r="AE856" s="228"/>
    </row>
    <row r="857" spans="1:31" ht="15.75" customHeight="1">
      <c r="A857" s="230"/>
      <c r="B857" s="230"/>
      <c r="C857" s="230"/>
      <c r="D857" s="230"/>
      <c r="E857" s="230"/>
      <c r="F857" s="245"/>
      <c r="G857" s="230"/>
      <c r="H857" s="230"/>
      <c r="I857" s="230"/>
      <c r="J857" s="230"/>
      <c r="K857" s="246"/>
      <c r="L857" s="228"/>
      <c r="M857" s="228"/>
      <c r="N857" s="228"/>
      <c r="O857" s="228"/>
      <c r="P857" s="228"/>
      <c r="Q857" s="228"/>
      <c r="R857" s="228"/>
      <c r="S857" s="228"/>
      <c r="T857" s="228"/>
      <c r="U857" s="228"/>
      <c r="V857" s="228"/>
      <c r="W857" s="228"/>
      <c r="X857" s="228"/>
      <c r="Y857" s="228"/>
      <c r="Z857" s="228"/>
      <c r="AA857" s="228"/>
      <c r="AB857" s="228"/>
      <c r="AC857" s="228"/>
      <c r="AD857" s="228"/>
      <c r="AE857" s="228"/>
    </row>
    <row r="858" spans="1:31" ht="15.75" customHeight="1">
      <c r="A858" s="230"/>
      <c r="B858" s="230"/>
      <c r="C858" s="230"/>
      <c r="D858" s="230"/>
      <c r="E858" s="230"/>
      <c r="F858" s="245"/>
      <c r="G858" s="230"/>
      <c r="H858" s="230"/>
      <c r="I858" s="230"/>
      <c r="J858" s="230"/>
      <c r="K858" s="246"/>
      <c r="L858" s="228"/>
      <c r="M858" s="228"/>
      <c r="N858" s="228"/>
      <c r="O858" s="228"/>
      <c r="P858" s="228"/>
      <c r="Q858" s="228"/>
      <c r="R858" s="228"/>
      <c r="S858" s="228"/>
      <c r="T858" s="228"/>
      <c r="U858" s="228"/>
      <c r="V858" s="228"/>
      <c r="W858" s="228"/>
      <c r="X858" s="228"/>
      <c r="Y858" s="228"/>
      <c r="Z858" s="228"/>
      <c r="AA858" s="228"/>
      <c r="AB858" s="228"/>
      <c r="AC858" s="228"/>
      <c r="AD858" s="228"/>
      <c r="AE858" s="228"/>
    </row>
    <row r="859" spans="1:31" ht="15.75" customHeight="1">
      <c r="A859" s="230"/>
      <c r="B859" s="230"/>
      <c r="C859" s="230"/>
      <c r="D859" s="230"/>
      <c r="E859" s="230"/>
      <c r="F859" s="245"/>
      <c r="G859" s="230"/>
      <c r="H859" s="230"/>
      <c r="I859" s="230"/>
      <c r="J859" s="230"/>
      <c r="K859" s="246"/>
      <c r="L859" s="228"/>
      <c r="M859" s="228"/>
      <c r="N859" s="228"/>
      <c r="O859" s="228"/>
      <c r="P859" s="228"/>
      <c r="Q859" s="228"/>
      <c r="R859" s="228"/>
      <c r="S859" s="228"/>
      <c r="T859" s="228"/>
      <c r="U859" s="228"/>
      <c r="V859" s="228"/>
      <c r="W859" s="228"/>
      <c r="X859" s="228"/>
      <c r="Y859" s="228"/>
      <c r="Z859" s="228"/>
      <c r="AA859" s="228"/>
      <c r="AB859" s="228"/>
      <c r="AC859" s="228"/>
      <c r="AD859" s="228"/>
      <c r="AE859" s="228"/>
    </row>
    <row r="860" spans="1:31" ht="15.75" customHeight="1">
      <c r="A860" s="230"/>
      <c r="B860" s="230"/>
      <c r="C860" s="230"/>
      <c r="D860" s="230"/>
      <c r="E860" s="230"/>
      <c r="F860" s="245"/>
      <c r="G860" s="230"/>
      <c r="H860" s="230"/>
      <c r="I860" s="230"/>
      <c r="J860" s="230"/>
      <c r="K860" s="246"/>
      <c r="L860" s="228"/>
      <c r="M860" s="228"/>
      <c r="N860" s="228"/>
      <c r="O860" s="228"/>
      <c r="P860" s="228"/>
      <c r="Q860" s="228"/>
      <c r="R860" s="228"/>
      <c r="S860" s="228"/>
      <c r="T860" s="228"/>
      <c r="U860" s="228"/>
      <c r="V860" s="228"/>
      <c r="W860" s="228"/>
      <c r="X860" s="228"/>
      <c r="Y860" s="228"/>
      <c r="Z860" s="228"/>
      <c r="AA860" s="228"/>
      <c r="AB860" s="228"/>
      <c r="AC860" s="228"/>
      <c r="AD860" s="228"/>
      <c r="AE860" s="228"/>
    </row>
    <row r="861" spans="1:31" ht="15.75" customHeight="1">
      <c r="A861" s="230"/>
      <c r="B861" s="230"/>
      <c r="C861" s="230"/>
      <c r="D861" s="230"/>
      <c r="E861" s="230"/>
      <c r="F861" s="245"/>
      <c r="G861" s="230"/>
      <c r="H861" s="230"/>
      <c r="I861" s="230"/>
      <c r="J861" s="230"/>
      <c r="K861" s="246"/>
      <c r="L861" s="228"/>
      <c r="M861" s="228"/>
      <c r="N861" s="228"/>
      <c r="O861" s="228"/>
      <c r="P861" s="228"/>
      <c r="Q861" s="228"/>
      <c r="R861" s="228"/>
      <c r="S861" s="228"/>
      <c r="T861" s="228"/>
      <c r="U861" s="228"/>
      <c r="V861" s="228"/>
      <c r="W861" s="228"/>
      <c r="X861" s="228"/>
      <c r="Y861" s="228"/>
      <c r="Z861" s="228"/>
      <c r="AA861" s="228"/>
      <c r="AB861" s="228"/>
      <c r="AC861" s="228"/>
      <c r="AD861" s="228"/>
      <c r="AE861" s="228"/>
    </row>
    <row r="862" spans="1:31" ht="15.75" customHeight="1">
      <c r="A862" s="230"/>
      <c r="B862" s="230"/>
      <c r="C862" s="230"/>
      <c r="D862" s="230"/>
      <c r="E862" s="230"/>
      <c r="F862" s="245"/>
      <c r="G862" s="230"/>
      <c r="H862" s="230"/>
      <c r="I862" s="230"/>
      <c r="J862" s="230"/>
      <c r="K862" s="246"/>
      <c r="L862" s="228"/>
      <c r="M862" s="228"/>
      <c r="N862" s="228"/>
      <c r="O862" s="228"/>
      <c r="P862" s="228"/>
      <c r="Q862" s="228"/>
      <c r="R862" s="228"/>
      <c r="S862" s="228"/>
      <c r="T862" s="228"/>
      <c r="U862" s="228"/>
      <c r="V862" s="228"/>
      <c r="W862" s="228"/>
      <c r="X862" s="228"/>
      <c r="Y862" s="228"/>
      <c r="Z862" s="228"/>
      <c r="AA862" s="228"/>
      <c r="AB862" s="228"/>
      <c r="AC862" s="228"/>
      <c r="AD862" s="228"/>
      <c r="AE862" s="228"/>
    </row>
    <row r="863" spans="1:31" ht="15.75" customHeight="1">
      <c r="A863" s="230"/>
      <c r="B863" s="230"/>
      <c r="C863" s="230"/>
      <c r="D863" s="230"/>
      <c r="E863" s="230"/>
      <c r="F863" s="245"/>
      <c r="G863" s="230"/>
      <c r="H863" s="230"/>
      <c r="I863" s="230"/>
      <c r="J863" s="230"/>
      <c r="K863" s="246"/>
      <c r="L863" s="228"/>
      <c r="M863" s="228"/>
      <c r="N863" s="228"/>
      <c r="O863" s="228"/>
      <c r="P863" s="228"/>
      <c r="Q863" s="228"/>
      <c r="R863" s="228"/>
      <c r="S863" s="228"/>
      <c r="T863" s="228"/>
      <c r="U863" s="228"/>
      <c r="V863" s="228"/>
      <c r="W863" s="228"/>
      <c r="X863" s="228"/>
      <c r="Y863" s="228"/>
      <c r="Z863" s="228"/>
      <c r="AA863" s="228"/>
      <c r="AB863" s="228"/>
      <c r="AC863" s="228"/>
      <c r="AD863" s="228"/>
      <c r="AE863" s="228"/>
    </row>
    <row r="864" spans="1:31" ht="15.75" customHeight="1">
      <c r="A864" s="230"/>
      <c r="B864" s="230"/>
      <c r="C864" s="230"/>
      <c r="D864" s="230"/>
      <c r="E864" s="230"/>
      <c r="F864" s="245"/>
      <c r="G864" s="230"/>
      <c r="H864" s="230"/>
      <c r="I864" s="230"/>
      <c r="J864" s="230"/>
      <c r="K864" s="246"/>
      <c r="L864" s="228"/>
      <c r="M864" s="228"/>
      <c r="N864" s="228"/>
      <c r="O864" s="228"/>
      <c r="P864" s="228"/>
      <c r="Q864" s="228"/>
      <c r="R864" s="228"/>
      <c r="S864" s="228"/>
      <c r="T864" s="228"/>
      <c r="U864" s="228"/>
      <c r="V864" s="228"/>
      <c r="W864" s="228"/>
      <c r="X864" s="228"/>
      <c r="Y864" s="228"/>
      <c r="Z864" s="228"/>
      <c r="AA864" s="228"/>
      <c r="AB864" s="228"/>
      <c r="AC864" s="228"/>
      <c r="AD864" s="228"/>
      <c r="AE864" s="228"/>
    </row>
    <row r="865" spans="1:31" ht="15.75" customHeight="1">
      <c r="A865" s="230"/>
      <c r="B865" s="230"/>
      <c r="C865" s="230"/>
      <c r="D865" s="230"/>
      <c r="E865" s="230"/>
      <c r="F865" s="245"/>
      <c r="G865" s="230"/>
      <c r="H865" s="230"/>
      <c r="I865" s="230"/>
      <c r="J865" s="230"/>
      <c r="K865" s="246"/>
      <c r="L865" s="228"/>
      <c r="M865" s="228"/>
      <c r="N865" s="228"/>
      <c r="O865" s="228"/>
      <c r="P865" s="228"/>
      <c r="Q865" s="228"/>
      <c r="R865" s="228"/>
      <c r="S865" s="228"/>
      <c r="T865" s="228"/>
      <c r="U865" s="228"/>
      <c r="V865" s="228"/>
      <c r="W865" s="228"/>
      <c r="X865" s="228"/>
      <c r="Y865" s="228"/>
      <c r="Z865" s="228"/>
      <c r="AA865" s="228"/>
      <c r="AB865" s="228"/>
      <c r="AC865" s="228"/>
      <c r="AD865" s="228"/>
      <c r="AE865" s="228"/>
    </row>
    <row r="866" spans="1:31" ht="15.75" customHeight="1">
      <c r="A866" s="230"/>
      <c r="B866" s="230"/>
      <c r="C866" s="230"/>
      <c r="D866" s="230"/>
      <c r="E866" s="230"/>
      <c r="F866" s="245"/>
      <c r="G866" s="230"/>
      <c r="H866" s="230"/>
      <c r="I866" s="230"/>
      <c r="J866" s="230"/>
      <c r="K866" s="246"/>
      <c r="L866" s="228"/>
      <c r="M866" s="228"/>
      <c r="N866" s="228"/>
      <c r="O866" s="228"/>
      <c r="P866" s="228"/>
      <c r="Q866" s="228"/>
      <c r="R866" s="228"/>
      <c r="S866" s="228"/>
      <c r="T866" s="228"/>
      <c r="U866" s="228"/>
      <c r="V866" s="228"/>
      <c r="W866" s="228"/>
      <c r="X866" s="228"/>
      <c r="Y866" s="228"/>
      <c r="Z866" s="228"/>
      <c r="AA866" s="228"/>
      <c r="AB866" s="228"/>
      <c r="AC866" s="228"/>
      <c r="AD866" s="228"/>
      <c r="AE866" s="228"/>
    </row>
    <row r="867" spans="1:31" ht="15.75" customHeight="1">
      <c r="A867" s="230"/>
      <c r="B867" s="230"/>
      <c r="C867" s="230"/>
      <c r="D867" s="230"/>
      <c r="E867" s="230"/>
      <c r="F867" s="245"/>
      <c r="G867" s="230"/>
      <c r="H867" s="230"/>
      <c r="I867" s="230"/>
      <c r="J867" s="230"/>
      <c r="K867" s="246"/>
      <c r="L867" s="228"/>
      <c r="M867" s="228"/>
      <c r="N867" s="228"/>
      <c r="O867" s="228"/>
      <c r="P867" s="228"/>
      <c r="Q867" s="228"/>
      <c r="R867" s="228"/>
      <c r="S867" s="228"/>
      <c r="T867" s="228"/>
      <c r="U867" s="228"/>
      <c r="V867" s="228"/>
      <c r="W867" s="228"/>
      <c r="X867" s="228"/>
      <c r="Y867" s="228"/>
      <c r="Z867" s="228"/>
      <c r="AA867" s="228"/>
      <c r="AB867" s="228"/>
      <c r="AC867" s="228"/>
      <c r="AD867" s="228"/>
      <c r="AE867" s="228"/>
    </row>
    <row r="868" spans="1:31" ht="15.75" customHeight="1">
      <c r="A868" s="230"/>
      <c r="B868" s="230"/>
      <c r="C868" s="230"/>
      <c r="D868" s="230"/>
      <c r="E868" s="230"/>
      <c r="F868" s="245"/>
      <c r="G868" s="230"/>
      <c r="H868" s="230"/>
      <c r="I868" s="230"/>
      <c r="J868" s="230"/>
      <c r="K868" s="246"/>
      <c r="L868" s="228"/>
      <c r="M868" s="228"/>
      <c r="N868" s="228"/>
      <c r="O868" s="228"/>
      <c r="P868" s="228"/>
      <c r="Q868" s="228"/>
      <c r="R868" s="228"/>
      <c r="S868" s="228"/>
      <c r="T868" s="228"/>
      <c r="U868" s="228"/>
      <c r="V868" s="228"/>
      <c r="W868" s="228"/>
      <c r="X868" s="228"/>
      <c r="Y868" s="228"/>
      <c r="Z868" s="228"/>
      <c r="AA868" s="228"/>
      <c r="AB868" s="228"/>
      <c r="AC868" s="228"/>
      <c r="AD868" s="228"/>
      <c r="AE868" s="228"/>
    </row>
    <row r="869" spans="1:31" ht="15.75" customHeight="1">
      <c r="A869" s="230"/>
      <c r="B869" s="230"/>
      <c r="C869" s="230"/>
      <c r="D869" s="230"/>
      <c r="E869" s="230"/>
      <c r="F869" s="245"/>
      <c r="G869" s="230"/>
      <c r="H869" s="230"/>
      <c r="I869" s="230"/>
      <c r="J869" s="230"/>
      <c r="K869" s="246"/>
      <c r="L869" s="228"/>
      <c r="M869" s="228"/>
      <c r="N869" s="228"/>
      <c r="O869" s="228"/>
      <c r="P869" s="228"/>
      <c r="Q869" s="228"/>
      <c r="R869" s="228"/>
      <c r="S869" s="228"/>
      <c r="T869" s="228"/>
      <c r="U869" s="228"/>
      <c r="V869" s="228"/>
      <c r="W869" s="228"/>
      <c r="X869" s="228"/>
      <c r="Y869" s="228"/>
      <c r="Z869" s="228"/>
      <c r="AA869" s="228"/>
      <c r="AB869" s="228"/>
      <c r="AC869" s="228"/>
      <c r="AD869" s="228"/>
      <c r="AE869" s="228"/>
    </row>
    <row r="870" spans="1:31" ht="15.75" customHeight="1">
      <c r="A870" s="230"/>
      <c r="B870" s="230"/>
      <c r="C870" s="230"/>
      <c r="D870" s="230"/>
      <c r="E870" s="230"/>
      <c r="F870" s="245"/>
      <c r="G870" s="230"/>
      <c r="H870" s="230"/>
      <c r="I870" s="230"/>
      <c r="J870" s="230"/>
      <c r="K870" s="246"/>
      <c r="L870" s="228"/>
      <c r="M870" s="228"/>
      <c r="N870" s="228"/>
      <c r="O870" s="228"/>
      <c r="P870" s="228"/>
      <c r="Q870" s="228"/>
      <c r="R870" s="228"/>
      <c r="S870" s="228"/>
      <c r="T870" s="228"/>
      <c r="U870" s="228"/>
      <c r="V870" s="228"/>
      <c r="W870" s="228"/>
      <c r="X870" s="228"/>
      <c r="Y870" s="228"/>
      <c r="Z870" s="228"/>
      <c r="AA870" s="228"/>
      <c r="AB870" s="228"/>
      <c r="AC870" s="228"/>
      <c r="AD870" s="228"/>
      <c r="AE870" s="228"/>
    </row>
    <row r="871" spans="1:31" ht="15.75" customHeight="1">
      <c r="A871" s="230"/>
      <c r="B871" s="230"/>
      <c r="C871" s="230"/>
      <c r="D871" s="230"/>
      <c r="E871" s="230"/>
      <c r="F871" s="245"/>
      <c r="G871" s="230"/>
      <c r="H871" s="230"/>
      <c r="I871" s="230"/>
      <c r="J871" s="230"/>
      <c r="K871" s="246"/>
      <c r="L871" s="228"/>
      <c r="M871" s="228"/>
      <c r="N871" s="228"/>
      <c r="O871" s="228"/>
      <c r="P871" s="228"/>
      <c r="Q871" s="228"/>
      <c r="R871" s="228"/>
      <c r="S871" s="228"/>
      <c r="T871" s="228"/>
      <c r="U871" s="228"/>
      <c r="V871" s="228"/>
      <c r="W871" s="228"/>
      <c r="X871" s="228"/>
      <c r="Y871" s="228"/>
      <c r="Z871" s="228"/>
      <c r="AA871" s="228"/>
      <c r="AB871" s="228"/>
      <c r="AC871" s="228"/>
      <c r="AD871" s="228"/>
      <c r="AE871" s="228"/>
    </row>
    <row r="872" spans="1:31" ht="15.75" customHeight="1">
      <c r="A872" s="230"/>
      <c r="B872" s="230"/>
      <c r="C872" s="230"/>
      <c r="D872" s="230"/>
      <c r="E872" s="230"/>
      <c r="F872" s="245"/>
      <c r="G872" s="230"/>
      <c r="H872" s="230"/>
      <c r="I872" s="230"/>
      <c r="J872" s="230"/>
      <c r="K872" s="246"/>
      <c r="L872" s="228"/>
      <c r="M872" s="228"/>
      <c r="N872" s="228"/>
      <c r="O872" s="228"/>
      <c r="P872" s="228"/>
      <c r="Q872" s="228"/>
      <c r="R872" s="228"/>
      <c r="S872" s="228"/>
      <c r="T872" s="228"/>
      <c r="U872" s="228"/>
      <c r="V872" s="228"/>
      <c r="W872" s="228"/>
      <c r="X872" s="228"/>
      <c r="Y872" s="228"/>
      <c r="Z872" s="228"/>
      <c r="AA872" s="228"/>
      <c r="AB872" s="228"/>
      <c r="AC872" s="228"/>
      <c r="AD872" s="228"/>
      <c r="AE872" s="228"/>
    </row>
    <row r="873" spans="1:31" ht="15.75" customHeight="1">
      <c r="A873" s="230"/>
      <c r="B873" s="230"/>
      <c r="C873" s="230"/>
      <c r="D873" s="230"/>
      <c r="E873" s="230"/>
      <c r="F873" s="245"/>
      <c r="G873" s="230"/>
      <c r="H873" s="230"/>
      <c r="I873" s="230"/>
      <c r="J873" s="230"/>
      <c r="K873" s="246"/>
      <c r="L873" s="228"/>
      <c r="M873" s="228"/>
      <c r="N873" s="228"/>
      <c r="O873" s="228"/>
      <c r="P873" s="228"/>
      <c r="Q873" s="228"/>
      <c r="R873" s="228"/>
      <c r="S873" s="228"/>
      <c r="T873" s="228"/>
      <c r="U873" s="228"/>
      <c r="V873" s="228"/>
      <c r="W873" s="228"/>
      <c r="X873" s="228"/>
      <c r="Y873" s="228"/>
      <c r="Z873" s="228"/>
      <c r="AA873" s="228"/>
      <c r="AB873" s="228"/>
      <c r="AC873" s="228"/>
      <c r="AD873" s="228"/>
      <c r="AE873" s="228"/>
    </row>
    <row r="874" spans="1:31" ht="15.75" customHeight="1">
      <c r="A874" s="230"/>
      <c r="B874" s="230"/>
      <c r="C874" s="230"/>
      <c r="D874" s="230"/>
      <c r="E874" s="230"/>
      <c r="F874" s="245"/>
      <c r="G874" s="230"/>
      <c r="H874" s="230"/>
      <c r="I874" s="230"/>
      <c r="J874" s="230"/>
      <c r="K874" s="246"/>
      <c r="L874" s="228"/>
      <c r="M874" s="228"/>
      <c r="N874" s="228"/>
      <c r="O874" s="228"/>
      <c r="P874" s="228"/>
      <c r="Q874" s="228"/>
      <c r="R874" s="228"/>
      <c r="S874" s="228"/>
      <c r="T874" s="228"/>
      <c r="U874" s="228"/>
      <c r="V874" s="228"/>
      <c r="W874" s="228"/>
      <c r="X874" s="228"/>
      <c r="Y874" s="228"/>
      <c r="Z874" s="228"/>
      <c r="AA874" s="228"/>
      <c r="AB874" s="228"/>
      <c r="AC874" s="228"/>
      <c r="AD874" s="228"/>
      <c r="AE874" s="228"/>
    </row>
    <row r="875" spans="1:31" ht="15.75" customHeight="1">
      <c r="A875" s="230"/>
      <c r="B875" s="230"/>
      <c r="C875" s="230"/>
      <c r="D875" s="230"/>
      <c r="E875" s="230"/>
      <c r="F875" s="245"/>
      <c r="G875" s="230"/>
      <c r="H875" s="230"/>
      <c r="I875" s="230"/>
      <c r="J875" s="230"/>
      <c r="K875" s="246"/>
      <c r="L875" s="228"/>
      <c r="M875" s="228"/>
      <c r="N875" s="228"/>
      <c r="O875" s="228"/>
      <c r="P875" s="228"/>
      <c r="Q875" s="228"/>
      <c r="R875" s="228"/>
      <c r="S875" s="228"/>
      <c r="T875" s="228"/>
      <c r="U875" s="228"/>
      <c r="V875" s="228"/>
      <c r="W875" s="228"/>
      <c r="X875" s="228"/>
      <c r="Y875" s="228"/>
      <c r="Z875" s="228"/>
      <c r="AA875" s="228"/>
      <c r="AB875" s="228"/>
      <c r="AC875" s="228"/>
      <c r="AD875" s="228"/>
      <c r="AE875" s="228"/>
    </row>
    <row r="876" spans="1:31" ht="15.75" customHeight="1">
      <c r="A876" s="230"/>
      <c r="B876" s="230"/>
      <c r="C876" s="230"/>
      <c r="D876" s="230"/>
      <c r="E876" s="230"/>
      <c r="F876" s="245"/>
      <c r="G876" s="230"/>
      <c r="H876" s="230"/>
      <c r="I876" s="230"/>
      <c r="J876" s="230"/>
      <c r="K876" s="246"/>
      <c r="L876" s="228"/>
      <c r="M876" s="228"/>
      <c r="N876" s="228"/>
      <c r="O876" s="228"/>
      <c r="P876" s="228"/>
      <c r="Q876" s="228"/>
      <c r="R876" s="228"/>
      <c r="S876" s="228"/>
      <c r="T876" s="228"/>
      <c r="U876" s="228"/>
      <c r="V876" s="228"/>
      <c r="W876" s="228"/>
      <c r="X876" s="228"/>
      <c r="Y876" s="228"/>
      <c r="Z876" s="228"/>
      <c r="AA876" s="228"/>
      <c r="AB876" s="228"/>
      <c r="AC876" s="228"/>
      <c r="AD876" s="228"/>
      <c r="AE876" s="228"/>
    </row>
    <row r="877" spans="1:31" ht="15.75" customHeight="1">
      <c r="A877" s="230"/>
      <c r="B877" s="230"/>
      <c r="C877" s="230"/>
      <c r="D877" s="230"/>
      <c r="E877" s="230"/>
      <c r="F877" s="245"/>
      <c r="G877" s="230"/>
      <c r="H877" s="230"/>
      <c r="I877" s="230"/>
      <c r="J877" s="230"/>
      <c r="K877" s="246"/>
      <c r="L877" s="228"/>
      <c r="M877" s="228"/>
      <c r="N877" s="228"/>
      <c r="O877" s="228"/>
      <c r="P877" s="228"/>
      <c r="Q877" s="228"/>
      <c r="R877" s="228"/>
      <c r="S877" s="228"/>
      <c r="T877" s="228"/>
      <c r="U877" s="228"/>
      <c r="V877" s="228"/>
      <c r="W877" s="228"/>
      <c r="X877" s="228"/>
      <c r="Y877" s="228"/>
      <c r="Z877" s="228"/>
      <c r="AA877" s="228"/>
      <c r="AB877" s="228"/>
      <c r="AC877" s="228"/>
      <c r="AD877" s="228"/>
      <c r="AE877" s="228"/>
    </row>
    <row r="878" spans="1:31" ht="15.75" customHeight="1">
      <c r="A878" s="230"/>
      <c r="B878" s="230"/>
      <c r="C878" s="230"/>
      <c r="D878" s="230"/>
      <c r="E878" s="230"/>
      <c r="F878" s="245"/>
      <c r="G878" s="230"/>
      <c r="H878" s="230"/>
      <c r="I878" s="230"/>
      <c r="J878" s="230"/>
      <c r="K878" s="246"/>
      <c r="L878" s="228"/>
      <c r="M878" s="228"/>
      <c r="N878" s="228"/>
      <c r="O878" s="228"/>
      <c r="P878" s="228"/>
      <c r="Q878" s="228"/>
      <c r="R878" s="228"/>
      <c r="S878" s="228"/>
      <c r="T878" s="228"/>
      <c r="U878" s="228"/>
      <c r="V878" s="228"/>
      <c r="W878" s="228"/>
      <c r="X878" s="228"/>
      <c r="Y878" s="228"/>
      <c r="Z878" s="228"/>
      <c r="AA878" s="228"/>
      <c r="AB878" s="228"/>
      <c r="AC878" s="228"/>
      <c r="AD878" s="228"/>
      <c r="AE878" s="228"/>
    </row>
    <row r="879" spans="1:31" ht="15.75" customHeight="1">
      <c r="A879" s="230"/>
      <c r="B879" s="230"/>
      <c r="C879" s="230"/>
      <c r="D879" s="230"/>
      <c r="E879" s="230"/>
      <c r="F879" s="245"/>
      <c r="G879" s="230"/>
      <c r="H879" s="230"/>
      <c r="I879" s="230"/>
      <c r="J879" s="230"/>
      <c r="K879" s="246"/>
      <c r="L879" s="228"/>
      <c r="M879" s="228"/>
      <c r="N879" s="228"/>
      <c r="O879" s="228"/>
      <c r="P879" s="228"/>
      <c r="Q879" s="228"/>
      <c r="R879" s="228"/>
      <c r="S879" s="228"/>
      <c r="T879" s="228"/>
      <c r="U879" s="228"/>
      <c r="V879" s="228"/>
      <c r="W879" s="228"/>
      <c r="X879" s="228"/>
      <c r="Y879" s="228"/>
      <c r="Z879" s="228"/>
      <c r="AA879" s="228"/>
      <c r="AB879" s="228"/>
      <c r="AC879" s="228"/>
      <c r="AD879" s="228"/>
      <c r="AE879" s="228"/>
    </row>
    <row r="880" spans="1:31" ht="15.75" customHeight="1">
      <c r="A880" s="230"/>
      <c r="B880" s="230"/>
      <c r="C880" s="230"/>
      <c r="D880" s="230"/>
      <c r="E880" s="230"/>
      <c r="F880" s="245"/>
      <c r="G880" s="230"/>
      <c r="H880" s="230"/>
      <c r="I880" s="230"/>
      <c r="J880" s="230"/>
      <c r="K880" s="246"/>
      <c r="L880" s="228"/>
      <c r="M880" s="228"/>
      <c r="N880" s="228"/>
      <c r="O880" s="228"/>
      <c r="P880" s="228"/>
      <c r="Q880" s="228"/>
      <c r="R880" s="228"/>
      <c r="S880" s="228"/>
      <c r="T880" s="228"/>
      <c r="U880" s="228"/>
      <c r="V880" s="228"/>
      <c r="W880" s="228"/>
      <c r="X880" s="228"/>
      <c r="Y880" s="228"/>
      <c r="Z880" s="228"/>
      <c r="AA880" s="228"/>
      <c r="AB880" s="228"/>
      <c r="AC880" s="228"/>
      <c r="AD880" s="228"/>
      <c r="AE880" s="228"/>
    </row>
    <row r="881" spans="1:31" ht="15.75" customHeight="1">
      <c r="A881" s="230"/>
      <c r="B881" s="230"/>
      <c r="C881" s="230"/>
      <c r="D881" s="230"/>
      <c r="E881" s="230"/>
      <c r="F881" s="245"/>
      <c r="G881" s="230"/>
      <c r="H881" s="230"/>
      <c r="I881" s="230"/>
      <c r="J881" s="230"/>
      <c r="K881" s="246"/>
      <c r="L881" s="228"/>
      <c r="M881" s="228"/>
      <c r="N881" s="228"/>
      <c r="O881" s="228"/>
      <c r="P881" s="228"/>
      <c r="Q881" s="228"/>
      <c r="R881" s="228"/>
      <c r="S881" s="228"/>
      <c r="T881" s="228"/>
      <c r="U881" s="228"/>
      <c r="V881" s="228"/>
      <c r="W881" s="228"/>
      <c r="X881" s="228"/>
      <c r="Y881" s="228"/>
      <c r="Z881" s="228"/>
      <c r="AA881" s="228"/>
      <c r="AB881" s="228"/>
      <c r="AC881" s="228"/>
      <c r="AD881" s="228"/>
      <c r="AE881" s="228"/>
    </row>
    <row r="882" spans="1:31" ht="15.75" customHeight="1">
      <c r="A882" s="230"/>
      <c r="B882" s="230"/>
      <c r="C882" s="230"/>
      <c r="D882" s="230"/>
      <c r="E882" s="230"/>
      <c r="F882" s="245"/>
      <c r="G882" s="230"/>
      <c r="H882" s="230"/>
      <c r="I882" s="230"/>
      <c r="J882" s="230"/>
      <c r="K882" s="246"/>
      <c r="L882" s="228"/>
      <c r="M882" s="228"/>
      <c r="N882" s="228"/>
      <c r="O882" s="228"/>
      <c r="P882" s="228"/>
      <c r="Q882" s="228"/>
      <c r="R882" s="228"/>
      <c r="S882" s="228"/>
      <c r="T882" s="228"/>
      <c r="U882" s="228"/>
      <c r="V882" s="228"/>
      <c r="W882" s="228"/>
      <c r="X882" s="228"/>
      <c r="Y882" s="228"/>
      <c r="Z882" s="228"/>
      <c r="AA882" s="228"/>
      <c r="AB882" s="228"/>
      <c r="AC882" s="228"/>
      <c r="AD882" s="228"/>
      <c r="AE882" s="228"/>
    </row>
    <row r="883" spans="1:31" ht="15.75" customHeight="1">
      <c r="A883" s="230"/>
      <c r="B883" s="230"/>
      <c r="C883" s="230"/>
      <c r="D883" s="230"/>
      <c r="E883" s="230"/>
      <c r="F883" s="245"/>
      <c r="G883" s="230"/>
      <c r="H883" s="230"/>
      <c r="I883" s="230"/>
      <c r="J883" s="230"/>
      <c r="K883" s="246"/>
      <c r="L883" s="228"/>
      <c r="M883" s="228"/>
      <c r="N883" s="228"/>
      <c r="O883" s="228"/>
      <c r="P883" s="228"/>
      <c r="Q883" s="228"/>
      <c r="R883" s="228"/>
      <c r="S883" s="228"/>
      <c r="T883" s="228"/>
      <c r="U883" s="228"/>
      <c r="V883" s="228"/>
      <c r="W883" s="228"/>
      <c r="X883" s="228"/>
      <c r="Y883" s="228"/>
      <c r="Z883" s="228"/>
      <c r="AA883" s="228"/>
      <c r="AB883" s="228"/>
      <c r="AC883" s="228"/>
      <c r="AD883" s="228"/>
      <c r="AE883" s="228"/>
    </row>
    <row r="884" spans="1:31" ht="15.75" customHeight="1">
      <c r="A884" s="230"/>
      <c r="B884" s="230"/>
      <c r="C884" s="230"/>
      <c r="D884" s="230"/>
      <c r="E884" s="230"/>
      <c r="F884" s="245"/>
      <c r="G884" s="230"/>
      <c r="H884" s="230"/>
      <c r="I884" s="230"/>
      <c r="J884" s="230"/>
      <c r="K884" s="246"/>
      <c r="L884" s="228"/>
      <c r="M884" s="228"/>
      <c r="N884" s="228"/>
      <c r="O884" s="228"/>
      <c r="P884" s="228"/>
      <c r="Q884" s="228"/>
      <c r="R884" s="228"/>
      <c r="S884" s="228"/>
      <c r="T884" s="228"/>
      <c r="U884" s="228"/>
      <c r="V884" s="228"/>
      <c r="W884" s="228"/>
      <c r="X884" s="228"/>
      <c r="Y884" s="228"/>
      <c r="Z884" s="228"/>
      <c r="AA884" s="228"/>
      <c r="AB884" s="228"/>
      <c r="AC884" s="228"/>
      <c r="AD884" s="228"/>
      <c r="AE884" s="228"/>
    </row>
    <row r="885" spans="1:31" ht="15.75" customHeight="1">
      <c r="A885" s="230"/>
      <c r="B885" s="230"/>
      <c r="C885" s="230"/>
      <c r="D885" s="230"/>
      <c r="E885" s="230"/>
      <c r="F885" s="245"/>
      <c r="G885" s="230"/>
      <c r="H885" s="230"/>
      <c r="I885" s="230"/>
      <c r="J885" s="230"/>
      <c r="K885" s="246"/>
      <c r="L885" s="228"/>
      <c r="M885" s="228"/>
      <c r="N885" s="228"/>
      <c r="O885" s="228"/>
      <c r="P885" s="228"/>
      <c r="Q885" s="228"/>
      <c r="R885" s="228"/>
      <c r="S885" s="228"/>
      <c r="T885" s="228"/>
      <c r="U885" s="228"/>
      <c r="V885" s="228"/>
      <c r="W885" s="228"/>
      <c r="X885" s="228"/>
      <c r="Y885" s="228"/>
      <c r="Z885" s="228"/>
      <c r="AA885" s="228"/>
      <c r="AB885" s="228"/>
      <c r="AC885" s="228"/>
      <c r="AD885" s="228"/>
      <c r="AE885" s="228"/>
    </row>
    <row r="886" spans="1:31" ht="15.75" customHeight="1">
      <c r="A886" s="230"/>
      <c r="B886" s="230"/>
      <c r="C886" s="230"/>
      <c r="D886" s="230"/>
      <c r="E886" s="230"/>
      <c r="F886" s="245"/>
      <c r="G886" s="230"/>
      <c r="H886" s="230"/>
      <c r="I886" s="230"/>
      <c r="J886" s="230"/>
      <c r="K886" s="246"/>
      <c r="L886" s="228"/>
      <c r="M886" s="228"/>
      <c r="N886" s="228"/>
      <c r="O886" s="228"/>
      <c r="P886" s="228"/>
      <c r="Q886" s="228"/>
      <c r="R886" s="228"/>
      <c r="S886" s="228"/>
      <c r="T886" s="228"/>
      <c r="U886" s="228"/>
      <c r="V886" s="228"/>
      <c r="W886" s="228"/>
      <c r="X886" s="228"/>
      <c r="Y886" s="228"/>
      <c r="Z886" s="228"/>
      <c r="AA886" s="228"/>
      <c r="AB886" s="228"/>
      <c r="AC886" s="228"/>
      <c r="AD886" s="228"/>
      <c r="AE886" s="228"/>
    </row>
    <row r="887" spans="1:31" ht="15.75" customHeight="1">
      <c r="A887" s="230"/>
      <c r="B887" s="230"/>
      <c r="C887" s="230"/>
      <c r="D887" s="230"/>
      <c r="E887" s="230"/>
      <c r="F887" s="245"/>
      <c r="G887" s="230"/>
      <c r="H887" s="230"/>
      <c r="I887" s="230"/>
      <c r="J887" s="230"/>
      <c r="K887" s="246"/>
      <c r="L887" s="228"/>
      <c r="M887" s="228"/>
      <c r="N887" s="228"/>
      <c r="O887" s="228"/>
      <c r="P887" s="228"/>
      <c r="Q887" s="228"/>
      <c r="R887" s="228"/>
      <c r="S887" s="228"/>
      <c r="T887" s="228"/>
      <c r="U887" s="228"/>
      <c r="V887" s="228"/>
      <c r="W887" s="228"/>
      <c r="X887" s="228"/>
      <c r="Y887" s="228"/>
      <c r="Z887" s="228"/>
      <c r="AA887" s="228"/>
      <c r="AB887" s="228"/>
      <c r="AC887" s="228"/>
      <c r="AD887" s="228"/>
      <c r="AE887" s="228"/>
    </row>
    <row r="888" spans="1:31" ht="15.75" customHeight="1">
      <c r="A888" s="230"/>
      <c r="B888" s="230"/>
      <c r="C888" s="230"/>
      <c r="D888" s="230"/>
      <c r="E888" s="230"/>
      <c r="F888" s="245"/>
      <c r="G888" s="230"/>
      <c r="H888" s="230"/>
      <c r="I888" s="230"/>
      <c r="J888" s="230"/>
      <c r="K888" s="246"/>
      <c r="L888" s="228"/>
      <c r="M888" s="228"/>
      <c r="N888" s="228"/>
      <c r="O888" s="228"/>
      <c r="P888" s="228"/>
      <c r="Q888" s="228"/>
      <c r="R888" s="228"/>
      <c r="S888" s="228"/>
      <c r="T888" s="228"/>
      <c r="U888" s="228"/>
      <c r="V888" s="228"/>
      <c r="W888" s="228"/>
      <c r="X888" s="228"/>
      <c r="Y888" s="228"/>
      <c r="Z888" s="228"/>
      <c r="AA888" s="228"/>
      <c r="AB888" s="228"/>
      <c r="AC888" s="228"/>
      <c r="AD888" s="228"/>
      <c r="AE888" s="228"/>
    </row>
    <row r="889" spans="1:31" ht="15.75" customHeight="1">
      <c r="A889" s="230"/>
      <c r="B889" s="230"/>
      <c r="C889" s="230"/>
      <c r="D889" s="230"/>
      <c r="E889" s="230"/>
      <c r="F889" s="245"/>
      <c r="G889" s="230"/>
      <c r="H889" s="230"/>
      <c r="I889" s="230"/>
      <c r="J889" s="230"/>
      <c r="K889" s="246"/>
      <c r="L889" s="228"/>
      <c r="M889" s="228"/>
      <c r="N889" s="228"/>
      <c r="O889" s="228"/>
      <c r="P889" s="228"/>
      <c r="Q889" s="228"/>
      <c r="R889" s="228"/>
      <c r="S889" s="228"/>
      <c r="T889" s="228"/>
      <c r="U889" s="228"/>
      <c r="V889" s="228"/>
      <c r="W889" s="228"/>
      <c r="X889" s="228"/>
      <c r="Y889" s="228"/>
      <c r="Z889" s="228"/>
      <c r="AA889" s="228"/>
      <c r="AB889" s="228"/>
      <c r="AC889" s="228"/>
      <c r="AD889" s="228"/>
      <c r="AE889" s="228"/>
    </row>
    <row r="890" spans="1:31" ht="15.75" customHeight="1">
      <c r="A890" s="230"/>
      <c r="B890" s="230"/>
      <c r="C890" s="230"/>
      <c r="D890" s="230"/>
      <c r="E890" s="230"/>
      <c r="F890" s="245"/>
      <c r="G890" s="230"/>
      <c r="H890" s="230"/>
      <c r="I890" s="230"/>
      <c r="J890" s="230"/>
      <c r="K890" s="246"/>
      <c r="L890" s="228"/>
      <c r="M890" s="228"/>
      <c r="N890" s="228"/>
      <c r="O890" s="228"/>
      <c r="P890" s="228"/>
      <c r="Q890" s="228"/>
      <c r="R890" s="228"/>
      <c r="S890" s="228"/>
      <c r="T890" s="228"/>
      <c r="U890" s="228"/>
      <c r="V890" s="228"/>
      <c r="W890" s="228"/>
      <c r="X890" s="228"/>
      <c r="Y890" s="228"/>
      <c r="Z890" s="228"/>
      <c r="AA890" s="228"/>
      <c r="AB890" s="228"/>
      <c r="AC890" s="228"/>
      <c r="AD890" s="228"/>
      <c r="AE890" s="228"/>
    </row>
    <row r="891" spans="1:31" ht="15.75" customHeight="1">
      <c r="A891" s="230"/>
      <c r="B891" s="230"/>
      <c r="C891" s="230"/>
      <c r="D891" s="230"/>
      <c r="E891" s="230"/>
      <c r="F891" s="245"/>
      <c r="G891" s="230"/>
      <c r="H891" s="230"/>
      <c r="I891" s="230"/>
      <c r="J891" s="230"/>
      <c r="K891" s="246"/>
      <c r="L891" s="228"/>
      <c r="M891" s="228"/>
      <c r="N891" s="228"/>
      <c r="O891" s="228"/>
      <c r="P891" s="228"/>
      <c r="Q891" s="228"/>
      <c r="R891" s="228"/>
      <c r="S891" s="228"/>
      <c r="T891" s="228"/>
      <c r="U891" s="228"/>
      <c r="V891" s="228"/>
      <c r="W891" s="228"/>
      <c r="X891" s="228"/>
      <c r="Y891" s="228"/>
      <c r="Z891" s="228"/>
      <c r="AA891" s="228"/>
      <c r="AB891" s="228"/>
      <c r="AC891" s="228"/>
      <c r="AD891" s="228"/>
      <c r="AE891" s="228"/>
    </row>
    <row r="892" spans="1:31" ht="15.75" customHeight="1">
      <c r="A892" s="230"/>
      <c r="B892" s="230"/>
      <c r="C892" s="230"/>
      <c r="D892" s="230"/>
      <c r="E892" s="230"/>
      <c r="F892" s="245"/>
      <c r="G892" s="230"/>
      <c r="H892" s="230"/>
      <c r="I892" s="230"/>
      <c r="J892" s="230"/>
      <c r="K892" s="246"/>
      <c r="L892" s="228"/>
      <c r="M892" s="228"/>
      <c r="N892" s="228"/>
      <c r="O892" s="228"/>
      <c r="P892" s="228"/>
      <c r="Q892" s="228"/>
      <c r="R892" s="228"/>
      <c r="S892" s="228"/>
      <c r="T892" s="228"/>
      <c r="U892" s="228"/>
      <c r="V892" s="228"/>
      <c r="W892" s="228"/>
      <c r="X892" s="228"/>
      <c r="Y892" s="228"/>
      <c r="Z892" s="228"/>
      <c r="AA892" s="228"/>
      <c r="AB892" s="228"/>
      <c r="AC892" s="228"/>
      <c r="AD892" s="228"/>
      <c r="AE892" s="228"/>
    </row>
    <row r="893" spans="1:31" ht="15.75" customHeight="1">
      <c r="A893" s="230"/>
      <c r="B893" s="230"/>
      <c r="C893" s="230"/>
      <c r="D893" s="230"/>
      <c r="E893" s="230"/>
      <c r="F893" s="245"/>
      <c r="G893" s="230"/>
      <c r="H893" s="230"/>
      <c r="I893" s="230"/>
      <c r="J893" s="230"/>
      <c r="K893" s="246"/>
      <c r="L893" s="228"/>
      <c r="M893" s="228"/>
      <c r="N893" s="228"/>
      <c r="O893" s="228"/>
      <c r="P893" s="228"/>
      <c r="Q893" s="228"/>
      <c r="R893" s="228"/>
      <c r="S893" s="228"/>
      <c r="T893" s="228"/>
      <c r="U893" s="228"/>
      <c r="V893" s="228"/>
      <c r="W893" s="228"/>
      <c r="X893" s="228"/>
      <c r="Y893" s="228"/>
      <c r="Z893" s="228"/>
      <c r="AA893" s="228"/>
      <c r="AB893" s="228"/>
      <c r="AC893" s="228"/>
      <c r="AD893" s="228"/>
      <c r="AE893" s="228"/>
    </row>
    <row r="894" spans="1:31" ht="15.75" customHeight="1">
      <c r="A894" s="230"/>
      <c r="B894" s="230"/>
      <c r="C894" s="230"/>
      <c r="D894" s="230"/>
      <c r="E894" s="230"/>
      <c r="F894" s="245"/>
      <c r="G894" s="230"/>
      <c r="H894" s="230"/>
      <c r="I894" s="230"/>
      <c r="J894" s="230"/>
      <c r="K894" s="246"/>
      <c r="L894" s="228"/>
      <c r="M894" s="228"/>
      <c r="N894" s="228"/>
      <c r="O894" s="228"/>
      <c r="P894" s="228"/>
      <c r="Q894" s="228"/>
      <c r="R894" s="228"/>
      <c r="S894" s="228"/>
      <c r="T894" s="228"/>
      <c r="U894" s="228"/>
      <c r="V894" s="228"/>
      <c r="W894" s="228"/>
      <c r="X894" s="228"/>
      <c r="Y894" s="228"/>
      <c r="Z894" s="228"/>
      <c r="AA894" s="228"/>
      <c r="AB894" s="228"/>
      <c r="AC894" s="228"/>
      <c r="AD894" s="228"/>
      <c r="AE894" s="228"/>
    </row>
    <row r="895" spans="1:31" ht="15.75" customHeight="1">
      <c r="A895" s="230"/>
      <c r="B895" s="230"/>
      <c r="C895" s="230"/>
      <c r="D895" s="230"/>
      <c r="E895" s="230"/>
      <c r="F895" s="245"/>
      <c r="G895" s="230"/>
      <c r="H895" s="230"/>
      <c r="I895" s="230"/>
      <c r="J895" s="230"/>
      <c r="K895" s="246"/>
      <c r="L895" s="228"/>
      <c r="M895" s="228"/>
      <c r="N895" s="228"/>
      <c r="O895" s="228"/>
      <c r="P895" s="228"/>
      <c r="Q895" s="228"/>
      <c r="R895" s="228"/>
      <c r="S895" s="228"/>
      <c r="T895" s="228"/>
      <c r="U895" s="228"/>
      <c r="V895" s="228"/>
      <c r="W895" s="228"/>
      <c r="X895" s="228"/>
      <c r="Y895" s="228"/>
      <c r="Z895" s="228"/>
      <c r="AA895" s="228"/>
      <c r="AB895" s="228"/>
      <c r="AC895" s="228"/>
      <c r="AD895" s="228"/>
      <c r="AE895" s="228"/>
    </row>
    <row r="896" spans="1:31" ht="15.75" customHeight="1">
      <c r="A896" s="230"/>
      <c r="B896" s="230"/>
      <c r="C896" s="230"/>
      <c r="D896" s="230"/>
      <c r="E896" s="230"/>
      <c r="F896" s="245"/>
      <c r="G896" s="230"/>
      <c r="H896" s="230"/>
      <c r="I896" s="230"/>
      <c r="J896" s="230"/>
      <c r="K896" s="246"/>
      <c r="L896" s="228"/>
      <c r="M896" s="228"/>
      <c r="N896" s="228"/>
      <c r="O896" s="228"/>
      <c r="P896" s="228"/>
      <c r="Q896" s="228"/>
      <c r="R896" s="228"/>
      <c r="S896" s="228"/>
      <c r="T896" s="228"/>
      <c r="U896" s="228"/>
      <c r="V896" s="228"/>
      <c r="W896" s="228"/>
      <c r="X896" s="228"/>
      <c r="Y896" s="228"/>
      <c r="Z896" s="228"/>
      <c r="AA896" s="228"/>
      <c r="AB896" s="228"/>
      <c r="AC896" s="228"/>
      <c r="AD896" s="228"/>
      <c r="AE896" s="228"/>
    </row>
    <row r="897" spans="1:31" ht="15.75" customHeight="1">
      <c r="A897" s="230"/>
      <c r="B897" s="230"/>
      <c r="C897" s="230"/>
      <c r="D897" s="230"/>
      <c r="E897" s="230"/>
      <c r="F897" s="245"/>
      <c r="G897" s="230"/>
      <c r="H897" s="230"/>
      <c r="I897" s="230"/>
      <c r="J897" s="230"/>
      <c r="K897" s="246"/>
      <c r="L897" s="228"/>
      <c r="M897" s="228"/>
      <c r="N897" s="228"/>
      <c r="O897" s="228"/>
      <c r="P897" s="228"/>
      <c r="Q897" s="228"/>
      <c r="R897" s="228"/>
      <c r="S897" s="228"/>
      <c r="T897" s="228"/>
      <c r="U897" s="228"/>
      <c r="V897" s="228"/>
      <c r="W897" s="228"/>
      <c r="X897" s="228"/>
      <c r="Y897" s="228"/>
      <c r="Z897" s="228"/>
      <c r="AA897" s="228"/>
      <c r="AB897" s="228"/>
      <c r="AC897" s="228"/>
      <c r="AD897" s="228"/>
      <c r="AE897" s="228"/>
    </row>
    <row r="898" spans="1:31" ht="15.75" customHeight="1">
      <c r="A898" s="230"/>
      <c r="B898" s="230"/>
      <c r="C898" s="230"/>
      <c r="D898" s="230"/>
      <c r="E898" s="230"/>
      <c r="F898" s="245"/>
      <c r="G898" s="230"/>
      <c r="H898" s="230"/>
      <c r="I898" s="230"/>
      <c r="J898" s="230"/>
      <c r="K898" s="246"/>
      <c r="L898" s="228"/>
      <c r="M898" s="228"/>
      <c r="N898" s="228"/>
      <c r="O898" s="228"/>
      <c r="P898" s="228"/>
      <c r="Q898" s="228"/>
      <c r="R898" s="228"/>
      <c r="S898" s="228"/>
      <c r="T898" s="228"/>
      <c r="U898" s="228"/>
      <c r="V898" s="228"/>
      <c r="W898" s="228"/>
      <c r="X898" s="228"/>
      <c r="Y898" s="228"/>
      <c r="Z898" s="228"/>
      <c r="AA898" s="228"/>
      <c r="AB898" s="228"/>
      <c r="AC898" s="228"/>
      <c r="AD898" s="228"/>
      <c r="AE898" s="228"/>
    </row>
    <row r="899" spans="1:31" ht="15.75" customHeight="1">
      <c r="A899" s="230"/>
      <c r="B899" s="230"/>
      <c r="C899" s="230"/>
      <c r="D899" s="230"/>
      <c r="E899" s="230"/>
      <c r="F899" s="245"/>
      <c r="G899" s="230"/>
      <c r="H899" s="230"/>
      <c r="I899" s="230"/>
      <c r="J899" s="230"/>
      <c r="K899" s="246"/>
      <c r="L899" s="228"/>
      <c r="M899" s="228"/>
      <c r="N899" s="228"/>
      <c r="O899" s="228"/>
      <c r="P899" s="228"/>
      <c r="Q899" s="228"/>
      <c r="R899" s="228"/>
      <c r="S899" s="228"/>
      <c r="T899" s="228"/>
      <c r="U899" s="228"/>
      <c r="V899" s="228"/>
      <c r="W899" s="228"/>
      <c r="X899" s="228"/>
      <c r="Y899" s="228"/>
      <c r="Z899" s="228"/>
      <c r="AA899" s="228"/>
      <c r="AB899" s="228"/>
      <c r="AC899" s="228"/>
      <c r="AD899" s="228"/>
      <c r="AE899" s="228"/>
    </row>
    <row r="900" spans="1:31" ht="15.75" customHeight="1">
      <c r="A900" s="230"/>
      <c r="B900" s="230"/>
      <c r="C900" s="230"/>
      <c r="D900" s="230"/>
      <c r="E900" s="230"/>
      <c r="F900" s="245"/>
      <c r="G900" s="230"/>
      <c r="H900" s="230"/>
      <c r="I900" s="230"/>
      <c r="J900" s="230"/>
      <c r="K900" s="246"/>
      <c r="L900" s="228"/>
      <c r="M900" s="228"/>
      <c r="N900" s="228"/>
      <c r="O900" s="228"/>
      <c r="P900" s="228"/>
      <c r="Q900" s="228"/>
      <c r="R900" s="228"/>
      <c r="S900" s="228"/>
      <c r="T900" s="228"/>
      <c r="U900" s="228"/>
      <c r="V900" s="228"/>
      <c r="W900" s="228"/>
      <c r="X900" s="228"/>
      <c r="Y900" s="228"/>
      <c r="Z900" s="228"/>
      <c r="AA900" s="228"/>
      <c r="AB900" s="228"/>
      <c r="AC900" s="228"/>
      <c r="AD900" s="228"/>
      <c r="AE900" s="228"/>
    </row>
    <row r="901" spans="1:31" ht="15.75" customHeight="1">
      <c r="A901" s="230"/>
      <c r="B901" s="230"/>
      <c r="C901" s="230"/>
      <c r="D901" s="230"/>
      <c r="E901" s="230"/>
      <c r="F901" s="245"/>
      <c r="G901" s="230"/>
      <c r="H901" s="230"/>
      <c r="I901" s="230"/>
      <c r="J901" s="230"/>
      <c r="K901" s="246"/>
      <c r="L901" s="228"/>
      <c r="M901" s="228"/>
      <c r="N901" s="228"/>
      <c r="O901" s="228"/>
      <c r="P901" s="228"/>
      <c r="Q901" s="228"/>
      <c r="R901" s="228"/>
      <c r="S901" s="228"/>
      <c r="T901" s="228"/>
      <c r="U901" s="228"/>
      <c r="V901" s="228"/>
      <c r="W901" s="228"/>
      <c r="X901" s="228"/>
      <c r="Y901" s="228"/>
      <c r="Z901" s="228"/>
      <c r="AA901" s="228"/>
      <c r="AB901" s="228"/>
      <c r="AC901" s="228"/>
      <c r="AD901" s="228"/>
      <c r="AE901" s="228"/>
    </row>
    <row r="902" spans="1:31" ht="15.75" customHeight="1">
      <c r="A902" s="230"/>
      <c r="B902" s="230"/>
      <c r="C902" s="230"/>
      <c r="D902" s="230"/>
      <c r="E902" s="230"/>
      <c r="F902" s="245"/>
      <c r="G902" s="230"/>
      <c r="H902" s="230"/>
      <c r="I902" s="230"/>
      <c r="J902" s="230"/>
      <c r="K902" s="246"/>
      <c r="L902" s="228"/>
      <c r="M902" s="228"/>
      <c r="N902" s="228"/>
      <c r="O902" s="228"/>
      <c r="P902" s="228"/>
      <c r="Q902" s="228"/>
      <c r="R902" s="228"/>
      <c r="S902" s="228"/>
      <c r="T902" s="228"/>
      <c r="U902" s="228"/>
      <c r="V902" s="228"/>
      <c r="W902" s="228"/>
      <c r="X902" s="228"/>
      <c r="Y902" s="228"/>
      <c r="Z902" s="228"/>
      <c r="AA902" s="228"/>
      <c r="AB902" s="228"/>
      <c r="AC902" s="228"/>
      <c r="AD902" s="228"/>
      <c r="AE902" s="228"/>
    </row>
    <row r="903" spans="1:31" ht="15.75" customHeight="1">
      <c r="A903" s="230"/>
      <c r="B903" s="230"/>
      <c r="C903" s="230"/>
      <c r="D903" s="230"/>
      <c r="E903" s="230"/>
      <c r="F903" s="245"/>
      <c r="G903" s="230"/>
      <c r="H903" s="230"/>
      <c r="I903" s="230"/>
      <c r="J903" s="230"/>
      <c r="K903" s="246"/>
      <c r="L903" s="228"/>
      <c r="M903" s="228"/>
      <c r="N903" s="228"/>
      <c r="O903" s="228"/>
      <c r="P903" s="228"/>
      <c r="Q903" s="228"/>
      <c r="R903" s="228"/>
      <c r="S903" s="228"/>
      <c r="T903" s="228"/>
      <c r="U903" s="228"/>
      <c r="V903" s="228"/>
      <c r="W903" s="228"/>
      <c r="X903" s="228"/>
      <c r="Y903" s="228"/>
      <c r="Z903" s="228"/>
      <c r="AA903" s="228"/>
      <c r="AB903" s="228"/>
      <c r="AC903" s="228"/>
      <c r="AD903" s="228"/>
      <c r="AE903" s="228"/>
    </row>
    <row r="904" spans="1:31" ht="15.75" customHeight="1">
      <c r="A904" s="230"/>
      <c r="B904" s="230"/>
      <c r="C904" s="230"/>
      <c r="D904" s="230"/>
      <c r="E904" s="230"/>
      <c r="F904" s="245"/>
      <c r="G904" s="230"/>
      <c r="H904" s="230"/>
      <c r="I904" s="230"/>
      <c r="J904" s="230"/>
      <c r="K904" s="246"/>
      <c r="L904" s="228"/>
      <c r="M904" s="228"/>
      <c r="N904" s="228"/>
      <c r="O904" s="228"/>
      <c r="P904" s="228"/>
      <c r="Q904" s="228"/>
      <c r="R904" s="228"/>
      <c r="S904" s="228"/>
      <c r="T904" s="228"/>
      <c r="U904" s="228"/>
      <c r="V904" s="228"/>
      <c r="W904" s="228"/>
      <c r="X904" s="228"/>
      <c r="Y904" s="228"/>
      <c r="Z904" s="228"/>
      <c r="AA904" s="228"/>
      <c r="AB904" s="228"/>
      <c r="AC904" s="228"/>
      <c r="AD904" s="228"/>
      <c r="AE904" s="228"/>
    </row>
    <row r="905" spans="1:31" ht="15.75" customHeight="1">
      <c r="A905" s="230"/>
      <c r="B905" s="230"/>
      <c r="C905" s="230"/>
      <c r="D905" s="230"/>
      <c r="E905" s="230"/>
      <c r="F905" s="245"/>
      <c r="G905" s="230"/>
      <c r="H905" s="230"/>
      <c r="I905" s="230"/>
      <c r="J905" s="230"/>
      <c r="K905" s="246"/>
      <c r="L905" s="228"/>
      <c r="M905" s="228"/>
      <c r="N905" s="228"/>
      <c r="O905" s="228"/>
      <c r="P905" s="228"/>
      <c r="Q905" s="228"/>
      <c r="R905" s="228"/>
      <c r="S905" s="228"/>
      <c r="T905" s="228"/>
      <c r="U905" s="228"/>
      <c r="V905" s="228"/>
      <c r="W905" s="228"/>
      <c r="X905" s="228"/>
      <c r="Y905" s="228"/>
      <c r="Z905" s="228"/>
      <c r="AA905" s="228"/>
      <c r="AB905" s="228"/>
      <c r="AC905" s="228"/>
      <c r="AD905" s="228"/>
      <c r="AE905" s="228"/>
    </row>
    <row r="906" spans="1:31" ht="15.75" customHeight="1">
      <c r="A906" s="230"/>
      <c r="B906" s="230"/>
      <c r="C906" s="230"/>
      <c r="D906" s="230"/>
      <c r="E906" s="230"/>
      <c r="F906" s="245"/>
      <c r="G906" s="230"/>
      <c r="H906" s="230"/>
      <c r="I906" s="230"/>
      <c r="J906" s="230"/>
      <c r="K906" s="246"/>
      <c r="L906" s="228"/>
      <c r="M906" s="228"/>
      <c r="N906" s="228"/>
      <c r="O906" s="228"/>
      <c r="P906" s="228"/>
      <c r="Q906" s="228"/>
      <c r="R906" s="228"/>
      <c r="S906" s="228"/>
      <c r="T906" s="228"/>
      <c r="U906" s="228"/>
      <c r="V906" s="228"/>
      <c r="W906" s="228"/>
      <c r="X906" s="228"/>
      <c r="Y906" s="228"/>
      <c r="Z906" s="228"/>
      <c r="AA906" s="228"/>
      <c r="AB906" s="228"/>
      <c r="AC906" s="228"/>
      <c r="AD906" s="228"/>
      <c r="AE906" s="228"/>
    </row>
    <row r="907" spans="1:31" ht="15.75" customHeight="1">
      <c r="A907" s="230"/>
      <c r="B907" s="230"/>
      <c r="C907" s="230"/>
      <c r="D907" s="230"/>
      <c r="E907" s="230"/>
      <c r="F907" s="245"/>
      <c r="G907" s="230"/>
      <c r="H907" s="230"/>
      <c r="I907" s="230"/>
      <c r="J907" s="230"/>
      <c r="K907" s="246"/>
      <c r="L907" s="228"/>
      <c r="M907" s="228"/>
      <c r="N907" s="228"/>
      <c r="O907" s="228"/>
      <c r="P907" s="228"/>
      <c r="Q907" s="228"/>
      <c r="R907" s="228"/>
      <c r="S907" s="228"/>
      <c r="T907" s="228"/>
      <c r="U907" s="228"/>
      <c r="V907" s="228"/>
      <c r="W907" s="228"/>
      <c r="X907" s="228"/>
      <c r="Y907" s="228"/>
      <c r="Z907" s="228"/>
      <c r="AA907" s="228"/>
      <c r="AB907" s="228"/>
      <c r="AC907" s="228"/>
      <c r="AD907" s="228"/>
      <c r="AE907" s="228"/>
    </row>
    <row r="908" spans="1:31" ht="15.75" customHeight="1">
      <c r="A908" s="230"/>
      <c r="B908" s="230"/>
      <c r="C908" s="230"/>
      <c r="D908" s="230"/>
      <c r="E908" s="230"/>
      <c r="F908" s="245"/>
      <c r="G908" s="230"/>
      <c r="H908" s="230"/>
      <c r="I908" s="230"/>
      <c r="J908" s="230"/>
      <c r="K908" s="246"/>
      <c r="L908" s="228"/>
      <c r="M908" s="228"/>
      <c r="N908" s="228"/>
      <c r="O908" s="228"/>
      <c r="P908" s="228"/>
      <c r="Q908" s="228"/>
      <c r="R908" s="228"/>
      <c r="S908" s="228"/>
      <c r="T908" s="228"/>
      <c r="U908" s="228"/>
      <c r="V908" s="228"/>
      <c r="W908" s="228"/>
      <c r="X908" s="228"/>
      <c r="Y908" s="228"/>
      <c r="Z908" s="228"/>
      <c r="AA908" s="228"/>
      <c r="AB908" s="228"/>
      <c r="AC908" s="228"/>
      <c r="AD908" s="228"/>
      <c r="AE908" s="228"/>
    </row>
    <row r="909" spans="1:31" ht="15.75" customHeight="1">
      <c r="A909" s="230"/>
      <c r="B909" s="230"/>
      <c r="C909" s="230"/>
      <c r="D909" s="230"/>
      <c r="E909" s="230"/>
      <c r="F909" s="245"/>
      <c r="G909" s="230"/>
      <c r="H909" s="230"/>
      <c r="I909" s="230"/>
      <c r="J909" s="230"/>
      <c r="K909" s="246"/>
      <c r="L909" s="228"/>
      <c r="M909" s="228"/>
      <c r="N909" s="228"/>
      <c r="O909" s="228"/>
      <c r="P909" s="228"/>
      <c r="Q909" s="228"/>
      <c r="R909" s="228"/>
      <c r="S909" s="228"/>
      <c r="T909" s="228"/>
      <c r="U909" s="228"/>
      <c r="V909" s="228"/>
      <c r="W909" s="228"/>
      <c r="X909" s="228"/>
      <c r="Y909" s="228"/>
      <c r="Z909" s="228"/>
      <c r="AA909" s="228"/>
      <c r="AB909" s="228"/>
      <c r="AC909" s="228"/>
      <c r="AD909" s="228"/>
      <c r="AE909" s="228"/>
    </row>
    <row r="910" spans="1:31" ht="15.75" customHeight="1">
      <c r="A910" s="230"/>
      <c r="B910" s="230"/>
      <c r="C910" s="230"/>
      <c r="D910" s="230"/>
      <c r="E910" s="230"/>
      <c r="F910" s="245"/>
      <c r="G910" s="230"/>
      <c r="H910" s="230"/>
      <c r="I910" s="230"/>
      <c r="J910" s="230"/>
      <c r="K910" s="246"/>
      <c r="L910" s="228"/>
      <c r="M910" s="228"/>
      <c r="N910" s="228"/>
      <c r="O910" s="228"/>
      <c r="P910" s="228"/>
      <c r="Q910" s="228"/>
      <c r="R910" s="228"/>
      <c r="S910" s="228"/>
      <c r="T910" s="228"/>
      <c r="U910" s="228"/>
      <c r="V910" s="228"/>
      <c r="W910" s="228"/>
      <c r="X910" s="228"/>
      <c r="Y910" s="228"/>
      <c r="Z910" s="228"/>
      <c r="AA910" s="228"/>
      <c r="AB910" s="228"/>
      <c r="AC910" s="228"/>
      <c r="AD910" s="228"/>
      <c r="AE910" s="228"/>
    </row>
    <row r="911" spans="1:31" ht="15.75" customHeight="1">
      <c r="A911" s="230"/>
      <c r="B911" s="230"/>
      <c r="C911" s="230"/>
      <c r="D911" s="230"/>
      <c r="E911" s="230"/>
      <c r="F911" s="245"/>
      <c r="G911" s="230"/>
      <c r="H911" s="230"/>
      <c r="I911" s="230"/>
      <c r="J911" s="230"/>
      <c r="K911" s="246"/>
      <c r="L911" s="228"/>
      <c r="M911" s="228"/>
      <c r="N911" s="228"/>
      <c r="O911" s="228"/>
      <c r="P911" s="228"/>
      <c r="Q911" s="228"/>
      <c r="R911" s="228"/>
      <c r="S911" s="228"/>
      <c r="T911" s="228"/>
      <c r="U911" s="228"/>
      <c r="V911" s="228"/>
      <c r="W911" s="228"/>
      <c r="X911" s="228"/>
      <c r="Y911" s="228"/>
      <c r="Z911" s="228"/>
      <c r="AA911" s="228"/>
      <c r="AB911" s="228"/>
      <c r="AC911" s="228"/>
      <c r="AD911" s="228"/>
      <c r="AE911" s="228"/>
    </row>
    <row r="912" spans="1:31" ht="15.75" customHeight="1">
      <c r="A912" s="230"/>
      <c r="B912" s="230"/>
      <c r="C912" s="230"/>
      <c r="D912" s="230"/>
      <c r="E912" s="230"/>
      <c r="F912" s="245"/>
      <c r="G912" s="230"/>
      <c r="H912" s="230"/>
      <c r="I912" s="230"/>
      <c r="J912" s="230"/>
      <c r="K912" s="246"/>
      <c r="L912" s="228"/>
      <c r="M912" s="228"/>
      <c r="N912" s="228"/>
      <c r="O912" s="228"/>
      <c r="P912" s="228"/>
      <c r="Q912" s="228"/>
      <c r="R912" s="228"/>
      <c r="S912" s="228"/>
      <c r="T912" s="228"/>
      <c r="U912" s="228"/>
      <c r="V912" s="228"/>
      <c r="W912" s="228"/>
      <c r="X912" s="228"/>
      <c r="Y912" s="228"/>
      <c r="Z912" s="228"/>
      <c r="AA912" s="228"/>
      <c r="AB912" s="228"/>
      <c r="AC912" s="228"/>
      <c r="AD912" s="228"/>
      <c r="AE912" s="228"/>
    </row>
    <row r="913" spans="1:31" ht="15.75" customHeight="1">
      <c r="A913" s="230"/>
      <c r="B913" s="230"/>
      <c r="C913" s="230"/>
      <c r="D913" s="230"/>
      <c r="E913" s="230"/>
      <c r="F913" s="245"/>
      <c r="G913" s="230"/>
      <c r="H913" s="230"/>
      <c r="I913" s="230"/>
      <c r="J913" s="230"/>
      <c r="K913" s="246"/>
      <c r="L913" s="228"/>
      <c r="M913" s="228"/>
      <c r="N913" s="228"/>
      <c r="O913" s="228"/>
      <c r="P913" s="228"/>
      <c r="Q913" s="228"/>
      <c r="R913" s="228"/>
      <c r="S913" s="228"/>
      <c r="T913" s="228"/>
      <c r="U913" s="228"/>
      <c r="V913" s="228"/>
      <c r="W913" s="228"/>
      <c r="X913" s="228"/>
      <c r="Y913" s="228"/>
      <c r="Z913" s="228"/>
      <c r="AA913" s="228"/>
      <c r="AB913" s="228"/>
      <c r="AC913" s="228"/>
      <c r="AD913" s="228"/>
      <c r="AE913" s="228"/>
    </row>
    <row r="914" spans="1:31" ht="15.75" customHeight="1">
      <c r="A914" s="230"/>
      <c r="B914" s="230"/>
      <c r="C914" s="230"/>
      <c r="D914" s="230"/>
      <c r="E914" s="230"/>
      <c r="F914" s="245"/>
      <c r="G914" s="230"/>
      <c r="H914" s="230"/>
      <c r="I914" s="230"/>
      <c r="J914" s="230"/>
      <c r="K914" s="246"/>
      <c r="L914" s="228"/>
      <c r="M914" s="228"/>
      <c r="N914" s="228"/>
      <c r="O914" s="228"/>
      <c r="P914" s="228"/>
      <c r="Q914" s="228"/>
      <c r="R914" s="228"/>
      <c r="S914" s="228"/>
      <c r="T914" s="228"/>
      <c r="U914" s="228"/>
      <c r="V914" s="228"/>
      <c r="W914" s="228"/>
      <c r="X914" s="228"/>
      <c r="Y914" s="228"/>
      <c r="Z914" s="228"/>
      <c r="AA914" s="228"/>
      <c r="AB914" s="228"/>
      <c r="AC914" s="228"/>
      <c r="AD914" s="228"/>
      <c r="AE914" s="228"/>
    </row>
    <row r="915" spans="1:31" ht="15.75" customHeight="1">
      <c r="A915" s="230"/>
      <c r="B915" s="230"/>
      <c r="C915" s="230"/>
      <c r="D915" s="230"/>
      <c r="E915" s="230"/>
      <c r="F915" s="245"/>
      <c r="G915" s="230"/>
      <c r="H915" s="230"/>
      <c r="I915" s="230"/>
      <c r="J915" s="230"/>
      <c r="K915" s="246"/>
      <c r="L915" s="228"/>
      <c r="M915" s="228"/>
      <c r="N915" s="228"/>
      <c r="O915" s="228"/>
      <c r="P915" s="228"/>
      <c r="Q915" s="228"/>
      <c r="R915" s="228"/>
      <c r="S915" s="228"/>
      <c r="T915" s="228"/>
      <c r="U915" s="228"/>
      <c r="V915" s="228"/>
      <c r="W915" s="228"/>
      <c r="X915" s="228"/>
      <c r="Y915" s="228"/>
      <c r="Z915" s="228"/>
      <c r="AA915" s="228"/>
      <c r="AB915" s="228"/>
      <c r="AC915" s="228"/>
      <c r="AD915" s="228"/>
      <c r="AE915" s="228"/>
    </row>
    <row r="916" spans="1:31" ht="15.75" customHeight="1">
      <c r="A916" s="230"/>
      <c r="B916" s="230"/>
      <c r="C916" s="230"/>
      <c r="D916" s="230"/>
      <c r="E916" s="230"/>
      <c r="F916" s="245"/>
      <c r="G916" s="230"/>
      <c r="H916" s="230"/>
      <c r="I916" s="230"/>
      <c r="J916" s="230"/>
      <c r="K916" s="246"/>
      <c r="L916" s="228"/>
      <c r="M916" s="228"/>
      <c r="N916" s="228"/>
      <c r="O916" s="228"/>
      <c r="P916" s="228"/>
      <c r="Q916" s="228"/>
      <c r="R916" s="228"/>
      <c r="S916" s="228"/>
      <c r="T916" s="228"/>
      <c r="U916" s="228"/>
      <c r="V916" s="228"/>
      <c r="W916" s="228"/>
      <c r="X916" s="228"/>
      <c r="Y916" s="228"/>
      <c r="Z916" s="228"/>
      <c r="AA916" s="228"/>
      <c r="AB916" s="228"/>
      <c r="AC916" s="228"/>
      <c r="AD916" s="228"/>
      <c r="AE916" s="228"/>
    </row>
    <row r="917" spans="1:31" ht="15.75" customHeight="1">
      <c r="A917" s="230"/>
      <c r="B917" s="230"/>
      <c r="C917" s="230"/>
      <c r="D917" s="230"/>
      <c r="E917" s="230"/>
      <c r="F917" s="245"/>
      <c r="G917" s="230"/>
      <c r="H917" s="230"/>
      <c r="I917" s="230"/>
      <c r="J917" s="230"/>
      <c r="K917" s="246"/>
      <c r="L917" s="228"/>
      <c r="M917" s="228"/>
      <c r="N917" s="228"/>
      <c r="O917" s="228"/>
      <c r="P917" s="228"/>
      <c r="Q917" s="228"/>
      <c r="R917" s="228"/>
      <c r="S917" s="228"/>
      <c r="T917" s="228"/>
      <c r="U917" s="228"/>
      <c r="V917" s="228"/>
      <c r="W917" s="228"/>
      <c r="X917" s="228"/>
      <c r="Y917" s="228"/>
      <c r="Z917" s="228"/>
      <c r="AA917" s="228"/>
      <c r="AB917" s="228"/>
      <c r="AC917" s="228"/>
      <c r="AD917" s="228"/>
      <c r="AE917" s="228"/>
    </row>
    <row r="918" spans="1:31" ht="15.75" customHeight="1">
      <c r="A918" s="230"/>
      <c r="B918" s="230"/>
      <c r="C918" s="230"/>
      <c r="D918" s="230"/>
      <c r="E918" s="230"/>
      <c r="F918" s="245"/>
      <c r="G918" s="230"/>
      <c r="H918" s="230"/>
      <c r="I918" s="230"/>
      <c r="J918" s="230"/>
      <c r="K918" s="246"/>
      <c r="L918" s="228"/>
      <c r="M918" s="228"/>
      <c r="N918" s="228"/>
      <c r="O918" s="228"/>
      <c r="P918" s="228"/>
      <c r="Q918" s="228"/>
      <c r="R918" s="228"/>
      <c r="S918" s="228"/>
      <c r="T918" s="228"/>
      <c r="U918" s="228"/>
      <c r="V918" s="228"/>
      <c r="W918" s="228"/>
      <c r="X918" s="228"/>
      <c r="Y918" s="228"/>
      <c r="Z918" s="228"/>
      <c r="AA918" s="228"/>
      <c r="AB918" s="228"/>
      <c r="AC918" s="228"/>
      <c r="AD918" s="228"/>
      <c r="AE918" s="228"/>
    </row>
    <row r="919" spans="1:31" ht="15.75" customHeight="1">
      <c r="A919" s="230"/>
      <c r="B919" s="230"/>
      <c r="C919" s="230"/>
      <c r="D919" s="230"/>
      <c r="E919" s="230"/>
      <c r="F919" s="245"/>
      <c r="G919" s="230"/>
      <c r="H919" s="230"/>
      <c r="I919" s="230"/>
      <c r="J919" s="230"/>
      <c r="K919" s="246"/>
      <c r="L919" s="228"/>
      <c r="M919" s="228"/>
      <c r="N919" s="228"/>
      <c r="O919" s="228"/>
      <c r="P919" s="228"/>
      <c r="Q919" s="228"/>
      <c r="R919" s="228"/>
      <c r="S919" s="228"/>
      <c r="T919" s="228"/>
      <c r="U919" s="228"/>
      <c r="V919" s="228"/>
      <c r="W919" s="228"/>
      <c r="X919" s="228"/>
      <c r="Y919" s="228"/>
      <c r="Z919" s="228"/>
      <c r="AA919" s="228"/>
      <c r="AB919" s="228"/>
      <c r="AC919" s="228"/>
      <c r="AD919" s="228"/>
      <c r="AE919" s="228"/>
    </row>
    <row r="920" spans="1:31" ht="15.75" customHeight="1">
      <c r="A920" s="230"/>
      <c r="B920" s="230"/>
      <c r="C920" s="230"/>
      <c r="D920" s="230"/>
      <c r="E920" s="230"/>
      <c r="F920" s="245"/>
      <c r="G920" s="230"/>
      <c r="H920" s="230"/>
      <c r="I920" s="230"/>
      <c r="J920" s="230"/>
      <c r="K920" s="246"/>
      <c r="L920" s="228"/>
      <c r="M920" s="228"/>
      <c r="N920" s="228"/>
      <c r="O920" s="228"/>
      <c r="P920" s="228"/>
      <c r="Q920" s="228"/>
      <c r="R920" s="228"/>
      <c r="S920" s="228"/>
      <c r="T920" s="228"/>
      <c r="U920" s="228"/>
      <c r="V920" s="228"/>
      <c r="W920" s="228"/>
      <c r="X920" s="228"/>
      <c r="Y920" s="228"/>
      <c r="Z920" s="228"/>
      <c r="AA920" s="228"/>
      <c r="AB920" s="228"/>
      <c r="AC920" s="228"/>
      <c r="AD920" s="228"/>
      <c r="AE920" s="228"/>
    </row>
    <row r="921" spans="1:31" ht="15.75" customHeight="1">
      <c r="A921" s="230"/>
      <c r="B921" s="230"/>
      <c r="C921" s="230"/>
      <c r="D921" s="230"/>
      <c r="E921" s="230"/>
      <c r="F921" s="245"/>
      <c r="G921" s="230"/>
      <c r="H921" s="230"/>
      <c r="I921" s="230"/>
      <c r="J921" s="230"/>
      <c r="K921" s="246"/>
      <c r="L921" s="228"/>
      <c r="M921" s="228"/>
      <c r="N921" s="228"/>
      <c r="O921" s="228"/>
      <c r="P921" s="228"/>
      <c r="Q921" s="228"/>
      <c r="R921" s="228"/>
      <c r="S921" s="228"/>
      <c r="T921" s="228"/>
      <c r="U921" s="228"/>
      <c r="V921" s="228"/>
      <c r="W921" s="228"/>
      <c r="X921" s="228"/>
      <c r="Y921" s="228"/>
      <c r="Z921" s="228"/>
      <c r="AA921" s="228"/>
      <c r="AB921" s="228"/>
      <c r="AC921" s="228"/>
      <c r="AD921" s="228"/>
      <c r="AE921" s="228"/>
    </row>
    <row r="922" spans="1:31" ht="15.75" customHeight="1">
      <c r="A922" s="230"/>
      <c r="B922" s="230"/>
      <c r="C922" s="230"/>
      <c r="D922" s="230"/>
      <c r="E922" s="230"/>
      <c r="F922" s="245"/>
      <c r="G922" s="230"/>
      <c r="H922" s="230"/>
      <c r="I922" s="230"/>
      <c r="J922" s="230"/>
      <c r="K922" s="246"/>
      <c r="L922" s="228"/>
      <c r="M922" s="228"/>
      <c r="N922" s="228"/>
      <c r="O922" s="228"/>
      <c r="P922" s="228"/>
      <c r="Q922" s="228"/>
      <c r="R922" s="228"/>
      <c r="S922" s="228"/>
      <c r="T922" s="228"/>
      <c r="U922" s="228"/>
      <c r="V922" s="228"/>
      <c r="W922" s="228"/>
      <c r="X922" s="228"/>
      <c r="Y922" s="228"/>
      <c r="Z922" s="228"/>
      <c r="AA922" s="228"/>
      <c r="AB922" s="228"/>
      <c r="AC922" s="228"/>
      <c r="AD922" s="228"/>
      <c r="AE922" s="228"/>
    </row>
    <row r="923" spans="1:31" ht="15.75" customHeight="1">
      <c r="A923" s="230"/>
      <c r="B923" s="230"/>
      <c r="C923" s="230"/>
      <c r="D923" s="230"/>
      <c r="E923" s="230"/>
      <c r="F923" s="245"/>
      <c r="G923" s="230"/>
      <c r="H923" s="230"/>
      <c r="I923" s="230"/>
      <c r="J923" s="230"/>
      <c r="K923" s="246"/>
      <c r="L923" s="228"/>
      <c r="M923" s="228"/>
      <c r="N923" s="228"/>
      <c r="O923" s="228"/>
      <c r="P923" s="228"/>
      <c r="Q923" s="228"/>
      <c r="R923" s="228"/>
      <c r="S923" s="228"/>
      <c r="T923" s="228"/>
      <c r="U923" s="228"/>
      <c r="V923" s="228"/>
      <c r="W923" s="228"/>
      <c r="X923" s="228"/>
      <c r="Y923" s="228"/>
      <c r="Z923" s="228"/>
      <c r="AA923" s="228"/>
      <c r="AB923" s="228"/>
      <c r="AC923" s="228"/>
      <c r="AD923" s="228"/>
      <c r="AE923" s="228"/>
    </row>
    <row r="924" spans="1:31" ht="15.75" customHeight="1">
      <c r="A924" s="230"/>
      <c r="B924" s="230"/>
      <c r="C924" s="230"/>
      <c r="D924" s="230"/>
      <c r="E924" s="230"/>
      <c r="F924" s="245"/>
      <c r="G924" s="230"/>
      <c r="H924" s="230"/>
      <c r="I924" s="230"/>
      <c r="J924" s="230"/>
      <c r="K924" s="246"/>
      <c r="L924" s="228"/>
      <c r="M924" s="228"/>
      <c r="N924" s="228"/>
      <c r="O924" s="228"/>
      <c r="P924" s="228"/>
      <c r="Q924" s="228"/>
      <c r="R924" s="228"/>
      <c r="S924" s="228"/>
      <c r="T924" s="228"/>
      <c r="U924" s="228"/>
      <c r="V924" s="228"/>
      <c r="W924" s="228"/>
      <c r="X924" s="228"/>
      <c r="Y924" s="228"/>
      <c r="Z924" s="228"/>
      <c r="AA924" s="228"/>
      <c r="AB924" s="228"/>
      <c r="AC924" s="228"/>
      <c r="AD924" s="228"/>
      <c r="AE924" s="228"/>
    </row>
    <row r="925" spans="1:31" ht="15.75" customHeight="1">
      <c r="A925" s="230"/>
      <c r="B925" s="230"/>
      <c r="C925" s="230"/>
      <c r="D925" s="230"/>
      <c r="E925" s="230"/>
      <c r="F925" s="245"/>
      <c r="G925" s="230"/>
      <c r="H925" s="230"/>
      <c r="I925" s="230"/>
      <c r="J925" s="230"/>
      <c r="K925" s="246"/>
      <c r="L925" s="228"/>
      <c r="M925" s="228"/>
      <c r="N925" s="228"/>
      <c r="O925" s="228"/>
      <c r="P925" s="228"/>
      <c r="Q925" s="228"/>
      <c r="R925" s="228"/>
      <c r="S925" s="228"/>
      <c r="T925" s="228"/>
      <c r="U925" s="228"/>
      <c r="V925" s="228"/>
      <c r="W925" s="228"/>
      <c r="X925" s="228"/>
      <c r="Y925" s="228"/>
      <c r="Z925" s="228"/>
      <c r="AA925" s="228"/>
      <c r="AB925" s="228"/>
      <c r="AC925" s="228"/>
      <c r="AD925" s="228"/>
      <c r="AE925" s="228"/>
    </row>
    <row r="926" spans="1:31" ht="15.75" customHeight="1">
      <c r="A926" s="230"/>
      <c r="B926" s="230"/>
      <c r="C926" s="230"/>
      <c r="D926" s="230"/>
      <c r="E926" s="230"/>
      <c r="F926" s="245"/>
      <c r="G926" s="230"/>
      <c r="H926" s="230"/>
      <c r="I926" s="230"/>
      <c r="J926" s="230"/>
      <c r="K926" s="246"/>
      <c r="L926" s="228"/>
      <c r="M926" s="228"/>
      <c r="N926" s="228"/>
      <c r="O926" s="228"/>
      <c r="P926" s="228"/>
      <c r="Q926" s="228"/>
      <c r="R926" s="228"/>
      <c r="S926" s="228"/>
      <c r="T926" s="228"/>
      <c r="U926" s="228"/>
      <c r="V926" s="228"/>
      <c r="W926" s="228"/>
      <c r="X926" s="228"/>
      <c r="Y926" s="228"/>
      <c r="Z926" s="228"/>
      <c r="AA926" s="228"/>
      <c r="AB926" s="228"/>
      <c r="AC926" s="228"/>
      <c r="AD926" s="228"/>
      <c r="AE926" s="228"/>
    </row>
    <row r="927" spans="1:31" ht="15.75" customHeight="1">
      <c r="A927" s="230"/>
      <c r="B927" s="230"/>
      <c r="C927" s="230"/>
      <c r="D927" s="230"/>
      <c r="E927" s="230"/>
      <c r="F927" s="245"/>
      <c r="G927" s="230"/>
      <c r="H927" s="230"/>
      <c r="I927" s="230"/>
      <c r="J927" s="230"/>
      <c r="K927" s="246"/>
      <c r="L927" s="228"/>
      <c r="M927" s="228"/>
      <c r="N927" s="228"/>
      <c r="O927" s="228"/>
      <c r="P927" s="228"/>
      <c r="Q927" s="228"/>
      <c r="R927" s="228"/>
      <c r="S927" s="228"/>
      <c r="T927" s="228"/>
      <c r="U927" s="228"/>
      <c r="V927" s="228"/>
      <c r="W927" s="228"/>
      <c r="X927" s="228"/>
      <c r="Y927" s="228"/>
      <c r="Z927" s="228"/>
      <c r="AA927" s="228"/>
      <c r="AB927" s="228"/>
      <c r="AC927" s="228"/>
      <c r="AD927" s="228"/>
      <c r="AE927" s="228"/>
    </row>
    <row r="928" spans="1:31" ht="15.75" customHeight="1">
      <c r="A928" s="230"/>
      <c r="B928" s="230"/>
      <c r="C928" s="230"/>
      <c r="D928" s="230"/>
      <c r="E928" s="230"/>
      <c r="F928" s="245"/>
      <c r="G928" s="230"/>
      <c r="H928" s="230"/>
      <c r="I928" s="230"/>
      <c r="J928" s="230"/>
      <c r="K928" s="246"/>
      <c r="L928" s="228"/>
      <c r="M928" s="228"/>
      <c r="N928" s="228"/>
      <c r="O928" s="228"/>
      <c r="P928" s="228"/>
      <c r="Q928" s="228"/>
      <c r="R928" s="228"/>
      <c r="S928" s="228"/>
      <c r="T928" s="228"/>
      <c r="U928" s="228"/>
      <c r="V928" s="228"/>
      <c r="W928" s="228"/>
      <c r="X928" s="228"/>
      <c r="Y928" s="228"/>
      <c r="Z928" s="228"/>
      <c r="AA928" s="228"/>
      <c r="AB928" s="228"/>
      <c r="AC928" s="228"/>
      <c r="AD928" s="228"/>
      <c r="AE928" s="228"/>
    </row>
    <row r="929" spans="1:31" ht="15.75" customHeight="1">
      <c r="A929" s="230"/>
      <c r="B929" s="230"/>
      <c r="C929" s="230"/>
      <c r="D929" s="230"/>
      <c r="E929" s="230"/>
      <c r="F929" s="245"/>
      <c r="G929" s="230"/>
      <c r="H929" s="230"/>
      <c r="I929" s="230"/>
      <c r="J929" s="230"/>
      <c r="K929" s="246"/>
      <c r="L929" s="228"/>
      <c r="M929" s="228"/>
      <c r="N929" s="228"/>
      <c r="O929" s="228"/>
      <c r="P929" s="228"/>
      <c r="Q929" s="228"/>
      <c r="R929" s="228"/>
      <c r="S929" s="228"/>
      <c r="T929" s="228"/>
      <c r="U929" s="228"/>
      <c r="V929" s="228"/>
      <c r="W929" s="228"/>
      <c r="X929" s="228"/>
      <c r="Y929" s="228"/>
      <c r="Z929" s="228"/>
      <c r="AA929" s="228"/>
      <c r="AB929" s="228"/>
      <c r="AC929" s="228"/>
      <c r="AD929" s="228"/>
      <c r="AE929" s="228"/>
    </row>
    <row r="930" spans="1:31" ht="15.75" customHeight="1">
      <c r="A930" s="230"/>
      <c r="B930" s="230"/>
      <c r="C930" s="230"/>
      <c r="D930" s="230"/>
      <c r="E930" s="230"/>
      <c r="F930" s="245"/>
      <c r="G930" s="230"/>
      <c r="H930" s="230"/>
      <c r="I930" s="230"/>
      <c r="J930" s="230"/>
      <c r="K930" s="246"/>
      <c r="L930" s="228"/>
      <c r="M930" s="228"/>
      <c r="N930" s="228"/>
      <c r="O930" s="228"/>
      <c r="P930" s="228"/>
      <c r="Q930" s="228"/>
      <c r="R930" s="228"/>
      <c r="S930" s="228"/>
      <c r="T930" s="228"/>
      <c r="U930" s="228"/>
      <c r="V930" s="228"/>
      <c r="W930" s="228"/>
      <c r="X930" s="228"/>
      <c r="Y930" s="228"/>
      <c r="Z930" s="228"/>
      <c r="AA930" s="228"/>
      <c r="AB930" s="228"/>
      <c r="AC930" s="228"/>
      <c r="AD930" s="228"/>
      <c r="AE930" s="228"/>
    </row>
    <row r="931" spans="1:31" ht="15.75" customHeight="1">
      <c r="A931" s="230"/>
      <c r="B931" s="230"/>
      <c r="C931" s="230"/>
      <c r="D931" s="230"/>
      <c r="E931" s="230"/>
      <c r="F931" s="245"/>
      <c r="G931" s="230"/>
      <c r="H931" s="230"/>
      <c r="I931" s="230"/>
      <c r="J931" s="230"/>
      <c r="K931" s="246"/>
      <c r="L931" s="228"/>
      <c r="M931" s="228"/>
      <c r="N931" s="228"/>
      <c r="O931" s="228"/>
      <c r="P931" s="228"/>
      <c r="Q931" s="228"/>
      <c r="R931" s="228"/>
      <c r="S931" s="228"/>
      <c r="T931" s="228"/>
      <c r="U931" s="228"/>
      <c r="V931" s="228"/>
      <c r="W931" s="228"/>
      <c r="X931" s="228"/>
      <c r="Y931" s="228"/>
      <c r="Z931" s="228"/>
      <c r="AA931" s="228"/>
      <c r="AB931" s="228"/>
      <c r="AC931" s="228"/>
      <c r="AD931" s="228"/>
      <c r="AE931" s="228"/>
    </row>
    <row r="932" spans="1:31" ht="15.75" customHeight="1">
      <c r="A932" s="230"/>
      <c r="B932" s="230"/>
      <c r="C932" s="230"/>
      <c r="D932" s="230"/>
      <c r="E932" s="230"/>
      <c r="F932" s="245"/>
      <c r="G932" s="230"/>
      <c r="H932" s="230"/>
      <c r="I932" s="230"/>
      <c r="J932" s="230"/>
      <c r="K932" s="246"/>
      <c r="L932" s="228"/>
      <c r="M932" s="228"/>
      <c r="N932" s="228"/>
      <c r="O932" s="228"/>
      <c r="P932" s="228"/>
      <c r="Q932" s="228"/>
      <c r="R932" s="228"/>
      <c r="S932" s="228"/>
      <c r="T932" s="228"/>
      <c r="U932" s="228"/>
      <c r="V932" s="228"/>
      <c r="W932" s="228"/>
      <c r="X932" s="228"/>
      <c r="Y932" s="228"/>
      <c r="Z932" s="228"/>
      <c r="AA932" s="228"/>
      <c r="AB932" s="228"/>
      <c r="AC932" s="228"/>
      <c r="AD932" s="228"/>
      <c r="AE932" s="228"/>
    </row>
    <row r="933" spans="1:31" ht="15.75" customHeight="1">
      <c r="A933" s="230"/>
      <c r="B933" s="230"/>
      <c r="C933" s="230"/>
      <c r="D933" s="230"/>
      <c r="E933" s="230"/>
      <c r="F933" s="245"/>
      <c r="G933" s="230"/>
      <c r="H933" s="230"/>
      <c r="I933" s="230"/>
      <c r="J933" s="230"/>
      <c r="K933" s="246"/>
      <c r="L933" s="228"/>
      <c r="M933" s="228"/>
      <c r="N933" s="228"/>
      <c r="O933" s="228"/>
      <c r="P933" s="228"/>
      <c r="Q933" s="228"/>
      <c r="R933" s="228"/>
      <c r="S933" s="228"/>
      <c r="T933" s="228"/>
      <c r="U933" s="228"/>
      <c r="V933" s="228"/>
      <c r="W933" s="228"/>
      <c r="X933" s="228"/>
      <c r="Y933" s="228"/>
      <c r="Z933" s="228"/>
      <c r="AA933" s="228"/>
      <c r="AB933" s="228"/>
      <c r="AC933" s="228"/>
      <c r="AD933" s="228"/>
      <c r="AE933" s="228"/>
    </row>
    <row r="934" spans="1:31" ht="15.75" customHeight="1">
      <c r="A934" s="230"/>
      <c r="B934" s="230"/>
      <c r="C934" s="230"/>
      <c r="D934" s="230"/>
      <c r="E934" s="230"/>
      <c r="F934" s="245"/>
      <c r="G934" s="230"/>
      <c r="H934" s="230"/>
      <c r="I934" s="230"/>
      <c r="J934" s="230"/>
      <c r="K934" s="246"/>
      <c r="L934" s="228"/>
      <c r="M934" s="228"/>
      <c r="N934" s="228"/>
      <c r="O934" s="228"/>
      <c r="P934" s="228"/>
      <c r="Q934" s="228"/>
      <c r="R934" s="228"/>
      <c r="S934" s="228"/>
      <c r="T934" s="228"/>
      <c r="U934" s="228"/>
      <c r="V934" s="228"/>
      <c r="W934" s="228"/>
      <c r="X934" s="228"/>
      <c r="Y934" s="228"/>
      <c r="Z934" s="228"/>
      <c r="AA934" s="228"/>
      <c r="AB934" s="228"/>
      <c r="AC934" s="228"/>
      <c r="AD934" s="228"/>
      <c r="AE934" s="228"/>
    </row>
    <row r="935" spans="1:31" ht="15.75" customHeight="1">
      <c r="A935" s="230"/>
      <c r="B935" s="230"/>
      <c r="C935" s="230"/>
      <c r="D935" s="230"/>
      <c r="E935" s="230"/>
      <c r="F935" s="245"/>
      <c r="G935" s="230"/>
      <c r="H935" s="230"/>
      <c r="I935" s="230"/>
      <c r="J935" s="230"/>
      <c r="K935" s="246"/>
      <c r="L935" s="228"/>
      <c r="M935" s="228"/>
      <c r="N935" s="228"/>
      <c r="O935" s="228"/>
      <c r="P935" s="228"/>
      <c r="Q935" s="228"/>
      <c r="R935" s="228"/>
      <c r="S935" s="228"/>
      <c r="T935" s="228"/>
      <c r="U935" s="228"/>
      <c r="V935" s="228"/>
      <c r="W935" s="228"/>
      <c r="X935" s="228"/>
      <c r="Y935" s="228"/>
      <c r="Z935" s="228"/>
      <c r="AA935" s="228"/>
      <c r="AB935" s="228"/>
      <c r="AC935" s="228"/>
      <c r="AD935" s="228"/>
      <c r="AE935" s="228"/>
    </row>
    <row r="936" spans="1:31" ht="15.75" customHeight="1">
      <c r="A936" s="230"/>
      <c r="B936" s="230"/>
      <c r="C936" s="230"/>
      <c r="D936" s="230"/>
      <c r="E936" s="230"/>
      <c r="F936" s="245"/>
      <c r="G936" s="230"/>
      <c r="H936" s="230"/>
      <c r="I936" s="230"/>
      <c r="J936" s="230"/>
      <c r="K936" s="246"/>
      <c r="L936" s="228"/>
      <c r="M936" s="228"/>
      <c r="N936" s="228"/>
      <c r="O936" s="228"/>
      <c r="P936" s="228"/>
      <c r="Q936" s="228"/>
      <c r="R936" s="228"/>
      <c r="S936" s="228"/>
      <c r="T936" s="228"/>
      <c r="U936" s="228"/>
      <c r="V936" s="228"/>
      <c r="W936" s="228"/>
      <c r="X936" s="228"/>
      <c r="Y936" s="228"/>
      <c r="Z936" s="228"/>
      <c r="AA936" s="228"/>
      <c r="AB936" s="228"/>
      <c r="AC936" s="228"/>
      <c r="AD936" s="228"/>
      <c r="AE936" s="228"/>
    </row>
    <row r="937" spans="1:31" ht="15.75" customHeight="1">
      <c r="A937" s="230"/>
      <c r="B937" s="230"/>
      <c r="C937" s="230"/>
      <c r="D937" s="230"/>
      <c r="E937" s="230"/>
      <c r="F937" s="245"/>
      <c r="G937" s="230"/>
      <c r="H937" s="230"/>
      <c r="I937" s="230"/>
      <c r="J937" s="230"/>
      <c r="K937" s="246"/>
      <c r="L937" s="228"/>
      <c r="M937" s="228"/>
      <c r="N937" s="228"/>
      <c r="O937" s="228"/>
      <c r="P937" s="228"/>
      <c r="Q937" s="228"/>
      <c r="R937" s="228"/>
      <c r="S937" s="228"/>
      <c r="T937" s="228"/>
      <c r="U937" s="228"/>
      <c r="V937" s="228"/>
      <c r="W937" s="228"/>
      <c r="X937" s="228"/>
      <c r="Y937" s="228"/>
      <c r="Z937" s="228"/>
      <c r="AA937" s="228"/>
      <c r="AB937" s="228"/>
      <c r="AC937" s="228"/>
      <c r="AD937" s="228"/>
      <c r="AE937" s="228"/>
    </row>
    <row r="938" spans="1:31" ht="15.75" customHeight="1">
      <c r="A938" s="230"/>
      <c r="B938" s="230"/>
      <c r="C938" s="230"/>
      <c r="D938" s="230"/>
      <c r="E938" s="230"/>
      <c r="F938" s="245"/>
      <c r="G938" s="230"/>
      <c r="H938" s="230"/>
      <c r="I938" s="230"/>
      <c r="J938" s="230"/>
      <c r="K938" s="246"/>
      <c r="L938" s="228"/>
      <c r="M938" s="228"/>
      <c r="N938" s="228"/>
      <c r="O938" s="228"/>
      <c r="P938" s="228"/>
      <c r="Q938" s="228"/>
      <c r="R938" s="228"/>
      <c r="S938" s="228"/>
      <c r="T938" s="228"/>
      <c r="U938" s="228"/>
      <c r="V938" s="228"/>
      <c r="W938" s="228"/>
      <c r="X938" s="228"/>
      <c r="Y938" s="228"/>
      <c r="Z938" s="228"/>
      <c r="AA938" s="228"/>
      <c r="AB938" s="228"/>
      <c r="AC938" s="228"/>
      <c r="AD938" s="228"/>
      <c r="AE938" s="228"/>
    </row>
    <row r="939" spans="1:31" ht="15.75" customHeight="1">
      <c r="A939" s="230"/>
      <c r="B939" s="230"/>
      <c r="C939" s="230"/>
      <c r="D939" s="230"/>
      <c r="E939" s="230"/>
      <c r="F939" s="245"/>
      <c r="G939" s="230"/>
      <c r="H939" s="230"/>
      <c r="I939" s="230"/>
      <c r="J939" s="230"/>
      <c r="K939" s="246"/>
      <c r="L939" s="228"/>
      <c r="M939" s="228"/>
      <c r="N939" s="228"/>
      <c r="O939" s="228"/>
      <c r="P939" s="228"/>
      <c r="Q939" s="228"/>
      <c r="R939" s="228"/>
      <c r="S939" s="228"/>
      <c r="T939" s="228"/>
      <c r="U939" s="228"/>
      <c r="V939" s="228"/>
      <c r="W939" s="228"/>
      <c r="X939" s="228"/>
      <c r="Y939" s="228"/>
      <c r="Z939" s="228"/>
      <c r="AA939" s="228"/>
      <c r="AB939" s="228"/>
      <c r="AC939" s="228"/>
      <c r="AD939" s="228"/>
      <c r="AE939" s="228"/>
    </row>
    <row r="940" spans="1:31" ht="15.75" customHeight="1">
      <c r="A940" s="230"/>
      <c r="B940" s="230"/>
      <c r="C940" s="230"/>
      <c r="D940" s="230"/>
      <c r="E940" s="230"/>
      <c r="F940" s="245"/>
      <c r="G940" s="230"/>
      <c r="H940" s="230"/>
      <c r="I940" s="230"/>
      <c r="J940" s="230"/>
      <c r="K940" s="246"/>
      <c r="L940" s="228"/>
      <c r="M940" s="228"/>
      <c r="N940" s="228"/>
      <c r="O940" s="228"/>
      <c r="P940" s="228"/>
      <c r="Q940" s="228"/>
      <c r="R940" s="228"/>
      <c r="S940" s="228"/>
      <c r="T940" s="228"/>
      <c r="U940" s="228"/>
      <c r="V940" s="228"/>
      <c r="W940" s="228"/>
      <c r="X940" s="228"/>
      <c r="Y940" s="228"/>
      <c r="Z940" s="228"/>
      <c r="AA940" s="228"/>
      <c r="AB940" s="228"/>
      <c r="AC940" s="228"/>
      <c r="AD940" s="228"/>
      <c r="AE940" s="228"/>
    </row>
    <row r="941" spans="1:31" ht="15.75" customHeight="1">
      <c r="A941" s="230"/>
      <c r="B941" s="230"/>
      <c r="C941" s="230"/>
      <c r="D941" s="230"/>
      <c r="E941" s="230"/>
      <c r="F941" s="245"/>
      <c r="G941" s="230"/>
      <c r="H941" s="230"/>
      <c r="I941" s="230"/>
      <c r="J941" s="230"/>
      <c r="K941" s="246"/>
      <c r="L941" s="228"/>
      <c r="M941" s="228"/>
      <c r="N941" s="228"/>
      <c r="O941" s="228"/>
      <c r="P941" s="228"/>
      <c r="Q941" s="228"/>
      <c r="R941" s="228"/>
      <c r="S941" s="228"/>
      <c r="T941" s="228"/>
      <c r="U941" s="228"/>
      <c r="V941" s="228"/>
      <c r="W941" s="228"/>
      <c r="X941" s="228"/>
      <c r="Y941" s="228"/>
      <c r="Z941" s="228"/>
      <c r="AA941" s="228"/>
      <c r="AB941" s="228"/>
      <c r="AC941" s="228"/>
      <c r="AD941" s="228"/>
      <c r="AE941" s="228"/>
    </row>
    <row r="942" spans="1:31" ht="15.75" customHeight="1">
      <c r="A942" s="230"/>
      <c r="B942" s="230"/>
      <c r="C942" s="230"/>
      <c r="D942" s="230"/>
      <c r="E942" s="230"/>
      <c r="F942" s="245"/>
      <c r="G942" s="230"/>
      <c r="H942" s="230"/>
      <c r="I942" s="230"/>
      <c r="J942" s="230"/>
      <c r="K942" s="246"/>
      <c r="L942" s="228"/>
      <c r="M942" s="228"/>
      <c r="N942" s="228"/>
      <c r="O942" s="228"/>
      <c r="P942" s="228"/>
      <c r="Q942" s="228"/>
      <c r="R942" s="228"/>
      <c r="S942" s="228"/>
      <c r="T942" s="228"/>
      <c r="U942" s="228"/>
      <c r="V942" s="228"/>
      <c r="W942" s="228"/>
      <c r="X942" s="228"/>
      <c r="Y942" s="228"/>
      <c r="Z942" s="228"/>
      <c r="AA942" s="228"/>
      <c r="AB942" s="228"/>
      <c r="AC942" s="228"/>
      <c r="AD942" s="228"/>
      <c r="AE942" s="228"/>
    </row>
    <row r="943" spans="1:31" ht="15.75" customHeight="1">
      <c r="A943" s="230"/>
      <c r="B943" s="230"/>
      <c r="C943" s="230"/>
      <c r="D943" s="230"/>
      <c r="E943" s="230"/>
      <c r="F943" s="245"/>
      <c r="G943" s="230"/>
      <c r="H943" s="230"/>
      <c r="I943" s="230"/>
      <c r="J943" s="230"/>
      <c r="K943" s="246"/>
      <c r="L943" s="228"/>
      <c r="M943" s="228"/>
      <c r="N943" s="228"/>
      <c r="O943" s="228"/>
      <c r="P943" s="228"/>
      <c r="Q943" s="228"/>
      <c r="R943" s="228"/>
      <c r="S943" s="228"/>
      <c r="T943" s="228"/>
      <c r="U943" s="228"/>
      <c r="V943" s="228"/>
      <c r="W943" s="228"/>
      <c r="X943" s="228"/>
      <c r="Y943" s="228"/>
      <c r="Z943" s="228"/>
      <c r="AA943" s="228"/>
      <c r="AB943" s="228"/>
      <c r="AC943" s="228"/>
      <c r="AD943" s="228"/>
      <c r="AE943" s="228"/>
    </row>
    <row r="944" spans="1:31" ht="15.75" customHeight="1">
      <c r="A944" s="230"/>
      <c r="B944" s="230"/>
      <c r="C944" s="230"/>
      <c r="D944" s="230"/>
      <c r="E944" s="230"/>
      <c r="F944" s="245"/>
      <c r="G944" s="230"/>
      <c r="H944" s="230"/>
      <c r="I944" s="230"/>
      <c r="J944" s="230"/>
      <c r="K944" s="246"/>
      <c r="L944" s="228"/>
      <c r="M944" s="228"/>
      <c r="N944" s="228"/>
      <c r="O944" s="228"/>
      <c r="P944" s="228"/>
      <c r="Q944" s="228"/>
      <c r="R944" s="228"/>
      <c r="S944" s="228"/>
      <c r="T944" s="228"/>
      <c r="U944" s="228"/>
      <c r="V944" s="228"/>
      <c r="W944" s="228"/>
      <c r="X944" s="228"/>
      <c r="Y944" s="228"/>
      <c r="Z944" s="228"/>
      <c r="AA944" s="228"/>
      <c r="AB944" s="228"/>
      <c r="AC944" s="228"/>
      <c r="AD944" s="228"/>
      <c r="AE944" s="228"/>
    </row>
    <row r="945" spans="1:31" ht="15.75" customHeight="1">
      <c r="A945" s="230"/>
      <c r="B945" s="230"/>
      <c r="C945" s="230"/>
      <c r="D945" s="230"/>
      <c r="E945" s="230"/>
      <c r="F945" s="245"/>
      <c r="G945" s="230"/>
      <c r="H945" s="230"/>
      <c r="I945" s="230"/>
      <c r="J945" s="230"/>
      <c r="K945" s="246"/>
      <c r="L945" s="228"/>
      <c r="M945" s="228"/>
      <c r="N945" s="228"/>
      <c r="O945" s="228"/>
      <c r="P945" s="228"/>
      <c r="Q945" s="228"/>
      <c r="R945" s="228"/>
      <c r="S945" s="228"/>
      <c r="T945" s="228"/>
      <c r="U945" s="228"/>
      <c r="V945" s="228"/>
      <c r="W945" s="228"/>
      <c r="X945" s="228"/>
      <c r="Y945" s="228"/>
      <c r="Z945" s="228"/>
      <c r="AA945" s="228"/>
      <c r="AB945" s="228"/>
      <c r="AC945" s="228"/>
      <c r="AD945" s="228"/>
      <c r="AE945" s="228"/>
    </row>
    <row r="946" spans="1:31" ht="15.75" customHeight="1">
      <c r="A946" s="230"/>
      <c r="B946" s="230"/>
      <c r="C946" s="230"/>
      <c r="D946" s="230"/>
      <c r="E946" s="230"/>
      <c r="F946" s="245"/>
      <c r="G946" s="230"/>
      <c r="H946" s="230"/>
      <c r="I946" s="230"/>
      <c r="J946" s="230"/>
      <c r="K946" s="246"/>
      <c r="L946" s="228"/>
      <c r="M946" s="228"/>
      <c r="N946" s="228"/>
      <c r="O946" s="228"/>
      <c r="P946" s="228"/>
      <c r="Q946" s="228"/>
      <c r="R946" s="228"/>
      <c r="S946" s="228"/>
      <c r="T946" s="228"/>
      <c r="U946" s="228"/>
      <c r="V946" s="228"/>
      <c r="W946" s="228"/>
      <c r="X946" s="228"/>
      <c r="Y946" s="228"/>
      <c r="Z946" s="228"/>
      <c r="AA946" s="228"/>
      <c r="AB946" s="228"/>
      <c r="AC946" s="228"/>
      <c r="AD946" s="228"/>
      <c r="AE946" s="228"/>
    </row>
    <row r="947" spans="1:31" ht="15.75" customHeight="1">
      <c r="A947" s="230"/>
      <c r="B947" s="230"/>
      <c r="C947" s="230"/>
      <c r="D947" s="230"/>
      <c r="E947" s="230"/>
      <c r="F947" s="245"/>
      <c r="G947" s="230"/>
      <c r="H947" s="230"/>
      <c r="I947" s="230"/>
      <c r="J947" s="230"/>
      <c r="K947" s="246"/>
      <c r="L947" s="228"/>
      <c r="M947" s="228"/>
      <c r="N947" s="228"/>
      <c r="O947" s="228"/>
      <c r="P947" s="228"/>
      <c r="Q947" s="228"/>
      <c r="R947" s="228"/>
      <c r="S947" s="228"/>
      <c r="T947" s="228"/>
      <c r="U947" s="228"/>
      <c r="V947" s="228"/>
      <c r="W947" s="228"/>
      <c r="X947" s="228"/>
      <c r="Y947" s="228"/>
      <c r="Z947" s="228"/>
      <c r="AA947" s="228"/>
      <c r="AB947" s="228"/>
      <c r="AC947" s="228"/>
      <c r="AD947" s="228"/>
      <c r="AE947" s="228"/>
    </row>
    <row r="948" spans="1:31" ht="15.75" customHeight="1">
      <c r="A948" s="230"/>
      <c r="B948" s="230"/>
      <c r="C948" s="230"/>
      <c r="D948" s="230"/>
      <c r="E948" s="230"/>
      <c r="F948" s="245"/>
      <c r="G948" s="230"/>
      <c r="H948" s="230"/>
      <c r="I948" s="230"/>
      <c r="J948" s="230"/>
      <c r="K948" s="246"/>
      <c r="L948" s="228"/>
      <c r="M948" s="228"/>
      <c r="N948" s="228"/>
      <c r="O948" s="228"/>
      <c r="P948" s="228"/>
      <c r="Q948" s="228"/>
      <c r="R948" s="228"/>
      <c r="S948" s="228"/>
      <c r="T948" s="228"/>
      <c r="U948" s="228"/>
      <c r="V948" s="228"/>
      <c r="W948" s="228"/>
      <c r="X948" s="228"/>
      <c r="Y948" s="228"/>
      <c r="Z948" s="228"/>
      <c r="AA948" s="228"/>
      <c r="AB948" s="228"/>
      <c r="AC948" s="228"/>
      <c r="AD948" s="228"/>
      <c r="AE948" s="228"/>
    </row>
    <row r="949" spans="1:31" ht="15.75" customHeight="1">
      <c r="A949" s="230"/>
      <c r="B949" s="230"/>
      <c r="C949" s="230"/>
      <c r="D949" s="230"/>
      <c r="E949" s="230"/>
      <c r="F949" s="245"/>
      <c r="G949" s="230"/>
      <c r="H949" s="230"/>
      <c r="I949" s="230"/>
      <c r="J949" s="230"/>
      <c r="K949" s="246"/>
      <c r="L949" s="228"/>
      <c r="M949" s="228"/>
      <c r="N949" s="228"/>
      <c r="O949" s="228"/>
      <c r="P949" s="228"/>
      <c r="Q949" s="228"/>
      <c r="R949" s="228"/>
      <c r="S949" s="228"/>
      <c r="T949" s="228"/>
      <c r="U949" s="228"/>
      <c r="V949" s="228"/>
      <c r="W949" s="228"/>
      <c r="X949" s="228"/>
      <c r="Y949" s="228"/>
      <c r="Z949" s="228"/>
      <c r="AA949" s="228"/>
      <c r="AB949" s="228"/>
      <c r="AC949" s="228"/>
      <c r="AD949" s="228"/>
      <c r="AE949" s="228"/>
    </row>
    <row r="950" spans="1:31" ht="15.75" customHeight="1">
      <c r="A950" s="230"/>
      <c r="B950" s="230"/>
      <c r="C950" s="230"/>
      <c r="D950" s="230"/>
      <c r="E950" s="230"/>
      <c r="F950" s="245"/>
      <c r="G950" s="230"/>
      <c r="H950" s="230"/>
      <c r="I950" s="230"/>
      <c r="J950" s="230"/>
      <c r="K950" s="246"/>
      <c r="L950" s="228"/>
      <c r="M950" s="228"/>
      <c r="N950" s="228"/>
      <c r="O950" s="228"/>
      <c r="P950" s="228"/>
      <c r="Q950" s="228"/>
      <c r="R950" s="228"/>
      <c r="S950" s="228"/>
      <c r="T950" s="228"/>
      <c r="U950" s="228"/>
      <c r="V950" s="228"/>
      <c r="W950" s="228"/>
      <c r="X950" s="228"/>
      <c r="Y950" s="228"/>
      <c r="Z950" s="228"/>
      <c r="AA950" s="228"/>
      <c r="AB950" s="228"/>
      <c r="AC950" s="228"/>
      <c r="AD950" s="228"/>
      <c r="AE950" s="228"/>
    </row>
    <row r="951" spans="1:31" ht="15.75" customHeight="1">
      <c r="A951" s="230"/>
      <c r="B951" s="230"/>
      <c r="C951" s="230"/>
      <c r="D951" s="230"/>
      <c r="E951" s="230"/>
      <c r="F951" s="245"/>
      <c r="G951" s="230"/>
      <c r="H951" s="230"/>
      <c r="I951" s="230"/>
      <c r="J951" s="230"/>
      <c r="K951" s="246"/>
      <c r="L951" s="228"/>
      <c r="M951" s="228"/>
      <c r="N951" s="228"/>
      <c r="O951" s="228"/>
      <c r="P951" s="228"/>
      <c r="Q951" s="228"/>
      <c r="R951" s="228"/>
      <c r="S951" s="228"/>
      <c r="T951" s="228"/>
      <c r="U951" s="228"/>
      <c r="V951" s="228"/>
      <c r="W951" s="228"/>
      <c r="X951" s="228"/>
      <c r="Y951" s="228"/>
      <c r="Z951" s="228"/>
      <c r="AA951" s="228"/>
      <c r="AB951" s="228"/>
      <c r="AC951" s="228"/>
      <c r="AD951" s="228"/>
      <c r="AE951" s="228"/>
    </row>
    <row r="952" spans="1:31" ht="15.75" customHeight="1">
      <c r="A952" s="230"/>
      <c r="B952" s="230"/>
      <c r="C952" s="230"/>
      <c r="D952" s="230"/>
      <c r="E952" s="230"/>
      <c r="F952" s="245"/>
      <c r="G952" s="230"/>
      <c r="H952" s="230"/>
      <c r="I952" s="230"/>
      <c r="J952" s="230"/>
      <c r="K952" s="246"/>
      <c r="L952" s="228"/>
      <c r="M952" s="228"/>
      <c r="N952" s="228"/>
      <c r="O952" s="228"/>
      <c r="P952" s="228"/>
      <c r="Q952" s="228"/>
      <c r="R952" s="228"/>
      <c r="S952" s="228"/>
      <c r="T952" s="228"/>
      <c r="U952" s="228"/>
      <c r="V952" s="228"/>
      <c r="W952" s="228"/>
      <c r="X952" s="228"/>
      <c r="Y952" s="228"/>
      <c r="Z952" s="228"/>
      <c r="AA952" s="228"/>
      <c r="AB952" s="228"/>
      <c r="AC952" s="228"/>
      <c r="AD952" s="228"/>
      <c r="AE952" s="228"/>
    </row>
    <row r="953" spans="1:31" ht="15.75" customHeight="1">
      <c r="A953" s="230"/>
      <c r="B953" s="230"/>
      <c r="C953" s="230"/>
      <c r="D953" s="230"/>
      <c r="E953" s="230"/>
      <c r="F953" s="245"/>
      <c r="G953" s="230"/>
      <c r="H953" s="230"/>
      <c r="I953" s="230"/>
      <c r="J953" s="230"/>
      <c r="K953" s="246"/>
      <c r="L953" s="228"/>
      <c r="M953" s="228"/>
      <c r="N953" s="228"/>
      <c r="O953" s="228"/>
      <c r="P953" s="228"/>
      <c r="Q953" s="228"/>
      <c r="R953" s="228"/>
      <c r="S953" s="228"/>
      <c r="T953" s="228"/>
      <c r="U953" s="228"/>
      <c r="V953" s="228"/>
      <c r="W953" s="228"/>
      <c r="X953" s="228"/>
      <c r="Y953" s="228"/>
      <c r="Z953" s="228"/>
      <c r="AA953" s="228"/>
      <c r="AB953" s="228"/>
      <c r="AC953" s="228"/>
      <c r="AD953" s="228"/>
      <c r="AE953" s="228"/>
    </row>
    <row r="954" spans="1:31" ht="15.75" customHeight="1">
      <c r="A954" s="230"/>
      <c r="B954" s="230"/>
      <c r="C954" s="230"/>
      <c r="D954" s="230"/>
      <c r="E954" s="230"/>
      <c r="F954" s="245"/>
      <c r="G954" s="230"/>
      <c r="H954" s="230"/>
      <c r="I954" s="230"/>
      <c r="J954" s="230"/>
      <c r="K954" s="246"/>
      <c r="L954" s="228"/>
      <c r="M954" s="228"/>
      <c r="N954" s="228"/>
      <c r="O954" s="228"/>
      <c r="P954" s="228"/>
      <c r="Q954" s="228"/>
      <c r="R954" s="228"/>
      <c r="S954" s="228"/>
      <c r="T954" s="228"/>
      <c r="U954" s="228"/>
      <c r="V954" s="228"/>
      <c r="W954" s="228"/>
      <c r="X954" s="228"/>
      <c r="Y954" s="228"/>
      <c r="Z954" s="228"/>
      <c r="AA954" s="228"/>
      <c r="AB954" s="228"/>
      <c r="AC954" s="228"/>
      <c r="AD954" s="228"/>
      <c r="AE954" s="228"/>
    </row>
    <row r="955" spans="1:31" ht="15.75" customHeight="1">
      <c r="A955" s="230"/>
      <c r="B955" s="230"/>
      <c r="C955" s="230"/>
      <c r="D955" s="230"/>
      <c r="E955" s="230"/>
      <c r="F955" s="245"/>
      <c r="G955" s="230"/>
      <c r="H955" s="230"/>
      <c r="I955" s="230"/>
      <c r="J955" s="230"/>
      <c r="K955" s="246"/>
      <c r="L955" s="228"/>
      <c r="M955" s="228"/>
      <c r="N955" s="228"/>
      <c r="O955" s="228"/>
      <c r="P955" s="228"/>
      <c r="Q955" s="228"/>
      <c r="R955" s="228"/>
      <c r="S955" s="228"/>
      <c r="T955" s="228"/>
      <c r="U955" s="228"/>
      <c r="V955" s="228"/>
      <c r="W955" s="228"/>
      <c r="X955" s="228"/>
      <c r="Y955" s="228"/>
      <c r="Z955" s="228"/>
      <c r="AA955" s="228"/>
      <c r="AB955" s="228"/>
      <c r="AC955" s="228"/>
      <c r="AD955" s="228"/>
      <c r="AE955" s="228"/>
    </row>
    <row r="956" spans="1:31" ht="15.75" customHeight="1">
      <c r="A956" s="230"/>
      <c r="B956" s="230"/>
      <c r="C956" s="230"/>
      <c r="D956" s="230"/>
      <c r="E956" s="230"/>
      <c r="F956" s="245"/>
      <c r="G956" s="230"/>
      <c r="H956" s="230"/>
      <c r="I956" s="230"/>
      <c r="J956" s="230"/>
      <c r="K956" s="246"/>
      <c r="L956" s="228"/>
      <c r="M956" s="228"/>
      <c r="N956" s="228"/>
      <c r="O956" s="228"/>
      <c r="P956" s="228"/>
      <c r="Q956" s="228"/>
      <c r="R956" s="228"/>
      <c r="S956" s="228"/>
      <c r="T956" s="228"/>
      <c r="U956" s="228"/>
      <c r="V956" s="228"/>
      <c r="W956" s="228"/>
      <c r="X956" s="228"/>
      <c r="Y956" s="228"/>
      <c r="Z956" s="228"/>
      <c r="AA956" s="228"/>
      <c r="AB956" s="228"/>
      <c r="AC956" s="228"/>
      <c r="AD956" s="228"/>
      <c r="AE956" s="228"/>
    </row>
    <row r="957" spans="1:31" ht="15.75" customHeight="1">
      <c r="A957" s="230"/>
      <c r="B957" s="230"/>
      <c r="C957" s="230"/>
      <c r="D957" s="230"/>
      <c r="E957" s="230"/>
      <c r="F957" s="245"/>
      <c r="G957" s="230"/>
      <c r="H957" s="230"/>
      <c r="I957" s="230"/>
      <c r="J957" s="230"/>
      <c r="K957" s="246"/>
      <c r="L957" s="228"/>
      <c r="M957" s="228"/>
      <c r="N957" s="228"/>
      <c r="O957" s="228"/>
      <c r="P957" s="228"/>
      <c r="Q957" s="228"/>
      <c r="R957" s="228"/>
      <c r="S957" s="228"/>
      <c r="T957" s="228"/>
      <c r="U957" s="228"/>
      <c r="V957" s="228"/>
      <c r="W957" s="228"/>
      <c r="X957" s="228"/>
      <c r="Y957" s="228"/>
      <c r="Z957" s="228"/>
      <c r="AA957" s="228"/>
      <c r="AB957" s="228"/>
      <c r="AC957" s="228"/>
      <c r="AD957" s="228"/>
      <c r="AE957" s="228"/>
    </row>
    <row r="958" spans="1:31" ht="15.75" customHeight="1">
      <c r="A958" s="230"/>
      <c r="B958" s="230"/>
      <c r="C958" s="230"/>
      <c r="D958" s="230"/>
      <c r="E958" s="230"/>
      <c r="F958" s="245"/>
      <c r="G958" s="230"/>
      <c r="H958" s="230"/>
      <c r="I958" s="230"/>
      <c r="J958" s="230"/>
      <c r="K958" s="246"/>
      <c r="L958" s="228"/>
      <c r="M958" s="228"/>
      <c r="N958" s="228"/>
      <c r="O958" s="228"/>
      <c r="P958" s="228"/>
      <c r="Q958" s="228"/>
      <c r="R958" s="228"/>
      <c r="S958" s="228"/>
      <c r="T958" s="228"/>
      <c r="U958" s="228"/>
      <c r="V958" s="228"/>
      <c r="W958" s="228"/>
      <c r="X958" s="228"/>
      <c r="Y958" s="228"/>
      <c r="Z958" s="228"/>
      <c r="AA958" s="228"/>
      <c r="AB958" s="228"/>
      <c r="AC958" s="228"/>
      <c r="AD958" s="228"/>
      <c r="AE958" s="228"/>
    </row>
    <row r="959" spans="1:31" ht="15.75" customHeight="1">
      <c r="A959" s="230"/>
      <c r="B959" s="230"/>
      <c r="C959" s="230"/>
      <c r="D959" s="230"/>
      <c r="E959" s="230"/>
      <c r="F959" s="245"/>
      <c r="G959" s="230"/>
      <c r="H959" s="230"/>
      <c r="I959" s="230"/>
      <c r="J959" s="230"/>
      <c r="K959" s="246"/>
      <c r="L959" s="228"/>
      <c r="M959" s="228"/>
      <c r="N959" s="228"/>
      <c r="O959" s="228"/>
      <c r="P959" s="228"/>
      <c r="Q959" s="228"/>
      <c r="R959" s="228"/>
      <c r="S959" s="228"/>
      <c r="T959" s="228"/>
      <c r="U959" s="228"/>
      <c r="V959" s="228"/>
      <c r="W959" s="228"/>
      <c r="X959" s="228"/>
      <c r="Y959" s="228"/>
      <c r="Z959" s="228"/>
      <c r="AA959" s="228"/>
      <c r="AB959" s="228"/>
      <c r="AC959" s="228"/>
      <c r="AD959" s="228"/>
      <c r="AE959" s="228"/>
    </row>
    <row r="960" spans="1:31" ht="15.75" customHeight="1">
      <c r="A960" s="230"/>
      <c r="B960" s="230"/>
      <c r="C960" s="230"/>
      <c r="D960" s="230"/>
      <c r="E960" s="230"/>
      <c r="F960" s="245"/>
      <c r="G960" s="230"/>
      <c r="H960" s="230"/>
      <c r="I960" s="230"/>
      <c r="J960" s="230"/>
      <c r="K960" s="246"/>
      <c r="L960" s="228"/>
      <c r="M960" s="228"/>
      <c r="N960" s="228"/>
      <c r="O960" s="228"/>
      <c r="P960" s="228"/>
      <c r="Q960" s="228"/>
      <c r="R960" s="228"/>
      <c r="S960" s="228"/>
      <c r="T960" s="228"/>
      <c r="U960" s="228"/>
      <c r="V960" s="228"/>
      <c r="W960" s="228"/>
      <c r="X960" s="228"/>
      <c r="Y960" s="228"/>
      <c r="Z960" s="228"/>
      <c r="AA960" s="228"/>
      <c r="AB960" s="228"/>
      <c r="AC960" s="228"/>
      <c r="AD960" s="228"/>
      <c r="AE960" s="228"/>
    </row>
    <row r="961" spans="1:31" ht="15.75" customHeight="1">
      <c r="A961" s="230"/>
      <c r="B961" s="230"/>
      <c r="C961" s="230"/>
      <c r="D961" s="230"/>
      <c r="E961" s="230"/>
      <c r="F961" s="245"/>
      <c r="G961" s="230"/>
      <c r="H961" s="230"/>
      <c r="I961" s="230"/>
      <c r="J961" s="230"/>
      <c r="K961" s="246"/>
      <c r="L961" s="228"/>
      <c r="M961" s="228"/>
      <c r="N961" s="228"/>
      <c r="O961" s="228"/>
      <c r="P961" s="228"/>
      <c r="Q961" s="228"/>
      <c r="R961" s="228"/>
      <c r="S961" s="228"/>
      <c r="T961" s="228"/>
      <c r="U961" s="228"/>
      <c r="V961" s="228"/>
      <c r="W961" s="228"/>
      <c r="X961" s="228"/>
      <c r="Y961" s="228"/>
      <c r="Z961" s="228"/>
      <c r="AA961" s="228"/>
      <c r="AB961" s="228"/>
      <c r="AC961" s="228"/>
      <c r="AD961" s="228"/>
      <c r="AE961" s="228"/>
    </row>
    <row r="962" spans="1:31" ht="15.75" customHeight="1">
      <c r="A962" s="230"/>
      <c r="B962" s="230"/>
      <c r="C962" s="230"/>
      <c r="D962" s="230"/>
      <c r="E962" s="230"/>
      <c r="F962" s="245"/>
      <c r="G962" s="230"/>
      <c r="H962" s="230"/>
      <c r="I962" s="230"/>
      <c r="J962" s="230"/>
      <c r="K962" s="246"/>
      <c r="L962" s="228"/>
      <c r="M962" s="228"/>
      <c r="N962" s="228"/>
      <c r="O962" s="228"/>
      <c r="P962" s="228"/>
      <c r="Q962" s="228"/>
      <c r="R962" s="228"/>
      <c r="S962" s="228"/>
      <c r="T962" s="228"/>
      <c r="U962" s="228"/>
      <c r="V962" s="228"/>
      <c r="W962" s="228"/>
      <c r="X962" s="228"/>
      <c r="Y962" s="228"/>
      <c r="Z962" s="228"/>
      <c r="AA962" s="228"/>
      <c r="AB962" s="228"/>
      <c r="AC962" s="228"/>
      <c r="AD962" s="228"/>
      <c r="AE962" s="228"/>
    </row>
    <row r="963" spans="1:31" ht="15.75" customHeight="1">
      <c r="A963" s="230"/>
      <c r="B963" s="230"/>
      <c r="C963" s="230"/>
      <c r="D963" s="230"/>
      <c r="E963" s="230"/>
      <c r="F963" s="245"/>
      <c r="G963" s="230"/>
      <c r="H963" s="230"/>
      <c r="I963" s="230"/>
      <c r="J963" s="230"/>
      <c r="K963" s="246"/>
      <c r="L963" s="228"/>
      <c r="M963" s="228"/>
      <c r="N963" s="228"/>
      <c r="O963" s="228"/>
      <c r="P963" s="228"/>
      <c r="Q963" s="228"/>
      <c r="R963" s="228"/>
      <c r="S963" s="228"/>
      <c r="T963" s="228"/>
      <c r="U963" s="228"/>
      <c r="V963" s="228"/>
      <c r="W963" s="228"/>
      <c r="X963" s="228"/>
      <c r="Y963" s="228"/>
      <c r="Z963" s="228"/>
      <c r="AA963" s="228"/>
      <c r="AB963" s="228"/>
      <c r="AC963" s="228"/>
      <c r="AD963" s="228"/>
      <c r="AE963" s="228"/>
    </row>
    <row r="964" spans="1:31" ht="15.75" customHeight="1">
      <c r="A964" s="230"/>
      <c r="B964" s="230"/>
      <c r="C964" s="230"/>
      <c r="D964" s="230"/>
      <c r="E964" s="230"/>
      <c r="F964" s="245"/>
      <c r="G964" s="230"/>
      <c r="H964" s="230"/>
      <c r="I964" s="230"/>
      <c r="J964" s="230"/>
      <c r="K964" s="246"/>
      <c r="L964" s="228"/>
      <c r="M964" s="228"/>
      <c r="N964" s="228"/>
      <c r="O964" s="228"/>
      <c r="P964" s="228"/>
      <c r="Q964" s="228"/>
      <c r="R964" s="228"/>
      <c r="S964" s="228"/>
      <c r="T964" s="228"/>
      <c r="U964" s="228"/>
      <c r="V964" s="228"/>
      <c r="W964" s="228"/>
      <c r="X964" s="228"/>
      <c r="Y964" s="228"/>
      <c r="Z964" s="228"/>
      <c r="AA964" s="228"/>
      <c r="AB964" s="228"/>
      <c r="AC964" s="228"/>
      <c r="AD964" s="228"/>
      <c r="AE964" s="228"/>
    </row>
    <row r="965" spans="1:31" ht="15.75" customHeight="1">
      <c r="A965" s="230"/>
      <c r="B965" s="230"/>
      <c r="C965" s="230"/>
      <c r="D965" s="230"/>
      <c r="E965" s="230"/>
      <c r="F965" s="245"/>
      <c r="G965" s="230"/>
      <c r="H965" s="230"/>
      <c r="I965" s="230"/>
      <c r="J965" s="230"/>
      <c r="K965" s="246"/>
      <c r="L965" s="228"/>
      <c r="M965" s="228"/>
      <c r="N965" s="228"/>
      <c r="O965" s="228"/>
      <c r="P965" s="228"/>
      <c r="Q965" s="228"/>
      <c r="R965" s="228"/>
      <c r="S965" s="228"/>
      <c r="T965" s="228"/>
      <c r="U965" s="228"/>
      <c r="V965" s="228"/>
      <c r="W965" s="228"/>
      <c r="X965" s="228"/>
      <c r="Y965" s="228"/>
      <c r="Z965" s="228"/>
      <c r="AA965" s="228"/>
      <c r="AB965" s="228"/>
      <c r="AC965" s="228"/>
      <c r="AD965" s="228"/>
      <c r="AE965" s="228"/>
    </row>
    <row r="966" spans="1:31" ht="15.75" customHeight="1">
      <c r="A966" s="230"/>
      <c r="B966" s="230"/>
      <c r="C966" s="230"/>
      <c r="D966" s="230"/>
      <c r="E966" s="230"/>
      <c r="F966" s="245"/>
      <c r="G966" s="230"/>
      <c r="H966" s="230"/>
      <c r="I966" s="230"/>
      <c r="J966" s="230"/>
      <c r="K966" s="246"/>
      <c r="L966" s="228"/>
      <c r="M966" s="228"/>
      <c r="N966" s="228"/>
      <c r="O966" s="228"/>
      <c r="P966" s="228"/>
      <c r="Q966" s="228"/>
      <c r="R966" s="228"/>
      <c r="S966" s="228"/>
      <c r="T966" s="228"/>
      <c r="U966" s="228"/>
      <c r="V966" s="228"/>
      <c r="W966" s="228"/>
      <c r="X966" s="228"/>
      <c r="Y966" s="228"/>
      <c r="Z966" s="228"/>
      <c r="AA966" s="228"/>
      <c r="AB966" s="228"/>
      <c r="AC966" s="228"/>
      <c r="AD966" s="228"/>
      <c r="AE966" s="228"/>
    </row>
    <row r="967" spans="1:31" ht="15.75" customHeight="1">
      <c r="A967" s="230"/>
      <c r="B967" s="230"/>
      <c r="C967" s="230"/>
      <c r="D967" s="230"/>
      <c r="E967" s="230"/>
      <c r="F967" s="245"/>
      <c r="G967" s="230"/>
      <c r="H967" s="230"/>
      <c r="I967" s="230"/>
      <c r="J967" s="230"/>
      <c r="K967" s="246"/>
      <c r="L967" s="228"/>
      <c r="M967" s="228"/>
      <c r="N967" s="228"/>
      <c r="O967" s="228"/>
      <c r="P967" s="228"/>
      <c r="Q967" s="228"/>
      <c r="R967" s="228"/>
      <c r="S967" s="228"/>
      <c r="T967" s="228"/>
      <c r="U967" s="228"/>
      <c r="V967" s="228"/>
      <c r="W967" s="228"/>
      <c r="X967" s="228"/>
      <c r="Y967" s="228"/>
      <c r="Z967" s="228"/>
      <c r="AA967" s="228"/>
      <c r="AB967" s="228"/>
      <c r="AC967" s="228"/>
      <c r="AD967" s="228"/>
      <c r="AE967" s="228"/>
    </row>
    <row r="968" spans="1:31" ht="15.75" customHeight="1">
      <c r="A968" s="230"/>
      <c r="B968" s="230"/>
      <c r="C968" s="230"/>
      <c r="D968" s="230"/>
      <c r="E968" s="230"/>
      <c r="F968" s="245"/>
      <c r="G968" s="230"/>
      <c r="H968" s="230"/>
      <c r="I968" s="230"/>
      <c r="J968" s="230"/>
      <c r="K968" s="246"/>
      <c r="L968" s="228"/>
      <c r="M968" s="228"/>
      <c r="N968" s="228"/>
      <c r="O968" s="228"/>
      <c r="P968" s="228"/>
      <c r="Q968" s="228"/>
      <c r="R968" s="228"/>
      <c r="S968" s="228"/>
      <c r="T968" s="228"/>
      <c r="U968" s="228"/>
      <c r="V968" s="228"/>
      <c r="W968" s="228"/>
      <c r="X968" s="228"/>
      <c r="Y968" s="228"/>
      <c r="Z968" s="228"/>
      <c r="AA968" s="228"/>
      <c r="AB968" s="228"/>
      <c r="AC968" s="228"/>
      <c r="AD968" s="228"/>
      <c r="AE968" s="228"/>
    </row>
    <row r="969" spans="1:31" ht="15.75" customHeight="1">
      <c r="A969" s="230"/>
      <c r="B969" s="230"/>
      <c r="C969" s="230"/>
      <c r="D969" s="230"/>
      <c r="E969" s="230"/>
      <c r="F969" s="245"/>
      <c r="G969" s="230"/>
      <c r="H969" s="230"/>
      <c r="I969" s="230"/>
      <c r="J969" s="230"/>
      <c r="K969" s="246"/>
      <c r="L969" s="228"/>
      <c r="M969" s="228"/>
      <c r="N969" s="228"/>
      <c r="O969" s="228"/>
      <c r="P969" s="228"/>
      <c r="Q969" s="228"/>
      <c r="R969" s="228"/>
      <c r="S969" s="228"/>
      <c r="T969" s="228"/>
      <c r="U969" s="228"/>
      <c r="V969" s="228"/>
      <c r="W969" s="228"/>
      <c r="X969" s="228"/>
      <c r="Y969" s="228"/>
      <c r="Z969" s="228"/>
      <c r="AA969" s="228"/>
      <c r="AB969" s="228"/>
      <c r="AC969" s="228"/>
      <c r="AD969" s="228"/>
      <c r="AE969" s="228"/>
    </row>
    <row r="970" spans="1:31" ht="15.75" customHeight="1">
      <c r="A970" s="230"/>
      <c r="B970" s="230"/>
      <c r="C970" s="230"/>
      <c r="D970" s="230"/>
      <c r="E970" s="230"/>
      <c r="F970" s="245"/>
      <c r="G970" s="230"/>
      <c r="H970" s="230"/>
      <c r="I970" s="230"/>
      <c r="J970" s="230"/>
      <c r="K970" s="246"/>
      <c r="L970" s="228"/>
      <c r="M970" s="228"/>
      <c r="N970" s="228"/>
      <c r="O970" s="228"/>
      <c r="P970" s="228"/>
      <c r="Q970" s="228"/>
      <c r="R970" s="228"/>
      <c r="S970" s="228"/>
      <c r="T970" s="228"/>
      <c r="U970" s="228"/>
      <c r="V970" s="228"/>
      <c r="W970" s="228"/>
      <c r="X970" s="228"/>
      <c r="Y970" s="228"/>
      <c r="Z970" s="228"/>
      <c r="AA970" s="228"/>
      <c r="AB970" s="228"/>
      <c r="AC970" s="228"/>
      <c r="AD970" s="228"/>
      <c r="AE970" s="228"/>
    </row>
    <row r="971" spans="1:31" ht="15.75" customHeight="1">
      <c r="A971" s="230"/>
      <c r="B971" s="230"/>
      <c r="C971" s="230"/>
      <c r="D971" s="230"/>
      <c r="E971" s="230"/>
      <c r="F971" s="245"/>
      <c r="G971" s="230"/>
      <c r="H971" s="230"/>
      <c r="I971" s="230"/>
      <c r="J971" s="230"/>
      <c r="K971" s="246"/>
      <c r="L971" s="228"/>
      <c r="M971" s="228"/>
      <c r="N971" s="228"/>
      <c r="O971" s="228"/>
      <c r="P971" s="228"/>
      <c r="Q971" s="228"/>
      <c r="R971" s="228"/>
      <c r="S971" s="228"/>
      <c r="T971" s="228"/>
      <c r="U971" s="228"/>
      <c r="V971" s="228"/>
      <c r="W971" s="228"/>
      <c r="X971" s="228"/>
      <c r="Y971" s="228"/>
      <c r="Z971" s="228"/>
      <c r="AA971" s="228"/>
      <c r="AB971" s="228"/>
      <c r="AC971" s="228"/>
      <c r="AD971" s="228"/>
      <c r="AE971" s="228"/>
    </row>
    <row r="972" spans="1:31" ht="15.75" customHeight="1">
      <c r="A972" s="230"/>
      <c r="B972" s="230"/>
      <c r="C972" s="230"/>
      <c r="D972" s="230"/>
      <c r="E972" s="230"/>
      <c r="F972" s="245"/>
      <c r="G972" s="230"/>
      <c r="H972" s="230"/>
      <c r="I972" s="230"/>
      <c r="J972" s="230"/>
      <c r="K972" s="246"/>
      <c r="L972" s="228"/>
      <c r="M972" s="228"/>
      <c r="N972" s="228"/>
      <c r="O972" s="228"/>
      <c r="P972" s="228"/>
      <c r="Q972" s="228"/>
      <c r="R972" s="228"/>
      <c r="S972" s="228"/>
      <c r="T972" s="228"/>
      <c r="U972" s="228"/>
      <c r="V972" s="228"/>
      <c r="W972" s="228"/>
      <c r="X972" s="228"/>
      <c r="Y972" s="228"/>
      <c r="Z972" s="228"/>
      <c r="AA972" s="228"/>
      <c r="AB972" s="228"/>
      <c r="AC972" s="228"/>
      <c r="AD972" s="228"/>
      <c r="AE972" s="228"/>
    </row>
    <row r="973" spans="1:31" ht="15.75" customHeight="1">
      <c r="A973" s="230"/>
      <c r="B973" s="230"/>
      <c r="C973" s="230"/>
      <c r="D973" s="230"/>
      <c r="E973" s="230"/>
      <c r="F973" s="245"/>
      <c r="G973" s="230"/>
      <c r="H973" s="230"/>
      <c r="I973" s="230"/>
      <c r="J973" s="230"/>
      <c r="K973" s="246"/>
      <c r="L973" s="228"/>
      <c r="M973" s="228"/>
      <c r="N973" s="228"/>
      <c r="O973" s="228"/>
      <c r="P973" s="228"/>
      <c r="Q973" s="228"/>
      <c r="R973" s="228"/>
      <c r="S973" s="228"/>
      <c r="T973" s="228"/>
      <c r="U973" s="228"/>
      <c r="V973" s="228"/>
      <c r="W973" s="228"/>
      <c r="X973" s="228"/>
      <c r="Y973" s="228"/>
      <c r="Z973" s="228"/>
      <c r="AA973" s="228"/>
      <c r="AB973" s="228"/>
      <c r="AC973" s="228"/>
      <c r="AD973" s="228"/>
      <c r="AE973" s="228"/>
    </row>
    <row r="974" spans="1:31" ht="15.75" customHeight="1">
      <c r="A974" s="230"/>
      <c r="B974" s="230"/>
      <c r="C974" s="230"/>
      <c r="D974" s="230"/>
      <c r="E974" s="230"/>
      <c r="F974" s="245"/>
      <c r="G974" s="230"/>
      <c r="H974" s="230"/>
      <c r="I974" s="230"/>
      <c r="J974" s="230"/>
      <c r="K974" s="246"/>
      <c r="L974" s="228"/>
      <c r="M974" s="228"/>
      <c r="N974" s="228"/>
      <c r="O974" s="228"/>
      <c r="P974" s="228"/>
      <c r="Q974" s="228"/>
      <c r="R974" s="228"/>
      <c r="S974" s="228"/>
      <c r="T974" s="228"/>
      <c r="U974" s="228"/>
      <c r="V974" s="228"/>
      <c r="W974" s="228"/>
      <c r="X974" s="228"/>
      <c r="Y974" s="228"/>
      <c r="Z974" s="228"/>
      <c r="AA974" s="228"/>
      <c r="AB974" s="228"/>
      <c r="AC974" s="228"/>
      <c r="AD974" s="228"/>
      <c r="AE974" s="228"/>
    </row>
    <row r="975" spans="1:31" ht="15.75" customHeight="1">
      <c r="A975" s="230"/>
      <c r="B975" s="230"/>
      <c r="C975" s="230"/>
      <c r="D975" s="230"/>
      <c r="E975" s="230"/>
      <c r="F975" s="245"/>
      <c r="G975" s="230"/>
      <c r="H975" s="230"/>
      <c r="I975" s="230"/>
      <c r="J975" s="230"/>
      <c r="K975" s="246"/>
      <c r="L975" s="228"/>
      <c r="M975" s="228"/>
      <c r="N975" s="228"/>
      <c r="O975" s="228"/>
      <c r="P975" s="228"/>
      <c r="Q975" s="228"/>
      <c r="R975" s="228"/>
      <c r="S975" s="228"/>
      <c r="T975" s="228"/>
      <c r="U975" s="228"/>
      <c r="V975" s="228"/>
      <c r="W975" s="228"/>
      <c r="X975" s="228"/>
      <c r="Y975" s="228"/>
      <c r="Z975" s="228"/>
      <c r="AA975" s="228"/>
      <c r="AB975" s="228"/>
      <c r="AC975" s="228"/>
      <c r="AD975" s="228"/>
      <c r="AE975" s="228"/>
    </row>
    <row r="976" spans="1:31" ht="15.75" customHeight="1">
      <c r="A976" s="230"/>
      <c r="B976" s="230"/>
      <c r="C976" s="230"/>
      <c r="D976" s="230"/>
      <c r="E976" s="230"/>
      <c r="F976" s="245"/>
      <c r="G976" s="230"/>
      <c r="H976" s="230"/>
      <c r="I976" s="230"/>
      <c r="J976" s="230"/>
      <c r="K976" s="246"/>
      <c r="L976" s="228"/>
      <c r="M976" s="228"/>
      <c r="N976" s="228"/>
      <c r="O976" s="228"/>
      <c r="P976" s="228"/>
      <c r="Q976" s="228"/>
      <c r="R976" s="228"/>
      <c r="S976" s="228"/>
      <c r="T976" s="228"/>
      <c r="U976" s="228"/>
      <c r="V976" s="228"/>
      <c r="W976" s="228"/>
      <c r="X976" s="228"/>
      <c r="Y976" s="228"/>
      <c r="Z976" s="228"/>
      <c r="AA976" s="228"/>
      <c r="AB976" s="228"/>
      <c r="AC976" s="228"/>
      <c r="AD976" s="228"/>
      <c r="AE976" s="228"/>
    </row>
    <row r="977" spans="1:31" ht="15.75" customHeight="1">
      <c r="A977" s="230"/>
      <c r="B977" s="230"/>
      <c r="C977" s="230"/>
      <c r="D977" s="230"/>
      <c r="E977" s="230"/>
      <c r="F977" s="245"/>
      <c r="G977" s="230"/>
      <c r="H977" s="230"/>
      <c r="I977" s="230"/>
      <c r="J977" s="230"/>
      <c r="K977" s="246"/>
      <c r="L977" s="228"/>
      <c r="M977" s="228"/>
      <c r="N977" s="228"/>
      <c r="O977" s="228"/>
      <c r="P977" s="228"/>
      <c r="Q977" s="228"/>
      <c r="R977" s="228"/>
      <c r="S977" s="228"/>
      <c r="T977" s="228"/>
      <c r="U977" s="228"/>
      <c r="V977" s="228"/>
      <c r="W977" s="228"/>
      <c r="X977" s="228"/>
      <c r="Y977" s="228"/>
      <c r="Z977" s="228"/>
      <c r="AA977" s="228"/>
      <c r="AB977" s="228"/>
      <c r="AC977" s="228"/>
      <c r="AD977" s="228"/>
      <c r="AE977" s="228"/>
    </row>
    <row r="978" spans="1:31" ht="15.75" customHeight="1">
      <c r="A978" s="230"/>
      <c r="B978" s="230"/>
      <c r="C978" s="230"/>
      <c r="D978" s="230"/>
      <c r="E978" s="230"/>
      <c r="F978" s="245"/>
      <c r="G978" s="230"/>
      <c r="H978" s="230"/>
      <c r="I978" s="230"/>
      <c r="J978" s="230"/>
      <c r="K978" s="246"/>
      <c r="L978" s="228"/>
      <c r="M978" s="228"/>
      <c r="N978" s="228"/>
      <c r="O978" s="228"/>
      <c r="P978" s="228"/>
      <c r="Q978" s="228"/>
      <c r="R978" s="228"/>
      <c r="S978" s="228"/>
      <c r="T978" s="228"/>
      <c r="U978" s="228"/>
      <c r="V978" s="228"/>
      <c r="W978" s="228"/>
      <c r="X978" s="228"/>
      <c r="Y978" s="228"/>
      <c r="Z978" s="228"/>
      <c r="AA978" s="228"/>
      <c r="AB978" s="228"/>
      <c r="AC978" s="228"/>
      <c r="AD978" s="228"/>
      <c r="AE978" s="228"/>
    </row>
    <row r="979" spans="1:31" ht="15.75" customHeight="1">
      <c r="A979" s="230"/>
      <c r="B979" s="230"/>
      <c r="C979" s="230"/>
      <c r="D979" s="230"/>
      <c r="E979" s="230"/>
      <c r="F979" s="245"/>
      <c r="G979" s="230"/>
      <c r="H979" s="230"/>
      <c r="I979" s="230"/>
      <c r="J979" s="230"/>
      <c r="K979" s="246"/>
      <c r="L979" s="228"/>
      <c r="M979" s="228"/>
      <c r="N979" s="228"/>
      <c r="O979" s="228"/>
      <c r="P979" s="228"/>
      <c r="Q979" s="228"/>
      <c r="R979" s="228"/>
      <c r="S979" s="228"/>
      <c r="T979" s="228"/>
      <c r="U979" s="228"/>
      <c r="V979" s="228"/>
      <c r="W979" s="228"/>
      <c r="X979" s="228"/>
      <c r="Y979" s="228"/>
      <c r="Z979" s="228"/>
      <c r="AA979" s="228"/>
      <c r="AB979" s="228"/>
      <c r="AC979" s="228"/>
      <c r="AD979" s="228"/>
      <c r="AE979" s="228"/>
    </row>
    <row r="980" spans="1:31" ht="15.75" customHeight="1">
      <c r="A980" s="230"/>
      <c r="B980" s="230"/>
      <c r="C980" s="230"/>
      <c r="D980" s="230"/>
      <c r="E980" s="230"/>
      <c r="F980" s="245"/>
      <c r="G980" s="230"/>
      <c r="H980" s="230"/>
      <c r="I980" s="230"/>
      <c r="J980" s="230"/>
      <c r="K980" s="246"/>
      <c r="L980" s="228"/>
      <c r="M980" s="228"/>
      <c r="N980" s="228"/>
      <c r="O980" s="228"/>
      <c r="P980" s="228"/>
      <c r="Q980" s="228"/>
      <c r="R980" s="228"/>
      <c r="S980" s="228"/>
      <c r="T980" s="228"/>
      <c r="U980" s="228"/>
      <c r="V980" s="228"/>
      <c r="W980" s="228"/>
      <c r="X980" s="228"/>
      <c r="Y980" s="228"/>
      <c r="Z980" s="228"/>
      <c r="AA980" s="228"/>
      <c r="AB980" s="228"/>
      <c r="AC980" s="228"/>
      <c r="AD980" s="228"/>
      <c r="AE980" s="228"/>
    </row>
    <row r="981" spans="1:31" ht="15.75" customHeight="1">
      <c r="A981" s="230"/>
      <c r="B981" s="230"/>
      <c r="C981" s="230"/>
      <c r="D981" s="230"/>
      <c r="E981" s="230"/>
      <c r="F981" s="245"/>
      <c r="G981" s="230"/>
      <c r="H981" s="230"/>
      <c r="I981" s="230"/>
      <c r="J981" s="230"/>
      <c r="K981" s="246"/>
      <c r="L981" s="228"/>
      <c r="M981" s="228"/>
      <c r="N981" s="228"/>
      <c r="O981" s="228"/>
      <c r="P981" s="228"/>
      <c r="Q981" s="228"/>
      <c r="R981" s="228"/>
      <c r="S981" s="228"/>
      <c r="T981" s="228"/>
      <c r="U981" s="228"/>
      <c r="V981" s="228"/>
      <c r="W981" s="228"/>
      <c r="X981" s="228"/>
      <c r="Y981" s="228"/>
      <c r="Z981" s="228"/>
      <c r="AA981" s="228"/>
      <c r="AB981" s="228"/>
      <c r="AC981" s="228"/>
      <c r="AD981" s="228"/>
      <c r="AE981" s="228"/>
    </row>
    <row r="982" spans="1:31" ht="15.75" customHeight="1">
      <c r="A982" s="230"/>
      <c r="B982" s="230"/>
      <c r="C982" s="230"/>
      <c r="D982" s="230"/>
      <c r="E982" s="230"/>
      <c r="F982" s="245"/>
      <c r="G982" s="230"/>
      <c r="H982" s="230"/>
      <c r="I982" s="230"/>
      <c r="J982" s="230"/>
      <c r="K982" s="246"/>
      <c r="L982" s="228"/>
      <c r="M982" s="228"/>
      <c r="N982" s="228"/>
      <c r="O982" s="228"/>
      <c r="P982" s="228"/>
      <c r="Q982" s="228"/>
      <c r="R982" s="228"/>
      <c r="S982" s="228"/>
      <c r="T982" s="228"/>
      <c r="U982" s="228"/>
      <c r="V982" s="228"/>
      <c r="W982" s="228"/>
      <c r="X982" s="228"/>
      <c r="Y982" s="228"/>
      <c r="Z982" s="228"/>
      <c r="AA982" s="228"/>
      <c r="AB982" s="228"/>
      <c r="AC982" s="228"/>
      <c r="AD982" s="228"/>
      <c r="AE982" s="228"/>
    </row>
    <row r="983" spans="1:31" ht="15.75" customHeight="1">
      <c r="A983" s="230"/>
      <c r="B983" s="230"/>
      <c r="C983" s="230"/>
      <c r="D983" s="230"/>
      <c r="E983" s="230"/>
      <c r="F983" s="245"/>
      <c r="G983" s="230"/>
      <c r="H983" s="230"/>
      <c r="I983" s="230"/>
      <c r="J983" s="230"/>
      <c r="K983" s="246"/>
      <c r="L983" s="228"/>
      <c r="M983" s="228"/>
      <c r="N983" s="228"/>
      <c r="O983" s="228"/>
      <c r="P983" s="228"/>
      <c r="Q983" s="228"/>
      <c r="R983" s="228"/>
      <c r="S983" s="228"/>
      <c r="T983" s="228"/>
      <c r="U983" s="228"/>
      <c r="V983" s="228"/>
      <c r="W983" s="228"/>
      <c r="X983" s="228"/>
      <c r="Y983" s="228"/>
      <c r="Z983" s="228"/>
      <c r="AA983" s="228"/>
      <c r="AB983" s="228"/>
      <c r="AC983" s="228"/>
      <c r="AD983" s="228"/>
      <c r="AE983" s="228"/>
    </row>
    <row r="984" spans="1:31" ht="15.75" customHeight="1">
      <c r="A984" s="230"/>
      <c r="B984" s="230"/>
      <c r="C984" s="230"/>
      <c r="D984" s="230"/>
      <c r="E984" s="230"/>
      <c r="F984" s="245"/>
      <c r="G984" s="230"/>
      <c r="H984" s="230"/>
      <c r="I984" s="230"/>
      <c r="J984" s="230"/>
      <c r="K984" s="246"/>
      <c r="L984" s="228"/>
      <c r="M984" s="228"/>
      <c r="N984" s="228"/>
      <c r="O984" s="228"/>
      <c r="P984" s="228"/>
      <c r="Q984" s="228"/>
      <c r="R984" s="228"/>
      <c r="S984" s="228"/>
      <c r="T984" s="228"/>
      <c r="U984" s="228"/>
      <c r="V984" s="228"/>
      <c r="W984" s="228"/>
      <c r="X984" s="228"/>
      <c r="Y984" s="228"/>
      <c r="Z984" s="228"/>
      <c r="AA984" s="228"/>
      <c r="AB984" s="228"/>
      <c r="AC984" s="228"/>
      <c r="AD984" s="228"/>
      <c r="AE984" s="228"/>
    </row>
    <row r="985" spans="1:31" ht="15.75" customHeight="1">
      <c r="A985" s="230"/>
      <c r="B985" s="230"/>
      <c r="C985" s="230"/>
      <c r="D985" s="230"/>
      <c r="E985" s="230"/>
      <c r="F985" s="245"/>
      <c r="G985" s="230"/>
      <c r="H985" s="230"/>
      <c r="I985" s="230"/>
      <c r="J985" s="230"/>
      <c r="K985" s="246"/>
      <c r="L985" s="228"/>
      <c r="M985" s="228"/>
      <c r="N985" s="228"/>
      <c r="O985" s="228"/>
      <c r="P985" s="228"/>
      <c r="Q985" s="228"/>
      <c r="R985" s="228"/>
      <c r="S985" s="228"/>
      <c r="T985" s="228"/>
      <c r="U985" s="228"/>
      <c r="V985" s="228"/>
      <c r="W985" s="228"/>
      <c r="X985" s="228"/>
      <c r="Y985" s="228"/>
      <c r="Z985" s="228"/>
      <c r="AA985" s="228"/>
      <c r="AB985" s="228"/>
      <c r="AC985" s="228"/>
      <c r="AD985" s="228"/>
      <c r="AE985" s="228"/>
    </row>
    <row r="986" spans="1:31" ht="15.75" customHeight="1">
      <c r="A986" s="230"/>
      <c r="B986" s="230"/>
      <c r="C986" s="230"/>
      <c r="D986" s="230"/>
      <c r="E986" s="230"/>
      <c r="F986" s="245"/>
      <c r="G986" s="230"/>
      <c r="H986" s="230"/>
      <c r="I986" s="230"/>
      <c r="J986" s="230"/>
      <c r="K986" s="246"/>
      <c r="L986" s="228"/>
      <c r="M986" s="228"/>
      <c r="N986" s="228"/>
      <c r="O986" s="228"/>
      <c r="P986" s="228"/>
      <c r="Q986" s="228"/>
      <c r="R986" s="228"/>
      <c r="S986" s="228"/>
      <c r="T986" s="228"/>
      <c r="U986" s="228"/>
      <c r="V986" s="228"/>
      <c r="W986" s="228"/>
      <c r="X986" s="228"/>
      <c r="Y986" s="228"/>
      <c r="Z986" s="228"/>
      <c r="AA986" s="228"/>
      <c r="AB986" s="228"/>
      <c r="AC986" s="228"/>
      <c r="AD986" s="228"/>
      <c r="AE986" s="228"/>
    </row>
    <row r="987" spans="1:31" ht="15.75" customHeight="1">
      <c r="A987" s="230"/>
      <c r="B987" s="230"/>
      <c r="C987" s="230"/>
      <c r="D987" s="230"/>
      <c r="E987" s="230"/>
      <c r="F987" s="245"/>
      <c r="G987" s="230"/>
      <c r="H987" s="230"/>
      <c r="I987" s="230"/>
      <c r="J987" s="230"/>
      <c r="K987" s="246"/>
      <c r="L987" s="228"/>
      <c r="M987" s="228"/>
      <c r="N987" s="228"/>
      <c r="O987" s="228"/>
      <c r="P987" s="228"/>
      <c r="Q987" s="228"/>
      <c r="R987" s="228"/>
      <c r="S987" s="228"/>
      <c r="T987" s="228"/>
      <c r="U987" s="228"/>
      <c r="V987" s="228"/>
      <c r="W987" s="228"/>
      <c r="X987" s="228"/>
      <c r="Y987" s="228"/>
      <c r="Z987" s="228"/>
      <c r="AA987" s="228"/>
      <c r="AB987" s="228"/>
      <c r="AC987" s="228"/>
      <c r="AD987" s="228"/>
      <c r="AE987" s="228"/>
    </row>
    <row r="988" spans="1:31" ht="15.75" customHeight="1">
      <c r="A988" s="230"/>
      <c r="B988" s="230"/>
      <c r="C988" s="230"/>
      <c r="D988" s="230"/>
      <c r="E988" s="230"/>
      <c r="F988" s="245"/>
      <c r="G988" s="230"/>
      <c r="H988" s="230"/>
      <c r="I988" s="230"/>
      <c r="J988" s="230"/>
      <c r="K988" s="246"/>
      <c r="L988" s="228"/>
      <c r="M988" s="228"/>
      <c r="N988" s="228"/>
      <c r="O988" s="228"/>
      <c r="P988" s="228"/>
      <c r="Q988" s="228"/>
      <c r="R988" s="228"/>
      <c r="S988" s="228"/>
      <c r="T988" s="228"/>
      <c r="U988" s="228"/>
      <c r="V988" s="228"/>
      <c r="W988" s="228"/>
      <c r="X988" s="228"/>
      <c r="Y988" s="228"/>
      <c r="Z988" s="228"/>
      <c r="AA988" s="228"/>
      <c r="AB988" s="228"/>
      <c r="AC988" s="228"/>
      <c r="AD988" s="228"/>
      <c r="AE988" s="228"/>
    </row>
    <row r="989" spans="1:31" ht="15.75" customHeight="1">
      <c r="A989" s="230"/>
      <c r="B989" s="230"/>
      <c r="C989" s="230"/>
      <c r="D989" s="230"/>
      <c r="E989" s="230"/>
      <c r="F989" s="245"/>
      <c r="G989" s="230"/>
      <c r="H989" s="230"/>
      <c r="I989" s="230"/>
      <c r="J989" s="230"/>
      <c r="K989" s="246"/>
      <c r="L989" s="228"/>
      <c r="M989" s="228"/>
      <c r="N989" s="228"/>
      <c r="O989" s="228"/>
      <c r="P989" s="228"/>
      <c r="Q989" s="228"/>
      <c r="R989" s="228"/>
      <c r="S989" s="228"/>
      <c r="T989" s="228"/>
      <c r="U989" s="228"/>
      <c r="V989" s="228"/>
      <c r="W989" s="228"/>
      <c r="X989" s="228"/>
      <c r="Y989" s="228"/>
      <c r="Z989" s="228"/>
      <c r="AA989" s="228"/>
      <c r="AB989" s="228"/>
      <c r="AC989" s="228"/>
      <c r="AD989" s="228"/>
      <c r="AE989" s="228"/>
    </row>
    <row r="990" spans="1:31" ht="15.75" customHeight="1">
      <c r="A990" s="230"/>
      <c r="B990" s="230"/>
      <c r="C990" s="230"/>
      <c r="D990" s="230"/>
      <c r="E990" s="230"/>
      <c r="F990" s="245"/>
      <c r="G990" s="230"/>
      <c r="H990" s="230"/>
      <c r="I990" s="230"/>
      <c r="J990" s="230"/>
      <c r="K990" s="246"/>
      <c r="L990" s="228"/>
      <c r="M990" s="228"/>
      <c r="N990" s="228"/>
      <c r="O990" s="228"/>
      <c r="P990" s="228"/>
      <c r="Q990" s="228"/>
      <c r="R990" s="228"/>
      <c r="S990" s="228"/>
      <c r="T990" s="228"/>
      <c r="U990" s="228"/>
      <c r="V990" s="228"/>
      <c r="W990" s="228"/>
      <c r="X990" s="228"/>
      <c r="Y990" s="228"/>
      <c r="Z990" s="228"/>
      <c r="AA990" s="228"/>
      <c r="AB990" s="228"/>
      <c r="AC990" s="228"/>
      <c r="AD990" s="228"/>
      <c r="AE990" s="228"/>
    </row>
    <row r="991" spans="1:31" ht="15.75" customHeight="1">
      <c r="A991" s="230"/>
      <c r="B991" s="230"/>
      <c r="C991" s="230"/>
      <c r="D991" s="230"/>
      <c r="E991" s="230"/>
      <c r="F991" s="245"/>
      <c r="G991" s="230"/>
      <c r="H991" s="230"/>
      <c r="I991" s="230"/>
      <c r="J991" s="230"/>
      <c r="K991" s="246"/>
      <c r="L991" s="228"/>
      <c r="M991" s="228"/>
      <c r="N991" s="228"/>
      <c r="O991" s="228"/>
      <c r="P991" s="228"/>
      <c r="Q991" s="228"/>
      <c r="R991" s="228"/>
      <c r="S991" s="228"/>
      <c r="T991" s="228"/>
      <c r="U991" s="228"/>
      <c r="V991" s="228"/>
      <c r="W991" s="228"/>
      <c r="X991" s="228"/>
      <c r="Y991" s="228"/>
      <c r="Z991" s="228"/>
      <c r="AA991" s="228"/>
      <c r="AB991" s="228"/>
      <c r="AC991" s="228"/>
      <c r="AD991" s="228"/>
      <c r="AE991" s="228"/>
    </row>
    <row r="992" spans="1:31" ht="15.75" customHeight="1">
      <c r="A992" s="230"/>
      <c r="B992" s="230"/>
      <c r="C992" s="230"/>
      <c r="D992" s="230"/>
      <c r="E992" s="230"/>
      <c r="F992" s="245"/>
      <c r="G992" s="230"/>
      <c r="H992" s="230"/>
      <c r="I992" s="230"/>
      <c r="J992" s="230"/>
      <c r="K992" s="246"/>
      <c r="L992" s="228"/>
      <c r="M992" s="228"/>
      <c r="N992" s="228"/>
      <c r="O992" s="228"/>
      <c r="P992" s="228"/>
      <c r="Q992" s="228"/>
      <c r="R992" s="228"/>
      <c r="S992" s="228"/>
      <c r="T992" s="228"/>
      <c r="U992" s="228"/>
      <c r="V992" s="228"/>
      <c r="W992" s="228"/>
      <c r="X992" s="228"/>
      <c r="Y992" s="228"/>
      <c r="Z992" s="228"/>
      <c r="AA992" s="228"/>
      <c r="AB992" s="228"/>
      <c r="AC992" s="228"/>
      <c r="AD992" s="228"/>
      <c r="AE992" s="228"/>
    </row>
    <row r="993" spans="1:31" ht="15.75" customHeight="1">
      <c r="A993" s="230"/>
      <c r="B993" s="230"/>
      <c r="C993" s="230"/>
      <c r="D993" s="230"/>
      <c r="E993" s="230"/>
      <c r="F993" s="245"/>
      <c r="G993" s="230"/>
      <c r="H993" s="230"/>
      <c r="I993" s="230"/>
      <c r="J993" s="230"/>
      <c r="K993" s="246"/>
      <c r="L993" s="228"/>
      <c r="M993" s="228"/>
      <c r="N993" s="228"/>
      <c r="O993" s="228"/>
      <c r="P993" s="228"/>
      <c r="Q993" s="228"/>
      <c r="R993" s="228"/>
      <c r="S993" s="228"/>
      <c r="T993" s="228"/>
      <c r="U993" s="228"/>
      <c r="V993" s="228"/>
      <c r="W993" s="228"/>
      <c r="X993" s="228"/>
      <c r="Y993" s="228"/>
      <c r="Z993" s="228"/>
      <c r="AA993" s="228"/>
      <c r="AB993" s="228"/>
      <c r="AC993" s="228"/>
      <c r="AD993" s="228"/>
      <c r="AE993" s="228"/>
    </row>
    <row r="994" spans="1:31" ht="15.75" customHeight="1">
      <c r="A994" s="230"/>
      <c r="B994" s="230"/>
      <c r="C994" s="230"/>
      <c r="D994" s="230"/>
      <c r="E994" s="230"/>
      <c r="F994" s="245"/>
      <c r="G994" s="230"/>
      <c r="H994" s="230"/>
      <c r="I994" s="230"/>
      <c r="J994" s="230"/>
      <c r="K994" s="246"/>
      <c r="L994" s="228"/>
      <c r="M994" s="228"/>
      <c r="N994" s="228"/>
      <c r="O994" s="228"/>
      <c r="P994" s="228"/>
      <c r="Q994" s="228"/>
      <c r="R994" s="228"/>
      <c r="S994" s="228"/>
      <c r="T994" s="228"/>
      <c r="U994" s="228"/>
      <c r="V994" s="228"/>
      <c r="W994" s="228"/>
      <c r="X994" s="228"/>
      <c r="Y994" s="228"/>
      <c r="Z994" s="228"/>
      <c r="AA994" s="228"/>
      <c r="AB994" s="228"/>
      <c r="AC994" s="228"/>
      <c r="AD994" s="228"/>
      <c r="AE994" s="228"/>
    </row>
    <row r="995" spans="1:31" ht="15.75" customHeight="1">
      <c r="A995" s="230"/>
      <c r="B995" s="230"/>
      <c r="C995" s="230"/>
      <c r="D995" s="230"/>
      <c r="E995" s="230"/>
      <c r="F995" s="245"/>
      <c r="G995" s="230"/>
      <c r="H995" s="230"/>
      <c r="I995" s="230"/>
      <c r="J995" s="230"/>
      <c r="K995" s="246"/>
      <c r="L995" s="228"/>
      <c r="M995" s="228"/>
      <c r="N995" s="228"/>
      <c r="O995" s="228"/>
      <c r="P995" s="228"/>
      <c r="Q995" s="228"/>
      <c r="R995" s="228"/>
      <c r="S995" s="228"/>
      <c r="T995" s="228"/>
      <c r="U995" s="228"/>
      <c r="V995" s="228"/>
      <c r="W995" s="228"/>
      <c r="X995" s="228"/>
      <c r="Y995" s="228"/>
      <c r="Z995" s="228"/>
      <c r="AA995" s="228"/>
      <c r="AB995" s="228"/>
      <c r="AC995" s="228"/>
      <c r="AD995" s="228"/>
      <c r="AE995" s="228"/>
    </row>
    <row r="996" spans="1:31" ht="15.75" customHeight="1">
      <c r="A996" s="230"/>
      <c r="B996" s="230"/>
      <c r="C996" s="230"/>
      <c r="D996" s="230"/>
      <c r="E996" s="230"/>
      <c r="F996" s="245"/>
      <c r="G996" s="230"/>
      <c r="H996" s="230"/>
      <c r="I996" s="230"/>
      <c r="J996" s="230"/>
      <c r="K996" s="246"/>
      <c r="L996" s="228"/>
      <c r="M996" s="228"/>
      <c r="N996" s="228"/>
      <c r="O996" s="228"/>
      <c r="P996" s="228"/>
      <c r="Q996" s="228"/>
      <c r="R996" s="228"/>
      <c r="S996" s="228"/>
      <c r="T996" s="228"/>
      <c r="U996" s="228"/>
      <c r="V996" s="228"/>
      <c r="W996" s="228"/>
      <c r="X996" s="228"/>
      <c r="Y996" s="228"/>
      <c r="Z996" s="228"/>
      <c r="AA996" s="228"/>
      <c r="AB996" s="228"/>
      <c r="AC996" s="228"/>
      <c r="AD996" s="228"/>
      <c r="AE996" s="228"/>
    </row>
    <row r="997" spans="1:31" ht="15.75" customHeight="1">
      <c r="A997" s="230"/>
      <c r="B997" s="230"/>
      <c r="C997" s="230"/>
      <c r="D997" s="230"/>
      <c r="E997" s="230"/>
      <c r="F997" s="245"/>
      <c r="G997" s="230"/>
      <c r="H997" s="230"/>
      <c r="I997" s="230"/>
      <c r="J997" s="230"/>
      <c r="K997" s="246"/>
      <c r="L997" s="228"/>
      <c r="M997" s="228"/>
      <c r="N997" s="228"/>
      <c r="O997" s="228"/>
      <c r="P997" s="228"/>
      <c r="Q997" s="228"/>
      <c r="R997" s="228"/>
      <c r="S997" s="228"/>
      <c r="T997" s="228"/>
      <c r="U997" s="228"/>
      <c r="V997" s="228"/>
      <c r="W997" s="228"/>
      <c r="X997" s="228"/>
      <c r="Y997" s="228"/>
      <c r="Z997" s="228"/>
      <c r="AA997" s="228"/>
      <c r="AB997" s="228"/>
      <c r="AC997" s="228"/>
      <c r="AD997" s="228"/>
      <c r="AE997" s="228"/>
    </row>
    <row r="998" spans="1:31" ht="15.75" customHeight="1">
      <c r="A998" s="230"/>
      <c r="B998" s="230"/>
      <c r="C998" s="230"/>
      <c r="D998" s="230"/>
      <c r="E998" s="230"/>
      <c r="F998" s="245"/>
      <c r="G998" s="230"/>
      <c r="H998" s="230"/>
      <c r="I998" s="230"/>
      <c r="J998" s="230"/>
      <c r="K998" s="246"/>
      <c r="L998" s="228"/>
      <c r="M998" s="228"/>
      <c r="N998" s="228"/>
      <c r="O998" s="228"/>
      <c r="P998" s="228"/>
      <c r="Q998" s="228"/>
      <c r="R998" s="228"/>
      <c r="S998" s="228"/>
      <c r="T998" s="228"/>
      <c r="U998" s="228"/>
      <c r="V998" s="228"/>
      <c r="W998" s="228"/>
      <c r="X998" s="228"/>
      <c r="Y998" s="228"/>
      <c r="Z998" s="228"/>
      <c r="AA998" s="228"/>
      <c r="AB998" s="228"/>
      <c r="AC998" s="228"/>
      <c r="AD998" s="228"/>
      <c r="AE998" s="228"/>
    </row>
    <row r="999" spans="1:31" ht="15.75" customHeight="1">
      <c r="A999" s="230"/>
      <c r="B999" s="230"/>
      <c r="C999" s="230"/>
      <c r="D999" s="230"/>
      <c r="E999" s="230"/>
      <c r="F999" s="245"/>
      <c r="G999" s="230"/>
      <c r="H999" s="230"/>
      <c r="I999" s="230"/>
      <c r="J999" s="230"/>
      <c r="K999" s="246"/>
      <c r="L999" s="228"/>
      <c r="M999" s="228"/>
      <c r="N999" s="228"/>
      <c r="O999" s="228"/>
      <c r="P999" s="228"/>
      <c r="Q999" s="228"/>
      <c r="R999" s="228"/>
      <c r="S999" s="228"/>
      <c r="T999" s="228"/>
      <c r="U999" s="228"/>
      <c r="V999" s="228"/>
      <c r="W999" s="228"/>
      <c r="X999" s="228"/>
      <c r="Y999" s="228"/>
      <c r="Z999" s="228"/>
      <c r="AA999" s="228"/>
      <c r="AB999" s="228"/>
      <c r="AC999" s="228"/>
      <c r="AD999" s="228"/>
      <c r="AE999" s="228"/>
    </row>
    <row r="1000" spans="1:31" ht="15.75" customHeight="1">
      <c r="A1000" s="230"/>
      <c r="B1000" s="230"/>
      <c r="C1000" s="230"/>
      <c r="D1000" s="230"/>
      <c r="E1000" s="230"/>
      <c r="F1000" s="245"/>
      <c r="G1000" s="230"/>
      <c r="H1000" s="230"/>
      <c r="I1000" s="230"/>
      <c r="J1000" s="230"/>
      <c r="K1000" s="246"/>
      <c r="L1000" s="228"/>
      <c r="M1000" s="228"/>
      <c r="N1000" s="228"/>
      <c r="O1000" s="228"/>
      <c r="P1000" s="228"/>
      <c r="Q1000" s="228"/>
      <c r="R1000" s="228"/>
      <c r="S1000" s="228"/>
      <c r="T1000" s="228"/>
      <c r="U1000" s="228"/>
      <c r="V1000" s="228"/>
      <c r="W1000" s="228"/>
      <c r="X1000" s="228"/>
      <c r="Y1000" s="228"/>
      <c r="Z1000" s="228"/>
      <c r="AA1000" s="228"/>
      <c r="AB1000" s="228"/>
      <c r="AC1000" s="228"/>
      <c r="AD1000" s="228"/>
      <c r="AE1000" s="228"/>
    </row>
  </sheetData>
  <mergeCells count="66">
    <mergeCell ref="A35:A64"/>
    <mergeCell ref="B69:B72"/>
    <mergeCell ref="D69:D72"/>
    <mergeCell ref="A80:G80"/>
    <mergeCell ref="H80:K80"/>
    <mergeCell ref="A75:K75"/>
    <mergeCell ref="A76:K77"/>
    <mergeCell ref="A78:E78"/>
    <mergeCell ref="F78:K78"/>
    <mergeCell ref="A79:E79"/>
    <mergeCell ref="F79:K79"/>
    <mergeCell ref="D57:D62"/>
    <mergeCell ref="D63:D64"/>
    <mergeCell ref="B13:B23"/>
    <mergeCell ref="B24:B34"/>
    <mergeCell ref="D47:D52"/>
    <mergeCell ref="D53:D56"/>
    <mergeCell ref="D13:D20"/>
    <mergeCell ref="D21:D23"/>
    <mergeCell ref="B35:B52"/>
    <mergeCell ref="D35:D43"/>
    <mergeCell ref="D44:D46"/>
    <mergeCell ref="A74:K74"/>
    <mergeCell ref="E1:H7"/>
    <mergeCell ref="A8:K8"/>
    <mergeCell ref="A9:K9"/>
    <mergeCell ref="A10:A12"/>
    <mergeCell ref="B10:D12"/>
    <mergeCell ref="E10:E12"/>
    <mergeCell ref="F10:F12"/>
    <mergeCell ref="K10:K12"/>
    <mergeCell ref="G10:G12"/>
    <mergeCell ref="G13:G20"/>
    <mergeCell ref="H10:J10"/>
    <mergeCell ref="H11:H12"/>
    <mergeCell ref="I11:I12"/>
    <mergeCell ref="J11:J12"/>
    <mergeCell ref="A13:A34"/>
    <mergeCell ref="G69:G72"/>
    <mergeCell ref="K69:K72"/>
    <mergeCell ref="A73:F73"/>
    <mergeCell ref="B53:B62"/>
    <mergeCell ref="B63:B64"/>
    <mergeCell ref="B65:B68"/>
    <mergeCell ref="K65:K68"/>
    <mergeCell ref="D65:D68"/>
    <mergeCell ref="G63:G64"/>
    <mergeCell ref="G65:G68"/>
    <mergeCell ref="G53:G56"/>
    <mergeCell ref="G57:G62"/>
    <mergeCell ref="K57:K62"/>
    <mergeCell ref="K63:K64"/>
    <mergeCell ref="A65:A68"/>
    <mergeCell ref="A69:A72"/>
    <mergeCell ref="G21:G23"/>
    <mergeCell ref="G24:G34"/>
    <mergeCell ref="G35:G43"/>
    <mergeCell ref="G44:G46"/>
    <mergeCell ref="G47:G52"/>
    <mergeCell ref="K47:K52"/>
    <mergeCell ref="K53:K56"/>
    <mergeCell ref="K13:K20"/>
    <mergeCell ref="K21:K23"/>
    <mergeCell ref="K24:K34"/>
    <mergeCell ref="K35:K43"/>
    <mergeCell ref="K44:K46"/>
  </mergeCells>
  <conditionalFormatting sqref="H80">
    <cfRule type="containsText" dxfId="2" priority="1" operator="containsText" text="MODERADAMENTE ACEPTABLE">
      <formula>NOT(ISERROR(SEARCH(("MODERADAMENTE ACEPTABLE"),(H80))))</formula>
    </cfRule>
    <cfRule type="containsText" dxfId="1" priority="2" operator="containsText" text="ACEPTABLE">
      <formula>NOT(ISERROR(SEARCH(("ACEPTABLE"),(H80))))</formula>
    </cfRule>
    <cfRule type="containsText" dxfId="0" priority="3" operator="containsText" text="CRITICO">
      <formula>NOT(ISERROR(SEARCH(("CRITICO"),(H80))))</formula>
    </cfRule>
  </conditionalFormatting>
  <pageMargins left="0.7" right="0.7" top="0.75" bottom="0.75" header="0" footer="0"/>
  <pageSetup orientation="portrait"/>
  <colBreaks count="1" manualBreakCount="1">
    <brk id="11" man="1"/>
  </col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Z996"/>
  <sheetViews>
    <sheetView showGridLines="0" workbookViewId="0">
      <selection sqref="A1:L3"/>
    </sheetView>
  </sheetViews>
  <sheetFormatPr baseColWidth="10" defaultColWidth="14.42578125" defaultRowHeight="15" customHeight="1"/>
  <cols>
    <col min="1" max="1" width="2.28515625" customWidth="1"/>
    <col min="2" max="2" width="20.28515625" customWidth="1"/>
    <col min="3" max="3" width="45.5703125" customWidth="1"/>
    <col min="4" max="4" width="50.28515625" customWidth="1"/>
    <col min="5" max="5" width="12.7109375" customWidth="1"/>
    <col min="6" max="6" width="4.85546875" customWidth="1"/>
    <col min="7" max="7" width="11.42578125" customWidth="1"/>
    <col min="8" max="8" width="2.28515625" customWidth="1"/>
    <col min="9" max="9" width="8" customWidth="1"/>
    <col min="10" max="10" width="6.140625" customWidth="1"/>
    <col min="11" max="11" width="0.42578125" customWidth="1"/>
    <col min="12" max="12" width="4.42578125" customWidth="1"/>
    <col min="13" max="13" width="11.42578125" customWidth="1"/>
    <col min="14" max="14" width="19" customWidth="1"/>
    <col min="15" max="26" width="11.42578125" customWidth="1"/>
  </cols>
  <sheetData>
    <row r="1" spans="1:26" ht="34.5" customHeight="1">
      <c r="A1" s="283" t="s">
        <v>0</v>
      </c>
      <c r="B1" s="284"/>
      <c r="C1" s="284"/>
      <c r="D1" s="284"/>
      <c r="E1" s="284"/>
      <c r="F1" s="284"/>
      <c r="G1" s="284"/>
      <c r="H1" s="284"/>
      <c r="I1" s="284"/>
      <c r="J1" s="284"/>
      <c r="K1" s="284"/>
      <c r="L1" s="285"/>
      <c r="M1" s="281" t="s">
        <v>601</v>
      </c>
      <c r="N1" s="282"/>
      <c r="O1" s="1"/>
      <c r="P1" s="2"/>
      <c r="Q1" s="2"/>
      <c r="R1" s="2"/>
      <c r="S1" s="2"/>
      <c r="T1" s="2"/>
      <c r="U1" s="2"/>
      <c r="V1" s="2"/>
      <c r="W1" s="2"/>
      <c r="X1" s="2"/>
      <c r="Y1" s="63"/>
      <c r="Z1" s="63"/>
    </row>
    <row r="2" spans="1:26" ht="35.25" customHeight="1">
      <c r="A2" s="286"/>
      <c r="B2" s="287"/>
      <c r="C2" s="287"/>
      <c r="D2" s="287"/>
      <c r="E2" s="287"/>
      <c r="F2" s="287"/>
      <c r="G2" s="287"/>
      <c r="H2" s="287"/>
      <c r="I2" s="287"/>
      <c r="J2" s="287"/>
      <c r="K2" s="287"/>
      <c r="L2" s="288"/>
      <c r="M2" s="281" t="s">
        <v>585</v>
      </c>
      <c r="N2" s="282"/>
      <c r="O2" s="3"/>
      <c r="P2" s="4"/>
      <c r="Q2" s="4"/>
      <c r="R2" s="4"/>
      <c r="S2" s="4"/>
      <c r="T2" s="4"/>
      <c r="U2" s="4"/>
      <c r="V2" s="4"/>
      <c r="W2" s="4"/>
      <c r="X2" s="4"/>
      <c r="Y2" s="63"/>
      <c r="Z2" s="63"/>
    </row>
    <row r="3" spans="1:26" ht="42.75" customHeight="1">
      <c r="A3" s="289"/>
      <c r="B3" s="290"/>
      <c r="C3" s="290"/>
      <c r="D3" s="290"/>
      <c r="E3" s="290"/>
      <c r="F3" s="290"/>
      <c r="G3" s="290"/>
      <c r="H3" s="290"/>
      <c r="I3" s="290"/>
      <c r="J3" s="290"/>
      <c r="K3" s="290"/>
      <c r="L3" s="291"/>
      <c r="M3" s="281" t="s">
        <v>602</v>
      </c>
      <c r="N3" s="282"/>
      <c r="O3" s="3"/>
      <c r="P3" s="4"/>
      <c r="Q3" s="4"/>
      <c r="R3" s="4"/>
      <c r="S3" s="4"/>
      <c r="T3" s="4"/>
      <c r="U3" s="4"/>
      <c r="V3" s="4"/>
      <c r="W3" s="4"/>
      <c r="X3" s="4"/>
      <c r="Y3" s="63"/>
      <c r="Z3" s="63"/>
    </row>
    <row r="4" spans="1:26" ht="6.75" customHeight="1">
      <c r="A4" s="63"/>
      <c r="B4" s="63"/>
      <c r="C4" s="63"/>
      <c r="D4" s="63"/>
      <c r="E4" s="63"/>
      <c r="F4" s="63"/>
      <c r="G4" s="63"/>
      <c r="H4" s="63"/>
      <c r="I4" s="63"/>
      <c r="J4" s="63"/>
      <c r="K4" s="63"/>
      <c r="L4" s="63"/>
      <c r="M4" s="63"/>
      <c r="N4" s="63"/>
      <c r="O4" s="63"/>
      <c r="P4" s="63"/>
      <c r="Q4" s="63"/>
      <c r="R4" s="63"/>
      <c r="S4" s="63"/>
      <c r="T4" s="63"/>
      <c r="U4" s="63"/>
      <c r="V4" s="63"/>
      <c r="W4" s="63"/>
      <c r="X4" s="63"/>
      <c r="Y4" s="63"/>
      <c r="Z4" s="63"/>
    </row>
    <row r="5" spans="1:26" ht="15.75">
      <c r="A5" s="63"/>
      <c r="B5" s="63"/>
      <c r="C5" s="63"/>
      <c r="D5" s="63"/>
      <c r="E5" s="63"/>
      <c r="F5" s="63"/>
      <c r="G5" s="63"/>
      <c r="H5" s="63"/>
      <c r="I5" s="63"/>
      <c r="J5" s="63"/>
      <c r="K5" s="63"/>
      <c r="L5" s="63"/>
      <c r="M5" s="63"/>
      <c r="N5" s="63"/>
      <c r="O5" s="63"/>
      <c r="P5" s="63"/>
      <c r="Q5" s="63"/>
      <c r="R5" s="63"/>
      <c r="S5" s="63"/>
      <c r="T5" s="63"/>
      <c r="U5" s="63"/>
      <c r="V5" s="63"/>
      <c r="W5" s="63"/>
      <c r="X5" s="63"/>
      <c r="Y5" s="63"/>
      <c r="Z5" s="63"/>
    </row>
    <row r="6" spans="1:26" ht="15.75">
      <c r="A6" s="63"/>
      <c r="B6" s="63"/>
      <c r="C6" s="63"/>
      <c r="D6" s="63"/>
      <c r="E6" s="63"/>
      <c r="F6" s="63"/>
      <c r="G6" s="63"/>
      <c r="H6" s="63"/>
      <c r="I6" s="63"/>
      <c r="J6" s="63"/>
      <c r="K6" s="63"/>
      <c r="L6" s="63"/>
      <c r="M6" s="63"/>
      <c r="N6" s="63"/>
      <c r="O6" s="63"/>
      <c r="P6" s="63"/>
      <c r="Q6" s="63"/>
      <c r="R6" s="63"/>
      <c r="S6" s="63"/>
      <c r="T6" s="63"/>
      <c r="U6" s="63"/>
      <c r="V6" s="63"/>
      <c r="W6" s="63"/>
      <c r="X6" s="63"/>
      <c r="Y6" s="63"/>
      <c r="Z6" s="63"/>
    </row>
    <row r="7" spans="1:26" ht="15.75">
      <c r="A7" s="63"/>
      <c r="B7" s="63"/>
      <c r="C7" s="63"/>
      <c r="D7" s="63"/>
      <c r="E7" s="63"/>
      <c r="F7" s="63"/>
      <c r="G7" s="63"/>
      <c r="H7" s="63"/>
      <c r="I7" s="63"/>
      <c r="J7" s="63"/>
      <c r="K7" s="63"/>
      <c r="L7" s="63"/>
      <c r="M7" s="63"/>
      <c r="N7" s="63"/>
      <c r="O7" s="63"/>
      <c r="P7" s="63"/>
      <c r="Q7" s="63"/>
      <c r="R7" s="63"/>
      <c r="S7" s="63"/>
      <c r="T7" s="63"/>
      <c r="U7" s="63"/>
      <c r="V7" s="63"/>
      <c r="W7" s="63"/>
      <c r="X7" s="63"/>
      <c r="Y7" s="63"/>
      <c r="Z7" s="63"/>
    </row>
    <row r="8" spans="1:26" ht="12" customHeight="1">
      <c r="A8" s="63"/>
      <c r="B8" s="63"/>
      <c r="C8" s="63"/>
      <c r="D8" s="63"/>
      <c r="E8" s="63"/>
      <c r="F8" s="63"/>
      <c r="G8" s="63"/>
      <c r="H8" s="63"/>
      <c r="I8" s="63"/>
      <c r="J8" s="63"/>
      <c r="K8" s="63"/>
      <c r="L8" s="63"/>
      <c r="M8" s="63"/>
      <c r="N8" s="63"/>
      <c r="O8" s="63"/>
      <c r="P8" s="63"/>
      <c r="Q8" s="63"/>
      <c r="R8" s="63"/>
      <c r="S8" s="63"/>
      <c r="T8" s="63"/>
      <c r="U8" s="63"/>
      <c r="V8" s="63"/>
      <c r="W8" s="63"/>
      <c r="X8" s="63"/>
      <c r="Y8" s="63"/>
      <c r="Z8" s="63"/>
    </row>
    <row r="9" spans="1:26" ht="15.75">
      <c r="A9" s="63"/>
      <c r="B9" s="64"/>
      <c r="C9" s="65"/>
      <c r="D9" s="65"/>
      <c r="E9" s="66"/>
      <c r="F9" s="63"/>
      <c r="G9" s="63"/>
      <c r="H9" s="63"/>
      <c r="I9" s="63"/>
      <c r="J9" s="63"/>
      <c r="K9" s="63"/>
      <c r="L9" s="63"/>
      <c r="M9" s="63"/>
      <c r="N9" s="63"/>
      <c r="O9" s="63"/>
      <c r="P9" s="63"/>
      <c r="Q9" s="63"/>
      <c r="R9" s="63"/>
      <c r="S9" s="63"/>
      <c r="T9" s="63"/>
      <c r="U9" s="63"/>
      <c r="V9" s="63"/>
      <c r="W9" s="63"/>
      <c r="X9" s="63"/>
      <c r="Y9" s="63"/>
      <c r="Z9" s="63"/>
    </row>
    <row r="10" spans="1:26" ht="21" customHeight="1">
      <c r="A10" s="63"/>
      <c r="B10" s="67"/>
      <c r="C10" s="68" t="s">
        <v>586</v>
      </c>
      <c r="D10" s="69" t="s">
        <v>593</v>
      </c>
      <c r="E10" s="70"/>
      <c r="F10" s="63"/>
      <c r="G10" s="63"/>
      <c r="H10" s="63"/>
      <c r="I10" s="63"/>
      <c r="J10" s="63"/>
      <c r="K10" s="63"/>
      <c r="L10" s="63"/>
      <c r="M10" s="63"/>
      <c r="N10" s="63"/>
      <c r="O10" s="63"/>
      <c r="P10" s="63"/>
      <c r="Q10" s="63"/>
      <c r="R10" s="63"/>
      <c r="S10" s="63"/>
      <c r="T10" s="63"/>
      <c r="U10" s="63"/>
      <c r="V10" s="63"/>
      <c r="W10" s="63"/>
      <c r="X10" s="63"/>
      <c r="Y10" s="63"/>
      <c r="Z10" s="63"/>
    </row>
    <row r="11" spans="1:26" ht="21" customHeight="1">
      <c r="A11" s="63"/>
      <c r="B11" s="67"/>
      <c r="C11" s="68" t="s">
        <v>383</v>
      </c>
      <c r="D11" s="71">
        <v>890480059</v>
      </c>
      <c r="E11" s="70"/>
      <c r="F11" s="63"/>
      <c r="G11" s="63"/>
      <c r="H11" s="63"/>
      <c r="I11" s="63"/>
      <c r="J11" s="63"/>
      <c r="K11" s="63"/>
      <c r="L11" s="63"/>
      <c r="M11" s="63"/>
      <c r="N11" s="63"/>
      <c r="O11" s="63"/>
      <c r="P11" s="63"/>
      <c r="Q11" s="63"/>
      <c r="R11" s="63"/>
      <c r="S11" s="63"/>
      <c r="T11" s="63"/>
      <c r="U11" s="63"/>
      <c r="V11" s="63"/>
      <c r="W11" s="63"/>
      <c r="X11" s="63"/>
      <c r="Y11" s="63"/>
      <c r="Z11" s="63"/>
    </row>
    <row r="12" spans="1:26" ht="33.6" customHeight="1">
      <c r="A12" s="63"/>
      <c r="B12" s="67"/>
      <c r="C12" s="68" t="s">
        <v>385</v>
      </c>
      <c r="D12" s="69"/>
      <c r="E12" s="70"/>
      <c r="F12" s="63"/>
      <c r="G12" s="63"/>
      <c r="H12" s="63"/>
      <c r="I12" s="63"/>
      <c r="J12" s="63"/>
      <c r="K12" s="63"/>
      <c r="L12" s="63"/>
      <c r="M12" s="63"/>
      <c r="N12" s="63"/>
      <c r="O12" s="63"/>
      <c r="P12" s="63"/>
      <c r="Q12" s="63"/>
      <c r="R12" s="63"/>
      <c r="S12" s="63"/>
      <c r="T12" s="63"/>
      <c r="U12" s="63"/>
      <c r="V12" s="63"/>
      <c r="W12" s="63"/>
      <c r="X12" s="63"/>
      <c r="Y12" s="63"/>
      <c r="Z12" s="63"/>
    </row>
    <row r="13" spans="1:26" ht="33.6" customHeight="1">
      <c r="A13" s="63"/>
      <c r="B13" s="67"/>
      <c r="C13" s="68" t="s">
        <v>386</v>
      </c>
      <c r="D13" s="69"/>
      <c r="E13" s="70"/>
      <c r="F13" s="63"/>
      <c r="G13" s="63"/>
      <c r="H13" s="63"/>
      <c r="I13" s="63"/>
      <c r="J13" s="63"/>
      <c r="K13" s="63"/>
      <c r="L13" s="63"/>
      <c r="M13" s="63"/>
      <c r="N13" s="63"/>
      <c r="O13" s="63"/>
      <c r="P13" s="63"/>
      <c r="Q13" s="63"/>
      <c r="R13" s="63"/>
      <c r="S13" s="63"/>
      <c r="T13" s="63"/>
      <c r="U13" s="63"/>
      <c r="V13" s="63"/>
      <c r="W13" s="63"/>
      <c r="X13" s="63"/>
      <c r="Y13" s="63"/>
      <c r="Z13" s="63"/>
    </row>
    <row r="14" spans="1:26" ht="21" customHeight="1">
      <c r="A14" s="63"/>
      <c r="B14" s="67"/>
      <c r="C14" s="68" t="s">
        <v>387</v>
      </c>
      <c r="D14" s="69" t="s">
        <v>594</v>
      </c>
      <c r="E14" s="70"/>
      <c r="F14" s="63"/>
      <c r="G14" s="63"/>
      <c r="H14" s="63"/>
      <c r="I14" s="63"/>
      <c r="J14" s="63"/>
      <c r="K14" s="63"/>
      <c r="L14" s="63"/>
      <c r="M14" s="63"/>
      <c r="N14" s="63"/>
      <c r="O14" s="63"/>
      <c r="P14" s="63"/>
      <c r="Q14" s="63"/>
      <c r="R14" s="63"/>
      <c r="S14" s="63"/>
      <c r="T14" s="63"/>
      <c r="U14" s="63"/>
      <c r="V14" s="63"/>
      <c r="W14" s="63"/>
      <c r="X14" s="63"/>
      <c r="Y14" s="63"/>
      <c r="Z14" s="63"/>
    </row>
    <row r="15" spans="1:26" ht="21" customHeight="1">
      <c r="A15" s="63"/>
      <c r="B15" s="67"/>
      <c r="C15" s="68" t="s">
        <v>388</v>
      </c>
      <c r="D15" s="72"/>
      <c r="E15" s="70"/>
      <c r="F15" s="63"/>
      <c r="G15" s="63"/>
      <c r="H15" s="63"/>
      <c r="I15" s="63"/>
      <c r="J15" s="63"/>
      <c r="K15" s="63"/>
      <c r="L15" s="63"/>
      <c r="M15" s="63"/>
      <c r="N15" s="63"/>
      <c r="O15" s="63"/>
      <c r="P15" s="63"/>
      <c r="Q15" s="63"/>
      <c r="R15" s="63"/>
      <c r="S15" s="63"/>
      <c r="T15" s="63"/>
      <c r="U15" s="63"/>
      <c r="V15" s="63"/>
      <c r="W15" s="63"/>
      <c r="X15" s="63"/>
      <c r="Y15" s="63"/>
      <c r="Z15" s="63"/>
    </row>
    <row r="16" spans="1:26" ht="32.25" customHeight="1">
      <c r="A16" s="63"/>
      <c r="B16" s="67"/>
      <c r="C16" s="68" t="s">
        <v>587</v>
      </c>
      <c r="D16" s="69" t="s">
        <v>595</v>
      </c>
      <c r="E16" s="70"/>
      <c r="F16" s="63"/>
      <c r="G16" s="63"/>
      <c r="H16" s="63"/>
      <c r="I16" s="63"/>
      <c r="J16" s="63"/>
      <c r="K16" s="63"/>
      <c r="L16" s="63"/>
      <c r="M16" s="63"/>
      <c r="N16" s="63"/>
      <c r="O16" s="63"/>
      <c r="P16" s="63"/>
      <c r="Q16" s="63"/>
      <c r="R16" s="63"/>
      <c r="S16" s="63"/>
      <c r="T16" s="63"/>
      <c r="U16" s="63"/>
      <c r="V16" s="63"/>
      <c r="W16" s="63"/>
      <c r="X16" s="63"/>
      <c r="Y16" s="63"/>
      <c r="Z16" s="63"/>
    </row>
    <row r="17" spans="1:26" ht="21" customHeight="1">
      <c r="A17" s="63"/>
      <c r="B17" s="67"/>
      <c r="C17" s="68" t="s">
        <v>389</v>
      </c>
      <c r="D17" s="69"/>
      <c r="E17" s="70"/>
      <c r="F17" s="63"/>
      <c r="G17" s="63"/>
      <c r="H17" s="63"/>
      <c r="I17" s="63"/>
      <c r="J17" s="63"/>
      <c r="K17" s="63"/>
      <c r="L17" s="63"/>
      <c r="M17" s="63"/>
      <c r="N17" s="63"/>
      <c r="O17" s="63"/>
      <c r="P17" s="63"/>
      <c r="Q17" s="63"/>
      <c r="R17" s="63"/>
      <c r="S17" s="63"/>
      <c r="T17" s="63"/>
      <c r="U17" s="63"/>
      <c r="V17" s="63"/>
      <c r="W17" s="63"/>
      <c r="X17" s="63"/>
      <c r="Y17" s="63"/>
      <c r="Z17" s="63"/>
    </row>
    <row r="18" spans="1:26" ht="21" customHeight="1">
      <c r="A18" s="63"/>
      <c r="B18" s="67"/>
      <c r="C18" s="68" t="s">
        <v>390</v>
      </c>
      <c r="D18" s="69"/>
      <c r="E18" s="70"/>
      <c r="F18" s="63"/>
      <c r="G18" s="63"/>
      <c r="H18" s="63"/>
      <c r="I18" s="63"/>
      <c r="J18" s="63"/>
      <c r="K18" s="63"/>
      <c r="L18" s="63"/>
      <c r="M18" s="63"/>
      <c r="N18" s="63"/>
      <c r="O18" s="63"/>
      <c r="P18" s="63"/>
      <c r="Q18" s="63"/>
      <c r="R18" s="63"/>
      <c r="S18" s="63"/>
      <c r="T18" s="63"/>
      <c r="U18" s="63"/>
      <c r="V18" s="63"/>
      <c r="W18" s="63"/>
      <c r="X18" s="63"/>
      <c r="Y18" s="63"/>
      <c r="Z18" s="63"/>
    </row>
    <row r="19" spans="1:26" ht="38.25" customHeight="1">
      <c r="A19" s="63"/>
      <c r="B19" s="67"/>
      <c r="C19" s="68" t="s">
        <v>598</v>
      </c>
      <c r="D19" s="69" t="s">
        <v>599</v>
      </c>
      <c r="E19" s="70"/>
      <c r="F19" s="63"/>
      <c r="G19" s="63"/>
      <c r="H19" s="63"/>
      <c r="I19" s="63"/>
      <c r="J19" s="63"/>
      <c r="K19" s="63"/>
      <c r="L19" s="63"/>
      <c r="M19" s="63"/>
      <c r="N19" s="63"/>
      <c r="O19" s="63"/>
      <c r="P19" s="63"/>
      <c r="Q19" s="63"/>
      <c r="R19" s="63"/>
      <c r="S19" s="63"/>
      <c r="T19" s="63"/>
      <c r="U19" s="63"/>
      <c r="V19" s="63"/>
      <c r="W19" s="63"/>
      <c r="X19" s="63"/>
      <c r="Y19" s="63"/>
      <c r="Z19" s="63"/>
    </row>
    <row r="20" spans="1:26" ht="21" customHeight="1">
      <c r="A20" s="63"/>
      <c r="B20" s="67"/>
      <c r="C20" s="68" t="s">
        <v>391</v>
      </c>
      <c r="D20" s="69" t="s">
        <v>596</v>
      </c>
      <c r="E20" s="70"/>
      <c r="F20" s="73"/>
      <c r="G20" s="63"/>
      <c r="H20" s="63"/>
      <c r="I20" s="63"/>
      <c r="J20" s="63"/>
      <c r="K20" s="63"/>
      <c r="L20" s="63"/>
      <c r="M20" s="63"/>
      <c r="N20" s="63"/>
      <c r="O20" s="63"/>
      <c r="P20" s="63"/>
      <c r="Q20" s="63"/>
      <c r="R20" s="63"/>
      <c r="S20" s="63"/>
      <c r="T20" s="63"/>
      <c r="U20" s="63"/>
      <c r="V20" s="63"/>
      <c r="W20" s="63"/>
      <c r="X20" s="63"/>
      <c r="Y20" s="63"/>
      <c r="Z20" s="63"/>
    </row>
    <row r="21" spans="1:26" ht="31.5" customHeight="1">
      <c r="A21" s="63"/>
      <c r="B21" s="67"/>
      <c r="C21" s="68" t="s">
        <v>392</v>
      </c>
      <c r="D21" s="69" t="s">
        <v>597</v>
      </c>
      <c r="E21" s="70"/>
      <c r="F21" s="73"/>
      <c r="G21" s="63"/>
      <c r="H21" s="63"/>
      <c r="I21" s="63"/>
      <c r="J21" s="63"/>
      <c r="K21" s="63"/>
      <c r="L21" s="63"/>
      <c r="M21" s="63"/>
      <c r="N21" s="63"/>
      <c r="O21" s="63"/>
      <c r="P21" s="63"/>
      <c r="Q21" s="63"/>
      <c r="R21" s="63"/>
      <c r="S21" s="63"/>
      <c r="T21" s="63"/>
      <c r="U21" s="63"/>
      <c r="V21" s="63"/>
      <c r="W21" s="63"/>
      <c r="X21" s="63"/>
      <c r="Y21" s="63"/>
      <c r="Z21" s="63"/>
    </row>
    <row r="22" spans="1:26" ht="21" customHeight="1">
      <c r="A22" s="63"/>
      <c r="B22" s="67"/>
      <c r="C22" s="68" t="s">
        <v>393</v>
      </c>
      <c r="D22" s="69">
        <v>6517444</v>
      </c>
      <c r="E22" s="70"/>
      <c r="F22" s="73"/>
      <c r="G22" s="63"/>
      <c r="H22" s="63"/>
      <c r="I22" s="63"/>
      <c r="J22" s="63"/>
      <c r="K22" s="63"/>
      <c r="L22" s="63"/>
      <c r="M22" s="63"/>
      <c r="N22" s="63"/>
      <c r="O22" s="63"/>
      <c r="P22" s="63"/>
      <c r="Q22" s="63"/>
      <c r="R22" s="63"/>
      <c r="S22" s="63"/>
      <c r="T22" s="63"/>
      <c r="U22" s="63"/>
      <c r="V22" s="63"/>
      <c r="W22" s="63"/>
      <c r="X22" s="63"/>
      <c r="Y22" s="63"/>
      <c r="Z22" s="63"/>
    </row>
    <row r="23" spans="1:26" ht="34.5" customHeight="1">
      <c r="A23" s="63"/>
      <c r="B23" s="67"/>
      <c r="C23" s="68" t="s">
        <v>394</v>
      </c>
      <c r="D23" s="69" t="s">
        <v>600</v>
      </c>
      <c r="E23" s="70"/>
      <c r="F23" s="63"/>
      <c r="G23" s="63"/>
      <c r="H23" s="63"/>
      <c r="I23" s="63"/>
      <c r="J23" s="63"/>
      <c r="K23" s="63"/>
      <c r="L23" s="63"/>
      <c r="M23" s="63"/>
      <c r="N23" s="63"/>
      <c r="O23" s="63"/>
      <c r="P23" s="63"/>
      <c r="Q23" s="63"/>
      <c r="R23" s="63"/>
      <c r="S23" s="63"/>
      <c r="T23" s="63"/>
      <c r="U23" s="63"/>
      <c r="V23" s="63"/>
      <c r="W23" s="63"/>
      <c r="X23" s="63"/>
      <c r="Y23" s="63"/>
      <c r="Z23" s="63"/>
    </row>
    <row r="24" spans="1:26" ht="21" customHeight="1">
      <c r="A24" s="63"/>
      <c r="B24" s="67"/>
      <c r="C24" s="68" t="s">
        <v>395</v>
      </c>
      <c r="D24" s="69">
        <v>1</v>
      </c>
      <c r="E24" s="70"/>
      <c r="F24" s="63"/>
      <c r="G24" s="63"/>
      <c r="H24" s="63"/>
      <c r="I24" s="63"/>
      <c r="J24" s="63"/>
      <c r="K24" s="63"/>
      <c r="L24" s="63"/>
      <c r="M24" s="63"/>
      <c r="N24" s="63"/>
      <c r="O24" s="63"/>
      <c r="P24" s="63"/>
      <c r="Q24" s="63"/>
      <c r="R24" s="63"/>
      <c r="S24" s="63"/>
      <c r="T24" s="63"/>
      <c r="U24" s="63"/>
      <c r="V24" s="63"/>
      <c r="W24" s="63"/>
      <c r="X24" s="63"/>
      <c r="Y24" s="63"/>
      <c r="Z24" s="63"/>
    </row>
    <row r="25" spans="1:26" ht="15.75" customHeight="1">
      <c r="A25" s="63"/>
      <c r="B25" s="74"/>
      <c r="C25" s="75"/>
      <c r="D25" s="75"/>
      <c r="E25" s="76"/>
      <c r="F25" s="63"/>
      <c r="G25" s="63"/>
      <c r="H25" s="63"/>
      <c r="I25" s="63"/>
      <c r="J25" s="63"/>
      <c r="K25" s="63"/>
      <c r="L25" s="63"/>
      <c r="M25" s="63"/>
      <c r="N25" s="63"/>
      <c r="O25" s="63"/>
      <c r="P25" s="63"/>
      <c r="Q25" s="63"/>
      <c r="R25" s="63"/>
      <c r="S25" s="63"/>
      <c r="T25" s="63"/>
      <c r="U25" s="63"/>
      <c r="V25" s="63"/>
      <c r="W25" s="63"/>
      <c r="X25" s="63"/>
      <c r="Y25" s="63"/>
      <c r="Z25" s="63"/>
    </row>
    <row r="26" spans="1:26" ht="10.5" customHeight="1">
      <c r="A26" s="63"/>
      <c r="B26" s="63"/>
      <c r="C26" s="63"/>
      <c r="D26" s="63"/>
      <c r="E26" s="63"/>
      <c r="F26" s="63"/>
      <c r="G26" s="63"/>
      <c r="H26" s="63"/>
      <c r="I26" s="63"/>
      <c r="J26" s="63"/>
      <c r="K26" s="63"/>
      <c r="L26" s="63"/>
      <c r="M26" s="63"/>
      <c r="N26" s="63"/>
      <c r="O26" s="63"/>
      <c r="P26" s="63"/>
      <c r="Q26" s="63"/>
      <c r="R26" s="63"/>
      <c r="S26" s="63"/>
      <c r="T26" s="63"/>
      <c r="U26" s="63"/>
      <c r="V26" s="63"/>
      <c r="W26" s="63"/>
      <c r="X26" s="63"/>
      <c r="Y26" s="63"/>
      <c r="Z26" s="63"/>
    </row>
    <row r="27" spans="1:26" ht="15.75" customHeight="1">
      <c r="A27" s="63"/>
      <c r="B27" s="63"/>
      <c r="C27" s="63"/>
      <c r="D27" s="63"/>
      <c r="E27" s="63"/>
      <c r="F27" s="63"/>
      <c r="G27" s="63"/>
      <c r="H27" s="63"/>
      <c r="I27" s="63"/>
      <c r="J27" s="63"/>
      <c r="K27" s="63"/>
      <c r="L27" s="63"/>
      <c r="M27" s="63"/>
      <c r="N27" s="63"/>
      <c r="O27" s="63"/>
      <c r="P27" s="63"/>
      <c r="Q27" s="63"/>
      <c r="R27" s="63"/>
      <c r="S27" s="63"/>
      <c r="T27" s="63"/>
      <c r="U27" s="63"/>
      <c r="V27" s="63"/>
      <c r="W27" s="63"/>
      <c r="X27" s="63"/>
      <c r="Y27" s="63"/>
      <c r="Z27" s="63"/>
    </row>
    <row r="28" spans="1:26" ht="15.75" customHeight="1">
      <c r="A28" s="63"/>
      <c r="B28" s="63"/>
      <c r="C28" s="63"/>
      <c r="D28" s="63"/>
      <c r="E28" s="63"/>
      <c r="F28" s="63"/>
      <c r="G28" s="63"/>
      <c r="H28" s="63"/>
      <c r="I28" s="63"/>
      <c r="J28" s="63"/>
      <c r="K28" s="63"/>
      <c r="L28" s="63"/>
      <c r="M28" s="63"/>
      <c r="N28" s="63"/>
      <c r="O28" s="63"/>
      <c r="P28" s="63"/>
      <c r="Q28" s="63"/>
      <c r="R28" s="63"/>
      <c r="S28" s="63"/>
      <c r="T28" s="63"/>
      <c r="U28" s="63"/>
      <c r="V28" s="63"/>
      <c r="W28" s="63"/>
      <c r="X28" s="63"/>
      <c r="Y28" s="63"/>
      <c r="Z28" s="63"/>
    </row>
    <row r="29" spans="1:26" ht="15.75" customHeight="1">
      <c r="A29" s="63"/>
      <c r="B29" s="63"/>
      <c r="C29" s="63"/>
      <c r="D29" s="63"/>
      <c r="E29" s="63"/>
      <c r="F29" s="63"/>
      <c r="G29" s="63"/>
      <c r="H29" s="63"/>
      <c r="I29" s="63"/>
      <c r="J29" s="63"/>
      <c r="K29" s="63"/>
      <c r="L29" s="63"/>
      <c r="M29" s="63"/>
      <c r="N29" s="63"/>
      <c r="O29" s="63"/>
      <c r="P29" s="63"/>
      <c r="Q29" s="63"/>
      <c r="R29" s="63"/>
      <c r="S29" s="63"/>
      <c r="T29" s="63"/>
      <c r="U29" s="63"/>
      <c r="V29" s="63"/>
      <c r="W29" s="63"/>
      <c r="X29" s="63"/>
      <c r="Y29" s="63"/>
      <c r="Z29" s="63"/>
    </row>
    <row r="30" spans="1:26" ht="15.75" customHeight="1">
      <c r="A30" s="63"/>
      <c r="B30" s="63"/>
      <c r="C30" s="63"/>
      <c r="D30" s="63"/>
      <c r="E30" s="63"/>
      <c r="F30" s="63"/>
      <c r="G30" s="63"/>
      <c r="H30" s="63"/>
      <c r="I30" s="63"/>
      <c r="J30" s="63"/>
      <c r="K30" s="63"/>
      <c r="L30" s="63"/>
      <c r="M30" s="63"/>
      <c r="N30" s="63"/>
      <c r="O30" s="63"/>
      <c r="P30" s="63"/>
      <c r="Q30" s="63"/>
      <c r="R30" s="63"/>
      <c r="S30" s="63"/>
      <c r="T30" s="63"/>
      <c r="U30" s="63"/>
      <c r="V30" s="63"/>
      <c r="W30" s="63"/>
      <c r="X30" s="63"/>
      <c r="Y30" s="63"/>
      <c r="Z30" s="63"/>
    </row>
    <row r="31" spans="1:26" ht="15.75" customHeight="1">
      <c r="A31" s="63"/>
      <c r="B31" s="63"/>
      <c r="C31" s="63"/>
      <c r="D31" s="63"/>
      <c r="E31" s="63"/>
      <c r="F31" s="63"/>
      <c r="G31" s="63"/>
      <c r="H31" s="63"/>
      <c r="I31" s="63"/>
      <c r="J31" s="63"/>
      <c r="K31" s="63"/>
      <c r="L31" s="63"/>
      <c r="M31" s="63"/>
      <c r="N31" s="63"/>
      <c r="O31" s="63"/>
      <c r="P31" s="63"/>
      <c r="Q31" s="63"/>
      <c r="R31" s="63"/>
      <c r="S31" s="63"/>
      <c r="T31" s="63"/>
      <c r="U31" s="63"/>
      <c r="V31" s="63"/>
      <c r="W31" s="63"/>
      <c r="X31" s="63"/>
      <c r="Y31" s="63"/>
      <c r="Z31" s="63"/>
    </row>
    <row r="32" spans="1:26" ht="15.75" customHeight="1">
      <c r="A32" s="63"/>
      <c r="B32" s="63"/>
      <c r="C32" s="63"/>
      <c r="D32" s="63"/>
      <c r="E32" s="63"/>
      <c r="F32" s="63"/>
      <c r="G32" s="63"/>
      <c r="H32" s="63"/>
      <c r="I32" s="63"/>
      <c r="J32" s="63"/>
      <c r="K32" s="63"/>
      <c r="L32" s="63"/>
      <c r="M32" s="63"/>
      <c r="N32" s="63"/>
      <c r="O32" s="63"/>
      <c r="P32" s="63"/>
      <c r="Q32" s="63"/>
      <c r="R32" s="63"/>
      <c r="S32" s="63"/>
      <c r="T32" s="63"/>
      <c r="U32" s="63"/>
      <c r="V32" s="63"/>
      <c r="W32" s="63"/>
      <c r="X32" s="63"/>
      <c r="Y32" s="63"/>
      <c r="Z32" s="63"/>
    </row>
    <row r="33" spans="1:26" ht="15.75" customHeight="1">
      <c r="A33" s="63"/>
      <c r="B33" s="63"/>
      <c r="C33" s="63"/>
      <c r="D33" s="63"/>
      <c r="E33" s="63"/>
      <c r="F33" s="63"/>
      <c r="G33" s="63"/>
      <c r="H33" s="63"/>
      <c r="I33" s="63"/>
      <c r="J33" s="63"/>
      <c r="K33" s="63"/>
      <c r="L33" s="63"/>
      <c r="M33" s="63"/>
      <c r="N33" s="63"/>
      <c r="O33" s="63"/>
      <c r="P33" s="63"/>
      <c r="Q33" s="63"/>
      <c r="R33" s="63"/>
      <c r="S33" s="63"/>
      <c r="T33" s="63"/>
      <c r="U33" s="63"/>
      <c r="V33" s="63"/>
      <c r="W33" s="63"/>
      <c r="X33" s="63"/>
      <c r="Y33" s="63"/>
      <c r="Z33" s="63"/>
    </row>
    <row r="34" spans="1:26" ht="15.75" customHeight="1">
      <c r="A34" s="63"/>
      <c r="B34" s="63"/>
      <c r="C34" s="63"/>
      <c r="D34" s="63"/>
      <c r="E34" s="63"/>
      <c r="F34" s="63"/>
      <c r="G34" s="63"/>
      <c r="H34" s="63"/>
      <c r="I34" s="63"/>
      <c r="J34" s="63"/>
      <c r="K34" s="63"/>
      <c r="L34" s="63"/>
      <c r="M34" s="63"/>
      <c r="N34" s="63"/>
      <c r="O34" s="63"/>
      <c r="P34" s="63"/>
      <c r="Q34" s="63"/>
      <c r="R34" s="63"/>
      <c r="S34" s="63"/>
      <c r="T34" s="63"/>
      <c r="U34" s="63"/>
      <c r="V34" s="63"/>
      <c r="W34" s="63"/>
      <c r="X34" s="63"/>
      <c r="Y34" s="63"/>
      <c r="Z34" s="63"/>
    </row>
    <row r="35" spans="1:26" ht="15.75" customHeight="1">
      <c r="A35" s="63"/>
      <c r="B35" s="63"/>
      <c r="C35" s="63"/>
      <c r="D35" s="63"/>
      <c r="E35" s="63"/>
      <c r="F35" s="63"/>
      <c r="G35" s="63"/>
      <c r="H35" s="63"/>
      <c r="I35" s="63"/>
      <c r="J35" s="63"/>
      <c r="K35" s="63"/>
      <c r="L35" s="63"/>
      <c r="M35" s="63"/>
      <c r="N35" s="63"/>
      <c r="O35" s="63"/>
      <c r="P35" s="63"/>
      <c r="Q35" s="63"/>
      <c r="R35" s="63"/>
      <c r="S35" s="63"/>
      <c r="T35" s="63"/>
      <c r="U35" s="63"/>
      <c r="V35" s="63"/>
      <c r="W35" s="63"/>
      <c r="X35" s="63"/>
      <c r="Y35" s="63"/>
      <c r="Z35" s="63"/>
    </row>
    <row r="36" spans="1:26" ht="15.75" customHeight="1">
      <c r="A36" s="63"/>
      <c r="B36" s="63"/>
      <c r="C36" s="63"/>
      <c r="D36" s="63"/>
      <c r="E36" s="63"/>
      <c r="F36" s="63"/>
      <c r="G36" s="63"/>
      <c r="H36" s="63"/>
      <c r="I36" s="63"/>
      <c r="J36" s="63"/>
      <c r="K36" s="63"/>
      <c r="L36" s="63"/>
      <c r="M36" s="63"/>
      <c r="N36" s="63"/>
      <c r="O36" s="63"/>
      <c r="P36" s="63"/>
      <c r="Q36" s="63"/>
      <c r="R36" s="63"/>
      <c r="S36" s="63"/>
      <c r="T36" s="63"/>
      <c r="U36" s="63"/>
      <c r="V36" s="63"/>
      <c r="W36" s="63"/>
      <c r="X36" s="63"/>
      <c r="Y36" s="63"/>
      <c r="Z36" s="63"/>
    </row>
    <row r="37" spans="1:26" ht="15.75" customHeight="1">
      <c r="A37" s="63"/>
      <c r="B37" s="63"/>
      <c r="C37" s="63"/>
      <c r="D37" s="63"/>
      <c r="E37" s="63"/>
      <c r="F37" s="63"/>
      <c r="G37" s="63"/>
      <c r="H37" s="63"/>
      <c r="I37" s="63"/>
      <c r="J37" s="63"/>
      <c r="K37" s="63"/>
      <c r="L37" s="63"/>
      <c r="M37" s="63"/>
      <c r="N37" s="63"/>
      <c r="O37" s="63"/>
      <c r="P37" s="63"/>
      <c r="Q37" s="63"/>
      <c r="R37" s="63"/>
      <c r="S37" s="63"/>
      <c r="T37" s="63"/>
      <c r="U37" s="63"/>
      <c r="V37" s="63"/>
      <c r="W37" s="63"/>
      <c r="X37" s="63"/>
      <c r="Y37" s="63"/>
      <c r="Z37" s="63"/>
    </row>
    <row r="38" spans="1:26" ht="15.75" customHeight="1">
      <c r="A38" s="63"/>
      <c r="B38" s="63"/>
      <c r="C38" s="63"/>
      <c r="D38" s="63"/>
      <c r="E38" s="63"/>
      <c r="F38" s="63"/>
      <c r="G38" s="63"/>
      <c r="H38" s="63"/>
      <c r="I38" s="63"/>
      <c r="J38" s="63"/>
      <c r="K38" s="63"/>
      <c r="L38" s="63"/>
      <c r="M38" s="63"/>
      <c r="N38" s="63"/>
      <c r="O38" s="63"/>
      <c r="P38" s="63"/>
      <c r="Q38" s="63"/>
      <c r="R38" s="63"/>
      <c r="S38" s="63"/>
      <c r="T38" s="63"/>
      <c r="U38" s="63"/>
      <c r="V38" s="63"/>
      <c r="W38" s="63"/>
      <c r="X38" s="63"/>
      <c r="Y38" s="63"/>
      <c r="Z38" s="63"/>
    </row>
    <row r="39" spans="1:26" ht="15.75" customHeight="1">
      <c r="A39" s="63"/>
      <c r="B39" s="63"/>
      <c r="C39" s="63"/>
      <c r="D39" s="63"/>
      <c r="E39" s="63"/>
      <c r="F39" s="63"/>
      <c r="G39" s="63"/>
      <c r="H39" s="63"/>
      <c r="I39" s="63"/>
      <c r="J39" s="63"/>
      <c r="K39" s="63"/>
      <c r="L39" s="63"/>
      <c r="M39" s="63"/>
      <c r="N39" s="63"/>
      <c r="O39" s="63"/>
      <c r="P39" s="63"/>
      <c r="Q39" s="63"/>
      <c r="R39" s="63"/>
      <c r="S39" s="63"/>
      <c r="T39" s="63"/>
      <c r="U39" s="63"/>
      <c r="V39" s="63"/>
      <c r="W39" s="63"/>
      <c r="X39" s="63"/>
      <c r="Y39" s="63"/>
      <c r="Z39" s="63"/>
    </row>
    <row r="40" spans="1:26" ht="15.75" customHeight="1">
      <c r="A40" s="63"/>
      <c r="B40" s="63"/>
      <c r="C40" s="63"/>
      <c r="D40" s="63"/>
      <c r="E40" s="63"/>
      <c r="F40" s="63"/>
      <c r="G40" s="63"/>
      <c r="H40" s="63"/>
      <c r="I40" s="63"/>
      <c r="J40" s="63"/>
      <c r="K40" s="63"/>
      <c r="L40" s="63"/>
      <c r="M40" s="63"/>
      <c r="N40" s="63"/>
      <c r="O40" s="63"/>
      <c r="P40" s="63"/>
      <c r="Q40" s="63"/>
      <c r="R40" s="63"/>
      <c r="S40" s="63"/>
      <c r="T40" s="63"/>
      <c r="U40" s="63"/>
      <c r="V40" s="63"/>
      <c r="W40" s="63"/>
      <c r="X40" s="63"/>
      <c r="Y40" s="63"/>
      <c r="Z40" s="63"/>
    </row>
    <row r="41" spans="1:26" ht="15.75" customHeight="1">
      <c r="A41" s="63"/>
      <c r="B41" s="63"/>
      <c r="C41" s="63"/>
      <c r="D41" s="63"/>
      <c r="E41" s="63"/>
      <c r="F41" s="63"/>
      <c r="G41" s="63"/>
      <c r="H41" s="63"/>
      <c r="I41" s="63"/>
      <c r="J41" s="63"/>
      <c r="K41" s="63"/>
      <c r="L41" s="63"/>
      <c r="M41" s="63"/>
      <c r="N41" s="63"/>
      <c r="O41" s="63"/>
      <c r="P41" s="63"/>
      <c r="Q41" s="63"/>
      <c r="R41" s="63"/>
      <c r="S41" s="63"/>
      <c r="T41" s="63"/>
      <c r="U41" s="63"/>
      <c r="V41" s="63"/>
      <c r="W41" s="63"/>
      <c r="X41" s="63"/>
      <c r="Y41" s="63"/>
      <c r="Z41" s="63"/>
    </row>
    <row r="42" spans="1:26" ht="15.75" customHeight="1">
      <c r="A42" s="63"/>
      <c r="B42" s="63"/>
      <c r="C42" s="63"/>
      <c r="D42" s="63"/>
      <c r="E42" s="63"/>
      <c r="F42" s="63"/>
      <c r="G42" s="63"/>
      <c r="H42" s="63"/>
      <c r="I42" s="63"/>
      <c r="J42" s="63"/>
      <c r="K42" s="63"/>
      <c r="L42" s="63"/>
      <c r="M42" s="63"/>
      <c r="N42" s="63"/>
      <c r="O42" s="63"/>
      <c r="P42" s="63"/>
      <c r="Q42" s="63"/>
      <c r="R42" s="63"/>
      <c r="S42" s="63"/>
      <c r="T42" s="63"/>
      <c r="U42" s="63"/>
      <c r="V42" s="63"/>
      <c r="W42" s="63"/>
      <c r="X42" s="63"/>
      <c r="Y42" s="63"/>
      <c r="Z42" s="63"/>
    </row>
    <row r="43" spans="1:26" ht="15.75" customHeight="1">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63"/>
    </row>
    <row r="44" spans="1:26" ht="15.75" customHeight="1">
      <c r="A44" s="63"/>
      <c r="B44" s="63"/>
      <c r="C44" s="63"/>
      <c r="D44" s="63"/>
      <c r="E44" s="63"/>
      <c r="F44" s="63"/>
      <c r="G44" s="63"/>
      <c r="H44" s="63"/>
      <c r="I44" s="63"/>
      <c r="J44" s="63"/>
      <c r="K44" s="63"/>
      <c r="L44" s="63"/>
      <c r="M44" s="63"/>
      <c r="N44" s="63"/>
      <c r="O44" s="63"/>
      <c r="P44" s="63"/>
      <c r="Q44" s="63"/>
      <c r="R44" s="63"/>
      <c r="S44" s="63"/>
      <c r="T44" s="63"/>
      <c r="U44" s="63"/>
      <c r="V44" s="63"/>
      <c r="W44" s="63"/>
      <c r="X44" s="63"/>
      <c r="Y44" s="63"/>
      <c r="Z44" s="63"/>
    </row>
    <row r="45" spans="1:26" ht="15.75" customHeight="1">
      <c r="A45" s="63"/>
      <c r="B45" s="63"/>
      <c r="C45" s="63"/>
      <c r="D45" s="63"/>
      <c r="E45" s="63"/>
      <c r="F45" s="63"/>
      <c r="G45" s="63"/>
      <c r="H45" s="63"/>
      <c r="I45" s="63"/>
      <c r="J45" s="63"/>
      <c r="K45" s="63"/>
      <c r="L45" s="63"/>
      <c r="M45" s="63"/>
      <c r="N45" s="63"/>
      <c r="O45" s="63"/>
      <c r="P45" s="63"/>
      <c r="Q45" s="63"/>
      <c r="R45" s="63"/>
      <c r="S45" s="63"/>
      <c r="T45" s="63"/>
      <c r="U45" s="63"/>
      <c r="V45" s="63"/>
      <c r="W45" s="63"/>
      <c r="X45" s="63"/>
      <c r="Y45" s="63"/>
      <c r="Z45" s="63"/>
    </row>
    <row r="46" spans="1:26" ht="15.75" customHeight="1">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row>
    <row r="47" spans="1:26" ht="15.75" customHeight="1">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row>
    <row r="48" spans="1:26" ht="15.75" customHeight="1">
      <c r="A48" s="63"/>
      <c r="B48" s="63"/>
      <c r="C48" s="63"/>
      <c r="D48" s="63"/>
      <c r="E48" s="63"/>
      <c r="F48" s="63"/>
      <c r="G48" s="63"/>
      <c r="H48" s="63"/>
      <c r="I48" s="63"/>
      <c r="J48" s="63"/>
      <c r="K48" s="63"/>
      <c r="L48" s="63"/>
      <c r="M48" s="63"/>
      <c r="N48" s="63"/>
      <c r="O48" s="63"/>
      <c r="P48" s="63"/>
      <c r="Q48" s="63"/>
      <c r="R48" s="63"/>
      <c r="S48" s="63"/>
      <c r="T48" s="63"/>
      <c r="U48" s="63"/>
      <c r="V48" s="63"/>
      <c r="W48" s="63"/>
      <c r="X48" s="63"/>
      <c r="Y48" s="63"/>
      <c r="Z48" s="63"/>
    </row>
    <row r="49" spans="1:26" ht="15.75" customHeight="1">
      <c r="A49" s="63"/>
      <c r="B49" s="63"/>
      <c r="C49" s="63"/>
      <c r="D49" s="63"/>
      <c r="E49" s="63"/>
      <c r="F49" s="63"/>
      <c r="G49" s="63"/>
      <c r="H49" s="63"/>
      <c r="I49" s="63"/>
      <c r="J49" s="63"/>
      <c r="K49" s="63"/>
      <c r="L49" s="63"/>
      <c r="M49" s="63"/>
      <c r="N49" s="63"/>
      <c r="O49" s="63"/>
      <c r="P49" s="63"/>
      <c r="Q49" s="63"/>
      <c r="R49" s="63"/>
      <c r="S49" s="63"/>
      <c r="T49" s="63"/>
      <c r="U49" s="63"/>
      <c r="V49" s="63"/>
      <c r="W49" s="63"/>
      <c r="X49" s="63"/>
      <c r="Y49" s="63"/>
      <c r="Z49" s="63"/>
    </row>
    <row r="50" spans="1:26" ht="15.75" customHeight="1">
      <c r="A50" s="63"/>
      <c r="B50" s="63"/>
      <c r="C50" s="63"/>
      <c r="D50" s="63"/>
      <c r="E50" s="63"/>
      <c r="F50" s="63"/>
      <c r="G50" s="63"/>
      <c r="H50" s="63"/>
      <c r="I50" s="63"/>
      <c r="J50" s="63"/>
      <c r="K50" s="63"/>
      <c r="L50" s="63"/>
      <c r="M50" s="63"/>
      <c r="N50" s="63"/>
      <c r="O50" s="63"/>
      <c r="P50" s="63"/>
      <c r="Q50" s="63"/>
      <c r="R50" s="63"/>
      <c r="S50" s="63"/>
      <c r="T50" s="63"/>
      <c r="U50" s="63"/>
      <c r="V50" s="63"/>
      <c r="W50" s="63"/>
      <c r="X50" s="63"/>
      <c r="Y50" s="63"/>
      <c r="Z50" s="63"/>
    </row>
    <row r="51" spans="1:26" ht="15.75" customHeight="1">
      <c r="A51" s="63"/>
      <c r="B51" s="63"/>
      <c r="C51" s="63"/>
      <c r="D51" s="63"/>
      <c r="E51" s="63"/>
      <c r="F51" s="63"/>
      <c r="G51" s="63"/>
      <c r="H51" s="63"/>
      <c r="I51" s="63"/>
      <c r="J51" s="63"/>
      <c r="K51" s="63"/>
      <c r="L51" s="63"/>
      <c r="M51" s="63"/>
      <c r="N51" s="63"/>
      <c r="O51" s="63"/>
      <c r="P51" s="63"/>
      <c r="Q51" s="63"/>
      <c r="R51" s="63"/>
      <c r="S51" s="63"/>
      <c r="T51" s="63"/>
      <c r="U51" s="63"/>
      <c r="V51" s="63"/>
      <c r="W51" s="63"/>
      <c r="X51" s="63"/>
      <c r="Y51" s="63"/>
      <c r="Z51" s="63"/>
    </row>
    <row r="52" spans="1:26" ht="15.75" customHeight="1">
      <c r="A52" s="63"/>
      <c r="B52" s="63"/>
      <c r="C52" s="63"/>
      <c r="D52" s="63"/>
      <c r="E52" s="63"/>
      <c r="F52" s="63"/>
      <c r="G52" s="63"/>
      <c r="H52" s="63"/>
      <c r="I52" s="63"/>
      <c r="J52" s="63"/>
      <c r="K52" s="63"/>
      <c r="L52" s="63"/>
      <c r="M52" s="63"/>
      <c r="N52" s="63"/>
      <c r="O52" s="63"/>
      <c r="P52" s="63"/>
      <c r="Q52" s="63"/>
      <c r="R52" s="63"/>
      <c r="S52" s="63"/>
      <c r="T52" s="63"/>
      <c r="U52" s="63"/>
      <c r="V52" s="63"/>
      <c r="W52" s="63"/>
      <c r="X52" s="63"/>
      <c r="Y52" s="63"/>
      <c r="Z52" s="63"/>
    </row>
    <row r="53" spans="1:26" ht="15.75" customHeight="1">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row>
    <row r="54" spans="1:26" ht="15.75" customHeight="1">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row>
    <row r="55" spans="1:26" ht="15.75" customHeight="1">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row>
    <row r="56" spans="1:26" ht="15.75" customHeight="1">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row>
    <row r="57" spans="1:26" ht="15.75" customHeight="1">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row>
    <row r="58" spans="1:26" ht="15.75" customHeight="1">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row>
    <row r="59" spans="1:26" ht="15.75" customHeight="1">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row>
    <row r="60" spans="1:26" ht="15.75" customHeight="1">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row>
    <row r="61" spans="1:26" ht="15.75" customHeight="1">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row>
    <row r="62" spans="1:26" ht="15.75" customHeight="1">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row>
    <row r="63" spans="1:26" ht="15.75" customHeight="1">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row>
    <row r="64" spans="1:26" ht="15.75" customHeight="1">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row>
    <row r="65" spans="1:26" ht="15.75" customHeight="1">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row>
    <row r="66" spans="1:26" ht="15.75" customHeight="1">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row>
    <row r="67" spans="1:26" ht="15.75" customHeight="1">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row>
    <row r="68" spans="1:26" ht="15.75" customHeight="1">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row>
    <row r="69" spans="1:26" ht="15.75" customHeight="1">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row>
    <row r="70" spans="1:26" ht="15.75" customHeight="1">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row>
    <row r="71" spans="1:26" ht="15.75" customHeight="1">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row>
    <row r="72" spans="1:26" ht="15.75" customHeight="1">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row>
    <row r="73" spans="1:26" ht="15.75" customHeight="1">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row>
    <row r="74" spans="1:26" ht="15.75" customHeight="1">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row>
    <row r="75" spans="1:26" ht="15.75" customHeight="1">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row>
    <row r="76" spans="1:26" ht="15.75" customHeight="1">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row>
    <row r="77" spans="1:26" ht="15.75" customHeight="1">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row>
    <row r="78" spans="1:26" ht="15.75" customHeight="1">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row>
    <row r="79" spans="1:26" ht="15.75" customHeight="1">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row>
    <row r="80" spans="1:26" ht="15.75" customHeight="1">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row>
    <row r="81" spans="1:26" ht="15.75" customHeight="1">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row>
    <row r="82" spans="1:26" ht="15.75" customHeight="1">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row>
    <row r="83" spans="1:26" ht="15.75" customHeight="1">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row>
    <row r="84" spans="1:26" ht="15.75" customHeight="1">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row>
    <row r="85" spans="1:26" ht="15.75" customHeight="1">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row>
    <row r="86" spans="1:26" ht="15.75" customHeight="1">
      <c r="A86" s="63"/>
      <c r="B86" s="63"/>
      <c r="C86" s="63"/>
      <c r="D86" s="63"/>
      <c r="E86" s="63"/>
      <c r="F86" s="63"/>
      <c r="G86" s="63"/>
      <c r="H86" s="63"/>
      <c r="I86" s="63"/>
      <c r="J86" s="63"/>
      <c r="K86" s="63"/>
      <c r="L86" s="63"/>
      <c r="M86" s="63"/>
      <c r="N86" s="63"/>
      <c r="O86" s="63"/>
      <c r="P86" s="63"/>
      <c r="Q86" s="63"/>
      <c r="R86" s="63"/>
      <c r="S86" s="63"/>
      <c r="T86" s="63"/>
      <c r="U86" s="63"/>
      <c r="V86" s="63"/>
      <c r="W86" s="63"/>
      <c r="X86" s="63"/>
      <c r="Y86" s="63"/>
      <c r="Z86" s="63"/>
    </row>
    <row r="87" spans="1:26" ht="15.75" customHeight="1">
      <c r="A87" s="63"/>
      <c r="B87" s="63"/>
      <c r="C87" s="63"/>
      <c r="D87" s="63"/>
      <c r="E87" s="63"/>
      <c r="F87" s="63"/>
      <c r="G87" s="63"/>
      <c r="H87" s="63"/>
      <c r="I87" s="63"/>
      <c r="J87" s="63"/>
      <c r="K87" s="63"/>
      <c r="L87" s="63"/>
      <c r="M87" s="63"/>
      <c r="N87" s="63"/>
      <c r="O87" s="63"/>
      <c r="P87" s="63"/>
      <c r="Q87" s="63"/>
      <c r="R87" s="63"/>
      <c r="S87" s="63"/>
      <c r="T87" s="63"/>
      <c r="U87" s="63"/>
      <c r="V87" s="63"/>
      <c r="W87" s="63"/>
      <c r="X87" s="63"/>
      <c r="Y87" s="63"/>
      <c r="Z87" s="63"/>
    </row>
    <row r="88" spans="1:26" ht="15.75" customHeight="1">
      <c r="A88" s="63"/>
      <c r="B88" s="63"/>
      <c r="C88" s="63"/>
      <c r="D88" s="63"/>
      <c r="E88" s="63"/>
      <c r="F88" s="63"/>
      <c r="G88" s="63"/>
      <c r="H88" s="63"/>
      <c r="I88" s="63"/>
      <c r="J88" s="63"/>
      <c r="K88" s="63"/>
      <c r="L88" s="63"/>
      <c r="M88" s="63"/>
      <c r="N88" s="63"/>
      <c r="O88" s="63"/>
      <c r="P88" s="63"/>
      <c r="Q88" s="63"/>
      <c r="R88" s="63"/>
      <c r="S88" s="63"/>
      <c r="T88" s="63"/>
      <c r="U88" s="63"/>
      <c r="V88" s="63"/>
      <c r="W88" s="63"/>
      <c r="X88" s="63"/>
      <c r="Y88" s="63"/>
      <c r="Z88" s="63"/>
    </row>
    <row r="89" spans="1:26" ht="15.75" customHeight="1">
      <c r="A89" s="63"/>
      <c r="B89" s="63"/>
      <c r="C89" s="63"/>
      <c r="D89" s="63"/>
      <c r="E89" s="63"/>
      <c r="F89" s="63"/>
      <c r="G89" s="63"/>
      <c r="H89" s="63"/>
      <c r="I89" s="63"/>
      <c r="J89" s="63"/>
      <c r="K89" s="63"/>
      <c r="L89" s="63"/>
      <c r="M89" s="63"/>
      <c r="N89" s="63"/>
      <c r="O89" s="63"/>
      <c r="P89" s="63"/>
      <c r="Q89" s="63"/>
      <c r="R89" s="63"/>
      <c r="S89" s="63"/>
      <c r="T89" s="63"/>
      <c r="U89" s="63"/>
      <c r="V89" s="63"/>
      <c r="W89" s="63"/>
      <c r="X89" s="63"/>
      <c r="Y89" s="63"/>
      <c r="Z89" s="63"/>
    </row>
    <row r="90" spans="1:26" ht="15.75" customHeight="1">
      <c r="A90" s="63"/>
      <c r="B90" s="63"/>
      <c r="C90" s="63"/>
      <c r="D90" s="63"/>
      <c r="E90" s="63"/>
      <c r="F90" s="63"/>
      <c r="G90" s="63"/>
      <c r="H90" s="63"/>
      <c r="I90" s="63"/>
      <c r="J90" s="63"/>
      <c r="K90" s="63"/>
      <c r="L90" s="63"/>
      <c r="M90" s="63"/>
      <c r="N90" s="63"/>
      <c r="O90" s="63"/>
      <c r="P90" s="63"/>
      <c r="Q90" s="63"/>
      <c r="R90" s="63"/>
      <c r="S90" s="63"/>
      <c r="T90" s="63"/>
      <c r="U90" s="63"/>
      <c r="V90" s="63"/>
      <c r="W90" s="63"/>
      <c r="X90" s="63"/>
      <c r="Y90" s="63"/>
      <c r="Z90" s="63"/>
    </row>
    <row r="91" spans="1:26" ht="15.75" customHeight="1">
      <c r="A91" s="63"/>
      <c r="B91" s="63"/>
      <c r="C91" s="63"/>
      <c r="D91" s="63"/>
      <c r="E91" s="63"/>
      <c r="F91" s="63"/>
      <c r="G91" s="63"/>
      <c r="H91" s="63"/>
      <c r="I91" s="63"/>
      <c r="J91" s="63"/>
      <c r="K91" s="63"/>
      <c r="L91" s="63"/>
      <c r="M91" s="63"/>
      <c r="N91" s="63"/>
      <c r="O91" s="63"/>
      <c r="P91" s="63"/>
      <c r="Q91" s="63"/>
      <c r="R91" s="63"/>
      <c r="S91" s="63"/>
      <c r="T91" s="63"/>
      <c r="U91" s="63"/>
      <c r="V91" s="63"/>
      <c r="W91" s="63"/>
      <c r="X91" s="63"/>
      <c r="Y91" s="63"/>
      <c r="Z91" s="63"/>
    </row>
    <row r="92" spans="1:26" ht="15.75" customHeight="1">
      <c r="A92" s="63"/>
      <c r="B92" s="63"/>
      <c r="C92" s="63"/>
      <c r="D92" s="63"/>
      <c r="E92" s="63"/>
      <c r="F92" s="63"/>
      <c r="G92" s="63"/>
      <c r="H92" s="63"/>
      <c r="I92" s="63"/>
      <c r="J92" s="63"/>
      <c r="K92" s="63"/>
      <c r="L92" s="63"/>
      <c r="M92" s="63"/>
      <c r="N92" s="63"/>
      <c r="O92" s="63"/>
      <c r="P92" s="63"/>
      <c r="Q92" s="63"/>
      <c r="R92" s="63"/>
      <c r="S92" s="63"/>
      <c r="T92" s="63"/>
      <c r="U92" s="63"/>
      <c r="V92" s="63"/>
      <c r="W92" s="63"/>
      <c r="X92" s="63"/>
      <c r="Y92" s="63"/>
      <c r="Z92" s="63"/>
    </row>
    <row r="93" spans="1:26" ht="15.75" customHeight="1">
      <c r="A93" s="63"/>
      <c r="B93" s="63"/>
      <c r="C93" s="63"/>
      <c r="D93" s="63"/>
      <c r="E93" s="63"/>
      <c r="F93" s="63"/>
      <c r="G93" s="63"/>
      <c r="H93" s="63"/>
      <c r="I93" s="63"/>
      <c r="J93" s="63"/>
      <c r="K93" s="63"/>
      <c r="L93" s="63"/>
      <c r="M93" s="63"/>
      <c r="N93" s="63"/>
      <c r="O93" s="63"/>
      <c r="P93" s="63"/>
      <c r="Q93" s="63"/>
      <c r="R93" s="63"/>
      <c r="S93" s="63"/>
      <c r="T93" s="63"/>
      <c r="U93" s="63"/>
      <c r="V93" s="63"/>
      <c r="W93" s="63"/>
      <c r="X93" s="63"/>
      <c r="Y93" s="63"/>
      <c r="Z93" s="63"/>
    </row>
    <row r="94" spans="1:26" ht="15.75" customHeight="1">
      <c r="A94" s="63"/>
      <c r="B94" s="63"/>
      <c r="C94" s="63"/>
      <c r="D94" s="63"/>
      <c r="E94" s="63"/>
      <c r="F94" s="63"/>
      <c r="G94" s="63"/>
      <c r="H94" s="63"/>
      <c r="I94" s="63"/>
      <c r="J94" s="63"/>
      <c r="K94" s="63"/>
      <c r="L94" s="63"/>
      <c r="M94" s="63"/>
      <c r="N94" s="63"/>
      <c r="O94" s="63"/>
      <c r="P94" s="63"/>
      <c r="Q94" s="63"/>
      <c r="R94" s="63"/>
      <c r="S94" s="63"/>
      <c r="T94" s="63"/>
      <c r="U94" s="63"/>
      <c r="V94" s="63"/>
      <c r="W94" s="63"/>
      <c r="X94" s="63"/>
      <c r="Y94" s="63"/>
      <c r="Z94" s="63"/>
    </row>
    <row r="95" spans="1:26" ht="15.75" customHeight="1">
      <c r="A95" s="63"/>
      <c r="B95" s="63"/>
      <c r="C95" s="63"/>
      <c r="D95" s="63"/>
      <c r="E95" s="63"/>
      <c r="F95" s="63"/>
      <c r="G95" s="63"/>
      <c r="H95" s="63"/>
      <c r="I95" s="63"/>
      <c r="J95" s="63"/>
      <c r="K95" s="63"/>
      <c r="L95" s="63"/>
      <c r="M95" s="63"/>
      <c r="N95" s="63"/>
      <c r="O95" s="63"/>
      <c r="P95" s="63"/>
      <c r="Q95" s="63"/>
      <c r="R95" s="63"/>
      <c r="S95" s="63"/>
      <c r="T95" s="63"/>
      <c r="U95" s="63"/>
      <c r="V95" s="63"/>
      <c r="W95" s="63"/>
      <c r="X95" s="63"/>
      <c r="Y95" s="63"/>
      <c r="Z95" s="63"/>
    </row>
    <row r="96" spans="1:26" ht="15.75" customHeight="1">
      <c r="A96" s="63"/>
      <c r="B96" s="63"/>
      <c r="C96" s="63"/>
      <c r="D96" s="63"/>
      <c r="E96" s="63"/>
      <c r="F96" s="63"/>
      <c r="G96" s="63"/>
      <c r="H96" s="63"/>
      <c r="I96" s="63"/>
      <c r="J96" s="63"/>
      <c r="K96" s="63"/>
      <c r="L96" s="63"/>
      <c r="M96" s="63"/>
      <c r="N96" s="63"/>
      <c r="O96" s="63"/>
      <c r="P96" s="63"/>
      <c r="Q96" s="63"/>
      <c r="R96" s="63"/>
      <c r="S96" s="63"/>
      <c r="T96" s="63"/>
      <c r="U96" s="63"/>
      <c r="V96" s="63"/>
      <c r="W96" s="63"/>
      <c r="X96" s="63"/>
      <c r="Y96" s="63"/>
      <c r="Z96" s="63"/>
    </row>
    <row r="97" spans="1:26" ht="15.75" customHeight="1">
      <c r="A97" s="63"/>
      <c r="B97" s="63"/>
      <c r="C97" s="63"/>
      <c r="D97" s="63"/>
      <c r="E97" s="63"/>
      <c r="F97" s="63"/>
      <c r="G97" s="63"/>
      <c r="H97" s="63"/>
      <c r="I97" s="63"/>
      <c r="J97" s="63"/>
      <c r="K97" s="63"/>
      <c r="L97" s="63"/>
      <c r="M97" s="63"/>
      <c r="N97" s="63"/>
      <c r="O97" s="63"/>
      <c r="P97" s="63"/>
      <c r="Q97" s="63"/>
      <c r="R97" s="63"/>
      <c r="S97" s="63"/>
      <c r="T97" s="63"/>
      <c r="U97" s="63"/>
      <c r="V97" s="63"/>
      <c r="W97" s="63"/>
      <c r="X97" s="63"/>
      <c r="Y97" s="63"/>
      <c r="Z97" s="63"/>
    </row>
    <row r="98" spans="1:26" ht="15.75" customHeight="1">
      <c r="A98" s="63"/>
      <c r="B98" s="63"/>
      <c r="C98" s="63"/>
      <c r="D98" s="63"/>
      <c r="E98" s="63"/>
      <c r="F98" s="63"/>
      <c r="G98" s="63"/>
      <c r="H98" s="63"/>
      <c r="I98" s="63"/>
      <c r="J98" s="63"/>
      <c r="K98" s="63"/>
      <c r="L98" s="63"/>
      <c r="M98" s="63"/>
      <c r="N98" s="63"/>
      <c r="O98" s="63"/>
      <c r="P98" s="63"/>
      <c r="Q98" s="63"/>
      <c r="R98" s="63"/>
      <c r="S98" s="63"/>
      <c r="T98" s="63"/>
      <c r="U98" s="63"/>
      <c r="V98" s="63"/>
      <c r="W98" s="63"/>
      <c r="X98" s="63"/>
      <c r="Y98" s="63"/>
      <c r="Z98" s="63"/>
    </row>
    <row r="99" spans="1:26" ht="15.75" customHeight="1">
      <c r="A99" s="63"/>
      <c r="B99" s="63"/>
      <c r="C99" s="63"/>
      <c r="D99" s="63"/>
      <c r="E99" s="63"/>
      <c r="F99" s="63"/>
      <c r="G99" s="63"/>
      <c r="H99" s="63"/>
      <c r="I99" s="63"/>
      <c r="J99" s="63"/>
      <c r="K99" s="63"/>
      <c r="L99" s="63"/>
      <c r="M99" s="63"/>
      <c r="N99" s="63"/>
      <c r="O99" s="63"/>
      <c r="P99" s="63"/>
      <c r="Q99" s="63"/>
      <c r="R99" s="63"/>
      <c r="S99" s="63"/>
      <c r="T99" s="63"/>
      <c r="U99" s="63"/>
      <c r="V99" s="63"/>
      <c r="W99" s="63"/>
      <c r="X99" s="63"/>
      <c r="Y99" s="63"/>
      <c r="Z99" s="63"/>
    </row>
    <row r="100" spans="1:26" ht="15.75" customHeight="1">
      <c r="A100" s="63"/>
      <c r="B100" s="63"/>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row>
    <row r="101" spans="1:26" ht="15.75" customHeight="1">
      <c r="A101" s="63"/>
      <c r="B101" s="63"/>
      <c r="C101" s="63"/>
      <c r="D101" s="63"/>
      <c r="E101" s="63"/>
      <c r="F101" s="63"/>
      <c r="G101" s="63"/>
      <c r="H101" s="63"/>
      <c r="I101" s="63"/>
      <c r="J101" s="63"/>
      <c r="K101" s="63"/>
      <c r="L101" s="63"/>
      <c r="M101" s="63"/>
      <c r="N101" s="63"/>
      <c r="O101" s="63"/>
      <c r="P101" s="63"/>
      <c r="Q101" s="63"/>
      <c r="R101" s="63"/>
      <c r="S101" s="63"/>
      <c r="T101" s="63"/>
      <c r="U101" s="63"/>
      <c r="V101" s="63"/>
      <c r="W101" s="63"/>
      <c r="X101" s="63"/>
      <c r="Y101" s="63"/>
      <c r="Z101" s="63"/>
    </row>
    <row r="102" spans="1:26" ht="15.75" customHeight="1">
      <c r="A102" s="63"/>
      <c r="B102" s="63"/>
      <c r="C102" s="63"/>
      <c r="D102" s="63"/>
      <c r="E102" s="63"/>
      <c r="F102" s="63"/>
      <c r="G102" s="63"/>
      <c r="H102" s="63"/>
      <c r="I102" s="63"/>
      <c r="J102" s="63"/>
      <c r="K102" s="63"/>
      <c r="L102" s="63"/>
      <c r="M102" s="63"/>
      <c r="N102" s="63"/>
      <c r="O102" s="63"/>
      <c r="P102" s="63"/>
      <c r="Q102" s="63"/>
      <c r="R102" s="63"/>
      <c r="S102" s="63"/>
      <c r="T102" s="63"/>
      <c r="U102" s="63"/>
      <c r="V102" s="63"/>
      <c r="W102" s="63"/>
      <c r="X102" s="63"/>
      <c r="Y102" s="63"/>
      <c r="Z102" s="63"/>
    </row>
    <row r="103" spans="1:26" ht="15.75" customHeight="1">
      <c r="A103" s="63"/>
      <c r="B103" s="63"/>
      <c r="C103" s="63"/>
      <c r="D103" s="63"/>
      <c r="E103" s="63"/>
      <c r="F103" s="63"/>
      <c r="G103" s="63"/>
      <c r="H103" s="63"/>
      <c r="I103" s="63"/>
      <c r="J103" s="63"/>
      <c r="K103" s="63"/>
      <c r="L103" s="63"/>
      <c r="M103" s="63"/>
      <c r="N103" s="63"/>
      <c r="O103" s="63"/>
      <c r="P103" s="63"/>
      <c r="Q103" s="63"/>
      <c r="R103" s="63"/>
      <c r="S103" s="63"/>
      <c r="T103" s="63"/>
      <c r="U103" s="63"/>
      <c r="V103" s="63"/>
      <c r="W103" s="63"/>
      <c r="X103" s="63"/>
      <c r="Y103" s="63"/>
      <c r="Z103" s="63"/>
    </row>
    <row r="104" spans="1:26" ht="15.75" customHeight="1">
      <c r="A104" s="63"/>
      <c r="B104" s="63"/>
      <c r="C104" s="63"/>
      <c r="D104" s="63"/>
      <c r="E104" s="63"/>
      <c r="F104" s="63"/>
      <c r="G104" s="63"/>
      <c r="H104" s="63"/>
      <c r="I104" s="63"/>
      <c r="J104" s="63"/>
      <c r="K104" s="63"/>
      <c r="L104" s="63"/>
      <c r="M104" s="63"/>
      <c r="N104" s="63"/>
      <c r="O104" s="63"/>
      <c r="P104" s="63"/>
      <c r="Q104" s="63"/>
      <c r="R104" s="63"/>
      <c r="S104" s="63"/>
      <c r="T104" s="63"/>
      <c r="U104" s="63"/>
      <c r="V104" s="63"/>
      <c r="W104" s="63"/>
      <c r="X104" s="63"/>
      <c r="Y104" s="63"/>
      <c r="Z104" s="63"/>
    </row>
    <row r="105" spans="1:26" ht="15.75" customHeight="1">
      <c r="A105" s="63"/>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row>
    <row r="106" spans="1:26" ht="15.75" customHeight="1">
      <c r="A106" s="63"/>
      <c r="B106" s="63"/>
      <c r="C106" s="63"/>
      <c r="D106" s="63"/>
      <c r="E106" s="63"/>
      <c r="F106" s="63"/>
      <c r="G106" s="63"/>
      <c r="H106" s="63"/>
      <c r="I106" s="63"/>
      <c r="J106" s="63"/>
      <c r="K106" s="63"/>
      <c r="L106" s="63"/>
      <c r="M106" s="63"/>
      <c r="N106" s="63"/>
      <c r="O106" s="63"/>
      <c r="P106" s="63"/>
      <c r="Q106" s="63"/>
      <c r="R106" s="63"/>
      <c r="S106" s="63"/>
      <c r="T106" s="63"/>
      <c r="U106" s="63"/>
      <c r="V106" s="63"/>
      <c r="W106" s="63"/>
      <c r="X106" s="63"/>
      <c r="Y106" s="63"/>
      <c r="Z106" s="63"/>
    </row>
    <row r="107" spans="1:26" ht="15.75" customHeight="1">
      <c r="A107" s="63"/>
      <c r="B107" s="63"/>
      <c r="C107" s="63"/>
      <c r="D107" s="63"/>
      <c r="E107" s="63"/>
      <c r="F107" s="63"/>
      <c r="G107" s="63"/>
      <c r="H107" s="63"/>
      <c r="I107" s="63"/>
      <c r="J107" s="63"/>
      <c r="K107" s="63"/>
      <c r="L107" s="63"/>
      <c r="M107" s="63"/>
      <c r="N107" s="63"/>
      <c r="O107" s="63"/>
      <c r="P107" s="63"/>
      <c r="Q107" s="63"/>
      <c r="R107" s="63"/>
      <c r="S107" s="63"/>
      <c r="T107" s="63"/>
      <c r="U107" s="63"/>
      <c r="V107" s="63"/>
      <c r="W107" s="63"/>
      <c r="X107" s="63"/>
      <c r="Y107" s="63"/>
      <c r="Z107" s="63"/>
    </row>
    <row r="108" spans="1:26" ht="15.75" customHeight="1">
      <c r="A108" s="63"/>
      <c r="B108" s="63"/>
      <c r="C108" s="63"/>
      <c r="D108" s="63"/>
      <c r="E108" s="63"/>
      <c r="F108" s="63"/>
      <c r="G108" s="63"/>
      <c r="H108" s="63"/>
      <c r="I108" s="63"/>
      <c r="J108" s="63"/>
      <c r="K108" s="63"/>
      <c r="L108" s="63"/>
      <c r="M108" s="63"/>
      <c r="N108" s="63"/>
      <c r="O108" s="63"/>
      <c r="P108" s="63"/>
      <c r="Q108" s="63"/>
      <c r="R108" s="63"/>
      <c r="S108" s="63"/>
      <c r="T108" s="63"/>
      <c r="U108" s="63"/>
      <c r="V108" s="63"/>
      <c r="W108" s="63"/>
      <c r="X108" s="63"/>
      <c r="Y108" s="63"/>
      <c r="Z108" s="63"/>
    </row>
    <row r="109" spans="1:26" ht="15.75" customHeight="1">
      <c r="A109" s="63"/>
      <c r="B109" s="63"/>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row>
    <row r="110" spans="1:26" ht="15.75" customHeight="1">
      <c r="A110" s="63"/>
      <c r="B110" s="63"/>
      <c r="C110" s="63"/>
      <c r="D110" s="63"/>
      <c r="E110" s="63"/>
      <c r="F110" s="63"/>
      <c r="G110" s="63"/>
      <c r="H110" s="63"/>
      <c r="I110" s="63"/>
      <c r="J110" s="63"/>
      <c r="K110" s="63"/>
      <c r="L110" s="63"/>
      <c r="M110" s="63"/>
      <c r="N110" s="63"/>
      <c r="O110" s="63"/>
      <c r="P110" s="63"/>
      <c r="Q110" s="63"/>
      <c r="R110" s="63"/>
      <c r="S110" s="63"/>
      <c r="T110" s="63"/>
      <c r="U110" s="63"/>
      <c r="V110" s="63"/>
      <c r="W110" s="63"/>
      <c r="X110" s="63"/>
      <c r="Y110" s="63"/>
      <c r="Z110" s="63"/>
    </row>
    <row r="111" spans="1:26" ht="15.75" customHeight="1">
      <c r="A111" s="63"/>
      <c r="B111" s="63"/>
      <c r="C111" s="63"/>
      <c r="D111" s="63"/>
      <c r="E111" s="63"/>
      <c r="F111" s="63"/>
      <c r="G111" s="63"/>
      <c r="H111" s="63"/>
      <c r="I111" s="63"/>
      <c r="J111" s="63"/>
      <c r="K111" s="63"/>
      <c r="L111" s="63"/>
      <c r="M111" s="63"/>
      <c r="N111" s="63"/>
      <c r="O111" s="63"/>
      <c r="P111" s="63"/>
      <c r="Q111" s="63"/>
      <c r="R111" s="63"/>
      <c r="S111" s="63"/>
      <c r="T111" s="63"/>
      <c r="U111" s="63"/>
      <c r="V111" s="63"/>
      <c r="W111" s="63"/>
      <c r="X111" s="63"/>
      <c r="Y111" s="63"/>
      <c r="Z111" s="63"/>
    </row>
    <row r="112" spans="1:26" ht="15.75" customHeight="1">
      <c r="A112" s="63"/>
      <c r="B112" s="63"/>
      <c r="C112" s="63"/>
      <c r="D112" s="63"/>
      <c r="E112" s="63"/>
      <c r="F112" s="63"/>
      <c r="G112" s="63"/>
      <c r="H112" s="63"/>
      <c r="I112" s="63"/>
      <c r="J112" s="63"/>
      <c r="K112" s="63"/>
      <c r="L112" s="63"/>
      <c r="M112" s="63"/>
      <c r="N112" s="63"/>
      <c r="O112" s="63"/>
      <c r="P112" s="63"/>
      <c r="Q112" s="63"/>
      <c r="R112" s="63"/>
      <c r="S112" s="63"/>
      <c r="T112" s="63"/>
      <c r="U112" s="63"/>
      <c r="V112" s="63"/>
      <c r="W112" s="63"/>
      <c r="X112" s="63"/>
      <c r="Y112" s="63"/>
      <c r="Z112" s="63"/>
    </row>
    <row r="113" spans="1:26" ht="15.75" customHeight="1">
      <c r="A113" s="63"/>
      <c r="B113" s="63"/>
      <c r="C113" s="63"/>
      <c r="D113" s="63"/>
      <c r="E113" s="63"/>
      <c r="F113" s="63"/>
      <c r="G113" s="63"/>
      <c r="H113" s="63"/>
      <c r="I113" s="63"/>
      <c r="J113" s="63"/>
      <c r="K113" s="63"/>
      <c r="L113" s="63"/>
      <c r="M113" s="63"/>
      <c r="N113" s="63"/>
      <c r="O113" s="63"/>
      <c r="P113" s="63"/>
      <c r="Q113" s="63"/>
      <c r="R113" s="63"/>
      <c r="S113" s="63"/>
      <c r="T113" s="63"/>
      <c r="U113" s="63"/>
      <c r="V113" s="63"/>
      <c r="W113" s="63"/>
      <c r="X113" s="63"/>
      <c r="Y113" s="63"/>
      <c r="Z113" s="63"/>
    </row>
    <row r="114" spans="1:26" ht="15.75" customHeight="1">
      <c r="A114" s="63"/>
      <c r="B114" s="63"/>
      <c r="C114" s="63"/>
      <c r="D114" s="63"/>
      <c r="E114" s="63"/>
      <c r="F114" s="63"/>
      <c r="G114" s="63"/>
      <c r="H114" s="63"/>
      <c r="I114" s="63"/>
      <c r="J114" s="63"/>
      <c r="K114" s="63"/>
      <c r="L114" s="63"/>
      <c r="M114" s="63"/>
      <c r="N114" s="63"/>
      <c r="O114" s="63"/>
      <c r="P114" s="63"/>
      <c r="Q114" s="63"/>
      <c r="R114" s="63"/>
      <c r="S114" s="63"/>
      <c r="T114" s="63"/>
      <c r="U114" s="63"/>
      <c r="V114" s="63"/>
      <c r="W114" s="63"/>
      <c r="X114" s="63"/>
      <c r="Y114" s="63"/>
      <c r="Z114" s="63"/>
    </row>
    <row r="115" spans="1:26" ht="15.75" customHeight="1">
      <c r="A115" s="63"/>
      <c r="B115" s="63"/>
      <c r="C115" s="63"/>
      <c r="D115" s="63"/>
      <c r="E115" s="63"/>
      <c r="F115" s="63"/>
      <c r="G115" s="63"/>
      <c r="H115" s="63"/>
      <c r="I115" s="63"/>
      <c r="J115" s="63"/>
      <c r="K115" s="63"/>
      <c r="L115" s="63"/>
      <c r="M115" s="63"/>
      <c r="N115" s="63"/>
      <c r="O115" s="63"/>
      <c r="P115" s="63"/>
      <c r="Q115" s="63"/>
      <c r="R115" s="63"/>
      <c r="S115" s="63"/>
      <c r="T115" s="63"/>
      <c r="U115" s="63"/>
      <c r="V115" s="63"/>
      <c r="W115" s="63"/>
      <c r="X115" s="63"/>
      <c r="Y115" s="63"/>
      <c r="Z115" s="63"/>
    </row>
    <row r="116" spans="1:26" ht="15.75" customHeight="1">
      <c r="A116" s="63"/>
      <c r="B116" s="63"/>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row>
    <row r="117" spans="1:26" ht="15.75" customHeight="1">
      <c r="A117" s="63"/>
      <c r="B117" s="63"/>
      <c r="C117" s="63"/>
      <c r="D117" s="63"/>
      <c r="E117" s="63"/>
      <c r="F117" s="63"/>
      <c r="G117" s="63"/>
      <c r="H117" s="63"/>
      <c r="I117" s="63"/>
      <c r="J117" s="63"/>
      <c r="K117" s="63"/>
      <c r="L117" s="63"/>
      <c r="M117" s="63"/>
      <c r="N117" s="63"/>
      <c r="O117" s="63"/>
      <c r="P117" s="63"/>
      <c r="Q117" s="63"/>
      <c r="R117" s="63"/>
      <c r="S117" s="63"/>
      <c r="T117" s="63"/>
      <c r="U117" s="63"/>
      <c r="V117" s="63"/>
      <c r="W117" s="63"/>
      <c r="X117" s="63"/>
      <c r="Y117" s="63"/>
      <c r="Z117" s="63"/>
    </row>
    <row r="118" spans="1:26" ht="15.75" customHeight="1">
      <c r="A118" s="63"/>
      <c r="B118" s="63"/>
      <c r="C118" s="63"/>
      <c r="D118" s="63"/>
      <c r="E118" s="63"/>
      <c r="F118" s="63"/>
      <c r="G118" s="63"/>
      <c r="H118" s="63"/>
      <c r="I118" s="63"/>
      <c r="J118" s="63"/>
      <c r="K118" s="63"/>
      <c r="L118" s="63"/>
      <c r="M118" s="63"/>
      <c r="N118" s="63"/>
      <c r="O118" s="63"/>
      <c r="P118" s="63"/>
      <c r="Q118" s="63"/>
      <c r="R118" s="63"/>
      <c r="S118" s="63"/>
      <c r="T118" s="63"/>
      <c r="U118" s="63"/>
      <c r="V118" s="63"/>
      <c r="W118" s="63"/>
      <c r="X118" s="63"/>
      <c r="Y118" s="63"/>
      <c r="Z118" s="63"/>
    </row>
    <row r="119" spans="1:26" ht="15.75" customHeight="1">
      <c r="A119" s="63"/>
      <c r="B119" s="63"/>
      <c r="C119" s="63"/>
      <c r="D119" s="63"/>
      <c r="E119" s="63"/>
      <c r="F119" s="63"/>
      <c r="G119" s="63"/>
      <c r="H119" s="63"/>
      <c r="I119" s="63"/>
      <c r="J119" s="63"/>
      <c r="K119" s="63"/>
      <c r="L119" s="63"/>
      <c r="M119" s="63"/>
      <c r="N119" s="63"/>
      <c r="O119" s="63"/>
      <c r="P119" s="63"/>
      <c r="Q119" s="63"/>
      <c r="R119" s="63"/>
      <c r="S119" s="63"/>
      <c r="T119" s="63"/>
      <c r="U119" s="63"/>
      <c r="V119" s="63"/>
      <c r="W119" s="63"/>
      <c r="X119" s="63"/>
      <c r="Y119" s="63"/>
      <c r="Z119" s="63"/>
    </row>
    <row r="120" spans="1:26" ht="15.75" customHeight="1">
      <c r="A120" s="63"/>
      <c r="B120" s="63"/>
      <c r="C120" s="63"/>
      <c r="D120" s="63"/>
      <c r="E120" s="63"/>
      <c r="F120" s="63"/>
      <c r="G120" s="63"/>
      <c r="H120" s="63"/>
      <c r="I120" s="63"/>
      <c r="J120" s="63"/>
      <c r="K120" s="63"/>
      <c r="L120" s="63"/>
      <c r="M120" s="63"/>
      <c r="N120" s="63"/>
      <c r="O120" s="63"/>
      <c r="P120" s="63"/>
      <c r="Q120" s="63"/>
      <c r="R120" s="63"/>
      <c r="S120" s="63"/>
      <c r="T120" s="63"/>
      <c r="U120" s="63"/>
      <c r="V120" s="63"/>
      <c r="W120" s="63"/>
      <c r="X120" s="63"/>
      <c r="Y120" s="63"/>
      <c r="Z120" s="63"/>
    </row>
    <row r="121" spans="1:26" ht="15.75" customHeight="1">
      <c r="A121" s="63"/>
      <c r="B121" s="63"/>
      <c r="C121" s="63"/>
      <c r="D121" s="63"/>
      <c r="E121" s="63"/>
      <c r="F121" s="63"/>
      <c r="G121" s="63"/>
      <c r="H121" s="63"/>
      <c r="I121" s="63"/>
      <c r="J121" s="63"/>
      <c r="K121" s="63"/>
      <c r="L121" s="63"/>
      <c r="M121" s="63"/>
      <c r="N121" s="63"/>
      <c r="O121" s="63"/>
      <c r="P121" s="63"/>
      <c r="Q121" s="63"/>
      <c r="R121" s="63"/>
      <c r="S121" s="63"/>
      <c r="T121" s="63"/>
      <c r="U121" s="63"/>
      <c r="V121" s="63"/>
      <c r="W121" s="63"/>
      <c r="X121" s="63"/>
      <c r="Y121" s="63"/>
      <c r="Z121" s="63"/>
    </row>
    <row r="122" spans="1:26" ht="15.75" customHeight="1">
      <c r="A122" s="63"/>
      <c r="B122" s="63"/>
      <c r="C122" s="63"/>
      <c r="D122" s="63"/>
      <c r="E122" s="63"/>
      <c r="F122" s="63"/>
      <c r="G122" s="63"/>
      <c r="H122" s="63"/>
      <c r="I122" s="63"/>
      <c r="J122" s="63"/>
      <c r="K122" s="63"/>
      <c r="L122" s="63"/>
      <c r="M122" s="63"/>
      <c r="N122" s="63"/>
      <c r="O122" s="63"/>
      <c r="P122" s="63"/>
      <c r="Q122" s="63"/>
      <c r="R122" s="63"/>
      <c r="S122" s="63"/>
      <c r="T122" s="63"/>
      <c r="U122" s="63"/>
      <c r="V122" s="63"/>
      <c r="W122" s="63"/>
      <c r="X122" s="63"/>
      <c r="Y122" s="63"/>
      <c r="Z122" s="63"/>
    </row>
    <row r="123" spans="1:26" ht="15.75" customHeight="1">
      <c r="A123" s="63"/>
      <c r="B123" s="63"/>
      <c r="C123" s="63"/>
      <c r="D123" s="63"/>
      <c r="E123" s="63"/>
      <c r="F123" s="63"/>
      <c r="G123" s="63"/>
      <c r="H123" s="63"/>
      <c r="I123" s="63"/>
      <c r="J123" s="63"/>
      <c r="K123" s="63"/>
      <c r="L123" s="63"/>
      <c r="M123" s="63"/>
      <c r="N123" s="63"/>
      <c r="O123" s="63"/>
      <c r="P123" s="63"/>
      <c r="Q123" s="63"/>
      <c r="R123" s="63"/>
      <c r="S123" s="63"/>
      <c r="T123" s="63"/>
      <c r="U123" s="63"/>
      <c r="V123" s="63"/>
      <c r="W123" s="63"/>
      <c r="X123" s="63"/>
      <c r="Y123" s="63"/>
      <c r="Z123" s="63"/>
    </row>
    <row r="124" spans="1:26" ht="15.75" customHeight="1">
      <c r="A124" s="63"/>
      <c r="B124" s="63"/>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row>
    <row r="125" spans="1:26" ht="15.75" customHeight="1">
      <c r="A125" s="63"/>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row>
    <row r="126" spans="1:26" ht="15.75" customHeight="1">
      <c r="A126" s="63"/>
      <c r="B126" s="63"/>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row>
    <row r="127" spans="1:26" ht="15.75" customHeight="1">
      <c r="A127" s="63"/>
      <c r="B127" s="63"/>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row>
    <row r="128" spans="1:26" ht="15.75" customHeight="1">
      <c r="A128" s="63"/>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row>
    <row r="129" spans="1:26" ht="15.75" customHeight="1">
      <c r="A129" s="63"/>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row>
    <row r="130" spans="1:26" ht="15.75" customHeight="1">
      <c r="A130" s="63"/>
      <c r="B130" s="63"/>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row>
    <row r="131" spans="1:26" ht="15.75" customHeight="1">
      <c r="A131" s="63"/>
      <c r="B131" s="63"/>
      <c r="C131" s="63"/>
      <c r="D131" s="63"/>
      <c r="E131" s="63"/>
      <c r="F131" s="63"/>
      <c r="G131" s="63"/>
      <c r="H131" s="63"/>
      <c r="I131" s="63"/>
      <c r="J131" s="63"/>
      <c r="K131" s="63"/>
      <c r="L131" s="63"/>
      <c r="M131" s="63"/>
      <c r="N131" s="63"/>
      <c r="O131" s="63"/>
      <c r="P131" s="63"/>
      <c r="Q131" s="63"/>
      <c r="R131" s="63"/>
      <c r="S131" s="63"/>
      <c r="T131" s="63"/>
      <c r="U131" s="63"/>
      <c r="V131" s="63"/>
      <c r="W131" s="63"/>
      <c r="X131" s="63"/>
      <c r="Y131" s="63"/>
      <c r="Z131" s="63"/>
    </row>
    <row r="132" spans="1:26" ht="15.75" customHeight="1">
      <c r="A132" s="63"/>
      <c r="B132" s="63"/>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row>
    <row r="133" spans="1:26" ht="15.75" customHeight="1">
      <c r="A133" s="63"/>
      <c r="B133" s="63"/>
      <c r="C133" s="63"/>
      <c r="D133" s="63"/>
      <c r="E133" s="63"/>
      <c r="F133" s="63"/>
      <c r="G133" s="63"/>
      <c r="H133" s="63"/>
      <c r="I133" s="63"/>
      <c r="J133" s="63"/>
      <c r="K133" s="63"/>
      <c r="L133" s="63"/>
      <c r="M133" s="63"/>
      <c r="N133" s="63"/>
      <c r="O133" s="63"/>
      <c r="P133" s="63"/>
      <c r="Q133" s="63"/>
      <c r="R133" s="63"/>
      <c r="S133" s="63"/>
      <c r="T133" s="63"/>
      <c r="U133" s="63"/>
      <c r="V133" s="63"/>
      <c r="W133" s="63"/>
      <c r="X133" s="63"/>
      <c r="Y133" s="63"/>
      <c r="Z133" s="63"/>
    </row>
    <row r="134" spans="1:26" ht="15.75" customHeight="1">
      <c r="A134" s="63"/>
      <c r="B134" s="63"/>
      <c r="C134" s="63"/>
      <c r="D134" s="63"/>
      <c r="E134" s="63"/>
      <c r="F134" s="63"/>
      <c r="G134" s="63"/>
      <c r="H134" s="63"/>
      <c r="I134" s="63"/>
      <c r="J134" s="63"/>
      <c r="K134" s="63"/>
      <c r="L134" s="63"/>
      <c r="M134" s="63"/>
      <c r="N134" s="63"/>
      <c r="O134" s="63"/>
      <c r="P134" s="63"/>
      <c r="Q134" s="63"/>
      <c r="R134" s="63"/>
      <c r="S134" s="63"/>
      <c r="T134" s="63"/>
      <c r="U134" s="63"/>
      <c r="V134" s="63"/>
      <c r="W134" s="63"/>
      <c r="X134" s="63"/>
      <c r="Y134" s="63"/>
      <c r="Z134" s="63"/>
    </row>
    <row r="135" spans="1:26" ht="15.75" customHeight="1">
      <c r="A135" s="63"/>
      <c r="B135" s="63"/>
      <c r="C135" s="63"/>
      <c r="D135" s="63"/>
      <c r="E135" s="63"/>
      <c r="F135" s="63"/>
      <c r="G135" s="63"/>
      <c r="H135" s="63"/>
      <c r="I135" s="63"/>
      <c r="J135" s="63"/>
      <c r="K135" s="63"/>
      <c r="L135" s="63"/>
      <c r="M135" s="63"/>
      <c r="N135" s="63"/>
      <c r="O135" s="63"/>
      <c r="P135" s="63"/>
      <c r="Q135" s="63"/>
      <c r="R135" s="63"/>
      <c r="S135" s="63"/>
      <c r="T135" s="63"/>
      <c r="U135" s="63"/>
      <c r="V135" s="63"/>
      <c r="W135" s="63"/>
      <c r="X135" s="63"/>
      <c r="Y135" s="63"/>
      <c r="Z135" s="63"/>
    </row>
    <row r="136" spans="1:26" ht="15.75" customHeight="1">
      <c r="A136" s="63"/>
      <c r="B136" s="63"/>
      <c r="C136" s="63"/>
      <c r="D136" s="63"/>
      <c r="E136" s="63"/>
      <c r="F136" s="63"/>
      <c r="G136" s="63"/>
      <c r="H136" s="63"/>
      <c r="I136" s="63"/>
      <c r="J136" s="63"/>
      <c r="K136" s="63"/>
      <c r="L136" s="63"/>
      <c r="M136" s="63"/>
      <c r="N136" s="63"/>
      <c r="O136" s="63"/>
      <c r="P136" s="63"/>
      <c r="Q136" s="63"/>
      <c r="R136" s="63"/>
      <c r="S136" s="63"/>
      <c r="T136" s="63"/>
      <c r="U136" s="63"/>
      <c r="V136" s="63"/>
      <c r="W136" s="63"/>
      <c r="X136" s="63"/>
      <c r="Y136" s="63"/>
      <c r="Z136" s="63"/>
    </row>
    <row r="137" spans="1:26" ht="15.75" customHeight="1">
      <c r="A137" s="63"/>
      <c r="B137" s="63"/>
      <c r="C137" s="63"/>
      <c r="D137" s="63"/>
      <c r="E137" s="63"/>
      <c r="F137" s="63"/>
      <c r="G137" s="63"/>
      <c r="H137" s="63"/>
      <c r="I137" s="63"/>
      <c r="J137" s="63"/>
      <c r="K137" s="63"/>
      <c r="L137" s="63"/>
      <c r="M137" s="63"/>
      <c r="N137" s="63"/>
      <c r="O137" s="63"/>
      <c r="P137" s="63"/>
      <c r="Q137" s="63"/>
      <c r="R137" s="63"/>
      <c r="S137" s="63"/>
      <c r="T137" s="63"/>
      <c r="U137" s="63"/>
      <c r="V137" s="63"/>
      <c r="W137" s="63"/>
      <c r="X137" s="63"/>
      <c r="Y137" s="63"/>
      <c r="Z137" s="63"/>
    </row>
    <row r="138" spans="1:26" ht="15.75" customHeight="1">
      <c r="A138" s="63"/>
      <c r="B138" s="63"/>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row>
    <row r="139" spans="1:26" ht="15.75" customHeight="1">
      <c r="A139" s="63"/>
      <c r="B139" s="63"/>
      <c r="C139" s="63"/>
      <c r="D139" s="63"/>
      <c r="E139" s="63"/>
      <c r="F139" s="63"/>
      <c r="G139" s="63"/>
      <c r="H139" s="63"/>
      <c r="I139" s="63"/>
      <c r="J139" s="63"/>
      <c r="K139" s="63"/>
      <c r="L139" s="63"/>
      <c r="M139" s="63"/>
      <c r="N139" s="63"/>
      <c r="O139" s="63"/>
      <c r="P139" s="63"/>
      <c r="Q139" s="63"/>
      <c r="R139" s="63"/>
      <c r="S139" s="63"/>
      <c r="T139" s="63"/>
      <c r="U139" s="63"/>
      <c r="V139" s="63"/>
      <c r="W139" s="63"/>
      <c r="X139" s="63"/>
      <c r="Y139" s="63"/>
      <c r="Z139" s="63"/>
    </row>
    <row r="140" spans="1:26" ht="15.75" customHeight="1">
      <c r="A140" s="63"/>
      <c r="B140" s="63"/>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row>
    <row r="141" spans="1:26" ht="15.75" customHeight="1">
      <c r="A141" s="63"/>
      <c r="B141" s="63"/>
      <c r="C141" s="63"/>
      <c r="D141" s="63"/>
      <c r="E141" s="63"/>
      <c r="F141" s="63"/>
      <c r="G141" s="63"/>
      <c r="H141" s="63"/>
      <c r="I141" s="63"/>
      <c r="J141" s="63"/>
      <c r="K141" s="63"/>
      <c r="L141" s="63"/>
      <c r="M141" s="63"/>
      <c r="N141" s="63"/>
      <c r="O141" s="63"/>
      <c r="P141" s="63"/>
      <c r="Q141" s="63"/>
      <c r="R141" s="63"/>
      <c r="S141" s="63"/>
      <c r="T141" s="63"/>
      <c r="U141" s="63"/>
      <c r="V141" s="63"/>
      <c r="W141" s="63"/>
      <c r="X141" s="63"/>
      <c r="Y141" s="63"/>
      <c r="Z141" s="63"/>
    </row>
    <row r="142" spans="1:26" ht="15.75" customHeight="1">
      <c r="A142" s="63"/>
      <c r="B142" s="63"/>
      <c r="C142" s="63"/>
      <c r="D142" s="63"/>
      <c r="E142" s="63"/>
      <c r="F142" s="63"/>
      <c r="G142" s="63"/>
      <c r="H142" s="63"/>
      <c r="I142" s="63"/>
      <c r="J142" s="63"/>
      <c r="K142" s="63"/>
      <c r="L142" s="63"/>
      <c r="M142" s="63"/>
      <c r="N142" s="63"/>
      <c r="O142" s="63"/>
      <c r="P142" s="63"/>
      <c r="Q142" s="63"/>
      <c r="R142" s="63"/>
      <c r="S142" s="63"/>
      <c r="T142" s="63"/>
      <c r="U142" s="63"/>
      <c r="V142" s="63"/>
      <c r="W142" s="63"/>
      <c r="X142" s="63"/>
      <c r="Y142" s="63"/>
      <c r="Z142" s="63"/>
    </row>
    <row r="143" spans="1:26" ht="15.75" customHeight="1">
      <c r="A143" s="63"/>
      <c r="B143" s="63"/>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row>
    <row r="144" spans="1:26" ht="15.75" customHeight="1">
      <c r="A144" s="63"/>
      <c r="B144" s="63"/>
      <c r="C144" s="63"/>
      <c r="D144" s="63"/>
      <c r="E144" s="63"/>
      <c r="F144" s="63"/>
      <c r="G144" s="63"/>
      <c r="H144" s="63"/>
      <c r="I144" s="63"/>
      <c r="J144" s="63"/>
      <c r="K144" s="63"/>
      <c r="L144" s="63"/>
      <c r="M144" s="63"/>
      <c r="N144" s="63"/>
      <c r="O144" s="63"/>
      <c r="P144" s="63"/>
      <c r="Q144" s="63"/>
      <c r="R144" s="63"/>
      <c r="S144" s="63"/>
      <c r="T144" s="63"/>
      <c r="U144" s="63"/>
      <c r="V144" s="63"/>
      <c r="W144" s="63"/>
      <c r="X144" s="63"/>
      <c r="Y144" s="63"/>
      <c r="Z144" s="63"/>
    </row>
    <row r="145" spans="1:26" ht="15.75" customHeight="1">
      <c r="A145" s="63"/>
      <c r="B145" s="63"/>
      <c r="C145" s="63"/>
      <c r="D145" s="63"/>
      <c r="E145" s="63"/>
      <c r="F145" s="63"/>
      <c r="G145" s="63"/>
      <c r="H145" s="63"/>
      <c r="I145" s="63"/>
      <c r="J145" s="63"/>
      <c r="K145" s="63"/>
      <c r="L145" s="63"/>
      <c r="M145" s="63"/>
      <c r="N145" s="63"/>
      <c r="O145" s="63"/>
      <c r="P145" s="63"/>
      <c r="Q145" s="63"/>
      <c r="R145" s="63"/>
      <c r="S145" s="63"/>
      <c r="T145" s="63"/>
      <c r="U145" s="63"/>
      <c r="V145" s="63"/>
      <c r="W145" s="63"/>
      <c r="X145" s="63"/>
      <c r="Y145" s="63"/>
      <c r="Z145" s="63"/>
    </row>
    <row r="146" spans="1:26" ht="15.75" customHeight="1">
      <c r="A146" s="63"/>
      <c r="B146" s="63"/>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row>
    <row r="147" spans="1:26" ht="15.75" customHeight="1">
      <c r="A147" s="63"/>
      <c r="B147" s="63"/>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row>
    <row r="148" spans="1:26" ht="15.75" customHeight="1">
      <c r="A148" s="63"/>
      <c r="B148" s="63"/>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row>
    <row r="149" spans="1:26" ht="15.75" customHeight="1">
      <c r="A149" s="63"/>
      <c r="B149" s="63"/>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row>
    <row r="150" spans="1:26" ht="15.75" customHeight="1">
      <c r="A150" s="63"/>
      <c r="B150" s="63"/>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row>
    <row r="151" spans="1:26" ht="15.75" customHeight="1">
      <c r="A151" s="63"/>
      <c r="B151" s="63"/>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row>
    <row r="152" spans="1:26" ht="15.75" customHeight="1">
      <c r="A152" s="63"/>
      <c r="B152" s="63"/>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row>
    <row r="153" spans="1:26" ht="15.75" customHeight="1">
      <c r="A153" s="63"/>
      <c r="B153" s="63"/>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row>
    <row r="154" spans="1:26" ht="15.75" customHeight="1">
      <c r="A154" s="63"/>
      <c r="B154" s="63"/>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row>
    <row r="155" spans="1:26" ht="15.75" customHeight="1">
      <c r="A155" s="63"/>
      <c r="B155" s="63"/>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row>
    <row r="156" spans="1:26" ht="15.75" customHeight="1">
      <c r="A156" s="63"/>
      <c r="B156" s="63"/>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row>
    <row r="157" spans="1:26" ht="15.75" customHeight="1">
      <c r="A157" s="63"/>
      <c r="B157" s="63"/>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row>
    <row r="158" spans="1:26" ht="15.75" customHeight="1">
      <c r="A158" s="63"/>
      <c r="B158" s="63"/>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row>
    <row r="159" spans="1:26" ht="15.75" customHeight="1">
      <c r="A159" s="63"/>
      <c r="B159" s="63"/>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row>
    <row r="160" spans="1:26" ht="15.75" customHeight="1">
      <c r="A160" s="63"/>
      <c r="B160" s="63"/>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row>
    <row r="161" spans="1:26" ht="15.75" customHeight="1">
      <c r="A161" s="63"/>
      <c r="B161" s="63"/>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row>
    <row r="162" spans="1:26" ht="15.75" customHeight="1">
      <c r="A162" s="63"/>
      <c r="B162" s="63"/>
      <c r="C162" s="63"/>
      <c r="D162" s="63"/>
      <c r="E162" s="63"/>
      <c r="F162" s="63"/>
      <c r="G162" s="63"/>
      <c r="H162" s="63"/>
      <c r="I162" s="63"/>
      <c r="J162" s="63"/>
      <c r="K162" s="63"/>
      <c r="L162" s="63"/>
      <c r="M162" s="63"/>
      <c r="N162" s="63"/>
      <c r="O162" s="63"/>
      <c r="P162" s="63"/>
      <c r="Q162" s="63"/>
      <c r="R162" s="63"/>
      <c r="S162" s="63"/>
      <c r="T162" s="63"/>
      <c r="U162" s="63"/>
      <c r="V162" s="63"/>
      <c r="W162" s="63"/>
      <c r="X162" s="63"/>
      <c r="Y162" s="63"/>
      <c r="Z162" s="63"/>
    </row>
    <row r="163" spans="1:26" ht="15.75" customHeight="1">
      <c r="A163" s="63"/>
      <c r="B163" s="63"/>
      <c r="C163" s="63"/>
      <c r="D163" s="63"/>
      <c r="E163" s="63"/>
      <c r="F163" s="63"/>
      <c r="G163" s="63"/>
      <c r="H163" s="63"/>
      <c r="I163" s="63"/>
      <c r="J163" s="63"/>
      <c r="K163" s="63"/>
      <c r="L163" s="63"/>
      <c r="M163" s="63"/>
      <c r="N163" s="63"/>
      <c r="O163" s="63"/>
      <c r="P163" s="63"/>
      <c r="Q163" s="63"/>
      <c r="R163" s="63"/>
      <c r="S163" s="63"/>
      <c r="T163" s="63"/>
      <c r="U163" s="63"/>
      <c r="V163" s="63"/>
      <c r="W163" s="63"/>
      <c r="X163" s="63"/>
      <c r="Y163" s="63"/>
      <c r="Z163" s="63"/>
    </row>
    <row r="164" spans="1:26" ht="15.75" customHeight="1">
      <c r="A164" s="63"/>
      <c r="B164" s="63"/>
      <c r="C164" s="63"/>
      <c r="D164" s="63"/>
      <c r="E164" s="63"/>
      <c r="F164" s="63"/>
      <c r="G164" s="63"/>
      <c r="H164" s="63"/>
      <c r="I164" s="63"/>
      <c r="J164" s="63"/>
      <c r="K164" s="63"/>
      <c r="L164" s="63"/>
      <c r="M164" s="63"/>
      <c r="N164" s="63"/>
      <c r="O164" s="63"/>
      <c r="P164" s="63"/>
      <c r="Q164" s="63"/>
      <c r="R164" s="63"/>
      <c r="S164" s="63"/>
      <c r="T164" s="63"/>
      <c r="U164" s="63"/>
      <c r="V164" s="63"/>
      <c r="W164" s="63"/>
      <c r="X164" s="63"/>
      <c r="Y164" s="63"/>
      <c r="Z164" s="63"/>
    </row>
    <row r="165" spans="1:26" ht="15.75" customHeight="1">
      <c r="A165" s="63"/>
      <c r="B165" s="63"/>
      <c r="C165" s="63"/>
      <c r="D165" s="63"/>
      <c r="E165" s="63"/>
      <c r="F165" s="63"/>
      <c r="G165" s="63"/>
      <c r="H165" s="63"/>
      <c r="I165" s="63"/>
      <c r="J165" s="63"/>
      <c r="K165" s="63"/>
      <c r="L165" s="63"/>
      <c r="M165" s="63"/>
      <c r="N165" s="63"/>
      <c r="O165" s="63"/>
      <c r="P165" s="63"/>
      <c r="Q165" s="63"/>
      <c r="R165" s="63"/>
      <c r="S165" s="63"/>
      <c r="T165" s="63"/>
      <c r="U165" s="63"/>
      <c r="V165" s="63"/>
      <c r="W165" s="63"/>
      <c r="X165" s="63"/>
      <c r="Y165" s="63"/>
      <c r="Z165" s="63"/>
    </row>
    <row r="166" spans="1:26" ht="15.75" customHeight="1">
      <c r="A166" s="63"/>
      <c r="B166" s="63"/>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row>
    <row r="167" spans="1:26" ht="15.75" customHeight="1">
      <c r="A167" s="63"/>
      <c r="B167" s="63"/>
      <c r="C167" s="63"/>
      <c r="D167" s="63"/>
      <c r="E167" s="63"/>
      <c r="F167" s="63"/>
      <c r="G167" s="63"/>
      <c r="H167" s="63"/>
      <c r="I167" s="63"/>
      <c r="J167" s="63"/>
      <c r="K167" s="63"/>
      <c r="L167" s="63"/>
      <c r="M167" s="63"/>
      <c r="N167" s="63"/>
      <c r="O167" s="63"/>
      <c r="P167" s="63"/>
      <c r="Q167" s="63"/>
      <c r="R167" s="63"/>
      <c r="S167" s="63"/>
      <c r="T167" s="63"/>
      <c r="U167" s="63"/>
      <c r="V167" s="63"/>
      <c r="W167" s="63"/>
      <c r="X167" s="63"/>
      <c r="Y167" s="63"/>
      <c r="Z167" s="63"/>
    </row>
    <row r="168" spans="1:26" ht="15.75" customHeight="1">
      <c r="A168" s="63"/>
      <c r="B168" s="63"/>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row>
    <row r="169" spans="1:26" ht="15.75" customHeight="1">
      <c r="A169" s="63"/>
      <c r="B169" s="63"/>
      <c r="C169" s="63"/>
      <c r="D169" s="63"/>
      <c r="E169" s="63"/>
      <c r="F169" s="63"/>
      <c r="G169" s="63"/>
      <c r="H169" s="63"/>
      <c r="I169" s="63"/>
      <c r="J169" s="63"/>
      <c r="K169" s="63"/>
      <c r="L169" s="63"/>
      <c r="M169" s="63"/>
      <c r="N169" s="63"/>
      <c r="O169" s="63"/>
      <c r="P169" s="63"/>
      <c r="Q169" s="63"/>
      <c r="R169" s="63"/>
      <c r="S169" s="63"/>
      <c r="T169" s="63"/>
      <c r="U169" s="63"/>
      <c r="V169" s="63"/>
      <c r="W169" s="63"/>
      <c r="X169" s="63"/>
      <c r="Y169" s="63"/>
      <c r="Z169" s="63"/>
    </row>
    <row r="170" spans="1:26" ht="15.75" customHeight="1">
      <c r="A170" s="63"/>
      <c r="B170" s="63"/>
      <c r="C170" s="63"/>
      <c r="D170" s="63"/>
      <c r="E170" s="63"/>
      <c r="F170" s="63"/>
      <c r="G170" s="63"/>
      <c r="H170" s="63"/>
      <c r="I170" s="63"/>
      <c r="J170" s="63"/>
      <c r="K170" s="63"/>
      <c r="L170" s="63"/>
      <c r="M170" s="63"/>
      <c r="N170" s="63"/>
      <c r="O170" s="63"/>
      <c r="P170" s="63"/>
      <c r="Q170" s="63"/>
      <c r="R170" s="63"/>
      <c r="S170" s="63"/>
      <c r="T170" s="63"/>
      <c r="U170" s="63"/>
      <c r="V170" s="63"/>
      <c r="W170" s="63"/>
      <c r="X170" s="63"/>
      <c r="Y170" s="63"/>
      <c r="Z170" s="63"/>
    </row>
    <row r="171" spans="1:26" ht="15.75" customHeight="1">
      <c r="A171" s="63"/>
      <c r="B171" s="63"/>
      <c r="C171" s="63"/>
      <c r="D171" s="63"/>
      <c r="E171" s="63"/>
      <c r="F171" s="63"/>
      <c r="G171" s="63"/>
      <c r="H171" s="63"/>
      <c r="I171" s="63"/>
      <c r="J171" s="63"/>
      <c r="K171" s="63"/>
      <c r="L171" s="63"/>
      <c r="M171" s="63"/>
      <c r="N171" s="63"/>
      <c r="O171" s="63"/>
      <c r="P171" s="63"/>
      <c r="Q171" s="63"/>
      <c r="R171" s="63"/>
      <c r="S171" s="63"/>
      <c r="T171" s="63"/>
      <c r="U171" s="63"/>
      <c r="V171" s="63"/>
      <c r="W171" s="63"/>
      <c r="X171" s="63"/>
      <c r="Y171" s="63"/>
      <c r="Z171" s="63"/>
    </row>
    <row r="172" spans="1:26" ht="15.75" customHeight="1">
      <c r="A172" s="63"/>
      <c r="B172" s="63"/>
      <c r="C172" s="63"/>
      <c r="D172" s="63"/>
      <c r="E172" s="63"/>
      <c r="F172" s="63"/>
      <c r="G172" s="63"/>
      <c r="H172" s="63"/>
      <c r="I172" s="63"/>
      <c r="J172" s="63"/>
      <c r="K172" s="63"/>
      <c r="L172" s="63"/>
      <c r="M172" s="63"/>
      <c r="N172" s="63"/>
      <c r="O172" s="63"/>
      <c r="P172" s="63"/>
      <c r="Q172" s="63"/>
      <c r="R172" s="63"/>
      <c r="S172" s="63"/>
      <c r="T172" s="63"/>
      <c r="U172" s="63"/>
      <c r="V172" s="63"/>
      <c r="W172" s="63"/>
      <c r="X172" s="63"/>
      <c r="Y172" s="63"/>
      <c r="Z172" s="63"/>
    </row>
    <row r="173" spans="1:26" ht="15.75" customHeight="1">
      <c r="A173" s="63"/>
      <c r="B173" s="63"/>
      <c r="C173" s="63"/>
      <c r="D173" s="63"/>
      <c r="E173" s="63"/>
      <c r="F173" s="63"/>
      <c r="G173" s="63"/>
      <c r="H173" s="63"/>
      <c r="I173" s="63"/>
      <c r="J173" s="63"/>
      <c r="K173" s="63"/>
      <c r="L173" s="63"/>
      <c r="M173" s="63"/>
      <c r="N173" s="63"/>
      <c r="O173" s="63"/>
      <c r="P173" s="63"/>
      <c r="Q173" s="63"/>
      <c r="R173" s="63"/>
      <c r="S173" s="63"/>
      <c r="T173" s="63"/>
      <c r="U173" s="63"/>
      <c r="V173" s="63"/>
      <c r="W173" s="63"/>
      <c r="X173" s="63"/>
      <c r="Y173" s="63"/>
      <c r="Z173" s="63"/>
    </row>
    <row r="174" spans="1:26" ht="15.75" customHeight="1">
      <c r="A174" s="63"/>
      <c r="B174" s="63"/>
      <c r="C174" s="63"/>
      <c r="D174" s="63"/>
      <c r="E174" s="63"/>
      <c r="F174" s="63"/>
      <c r="G174" s="63"/>
      <c r="H174" s="63"/>
      <c r="I174" s="63"/>
      <c r="J174" s="63"/>
      <c r="K174" s="63"/>
      <c r="L174" s="63"/>
      <c r="M174" s="63"/>
      <c r="N174" s="63"/>
      <c r="O174" s="63"/>
      <c r="P174" s="63"/>
      <c r="Q174" s="63"/>
      <c r="R174" s="63"/>
      <c r="S174" s="63"/>
      <c r="T174" s="63"/>
      <c r="U174" s="63"/>
      <c r="V174" s="63"/>
      <c r="W174" s="63"/>
      <c r="X174" s="63"/>
      <c r="Y174" s="63"/>
      <c r="Z174" s="63"/>
    </row>
    <row r="175" spans="1:26" ht="15.75" customHeight="1">
      <c r="A175" s="63"/>
      <c r="B175" s="63"/>
      <c r="C175" s="63"/>
      <c r="D175" s="63"/>
      <c r="E175" s="63"/>
      <c r="F175" s="63"/>
      <c r="G175" s="63"/>
      <c r="H175" s="63"/>
      <c r="I175" s="63"/>
      <c r="J175" s="63"/>
      <c r="K175" s="63"/>
      <c r="L175" s="63"/>
      <c r="M175" s="63"/>
      <c r="N175" s="63"/>
      <c r="O175" s="63"/>
      <c r="P175" s="63"/>
      <c r="Q175" s="63"/>
      <c r="R175" s="63"/>
      <c r="S175" s="63"/>
      <c r="T175" s="63"/>
      <c r="U175" s="63"/>
      <c r="V175" s="63"/>
      <c r="W175" s="63"/>
      <c r="X175" s="63"/>
      <c r="Y175" s="63"/>
      <c r="Z175" s="63"/>
    </row>
    <row r="176" spans="1:26" ht="15.75" customHeight="1">
      <c r="A176" s="63"/>
      <c r="B176" s="63"/>
      <c r="C176" s="63"/>
      <c r="D176" s="63"/>
      <c r="E176" s="63"/>
      <c r="F176" s="63"/>
      <c r="G176" s="63"/>
      <c r="H176" s="63"/>
      <c r="I176" s="63"/>
      <c r="J176" s="63"/>
      <c r="K176" s="63"/>
      <c r="L176" s="63"/>
      <c r="M176" s="63"/>
      <c r="N176" s="63"/>
      <c r="O176" s="63"/>
      <c r="P176" s="63"/>
      <c r="Q176" s="63"/>
      <c r="R176" s="63"/>
      <c r="S176" s="63"/>
      <c r="T176" s="63"/>
      <c r="U176" s="63"/>
      <c r="V176" s="63"/>
      <c r="W176" s="63"/>
      <c r="X176" s="63"/>
      <c r="Y176" s="63"/>
      <c r="Z176" s="63"/>
    </row>
    <row r="177" spans="1:26" ht="15.75" customHeight="1">
      <c r="A177" s="63"/>
      <c r="B177" s="63"/>
      <c r="C177" s="63"/>
      <c r="D177" s="63"/>
      <c r="E177" s="63"/>
      <c r="F177" s="63"/>
      <c r="G177" s="63"/>
      <c r="H177" s="63"/>
      <c r="I177" s="63"/>
      <c r="J177" s="63"/>
      <c r="K177" s="63"/>
      <c r="L177" s="63"/>
      <c r="M177" s="63"/>
      <c r="N177" s="63"/>
      <c r="O177" s="63"/>
      <c r="P177" s="63"/>
      <c r="Q177" s="63"/>
      <c r="R177" s="63"/>
      <c r="S177" s="63"/>
      <c r="T177" s="63"/>
      <c r="U177" s="63"/>
      <c r="V177" s="63"/>
      <c r="W177" s="63"/>
      <c r="X177" s="63"/>
      <c r="Y177" s="63"/>
      <c r="Z177" s="63"/>
    </row>
    <row r="178" spans="1:26" ht="15.75" customHeight="1">
      <c r="A178" s="63"/>
      <c r="B178" s="63"/>
      <c r="C178" s="63"/>
      <c r="D178" s="63"/>
      <c r="E178" s="63"/>
      <c r="F178" s="63"/>
      <c r="G178" s="63"/>
      <c r="H178" s="63"/>
      <c r="I178" s="63"/>
      <c r="J178" s="63"/>
      <c r="K178" s="63"/>
      <c r="L178" s="63"/>
      <c r="M178" s="63"/>
      <c r="N178" s="63"/>
      <c r="O178" s="63"/>
      <c r="P178" s="63"/>
      <c r="Q178" s="63"/>
      <c r="R178" s="63"/>
      <c r="S178" s="63"/>
      <c r="T178" s="63"/>
      <c r="U178" s="63"/>
      <c r="V178" s="63"/>
      <c r="W178" s="63"/>
      <c r="X178" s="63"/>
      <c r="Y178" s="63"/>
      <c r="Z178" s="63"/>
    </row>
    <row r="179" spans="1:26" ht="15.75" customHeight="1">
      <c r="A179" s="63"/>
      <c r="B179" s="63"/>
      <c r="C179" s="63"/>
      <c r="D179" s="63"/>
      <c r="E179" s="63"/>
      <c r="F179" s="63"/>
      <c r="G179" s="63"/>
      <c r="H179" s="63"/>
      <c r="I179" s="63"/>
      <c r="J179" s="63"/>
      <c r="K179" s="63"/>
      <c r="L179" s="63"/>
      <c r="M179" s="63"/>
      <c r="N179" s="63"/>
      <c r="O179" s="63"/>
      <c r="P179" s="63"/>
      <c r="Q179" s="63"/>
      <c r="R179" s="63"/>
      <c r="S179" s="63"/>
      <c r="T179" s="63"/>
      <c r="U179" s="63"/>
      <c r="V179" s="63"/>
      <c r="W179" s="63"/>
      <c r="X179" s="63"/>
      <c r="Y179" s="63"/>
      <c r="Z179" s="63"/>
    </row>
    <row r="180" spans="1:26" ht="15.75" customHeight="1">
      <c r="A180" s="63"/>
      <c r="B180" s="63"/>
      <c r="C180" s="63"/>
      <c r="D180" s="63"/>
      <c r="E180" s="63"/>
      <c r="F180" s="63"/>
      <c r="G180" s="63"/>
      <c r="H180" s="63"/>
      <c r="I180" s="63"/>
      <c r="J180" s="63"/>
      <c r="K180" s="63"/>
      <c r="L180" s="63"/>
      <c r="M180" s="63"/>
      <c r="N180" s="63"/>
      <c r="O180" s="63"/>
      <c r="P180" s="63"/>
      <c r="Q180" s="63"/>
      <c r="R180" s="63"/>
      <c r="S180" s="63"/>
      <c r="T180" s="63"/>
      <c r="U180" s="63"/>
      <c r="V180" s="63"/>
      <c r="W180" s="63"/>
      <c r="X180" s="63"/>
      <c r="Y180" s="63"/>
      <c r="Z180" s="63"/>
    </row>
    <row r="181" spans="1:26" ht="15.75" customHeight="1">
      <c r="A181" s="63"/>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row>
    <row r="182" spans="1:26" ht="15.75" customHeight="1">
      <c r="A182" s="63"/>
      <c r="B182" s="63"/>
      <c r="C182" s="63"/>
      <c r="D182" s="63"/>
      <c r="E182" s="63"/>
      <c r="F182" s="63"/>
      <c r="G182" s="63"/>
      <c r="H182" s="63"/>
      <c r="I182" s="63"/>
      <c r="J182" s="63"/>
      <c r="K182" s="63"/>
      <c r="L182" s="63"/>
      <c r="M182" s="63"/>
      <c r="N182" s="63"/>
      <c r="O182" s="63"/>
      <c r="P182" s="63"/>
      <c r="Q182" s="63"/>
      <c r="R182" s="63"/>
      <c r="S182" s="63"/>
      <c r="T182" s="63"/>
      <c r="U182" s="63"/>
      <c r="V182" s="63"/>
      <c r="W182" s="63"/>
      <c r="X182" s="63"/>
      <c r="Y182" s="63"/>
      <c r="Z182" s="63"/>
    </row>
    <row r="183" spans="1:26" ht="15.75" customHeight="1">
      <c r="A183" s="63"/>
      <c r="B183" s="63"/>
      <c r="C183" s="63"/>
      <c r="D183" s="63"/>
      <c r="E183" s="63"/>
      <c r="F183" s="63"/>
      <c r="G183" s="63"/>
      <c r="H183" s="63"/>
      <c r="I183" s="63"/>
      <c r="J183" s="63"/>
      <c r="K183" s="63"/>
      <c r="L183" s="63"/>
      <c r="M183" s="63"/>
      <c r="N183" s="63"/>
      <c r="O183" s="63"/>
      <c r="P183" s="63"/>
      <c r="Q183" s="63"/>
      <c r="R183" s="63"/>
      <c r="S183" s="63"/>
      <c r="T183" s="63"/>
      <c r="U183" s="63"/>
      <c r="V183" s="63"/>
      <c r="W183" s="63"/>
      <c r="X183" s="63"/>
      <c r="Y183" s="63"/>
      <c r="Z183" s="63"/>
    </row>
    <row r="184" spans="1:26" ht="15.75" customHeight="1">
      <c r="A184" s="63"/>
      <c r="B184" s="63"/>
      <c r="C184" s="63"/>
      <c r="D184" s="63"/>
      <c r="E184" s="63"/>
      <c r="F184" s="63"/>
      <c r="G184" s="63"/>
      <c r="H184" s="63"/>
      <c r="I184" s="63"/>
      <c r="J184" s="63"/>
      <c r="K184" s="63"/>
      <c r="L184" s="63"/>
      <c r="M184" s="63"/>
      <c r="N184" s="63"/>
      <c r="O184" s="63"/>
      <c r="P184" s="63"/>
      <c r="Q184" s="63"/>
      <c r="R184" s="63"/>
      <c r="S184" s="63"/>
      <c r="T184" s="63"/>
      <c r="U184" s="63"/>
      <c r="V184" s="63"/>
      <c r="W184" s="63"/>
      <c r="X184" s="63"/>
      <c r="Y184" s="63"/>
      <c r="Z184" s="63"/>
    </row>
    <row r="185" spans="1:26" ht="15.75" customHeight="1">
      <c r="A185" s="63"/>
      <c r="B185" s="63"/>
      <c r="C185" s="63"/>
      <c r="D185" s="63"/>
      <c r="E185" s="63"/>
      <c r="F185" s="63"/>
      <c r="G185" s="63"/>
      <c r="H185" s="63"/>
      <c r="I185" s="63"/>
      <c r="J185" s="63"/>
      <c r="K185" s="63"/>
      <c r="L185" s="63"/>
      <c r="M185" s="63"/>
      <c r="N185" s="63"/>
      <c r="O185" s="63"/>
      <c r="P185" s="63"/>
      <c r="Q185" s="63"/>
      <c r="R185" s="63"/>
      <c r="S185" s="63"/>
      <c r="T185" s="63"/>
      <c r="U185" s="63"/>
      <c r="V185" s="63"/>
      <c r="W185" s="63"/>
      <c r="X185" s="63"/>
      <c r="Y185" s="63"/>
      <c r="Z185" s="63"/>
    </row>
    <row r="186" spans="1:26" ht="15.75" customHeight="1">
      <c r="A186" s="63"/>
      <c r="B186" s="63"/>
      <c r="C186" s="63"/>
      <c r="D186" s="63"/>
      <c r="E186" s="63"/>
      <c r="F186" s="63"/>
      <c r="G186" s="63"/>
      <c r="H186" s="63"/>
      <c r="I186" s="63"/>
      <c r="J186" s="63"/>
      <c r="K186" s="63"/>
      <c r="L186" s="63"/>
      <c r="M186" s="63"/>
      <c r="N186" s="63"/>
      <c r="O186" s="63"/>
      <c r="P186" s="63"/>
      <c r="Q186" s="63"/>
      <c r="R186" s="63"/>
      <c r="S186" s="63"/>
      <c r="T186" s="63"/>
      <c r="U186" s="63"/>
      <c r="V186" s="63"/>
      <c r="W186" s="63"/>
      <c r="X186" s="63"/>
      <c r="Y186" s="63"/>
      <c r="Z186" s="63"/>
    </row>
    <row r="187" spans="1:26" ht="15.75" customHeight="1">
      <c r="A187" s="63"/>
      <c r="B187" s="63"/>
      <c r="C187" s="63"/>
      <c r="D187" s="63"/>
      <c r="E187" s="63"/>
      <c r="F187" s="63"/>
      <c r="G187" s="63"/>
      <c r="H187" s="63"/>
      <c r="I187" s="63"/>
      <c r="J187" s="63"/>
      <c r="K187" s="63"/>
      <c r="L187" s="63"/>
      <c r="M187" s="63"/>
      <c r="N187" s="63"/>
      <c r="O187" s="63"/>
      <c r="P187" s="63"/>
      <c r="Q187" s="63"/>
      <c r="R187" s="63"/>
      <c r="S187" s="63"/>
      <c r="T187" s="63"/>
      <c r="U187" s="63"/>
      <c r="V187" s="63"/>
      <c r="W187" s="63"/>
      <c r="X187" s="63"/>
      <c r="Y187" s="63"/>
      <c r="Z187" s="63"/>
    </row>
    <row r="188" spans="1:26" ht="15.75" customHeight="1">
      <c r="A188" s="63"/>
      <c r="B188" s="63"/>
      <c r="C188" s="63"/>
      <c r="D188" s="63"/>
      <c r="E188" s="63"/>
      <c r="F188" s="63"/>
      <c r="G188" s="63"/>
      <c r="H188" s="63"/>
      <c r="I188" s="63"/>
      <c r="J188" s="63"/>
      <c r="K188" s="63"/>
      <c r="L188" s="63"/>
      <c r="M188" s="63"/>
      <c r="N188" s="63"/>
      <c r="O188" s="63"/>
      <c r="P188" s="63"/>
      <c r="Q188" s="63"/>
      <c r="R188" s="63"/>
      <c r="S188" s="63"/>
      <c r="T188" s="63"/>
      <c r="U188" s="63"/>
      <c r="V188" s="63"/>
      <c r="W188" s="63"/>
      <c r="X188" s="63"/>
      <c r="Y188" s="63"/>
      <c r="Z188" s="63"/>
    </row>
    <row r="189" spans="1:26" ht="15.75" customHeight="1">
      <c r="A189" s="63"/>
      <c r="B189" s="63"/>
      <c r="C189" s="63"/>
      <c r="D189" s="63"/>
      <c r="E189" s="63"/>
      <c r="F189" s="63"/>
      <c r="G189" s="63"/>
      <c r="H189" s="63"/>
      <c r="I189" s="63"/>
      <c r="J189" s="63"/>
      <c r="K189" s="63"/>
      <c r="L189" s="63"/>
      <c r="M189" s="63"/>
      <c r="N189" s="63"/>
      <c r="O189" s="63"/>
      <c r="P189" s="63"/>
      <c r="Q189" s="63"/>
      <c r="R189" s="63"/>
      <c r="S189" s="63"/>
      <c r="T189" s="63"/>
      <c r="U189" s="63"/>
      <c r="V189" s="63"/>
      <c r="W189" s="63"/>
      <c r="X189" s="63"/>
      <c r="Y189" s="63"/>
      <c r="Z189" s="63"/>
    </row>
    <row r="190" spans="1:26" ht="15.75" customHeight="1">
      <c r="A190" s="63"/>
      <c r="B190" s="63"/>
      <c r="C190" s="63"/>
      <c r="D190" s="63"/>
      <c r="E190" s="63"/>
      <c r="F190" s="63"/>
      <c r="G190" s="63"/>
      <c r="H190" s="63"/>
      <c r="I190" s="63"/>
      <c r="J190" s="63"/>
      <c r="K190" s="63"/>
      <c r="L190" s="63"/>
      <c r="M190" s="63"/>
      <c r="N190" s="63"/>
      <c r="O190" s="63"/>
      <c r="P190" s="63"/>
      <c r="Q190" s="63"/>
      <c r="R190" s="63"/>
      <c r="S190" s="63"/>
      <c r="T190" s="63"/>
      <c r="U190" s="63"/>
      <c r="V190" s="63"/>
      <c r="W190" s="63"/>
      <c r="X190" s="63"/>
      <c r="Y190" s="63"/>
      <c r="Z190" s="63"/>
    </row>
    <row r="191" spans="1:26" ht="15.75" customHeight="1">
      <c r="A191" s="63"/>
      <c r="B191" s="63"/>
      <c r="C191" s="63"/>
      <c r="D191" s="63"/>
      <c r="E191" s="63"/>
      <c r="F191" s="63"/>
      <c r="G191" s="63"/>
      <c r="H191" s="63"/>
      <c r="I191" s="63"/>
      <c r="J191" s="63"/>
      <c r="K191" s="63"/>
      <c r="L191" s="63"/>
      <c r="M191" s="63"/>
      <c r="N191" s="63"/>
      <c r="O191" s="63"/>
      <c r="P191" s="63"/>
      <c r="Q191" s="63"/>
      <c r="R191" s="63"/>
      <c r="S191" s="63"/>
      <c r="T191" s="63"/>
      <c r="U191" s="63"/>
      <c r="V191" s="63"/>
      <c r="W191" s="63"/>
      <c r="X191" s="63"/>
      <c r="Y191" s="63"/>
      <c r="Z191" s="63"/>
    </row>
    <row r="192" spans="1:26" ht="15.75" customHeight="1">
      <c r="A192" s="63"/>
      <c r="B192" s="63"/>
      <c r="C192" s="63"/>
      <c r="D192" s="63"/>
      <c r="E192" s="63"/>
      <c r="F192" s="63"/>
      <c r="G192" s="63"/>
      <c r="H192" s="63"/>
      <c r="I192" s="63"/>
      <c r="J192" s="63"/>
      <c r="K192" s="63"/>
      <c r="L192" s="63"/>
      <c r="M192" s="63"/>
      <c r="N192" s="63"/>
      <c r="O192" s="63"/>
      <c r="P192" s="63"/>
      <c r="Q192" s="63"/>
      <c r="R192" s="63"/>
      <c r="S192" s="63"/>
      <c r="T192" s="63"/>
      <c r="U192" s="63"/>
      <c r="V192" s="63"/>
      <c r="W192" s="63"/>
      <c r="X192" s="63"/>
      <c r="Y192" s="63"/>
      <c r="Z192" s="63"/>
    </row>
    <row r="193" spans="1:26" ht="15.75" customHeight="1">
      <c r="A193" s="63"/>
      <c r="B193" s="63"/>
      <c r="C193" s="63"/>
      <c r="D193" s="63"/>
      <c r="E193" s="63"/>
      <c r="F193" s="63"/>
      <c r="G193" s="63"/>
      <c r="H193" s="63"/>
      <c r="I193" s="63"/>
      <c r="J193" s="63"/>
      <c r="K193" s="63"/>
      <c r="L193" s="63"/>
      <c r="M193" s="63"/>
      <c r="N193" s="63"/>
      <c r="O193" s="63"/>
      <c r="P193" s="63"/>
      <c r="Q193" s="63"/>
      <c r="R193" s="63"/>
      <c r="S193" s="63"/>
      <c r="T193" s="63"/>
      <c r="U193" s="63"/>
      <c r="V193" s="63"/>
      <c r="W193" s="63"/>
      <c r="X193" s="63"/>
      <c r="Y193" s="63"/>
      <c r="Z193" s="63"/>
    </row>
    <row r="194" spans="1:26" ht="15.75" customHeight="1">
      <c r="A194" s="63"/>
      <c r="B194" s="63"/>
      <c r="C194" s="63"/>
      <c r="D194" s="63"/>
      <c r="E194" s="63"/>
      <c r="F194" s="63"/>
      <c r="G194" s="63"/>
      <c r="H194" s="63"/>
      <c r="I194" s="63"/>
      <c r="J194" s="63"/>
      <c r="K194" s="63"/>
      <c r="L194" s="63"/>
      <c r="M194" s="63"/>
      <c r="N194" s="63"/>
      <c r="O194" s="63"/>
      <c r="P194" s="63"/>
      <c r="Q194" s="63"/>
      <c r="R194" s="63"/>
      <c r="S194" s="63"/>
      <c r="T194" s="63"/>
      <c r="U194" s="63"/>
      <c r="V194" s="63"/>
      <c r="W194" s="63"/>
      <c r="X194" s="63"/>
      <c r="Y194" s="63"/>
      <c r="Z194" s="63"/>
    </row>
    <row r="195" spans="1:26" ht="15.75" customHeight="1">
      <c r="A195" s="63"/>
      <c r="B195" s="63"/>
      <c r="C195" s="63"/>
      <c r="D195" s="63"/>
      <c r="E195" s="63"/>
      <c r="F195" s="63"/>
      <c r="G195" s="63"/>
      <c r="H195" s="63"/>
      <c r="I195" s="63"/>
      <c r="J195" s="63"/>
      <c r="K195" s="63"/>
      <c r="L195" s="63"/>
      <c r="M195" s="63"/>
      <c r="N195" s="63"/>
      <c r="O195" s="63"/>
      <c r="P195" s="63"/>
      <c r="Q195" s="63"/>
      <c r="R195" s="63"/>
      <c r="S195" s="63"/>
      <c r="T195" s="63"/>
      <c r="U195" s="63"/>
      <c r="V195" s="63"/>
      <c r="W195" s="63"/>
      <c r="X195" s="63"/>
      <c r="Y195" s="63"/>
      <c r="Z195" s="63"/>
    </row>
    <row r="196" spans="1:26" ht="15.75" customHeight="1">
      <c r="A196" s="63"/>
      <c r="B196" s="63"/>
      <c r="C196" s="63"/>
      <c r="D196" s="63"/>
      <c r="E196" s="63"/>
      <c r="F196" s="63"/>
      <c r="G196" s="63"/>
      <c r="H196" s="63"/>
      <c r="I196" s="63"/>
      <c r="J196" s="63"/>
      <c r="K196" s="63"/>
      <c r="L196" s="63"/>
      <c r="M196" s="63"/>
      <c r="N196" s="63"/>
      <c r="O196" s="63"/>
      <c r="P196" s="63"/>
      <c r="Q196" s="63"/>
      <c r="R196" s="63"/>
      <c r="S196" s="63"/>
      <c r="T196" s="63"/>
      <c r="U196" s="63"/>
      <c r="V196" s="63"/>
      <c r="W196" s="63"/>
      <c r="X196" s="63"/>
      <c r="Y196" s="63"/>
      <c r="Z196" s="63"/>
    </row>
    <row r="197" spans="1:26" ht="15.75" customHeight="1">
      <c r="A197" s="63"/>
      <c r="B197" s="63"/>
      <c r="C197" s="63"/>
      <c r="D197" s="63"/>
      <c r="E197" s="63"/>
      <c r="F197" s="63"/>
      <c r="G197" s="63"/>
      <c r="H197" s="63"/>
      <c r="I197" s="63"/>
      <c r="J197" s="63"/>
      <c r="K197" s="63"/>
      <c r="L197" s="63"/>
      <c r="M197" s="63"/>
      <c r="N197" s="63"/>
      <c r="O197" s="63"/>
      <c r="P197" s="63"/>
      <c r="Q197" s="63"/>
      <c r="R197" s="63"/>
      <c r="S197" s="63"/>
      <c r="T197" s="63"/>
      <c r="U197" s="63"/>
      <c r="V197" s="63"/>
      <c r="W197" s="63"/>
      <c r="X197" s="63"/>
      <c r="Y197" s="63"/>
      <c r="Z197" s="63"/>
    </row>
    <row r="198" spans="1:26" ht="15.75" customHeight="1">
      <c r="A198" s="63"/>
      <c r="B198" s="63"/>
      <c r="C198" s="63"/>
      <c r="D198" s="63"/>
      <c r="E198" s="63"/>
      <c r="F198" s="63"/>
      <c r="G198" s="63"/>
      <c r="H198" s="63"/>
      <c r="I198" s="63"/>
      <c r="J198" s="63"/>
      <c r="K198" s="63"/>
      <c r="L198" s="63"/>
      <c r="M198" s="63"/>
      <c r="N198" s="63"/>
      <c r="O198" s="63"/>
      <c r="P198" s="63"/>
      <c r="Q198" s="63"/>
      <c r="R198" s="63"/>
      <c r="S198" s="63"/>
      <c r="T198" s="63"/>
      <c r="U198" s="63"/>
      <c r="V198" s="63"/>
      <c r="W198" s="63"/>
      <c r="X198" s="63"/>
      <c r="Y198" s="63"/>
      <c r="Z198" s="63"/>
    </row>
    <row r="199" spans="1:26" ht="15.75" customHeight="1">
      <c r="A199" s="63"/>
      <c r="B199" s="63"/>
      <c r="C199" s="63"/>
      <c r="D199" s="63"/>
      <c r="E199" s="63"/>
      <c r="F199" s="63"/>
      <c r="G199" s="63"/>
      <c r="H199" s="63"/>
      <c r="I199" s="63"/>
      <c r="J199" s="63"/>
      <c r="K199" s="63"/>
      <c r="L199" s="63"/>
      <c r="M199" s="63"/>
      <c r="N199" s="63"/>
      <c r="O199" s="63"/>
      <c r="P199" s="63"/>
      <c r="Q199" s="63"/>
      <c r="R199" s="63"/>
      <c r="S199" s="63"/>
      <c r="T199" s="63"/>
      <c r="U199" s="63"/>
      <c r="V199" s="63"/>
      <c r="W199" s="63"/>
      <c r="X199" s="63"/>
      <c r="Y199" s="63"/>
      <c r="Z199" s="63"/>
    </row>
    <row r="200" spans="1:26" ht="15.75" customHeight="1">
      <c r="A200" s="63"/>
      <c r="B200" s="63"/>
      <c r="C200" s="63"/>
      <c r="D200" s="63"/>
      <c r="E200" s="63"/>
      <c r="F200" s="63"/>
      <c r="G200" s="63"/>
      <c r="H200" s="63"/>
      <c r="I200" s="63"/>
      <c r="J200" s="63"/>
      <c r="K200" s="63"/>
      <c r="L200" s="63"/>
      <c r="M200" s="63"/>
      <c r="N200" s="63"/>
      <c r="O200" s="63"/>
      <c r="P200" s="63"/>
      <c r="Q200" s="63"/>
      <c r="R200" s="63"/>
      <c r="S200" s="63"/>
      <c r="T200" s="63"/>
      <c r="U200" s="63"/>
      <c r="V200" s="63"/>
      <c r="W200" s="63"/>
      <c r="X200" s="63"/>
      <c r="Y200" s="63"/>
      <c r="Z200" s="63"/>
    </row>
    <row r="201" spans="1:26" ht="15.75" customHeight="1">
      <c r="A201" s="63"/>
      <c r="B201" s="63"/>
      <c r="C201" s="63"/>
      <c r="D201" s="63"/>
      <c r="E201" s="63"/>
      <c r="F201" s="63"/>
      <c r="G201" s="63"/>
      <c r="H201" s="63"/>
      <c r="I201" s="63"/>
      <c r="J201" s="63"/>
      <c r="K201" s="63"/>
      <c r="L201" s="63"/>
      <c r="M201" s="63"/>
      <c r="N201" s="63"/>
      <c r="O201" s="63"/>
      <c r="P201" s="63"/>
      <c r="Q201" s="63"/>
      <c r="R201" s="63"/>
      <c r="S201" s="63"/>
      <c r="T201" s="63"/>
      <c r="U201" s="63"/>
      <c r="V201" s="63"/>
      <c r="W201" s="63"/>
      <c r="X201" s="63"/>
      <c r="Y201" s="63"/>
      <c r="Z201" s="63"/>
    </row>
    <row r="202" spans="1:26" ht="15.75" customHeight="1">
      <c r="A202" s="63"/>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row>
    <row r="203" spans="1:26" ht="15.75" customHeight="1">
      <c r="A203" s="63"/>
      <c r="B203" s="63"/>
      <c r="C203" s="63"/>
      <c r="D203" s="63"/>
      <c r="E203" s="63"/>
      <c r="F203" s="63"/>
      <c r="G203" s="63"/>
      <c r="H203" s="63"/>
      <c r="I203" s="63"/>
      <c r="J203" s="63"/>
      <c r="K203" s="63"/>
      <c r="L203" s="63"/>
      <c r="M203" s="63"/>
      <c r="N203" s="63"/>
      <c r="O203" s="63"/>
      <c r="P203" s="63"/>
      <c r="Q203" s="63"/>
      <c r="R203" s="63"/>
      <c r="S203" s="63"/>
      <c r="T203" s="63"/>
      <c r="U203" s="63"/>
      <c r="V203" s="63"/>
      <c r="W203" s="63"/>
      <c r="X203" s="63"/>
      <c r="Y203" s="63"/>
      <c r="Z203" s="63"/>
    </row>
    <row r="204" spans="1:26" ht="15.75" customHeight="1">
      <c r="A204" s="63"/>
      <c r="B204" s="63"/>
      <c r="C204" s="63"/>
      <c r="D204" s="63"/>
      <c r="E204" s="63"/>
      <c r="F204" s="63"/>
      <c r="G204" s="63"/>
      <c r="H204" s="63"/>
      <c r="I204" s="63"/>
      <c r="J204" s="63"/>
      <c r="K204" s="63"/>
      <c r="L204" s="63"/>
      <c r="M204" s="63"/>
      <c r="N204" s="63"/>
      <c r="O204" s="63"/>
      <c r="P204" s="63"/>
      <c r="Q204" s="63"/>
      <c r="R204" s="63"/>
      <c r="S204" s="63"/>
      <c r="T204" s="63"/>
      <c r="U204" s="63"/>
      <c r="V204" s="63"/>
      <c r="W204" s="63"/>
      <c r="X204" s="63"/>
      <c r="Y204" s="63"/>
      <c r="Z204" s="63"/>
    </row>
    <row r="205" spans="1:26" ht="15.75" customHeight="1">
      <c r="A205" s="63"/>
      <c r="B205" s="63"/>
      <c r="C205" s="63"/>
      <c r="D205" s="63"/>
      <c r="E205" s="63"/>
      <c r="F205" s="63"/>
      <c r="G205" s="63"/>
      <c r="H205" s="63"/>
      <c r="I205" s="63"/>
      <c r="J205" s="63"/>
      <c r="K205" s="63"/>
      <c r="L205" s="63"/>
      <c r="M205" s="63"/>
      <c r="N205" s="63"/>
      <c r="O205" s="63"/>
      <c r="P205" s="63"/>
      <c r="Q205" s="63"/>
      <c r="R205" s="63"/>
      <c r="S205" s="63"/>
      <c r="T205" s="63"/>
      <c r="U205" s="63"/>
      <c r="V205" s="63"/>
      <c r="W205" s="63"/>
      <c r="X205" s="63"/>
      <c r="Y205" s="63"/>
      <c r="Z205" s="63"/>
    </row>
    <row r="206" spans="1:26" ht="15.75" customHeight="1">
      <c r="A206" s="63"/>
      <c r="B206" s="63"/>
      <c r="C206" s="63"/>
      <c r="D206" s="63"/>
      <c r="E206" s="63"/>
      <c r="F206" s="63"/>
      <c r="G206" s="63"/>
      <c r="H206" s="63"/>
      <c r="I206" s="63"/>
      <c r="J206" s="63"/>
      <c r="K206" s="63"/>
      <c r="L206" s="63"/>
      <c r="M206" s="63"/>
      <c r="N206" s="63"/>
      <c r="O206" s="63"/>
      <c r="P206" s="63"/>
      <c r="Q206" s="63"/>
      <c r="R206" s="63"/>
      <c r="S206" s="63"/>
      <c r="T206" s="63"/>
      <c r="U206" s="63"/>
      <c r="V206" s="63"/>
      <c r="W206" s="63"/>
      <c r="X206" s="63"/>
      <c r="Y206" s="63"/>
      <c r="Z206" s="63"/>
    </row>
    <row r="207" spans="1:26" ht="15.75" customHeight="1">
      <c r="A207" s="63"/>
      <c r="B207" s="63"/>
      <c r="C207" s="63"/>
      <c r="D207" s="63"/>
      <c r="E207" s="63"/>
      <c r="F207" s="63"/>
      <c r="G207" s="63"/>
      <c r="H207" s="63"/>
      <c r="I207" s="63"/>
      <c r="J207" s="63"/>
      <c r="K207" s="63"/>
      <c r="L207" s="63"/>
      <c r="M207" s="63"/>
      <c r="N207" s="63"/>
      <c r="O207" s="63"/>
      <c r="P207" s="63"/>
      <c r="Q207" s="63"/>
      <c r="R207" s="63"/>
      <c r="S207" s="63"/>
      <c r="T207" s="63"/>
      <c r="U207" s="63"/>
      <c r="V207" s="63"/>
      <c r="W207" s="63"/>
      <c r="X207" s="63"/>
      <c r="Y207" s="63"/>
      <c r="Z207" s="63"/>
    </row>
    <row r="208" spans="1:26" ht="15.75" customHeight="1">
      <c r="A208" s="63"/>
      <c r="B208" s="63"/>
      <c r="C208" s="63"/>
      <c r="D208" s="63"/>
      <c r="E208" s="63"/>
      <c r="F208" s="63"/>
      <c r="G208" s="63"/>
      <c r="H208" s="63"/>
      <c r="I208" s="63"/>
      <c r="J208" s="63"/>
      <c r="K208" s="63"/>
      <c r="L208" s="63"/>
      <c r="M208" s="63"/>
      <c r="N208" s="63"/>
      <c r="O208" s="63"/>
      <c r="P208" s="63"/>
      <c r="Q208" s="63"/>
      <c r="R208" s="63"/>
      <c r="S208" s="63"/>
      <c r="T208" s="63"/>
      <c r="U208" s="63"/>
      <c r="V208" s="63"/>
      <c r="W208" s="63"/>
      <c r="X208" s="63"/>
      <c r="Y208" s="63"/>
      <c r="Z208" s="63"/>
    </row>
    <row r="209" spans="1:26" ht="15.75" customHeight="1">
      <c r="A209" s="63"/>
      <c r="B209" s="63"/>
      <c r="C209" s="63"/>
      <c r="D209" s="63"/>
      <c r="E209" s="63"/>
      <c r="F209" s="63"/>
      <c r="G209" s="63"/>
      <c r="H209" s="63"/>
      <c r="I209" s="63"/>
      <c r="J209" s="63"/>
      <c r="K209" s="63"/>
      <c r="L209" s="63"/>
      <c r="M209" s="63"/>
      <c r="N209" s="63"/>
      <c r="O209" s="63"/>
      <c r="P209" s="63"/>
      <c r="Q209" s="63"/>
      <c r="R209" s="63"/>
      <c r="S209" s="63"/>
      <c r="T209" s="63"/>
      <c r="U209" s="63"/>
      <c r="V209" s="63"/>
      <c r="W209" s="63"/>
      <c r="X209" s="63"/>
      <c r="Y209" s="63"/>
      <c r="Z209" s="63"/>
    </row>
    <row r="210" spans="1:26" ht="15.75" customHeight="1">
      <c r="A210" s="63"/>
      <c r="B210" s="63"/>
      <c r="C210" s="63"/>
      <c r="D210" s="63"/>
      <c r="E210" s="63"/>
      <c r="F210" s="63"/>
      <c r="G210" s="63"/>
      <c r="H210" s="63"/>
      <c r="I210" s="63"/>
      <c r="J210" s="63"/>
      <c r="K210" s="63"/>
      <c r="L210" s="63"/>
      <c r="M210" s="63"/>
      <c r="N210" s="63"/>
      <c r="O210" s="63"/>
      <c r="P210" s="63"/>
      <c r="Q210" s="63"/>
      <c r="R210" s="63"/>
      <c r="S210" s="63"/>
      <c r="T210" s="63"/>
      <c r="U210" s="63"/>
      <c r="V210" s="63"/>
      <c r="W210" s="63"/>
      <c r="X210" s="63"/>
      <c r="Y210" s="63"/>
      <c r="Z210" s="63"/>
    </row>
    <row r="211" spans="1:26" ht="15.75" customHeight="1">
      <c r="A211" s="63"/>
      <c r="B211" s="63"/>
      <c r="C211" s="63"/>
      <c r="D211" s="63"/>
      <c r="E211" s="63"/>
      <c r="F211" s="63"/>
      <c r="G211" s="63"/>
      <c r="H211" s="63"/>
      <c r="I211" s="63"/>
      <c r="J211" s="63"/>
      <c r="K211" s="63"/>
      <c r="L211" s="63"/>
      <c r="M211" s="63"/>
      <c r="N211" s="63"/>
      <c r="O211" s="63"/>
      <c r="P211" s="63"/>
      <c r="Q211" s="63"/>
      <c r="R211" s="63"/>
      <c r="S211" s="63"/>
      <c r="T211" s="63"/>
      <c r="U211" s="63"/>
      <c r="V211" s="63"/>
      <c r="W211" s="63"/>
      <c r="X211" s="63"/>
      <c r="Y211" s="63"/>
      <c r="Z211" s="63"/>
    </row>
    <row r="212" spans="1:26" ht="15.75" customHeight="1">
      <c r="A212" s="63"/>
      <c r="B212" s="63"/>
      <c r="C212" s="63"/>
      <c r="D212" s="63"/>
      <c r="E212" s="63"/>
      <c r="F212" s="63"/>
      <c r="G212" s="63"/>
      <c r="H212" s="63"/>
      <c r="I212" s="63"/>
      <c r="J212" s="63"/>
      <c r="K212" s="63"/>
      <c r="L212" s="63"/>
      <c r="M212" s="63"/>
      <c r="N212" s="63"/>
      <c r="O212" s="63"/>
      <c r="P212" s="63"/>
      <c r="Q212" s="63"/>
      <c r="R212" s="63"/>
      <c r="S212" s="63"/>
      <c r="T212" s="63"/>
      <c r="U212" s="63"/>
      <c r="V212" s="63"/>
      <c r="W212" s="63"/>
      <c r="X212" s="63"/>
      <c r="Y212" s="63"/>
      <c r="Z212" s="63"/>
    </row>
    <row r="213" spans="1:26" ht="15.75" customHeight="1">
      <c r="A213" s="63"/>
      <c r="B213" s="63"/>
      <c r="C213" s="63"/>
      <c r="D213" s="63"/>
      <c r="E213" s="63"/>
      <c r="F213" s="63"/>
      <c r="G213" s="63"/>
      <c r="H213" s="63"/>
      <c r="I213" s="63"/>
      <c r="J213" s="63"/>
      <c r="K213" s="63"/>
      <c r="L213" s="63"/>
      <c r="M213" s="63"/>
      <c r="N213" s="63"/>
      <c r="O213" s="63"/>
      <c r="P213" s="63"/>
      <c r="Q213" s="63"/>
      <c r="R213" s="63"/>
      <c r="S213" s="63"/>
      <c r="T213" s="63"/>
      <c r="U213" s="63"/>
      <c r="V213" s="63"/>
      <c r="W213" s="63"/>
      <c r="X213" s="63"/>
      <c r="Y213" s="63"/>
      <c r="Z213" s="63"/>
    </row>
    <row r="214" spans="1:26" ht="15.75" customHeight="1">
      <c r="A214" s="63"/>
      <c r="B214" s="63"/>
      <c r="C214" s="63"/>
      <c r="D214" s="63"/>
      <c r="E214" s="63"/>
      <c r="F214" s="63"/>
      <c r="G214" s="63"/>
      <c r="H214" s="63"/>
      <c r="I214" s="63"/>
      <c r="J214" s="63"/>
      <c r="K214" s="63"/>
      <c r="L214" s="63"/>
      <c r="M214" s="63"/>
      <c r="N214" s="63"/>
      <c r="O214" s="63"/>
      <c r="P214" s="63"/>
      <c r="Q214" s="63"/>
      <c r="R214" s="63"/>
      <c r="S214" s="63"/>
      <c r="T214" s="63"/>
      <c r="U214" s="63"/>
      <c r="V214" s="63"/>
      <c r="W214" s="63"/>
      <c r="X214" s="63"/>
      <c r="Y214" s="63"/>
      <c r="Z214" s="63"/>
    </row>
    <row r="215" spans="1:26" ht="15.75" customHeight="1">
      <c r="A215" s="63"/>
      <c r="B215" s="63"/>
      <c r="C215" s="63"/>
      <c r="D215" s="63"/>
      <c r="E215" s="63"/>
      <c r="F215" s="63"/>
      <c r="G215" s="63"/>
      <c r="H215" s="63"/>
      <c r="I215" s="63"/>
      <c r="J215" s="63"/>
      <c r="K215" s="63"/>
      <c r="L215" s="63"/>
      <c r="M215" s="63"/>
      <c r="N215" s="63"/>
      <c r="O215" s="63"/>
      <c r="P215" s="63"/>
      <c r="Q215" s="63"/>
      <c r="R215" s="63"/>
      <c r="S215" s="63"/>
      <c r="T215" s="63"/>
      <c r="U215" s="63"/>
      <c r="V215" s="63"/>
      <c r="W215" s="63"/>
      <c r="X215" s="63"/>
      <c r="Y215" s="63"/>
      <c r="Z215" s="63"/>
    </row>
    <row r="216" spans="1:26" ht="15.75" customHeight="1">
      <c r="A216" s="63"/>
      <c r="B216" s="63"/>
      <c r="C216" s="63"/>
      <c r="D216" s="63"/>
      <c r="E216" s="63"/>
      <c r="F216" s="63"/>
      <c r="G216" s="63"/>
      <c r="H216" s="63"/>
      <c r="I216" s="63"/>
      <c r="J216" s="63"/>
      <c r="K216" s="63"/>
      <c r="L216" s="63"/>
      <c r="M216" s="63"/>
      <c r="N216" s="63"/>
      <c r="O216" s="63"/>
      <c r="P216" s="63"/>
      <c r="Q216" s="63"/>
      <c r="R216" s="63"/>
      <c r="S216" s="63"/>
      <c r="T216" s="63"/>
      <c r="U216" s="63"/>
      <c r="V216" s="63"/>
      <c r="W216" s="63"/>
      <c r="X216" s="63"/>
      <c r="Y216" s="63"/>
      <c r="Z216" s="63"/>
    </row>
    <row r="217" spans="1:26" ht="15.75" customHeight="1">
      <c r="A217" s="63"/>
      <c r="B217" s="63"/>
      <c r="C217" s="63"/>
      <c r="D217" s="63"/>
      <c r="E217" s="63"/>
      <c r="F217" s="63"/>
      <c r="G217" s="63"/>
      <c r="H217" s="63"/>
      <c r="I217" s="63"/>
      <c r="J217" s="63"/>
      <c r="K217" s="63"/>
      <c r="L217" s="63"/>
      <c r="M217" s="63"/>
      <c r="N217" s="63"/>
      <c r="O217" s="63"/>
      <c r="P217" s="63"/>
      <c r="Q217" s="63"/>
      <c r="R217" s="63"/>
      <c r="S217" s="63"/>
      <c r="T217" s="63"/>
      <c r="U217" s="63"/>
      <c r="V217" s="63"/>
      <c r="W217" s="63"/>
      <c r="X217" s="63"/>
      <c r="Y217" s="63"/>
      <c r="Z217" s="63"/>
    </row>
    <row r="218" spans="1:26" ht="15.75" customHeight="1">
      <c r="A218" s="63"/>
      <c r="B218" s="63"/>
      <c r="C218" s="63"/>
      <c r="D218" s="63"/>
      <c r="E218" s="63"/>
      <c r="F218" s="63"/>
      <c r="G218" s="63"/>
      <c r="H218" s="63"/>
      <c r="I218" s="63"/>
      <c r="J218" s="63"/>
      <c r="K218" s="63"/>
      <c r="L218" s="63"/>
      <c r="M218" s="63"/>
      <c r="N218" s="63"/>
      <c r="O218" s="63"/>
      <c r="P218" s="63"/>
      <c r="Q218" s="63"/>
      <c r="R218" s="63"/>
      <c r="S218" s="63"/>
      <c r="T218" s="63"/>
      <c r="U218" s="63"/>
      <c r="V218" s="63"/>
      <c r="W218" s="63"/>
      <c r="X218" s="63"/>
      <c r="Y218" s="63"/>
      <c r="Z218" s="63"/>
    </row>
    <row r="219" spans="1:26" ht="15.75" customHeight="1">
      <c r="A219" s="63"/>
      <c r="B219" s="63"/>
      <c r="C219" s="63"/>
      <c r="D219" s="63"/>
      <c r="E219" s="63"/>
      <c r="F219" s="63"/>
      <c r="G219" s="63"/>
      <c r="H219" s="63"/>
      <c r="I219" s="63"/>
      <c r="J219" s="63"/>
      <c r="K219" s="63"/>
      <c r="L219" s="63"/>
      <c r="M219" s="63"/>
      <c r="N219" s="63"/>
      <c r="O219" s="63"/>
      <c r="P219" s="63"/>
      <c r="Q219" s="63"/>
      <c r="R219" s="63"/>
      <c r="S219" s="63"/>
      <c r="T219" s="63"/>
      <c r="U219" s="63"/>
      <c r="V219" s="63"/>
      <c r="W219" s="63"/>
      <c r="X219" s="63"/>
      <c r="Y219" s="63"/>
      <c r="Z219" s="63"/>
    </row>
    <row r="220" spans="1:26" ht="15.75" customHeight="1">
      <c r="A220" s="63"/>
      <c r="B220" s="63"/>
      <c r="C220" s="63"/>
      <c r="D220" s="63"/>
      <c r="E220" s="63"/>
      <c r="F220" s="63"/>
      <c r="G220" s="63"/>
      <c r="H220" s="63"/>
      <c r="I220" s="63"/>
      <c r="J220" s="63"/>
      <c r="K220" s="63"/>
      <c r="L220" s="63"/>
      <c r="M220" s="63"/>
      <c r="N220" s="63"/>
      <c r="O220" s="63"/>
      <c r="P220" s="63"/>
      <c r="Q220" s="63"/>
      <c r="R220" s="63"/>
      <c r="S220" s="63"/>
      <c r="T220" s="63"/>
      <c r="U220" s="63"/>
      <c r="V220" s="63"/>
      <c r="W220" s="63"/>
      <c r="X220" s="63"/>
      <c r="Y220" s="63"/>
      <c r="Z220" s="63"/>
    </row>
    <row r="221" spans="1:26" ht="15.75" customHeight="1">
      <c r="A221" s="63"/>
      <c r="B221" s="63"/>
      <c r="C221" s="63"/>
      <c r="D221" s="63"/>
      <c r="E221" s="63"/>
      <c r="F221" s="63"/>
      <c r="G221" s="63"/>
      <c r="H221" s="63"/>
      <c r="I221" s="63"/>
      <c r="J221" s="63"/>
      <c r="K221" s="63"/>
      <c r="L221" s="63"/>
      <c r="M221" s="63"/>
      <c r="N221" s="63"/>
      <c r="O221" s="63"/>
      <c r="P221" s="63"/>
      <c r="Q221" s="63"/>
      <c r="R221" s="63"/>
      <c r="S221" s="63"/>
      <c r="T221" s="63"/>
      <c r="U221" s="63"/>
      <c r="V221" s="63"/>
      <c r="W221" s="63"/>
      <c r="X221" s="63"/>
      <c r="Y221" s="63"/>
      <c r="Z221" s="63"/>
    </row>
    <row r="222" spans="1:26" ht="15.75" customHeight="1">
      <c r="A222" s="63"/>
      <c r="B222" s="63"/>
      <c r="C222" s="63"/>
      <c r="D222" s="63"/>
      <c r="E222" s="63"/>
      <c r="F222" s="63"/>
      <c r="G222" s="63"/>
      <c r="H222" s="63"/>
      <c r="I222" s="63"/>
      <c r="J222" s="63"/>
      <c r="K222" s="63"/>
      <c r="L222" s="63"/>
      <c r="M222" s="63"/>
      <c r="N222" s="63"/>
      <c r="O222" s="63"/>
      <c r="P222" s="63"/>
      <c r="Q222" s="63"/>
      <c r="R222" s="63"/>
      <c r="S222" s="63"/>
      <c r="T222" s="63"/>
      <c r="U222" s="63"/>
      <c r="V222" s="63"/>
      <c r="W222" s="63"/>
      <c r="X222" s="63"/>
      <c r="Y222" s="63"/>
      <c r="Z222" s="63"/>
    </row>
    <row r="223" spans="1:26" ht="15.75" customHeight="1">
      <c r="A223" s="63"/>
      <c r="B223" s="63"/>
      <c r="C223" s="63"/>
      <c r="D223" s="63"/>
      <c r="E223" s="63"/>
      <c r="F223" s="63"/>
      <c r="G223" s="63"/>
      <c r="H223" s="63"/>
      <c r="I223" s="63"/>
      <c r="J223" s="63"/>
      <c r="K223" s="63"/>
      <c r="L223" s="63"/>
      <c r="M223" s="63"/>
      <c r="N223" s="63"/>
      <c r="O223" s="63"/>
      <c r="P223" s="63"/>
      <c r="Q223" s="63"/>
      <c r="R223" s="63"/>
      <c r="S223" s="63"/>
      <c r="T223" s="63"/>
      <c r="U223" s="63"/>
      <c r="V223" s="63"/>
      <c r="W223" s="63"/>
      <c r="X223" s="63"/>
      <c r="Y223" s="63"/>
      <c r="Z223" s="63"/>
    </row>
    <row r="224" spans="1:26" ht="15.75" customHeight="1">
      <c r="A224" s="63"/>
      <c r="B224" s="63"/>
      <c r="C224" s="63"/>
      <c r="D224" s="63"/>
      <c r="E224" s="63"/>
      <c r="F224" s="63"/>
      <c r="G224" s="63"/>
      <c r="H224" s="63"/>
      <c r="I224" s="63"/>
      <c r="J224" s="63"/>
      <c r="K224" s="63"/>
      <c r="L224" s="63"/>
      <c r="M224" s="63"/>
      <c r="N224" s="63"/>
      <c r="O224" s="63"/>
      <c r="P224" s="63"/>
      <c r="Q224" s="63"/>
      <c r="R224" s="63"/>
      <c r="S224" s="63"/>
      <c r="T224" s="63"/>
      <c r="U224" s="63"/>
      <c r="V224" s="63"/>
      <c r="W224" s="63"/>
      <c r="X224" s="63"/>
      <c r="Y224" s="63"/>
      <c r="Z224" s="63"/>
    </row>
    <row r="225" spans="1:26" ht="15.75" customHeight="1">
      <c r="A225" s="63"/>
      <c r="B225" s="63"/>
      <c r="C225" s="63"/>
      <c r="D225" s="63"/>
      <c r="E225" s="63"/>
      <c r="F225" s="63"/>
      <c r="G225" s="63"/>
      <c r="H225" s="63"/>
      <c r="I225" s="63"/>
      <c r="J225" s="63"/>
      <c r="K225" s="63"/>
      <c r="L225" s="63"/>
      <c r="M225" s="63"/>
      <c r="N225" s="63"/>
      <c r="O225" s="63"/>
      <c r="P225" s="63"/>
      <c r="Q225" s="63"/>
      <c r="R225" s="63"/>
      <c r="S225" s="63"/>
      <c r="T225" s="63"/>
      <c r="U225" s="63"/>
      <c r="V225" s="63"/>
      <c r="W225" s="63"/>
      <c r="X225" s="63"/>
      <c r="Y225" s="63"/>
      <c r="Z225" s="63"/>
    </row>
    <row r="226" spans="1:26" ht="15.75" customHeight="1">
      <c r="A226" s="63"/>
      <c r="B226" s="63"/>
      <c r="C226" s="63"/>
      <c r="D226" s="63"/>
      <c r="E226" s="63"/>
      <c r="F226" s="63"/>
      <c r="G226" s="63"/>
      <c r="H226" s="63"/>
      <c r="I226" s="63"/>
      <c r="J226" s="63"/>
      <c r="K226" s="63"/>
      <c r="L226" s="63"/>
      <c r="M226" s="63"/>
      <c r="N226" s="63"/>
      <c r="O226" s="63"/>
      <c r="P226" s="63"/>
      <c r="Q226" s="63"/>
      <c r="R226" s="63"/>
      <c r="S226" s="63"/>
      <c r="T226" s="63"/>
      <c r="U226" s="63"/>
      <c r="V226" s="63"/>
      <c r="W226" s="63"/>
      <c r="X226" s="63"/>
      <c r="Y226" s="63"/>
      <c r="Z226" s="63"/>
    </row>
    <row r="227" spans="1:26" ht="15.75" customHeight="1">
      <c r="A227" s="63"/>
      <c r="B227" s="63"/>
      <c r="C227" s="63"/>
      <c r="D227" s="63"/>
      <c r="E227" s="63"/>
      <c r="F227" s="63"/>
      <c r="G227" s="63"/>
      <c r="H227" s="63"/>
      <c r="I227" s="63"/>
      <c r="J227" s="63"/>
      <c r="K227" s="63"/>
      <c r="L227" s="63"/>
      <c r="M227" s="63"/>
      <c r="N227" s="63"/>
      <c r="O227" s="63"/>
      <c r="P227" s="63"/>
      <c r="Q227" s="63"/>
      <c r="R227" s="63"/>
      <c r="S227" s="63"/>
      <c r="T227" s="63"/>
      <c r="U227" s="63"/>
      <c r="V227" s="63"/>
      <c r="W227" s="63"/>
      <c r="X227" s="63"/>
      <c r="Y227" s="63"/>
      <c r="Z227" s="63"/>
    </row>
    <row r="228" spans="1:26" ht="15.75" customHeight="1">
      <c r="A228" s="63"/>
      <c r="B228" s="63"/>
      <c r="C228" s="63"/>
      <c r="D228" s="63"/>
      <c r="E228" s="63"/>
      <c r="F228" s="63"/>
      <c r="G228" s="63"/>
      <c r="H228" s="63"/>
      <c r="I228" s="63"/>
      <c r="J228" s="63"/>
      <c r="K228" s="63"/>
      <c r="L228" s="63"/>
      <c r="M228" s="63"/>
      <c r="N228" s="63"/>
      <c r="O228" s="63"/>
      <c r="P228" s="63"/>
      <c r="Q228" s="63"/>
      <c r="R228" s="63"/>
      <c r="S228" s="63"/>
      <c r="T228" s="63"/>
      <c r="U228" s="63"/>
      <c r="V228" s="63"/>
      <c r="W228" s="63"/>
      <c r="X228" s="63"/>
      <c r="Y228" s="63"/>
      <c r="Z228" s="63"/>
    </row>
    <row r="229" spans="1:26" ht="15.75" customHeight="1">
      <c r="A229" s="63"/>
      <c r="B229" s="63"/>
      <c r="C229" s="63"/>
      <c r="D229" s="63"/>
      <c r="E229" s="63"/>
      <c r="F229" s="63"/>
      <c r="G229" s="63"/>
      <c r="H229" s="63"/>
      <c r="I229" s="63"/>
      <c r="J229" s="63"/>
      <c r="K229" s="63"/>
      <c r="L229" s="63"/>
      <c r="M229" s="63"/>
      <c r="N229" s="63"/>
      <c r="O229" s="63"/>
      <c r="P229" s="63"/>
      <c r="Q229" s="63"/>
      <c r="R229" s="63"/>
      <c r="S229" s="63"/>
      <c r="T229" s="63"/>
      <c r="U229" s="63"/>
      <c r="V229" s="63"/>
      <c r="W229" s="63"/>
      <c r="X229" s="63"/>
      <c r="Y229" s="63"/>
      <c r="Z229" s="63"/>
    </row>
    <row r="230" spans="1:26" ht="15.75" customHeight="1">
      <c r="A230" s="63"/>
      <c r="B230" s="63"/>
      <c r="C230" s="63"/>
      <c r="D230" s="63"/>
      <c r="E230" s="63"/>
      <c r="F230" s="63"/>
      <c r="G230" s="63"/>
      <c r="H230" s="63"/>
      <c r="I230" s="63"/>
      <c r="J230" s="63"/>
      <c r="K230" s="63"/>
      <c r="L230" s="63"/>
      <c r="M230" s="63"/>
      <c r="N230" s="63"/>
      <c r="O230" s="63"/>
      <c r="P230" s="63"/>
      <c r="Q230" s="63"/>
      <c r="R230" s="63"/>
      <c r="S230" s="63"/>
      <c r="T230" s="63"/>
      <c r="U230" s="63"/>
      <c r="V230" s="63"/>
      <c r="W230" s="63"/>
      <c r="X230" s="63"/>
      <c r="Y230" s="63"/>
      <c r="Z230" s="63"/>
    </row>
    <row r="231" spans="1:26" ht="15.75" customHeight="1">
      <c r="A231" s="63"/>
      <c r="B231" s="63"/>
      <c r="C231" s="63"/>
      <c r="D231" s="63"/>
      <c r="E231" s="63"/>
      <c r="F231" s="63"/>
      <c r="G231" s="63"/>
      <c r="H231" s="63"/>
      <c r="I231" s="63"/>
      <c r="J231" s="63"/>
      <c r="K231" s="63"/>
      <c r="L231" s="63"/>
      <c r="M231" s="63"/>
      <c r="N231" s="63"/>
      <c r="O231" s="63"/>
      <c r="P231" s="63"/>
      <c r="Q231" s="63"/>
      <c r="R231" s="63"/>
      <c r="S231" s="63"/>
      <c r="T231" s="63"/>
      <c r="U231" s="63"/>
      <c r="V231" s="63"/>
      <c r="W231" s="63"/>
      <c r="X231" s="63"/>
      <c r="Y231" s="63"/>
      <c r="Z231" s="63"/>
    </row>
    <row r="232" spans="1:26" ht="15.75" customHeight="1">
      <c r="A232" s="63"/>
      <c r="B232" s="63"/>
      <c r="C232" s="63"/>
      <c r="D232" s="63"/>
      <c r="E232" s="63"/>
      <c r="F232" s="63"/>
      <c r="G232" s="63"/>
      <c r="H232" s="63"/>
      <c r="I232" s="63"/>
      <c r="J232" s="63"/>
      <c r="K232" s="63"/>
      <c r="L232" s="63"/>
      <c r="M232" s="63"/>
      <c r="N232" s="63"/>
      <c r="O232" s="63"/>
      <c r="P232" s="63"/>
      <c r="Q232" s="63"/>
      <c r="R232" s="63"/>
      <c r="S232" s="63"/>
      <c r="T232" s="63"/>
      <c r="U232" s="63"/>
      <c r="V232" s="63"/>
      <c r="W232" s="63"/>
      <c r="X232" s="63"/>
      <c r="Y232" s="63"/>
      <c r="Z232" s="63"/>
    </row>
    <row r="233" spans="1:26" ht="15.75" customHeight="1">
      <c r="A233" s="63"/>
      <c r="B233" s="63"/>
      <c r="C233" s="63"/>
      <c r="D233" s="63"/>
      <c r="E233" s="63"/>
      <c r="F233" s="63"/>
      <c r="G233" s="63"/>
      <c r="H233" s="63"/>
      <c r="I233" s="63"/>
      <c r="J233" s="63"/>
      <c r="K233" s="63"/>
      <c r="L233" s="63"/>
      <c r="M233" s="63"/>
      <c r="N233" s="63"/>
      <c r="O233" s="63"/>
      <c r="P233" s="63"/>
      <c r="Q233" s="63"/>
      <c r="R233" s="63"/>
      <c r="S233" s="63"/>
      <c r="T233" s="63"/>
      <c r="U233" s="63"/>
      <c r="V233" s="63"/>
      <c r="W233" s="63"/>
      <c r="X233" s="63"/>
      <c r="Y233" s="63"/>
      <c r="Z233" s="63"/>
    </row>
    <row r="234" spans="1:26" ht="15.75" customHeight="1">
      <c r="A234" s="63"/>
      <c r="B234" s="63"/>
      <c r="C234" s="63"/>
      <c r="D234" s="63"/>
      <c r="E234" s="63"/>
      <c r="F234" s="63"/>
      <c r="G234" s="63"/>
      <c r="H234" s="63"/>
      <c r="I234" s="63"/>
      <c r="J234" s="63"/>
      <c r="K234" s="63"/>
      <c r="L234" s="63"/>
      <c r="M234" s="63"/>
      <c r="N234" s="63"/>
      <c r="O234" s="63"/>
      <c r="P234" s="63"/>
      <c r="Q234" s="63"/>
      <c r="R234" s="63"/>
      <c r="S234" s="63"/>
      <c r="T234" s="63"/>
      <c r="U234" s="63"/>
      <c r="V234" s="63"/>
      <c r="W234" s="63"/>
      <c r="X234" s="63"/>
      <c r="Y234" s="63"/>
      <c r="Z234" s="63"/>
    </row>
    <row r="235" spans="1:26" ht="15.75" customHeight="1">
      <c r="A235" s="63"/>
      <c r="B235" s="63"/>
      <c r="C235" s="63"/>
      <c r="D235" s="63"/>
      <c r="E235" s="63"/>
      <c r="F235" s="63"/>
      <c r="G235" s="63"/>
      <c r="H235" s="63"/>
      <c r="I235" s="63"/>
      <c r="J235" s="63"/>
      <c r="K235" s="63"/>
      <c r="L235" s="63"/>
      <c r="M235" s="63"/>
      <c r="N235" s="63"/>
      <c r="O235" s="63"/>
      <c r="P235" s="63"/>
      <c r="Q235" s="63"/>
      <c r="R235" s="63"/>
      <c r="S235" s="63"/>
      <c r="T235" s="63"/>
      <c r="U235" s="63"/>
      <c r="V235" s="63"/>
      <c r="W235" s="63"/>
      <c r="X235" s="63"/>
      <c r="Y235" s="63"/>
      <c r="Z235" s="63"/>
    </row>
    <row r="236" spans="1:26" ht="15.75" customHeight="1">
      <c r="A236" s="63"/>
      <c r="B236" s="63"/>
      <c r="C236" s="63"/>
      <c r="D236" s="63"/>
      <c r="E236" s="63"/>
      <c r="F236" s="63"/>
      <c r="G236" s="63"/>
      <c r="H236" s="63"/>
      <c r="I236" s="63"/>
      <c r="J236" s="63"/>
      <c r="K236" s="63"/>
      <c r="L236" s="63"/>
      <c r="M236" s="63"/>
      <c r="N236" s="63"/>
      <c r="O236" s="63"/>
      <c r="P236" s="63"/>
      <c r="Q236" s="63"/>
      <c r="R236" s="63"/>
      <c r="S236" s="63"/>
      <c r="T236" s="63"/>
      <c r="U236" s="63"/>
      <c r="V236" s="63"/>
      <c r="W236" s="63"/>
      <c r="X236" s="63"/>
      <c r="Y236" s="63"/>
      <c r="Z236" s="63"/>
    </row>
    <row r="237" spans="1:26" ht="15.75" customHeight="1">
      <c r="A237" s="63"/>
      <c r="B237" s="63"/>
      <c r="C237" s="63"/>
      <c r="D237" s="63"/>
      <c r="E237" s="63"/>
      <c r="F237" s="63"/>
      <c r="G237" s="63"/>
      <c r="H237" s="63"/>
      <c r="I237" s="63"/>
      <c r="J237" s="63"/>
      <c r="K237" s="63"/>
      <c r="L237" s="63"/>
      <c r="M237" s="63"/>
      <c r="N237" s="63"/>
      <c r="O237" s="63"/>
      <c r="P237" s="63"/>
      <c r="Q237" s="63"/>
      <c r="R237" s="63"/>
      <c r="S237" s="63"/>
      <c r="T237" s="63"/>
      <c r="U237" s="63"/>
      <c r="V237" s="63"/>
      <c r="W237" s="63"/>
      <c r="X237" s="63"/>
      <c r="Y237" s="63"/>
      <c r="Z237" s="63"/>
    </row>
    <row r="238" spans="1:26" ht="15.75" customHeight="1">
      <c r="A238" s="63"/>
      <c r="B238" s="63"/>
      <c r="C238" s="63"/>
      <c r="D238" s="63"/>
      <c r="E238" s="63"/>
      <c r="F238" s="63"/>
      <c r="G238" s="63"/>
      <c r="H238" s="63"/>
      <c r="I238" s="63"/>
      <c r="J238" s="63"/>
      <c r="K238" s="63"/>
      <c r="L238" s="63"/>
      <c r="M238" s="63"/>
      <c r="N238" s="63"/>
      <c r="O238" s="63"/>
      <c r="P238" s="63"/>
      <c r="Q238" s="63"/>
      <c r="R238" s="63"/>
      <c r="S238" s="63"/>
      <c r="T238" s="63"/>
      <c r="U238" s="63"/>
      <c r="V238" s="63"/>
      <c r="W238" s="63"/>
      <c r="X238" s="63"/>
      <c r="Y238" s="63"/>
      <c r="Z238" s="63"/>
    </row>
    <row r="239" spans="1:26" ht="15.75" customHeight="1">
      <c r="A239" s="63"/>
      <c r="B239" s="63"/>
      <c r="C239" s="63"/>
      <c r="D239" s="63"/>
      <c r="E239" s="63"/>
      <c r="F239" s="63"/>
      <c r="G239" s="63"/>
      <c r="H239" s="63"/>
      <c r="I239" s="63"/>
      <c r="J239" s="63"/>
      <c r="K239" s="63"/>
      <c r="L239" s="63"/>
      <c r="M239" s="63"/>
      <c r="N239" s="63"/>
      <c r="O239" s="63"/>
      <c r="P239" s="63"/>
      <c r="Q239" s="63"/>
      <c r="R239" s="63"/>
      <c r="S239" s="63"/>
      <c r="T239" s="63"/>
      <c r="U239" s="63"/>
      <c r="V239" s="63"/>
      <c r="W239" s="63"/>
      <c r="X239" s="63"/>
      <c r="Y239" s="63"/>
      <c r="Z239" s="63"/>
    </row>
    <row r="240" spans="1:26" ht="15.75" customHeight="1">
      <c r="A240" s="63"/>
      <c r="B240" s="63"/>
      <c r="C240" s="63"/>
      <c r="D240" s="63"/>
      <c r="E240" s="63"/>
      <c r="F240" s="63"/>
      <c r="G240" s="63"/>
      <c r="H240" s="63"/>
      <c r="I240" s="63"/>
      <c r="J240" s="63"/>
      <c r="K240" s="63"/>
      <c r="L240" s="63"/>
      <c r="M240" s="63"/>
      <c r="N240" s="63"/>
      <c r="O240" s="63"/>
      <c r="P240" s="63"/>
      <c r="Q240" s="63"/>
      <c r="R240" s="63"/>
      <c r="S240" s="63"/>
      <c r="T240" s="63"/>
      <c r="U240" s="63"/>
      <c r="V240" s="63"/>
      <c r="W240" s="63"/>
      <c r="X240" s="63"/>
      <c r="Y240" s="63"/>
      <c r="Z240" s="63"/>
    </row>
    <row r="241" spans="1:26" ht="15.75" customHeight="1">
      <c r="A241" s="63"/>
      <c r="B241" s="63"/>
      <c r="C241" s="63"/>
      <c r="D241" s="63"/>
      <c r="E241" s="63"/>
      <c r="F241" s="63"/>
      <c r="G241" s="63"/>
      <c r="H241" s="63"/>
      <c r="I241" s="63"/>
      <c r="J241" s="63"/>
      <c r="K241" s="63"/>
      <c r="L241" s="63"/>
      <c r="M241" s="63"/>
      <c r="N241" s="63"/>
      <c r="O241" s="63"/>
      <c r="P241" s="63"/>
      <c r="Q241" s="63"/>
      <c r="R241" s="63"/>
      <c r="S241" s="63"/>
      <c r="T241" s="63"/>
      <c r="U241" s="63"/>
      <c r="V241" s="63"/>
      <c r="W241" s="63"/>
      <c r="X241" s="63"/>
      <c r="Y241" s="63"/>
      <c r="Z241" s="63"/>
    </row>
    <row r="242" spans="1:26" ht="15.75" customHeight="1">
      <c r="A242" s="63"/>
      <c r="B242" s="63"/>
      <c r="C242" s="63"/>
      <c r="D242" s="63"/>
      <c r="E242" s="63"/>
      <c r="F242" s="63"/>
      <c r="G242" s="63"/>
      <c r="H242" s="63"/>
      <c r="I242" s="63"/>
      <c r="J242" s="63"/>
      <c r="K242" s="63"/>
      <c r="L242" s="63"/>
      <c r="M242" s="63"/>
      <c r="N242" s="63"/>
      <c r="O242" s="63"/>
      <c r="P242" s="63"/>
      <c r="Q242" s="63"/>
      <c r="R242" s="63"/>
      <c r="S242" s="63"/>
      <c r="T242" s="63"/>
      <c r="U242" s="63"/>
      <c r="V242" s="63"/>
      <c r="W242" s="63"/>
      <c r="X242" s="63"/>
      <c r="Y242" s="63"/>
      <c r="Z242" s="63"/>
    </row>
    <row r="243" spans="1:26" ht="15.75" customHeight="1">
      <c r="A243" s="63"/>
      <c r="B243" s="63"/>
      <c r="C243" s="63"/>
      <c r="D243" s="63"/>
      <c r="E243" s="63"/>
      <c r="F243" s="63"/>
      <c r="G243" s="63"/>
      <c r="H243" s="63"/>
      <c r="I243" s="63"/>
      <c r="J243" s="63"/>
      <c r="K243" s="63"/>
      <c r="L243" s="63"/>
      <c r="M243" s="63"/>
      <c r="N243" s="63"/>
      <c r="O243" s="63"/>
      <c r="P243" s="63"/>
      <c r="Q243" s="63"/>
      <c r="R243" s="63"/>
      <c r="S243" s="63"/>
      <c r="T243" s="63"/>
      <c r="U243" s="63"/>
      <c r="V243" s="63"/>
      <c r="W243" s="63"/>
      <c r="X243" s="63"/>
      <c r="Y243" s="63"/>
      <c r="Z243" s="63"/>
    </row>
    <row r="244" spans="1:26" ht="15.75" customHeight="1">
      <c r="A244" s="63"/>
      <c r="B244" s="63"/>
      <c r="C244" s="63"/>
      <c r="D244" s="63"/>
      <c r="E244" s="63"/>
      <c r="F244" s="63"/>
      <c r="G244" s="63"/>
      <c r="H244" s="63"/>
      <c r="I244" s="63"/>
      <c r="J244" s="63"/>
      <c r="K244" s="63"/>
      <c r="L244" s="63"/>
      <c r="M244" s="63"/>
      <c r="N244" s="63"/>
      <c r="O244" s="63"/>
      <c r="P244" s="63"/>
      <c r="Q244" s="63"/>
      <c r="R244" s="63"/>
      <c r="S244" s="63"/>
      <c r="T244" s="63"/>
      <c r="U244" s="63"/>
      <c r="V244" s="63"/>
      <c r="W244" s="63"/>
      <c r="X244" s="63"/>
      <c r="Y244" s="63"/>
      <c r="Z244" s="63"/>
    </row>
    <row r="245" spans="1:26" ht="15.75" customHeight="1">
      <c r="A245" s="63"/>
      <c r="B245" s="63"/>
      <c r="C245" s="63"/>
      <c r="D245" s="63"/>
      <c r="E245" s="63"/>
      <c r="F245" s="63"/>
      <c r="G245" s="63"/>
      <c r="H245" s="63"/>
      <c r="I245" s="63"/>
      <c r="J245" s="63"/>
      <c r="K245" s="63"/>
      <c r="L245" s="63"/>
      <c r="M245" s="63"/>
      <c r="N245" s="63"/>
      <c r="O245" s="63"/>
      <c r="P245" s="63"/>
      <c r="Q245" s="63"/>
      <c r="R245" s="63"/>
      <c r="S245" s="63"/>
      <c r="T245" s="63"/>
      <c r="U245" s="63"/>
      <c r="V245" s="63"/>
      <c r="W245" s="63"/>
      <c r="X245" s="63"/>
      <c r="Y245" s="63"/>
      <c r="Z245" s="63"/>
    </row>
    <row r="246" spans="1:26" ht="15.75" customHeight="1">
      <c r="A246" s="63"/>
      <c r="B246" s="63"/>
      <c r="C246" s="63"/>
      <c r="D246" s="63"/>
      <c r="E246" s="63"/>
      <c r="F246" s="63"/>
      <c r="G246" s="63"/>
      <c r="H246" s="63"/>
      <c r="I246" s="63"/>
      <c r="J246" s="63"/>
      <c r="K246" s="63"/>
      <c r="L246" s="63"/>
      <c r="M246" s="63"/>
      <c r="N246" s="63"/>
      <c r="O246" s="63"/>
      <c r="P246" s="63"/>
      <c r="Q246" s="63"/>
      <c r="R246" s="63"/>
      <c r="S246" s="63"/>
      <c r="T246" s="63"/>
      <c r="U246" s="63"/>
      <c r="V246" s="63"/>
      <c r="W246" s="63"/>
      <c r="X246" s="63"/>
      <c r="Y246" s="63"/>
      <c r="Z246" s="63"/>
    </row>
    <row r="247" spans="1:26" ht="15.75" customHeight="1">
      <c r="A247" s="63"/>
      <c r="B247" s="63"/>
      <c r="C247" s="63"/>
      <c r="D247" s="63"/>
      <c r="E247" s="63"/>
      <c r="F247" s="63"/>
      <c r="G247" s="63"/>
      <c r="H247" s="63"/>
      <c r="I247" s="63"/>
      <c r="J247" s="63"/>
      <c r="K247" s="63"/>
      <c r="L247" s="63"/>
      <c r="M247" s="63"/>
      <c r="N247" s="63"/>
      <c r="O247" s="63"/>
      <c r="P247" s="63"/>
      <c r="Q247" s="63"/>
      <c r="R247" s="63"/>
      <c r="S247" s="63"/>
      <c r="T247" s="63"/>
      <c r="U247" s="63"/>
      <c r="V247" s="63"/>
      <c r="W247" s="63"/>
      <c r="X247" s="63"/>
      <c r="Y247" s="63"/>
      <c r="Z247" s="63"/>
    </row>
    <row r="248" spans="1:26" ht="15.75" customHeight="1">
      <c r="A248" s="63"/>
      <c r="B248" s="63"/>
      <c r="C248" s="63"/>
      <c r="D248" s="63"/>
      <c r="E248" s="63"/>
      <c r="F248" s="63"/>
      <c r="G248" s="63"/>
      <c r="H248" s="63"/>
      <c r="I248" s="63"/>
      <c r="J248" s="63"/>
      <c r="K248" s="63"/>
      <c r="L248" s="63"/>
      <c r="M248" s="63"/>
      <c r="N248" s="63"/>
      <c r="O248" s="63"/>
      <c r="P248" s="63"/>
      <c r="Q248" s="63"/>
      <c r="R248" s="63"/>
      <c r="S248" s="63"/>
      <c r="T248" s="63"/>
      <c r="U248" s="63"/>
      <c r="V248" s="63"/>
      <c r="W248" s="63"/>
      <c r="X248" s="63"/>
      <c r="Y248" s="63"/>
      <c r="Z248" s="63"/>
    </row>
    <row r="249" spans="1:26" ht="15.75" customHeight="1">
      <c r="A249" s="63"/>
      <c r="B249" s="63"/>
      <c r="C249" s="63"/>
      <c r="D249" s="63"/>
      <c r="E249" s="63"/>
      <c r="F249" s="63"/>
      <c r="G249" s="63"/>
      <c r="H249" s="63"/>
      <c r="I249" s="63"/>
      <c r="J249" s="63"/>
      <c r="K249" s="63"/>
      <c r="L249" s="63"/>
      <c r="M249" s="63"/>
      <c r="N249" s="63"/>
      <c r="O249" s="63"/>
      <c r="P249" s="63"/>
      <c r="Q249" s="63"/>
      <c r="R249" s="63"/>
      <c r="S249" s="63"/>
      <c r="T249" s="63"/>
      <c r="U249" s="63"/>
      <c r="V249" s="63"/>
      <c r="W249" s="63"/>
      <c r="X249" s="63"/>
      <c r="Y249" s="63"/>
      <c r="Z249" s="63"/>
    </row>
    <row r="250" spans="1:26" ht="15.75" customHeight="1">
      <c r="A250" s="63"/>
      <c r="B250" s="63"/>
      <c r="C250" s="63"/>
      <c r="D250" s="63"/>
      <c r="E250" s="63"/>
      <c r="F250" s="63"/>
      <c r="G250" s="63"/>
      <c r="H250" s="63"/>
      <c r="I250" s="63"/>
      <c r="J250" s="63"/>
      <c r="K250" s="63"/>
      <c r="L250" s="63"/>
      <c r="M250" s="63"/>
      <c r="N250" s="63"/>
      <c r="O250" s="63"/>
      <c r="P250" s="63"/>
      <c r="Q250" s="63"/>
      <c r="R250" s="63"/>
      <c r="S250" s="63"/>
      <c r="T250" s="63"/>
      <c r="U250" s="63"/>
      <c r="V250" s="63"/>
      <c r="W250" s="63"/>
      <c r="X250" s="63"/>
      <c r="Y250" s="63"/>
      <c r="Z250" s="63"/>
    </row>
    <row r="251" spans="1:26" ht="15.75" customHeight="1">
      <c r="A251" s="63"/>
      <c r="B251" s="63"/>
      <c r="C251" s="63"/>
      <c r="D251" s="63"/>
      <c r="E251" s="63"/>
      <c r="F251" s="63"/>
      <c r="G251" s="63"/>
      <c r="H251" s="63"/>
      <c r="I251" s="63"/>
      <c r="J251" s="63"/>
      <c r="K251" s="63"/>
      <c r="L251" s="63"/>
      <c r="M251" s="63"/>
      <c r="N251" s="63"/>
      <c r="O251" s="63"/>
      <c r="P251" s="63"/>
      <c r="Q251" s="63"/>
      <c r="R251" s="63"/>
      <c r="S251" s="63"/>
      <c r="T251" s="63"/>
      <c r="U251" s="63"/>
      <c r="V251" s="63"/>
      <c r="W251" s="63"/>
      <c r="X251" s="63"/>
      <c r="Y251" s="63"/>
      <c r="Z251" s="63"/>
    </row>
    <row r="252" spans="1:26" ht="15.75" customHeight="1">
      <c r="A252" s="63"/>
      <c r="B252" s="63"/>
      <c r="C252" s="63"/>
      <c r="D252" s="63"/>
      <c r="E252" s="63"/>
      <c r="F252" s="63"/>
      <c r="G252" s="63"/>
      <c r="H252" s="63"/>
      <c r="I252" s="63"/>
      <c r="J252" s="63"/>
      <c r="K252" s="63"/>
      <c r="L252" s="63"/>
      <c r="M252" s="63"/>
      <c r="N252" s="63"/>
      <c r="O252" s="63"/>
      <c r="P252" s="63"/>
      <c r="Q252" s="63"/>
      <c r="R252" s="63"/>
      <c r="S252" s="63"/>
      <c r="T252" s="63"/>
      <c r="U252" s="63"/>
      <c r="V252" s="63"/>
      <c r="W252" s="63"/>
      <c r="X252" s="63"/>
      <c r="Y252" s="63"/>
      <c r="Z252" s="63"/>
    </row>
    <row r="253" spans="1:26" ht="15.75" customHeight="1">
      <c r="A253" s="63"/>
      <c r="B253" s="63"/>
      <c r="C253" s="63"/>
      <c r="D253" s="63"/>
      <c r="E253" s="63"/>
      <c r="F253" s="63"/>
      <c r="G253" s="63"/>
      <c r="H253" s="63"/>
      <c r="I253" s="63"/>
      <c r="J253" s="63"/>
      <c r="K253" s="63"/>
      <c r="L253" s="63"/>
      <c r="M253" s="63"/>
      <c r="N253" s="63"/>
      <c r="O253" s="63"/>
      <c r="P253" s="63"/>
      <c r="Q253" s="63"/>
      <c r="R253" s="63"/>
      <c r="S253" s="63"/>
      <c r="T253" s="63"/>
      <c r="U253" s="63"/>
      <c r="V253" s="63"/>
      <c r="W253" s="63"/>
      <c r="X253" s="63"/>
      <c r="Y253" s="63"/>
      <c r="Z253" s="63"/>
    </row>
    <row r="254" spans="1:26" ht="15.75" customHeight="1">
      <c r="A254" s="63"/>
      <c r="B254" s="63"/>
      <c r="C254" s="63"/>
      <c r="D254" s="63"/>
      <c r="E254" s="63"/>
      <c r="F254" s="63"/>
      <c r="G254" s="63"/>
      <c r="H254" s="63"/>
      <c r="I254" s="63"/>
      <c r="J254" s="63"/>
      <c r="K254" s="63"/>
      <c r="L254" s="63"/>
      <c r="M254" s="63"/>
      <c r="N254" s="63"/>
      <c r="O254" s="63"/>
      <c r="P254" s="63"/>
      <c r="Q254" s="63"/>
      <c r="R254" s="63"/>
      <c r="S254" s="63"/>
      <c r="T254" s="63"/>
      <c r="U254" s="63"/>
      <c r="V254" s="63"/>
      <c r="W254" s="63"/>
      <c r="X254" s="63"/>
      <c r="Y254" s="63"/>
      <c r="Z254" s="63"/>
    </row>
    <row r="255" spans="1:26" ht="15.75" customHeight="1">
      <c r="A255" s="63"/>
      <c r="B255" s="63"/>
      <c r="C255" s="63"/>
      <c r="D255" s="63"/>
      <c r="E255" s="63"/>
      <c r="F255" s="63"/>
      <c r="G255" s="63"/>
      <c r="H255" s="63"/>
      <c r="I255" s="63"/>
      <c r="J255" s="63"/>
      <c r="K255" s="63"/>
      <c r="L255" s="63"/>
      <c r="M255" s="63"/>
      <c r="N255" s="63"/>
      <c r="O255" s="63"/>
      <c r="P255" s="63"/>
      <c r="Q255" s="63"/>
      <c r="R255" s="63"/>
      <c r="S255" s="63"/>
      <c r="T255" s="63"/>
      <c r="U255" s="63"/>
      <c r="V255" s="63"/>
      <c r="W255" s="63"/>
      <c r="X255" s="63"/>
      <c r="Y255" s="63"/>
      <c r="Z255" s="63"/>
    </row>
    <row r="256" spans="1:26" ht="15.75" customHeight="1">
      <c r="A256" s="63"/>
      <c r="B256" s="63"/>
      <c r="C256" s="63"/>
      <c r="D256" s="63"/>
      <c r="E256" s="63"/>
      <c r="F256" s="63"/>
      <c r="G256" s="63"/>
      <c r="H256" s="63"/>
      <c r="I256" s="63"/>
      <c r="J256" s="63"/>
      <c r="K256" s="63"/>
      <c r="L256" s="63"/>
      <c r="M256" s="63"/>
      <c r="N256" s="63"/>
      <c r="O256" s="63"/>
      <c r="P256" s="63"/>
      <c r="Q256" s="63"/>
      <c r="R256" s="63"/>
      <c r="S256" s="63"/>
      <c r="T256" s="63"/>
      <c r="U256" s="63"/>
      <c r="V256" s="63"/>
      <c r="W256" s="63"/>
      <c r="X256" s="63"/>
      <c r="Y256" s="63"/>
      <c r="Z256" s="63"/>
    </row>
    <row r="257" spans="1:26" ht="15.75" customHeight="1">
      <c r="A257" s="63"/>
      <c r="B257" s="63"/>
      <c r="C257" s="63"/>
      <c r="D257" s="63"/>
      <c r="E257" s="63"/>
      <c r="F257" s="63"/>
      <c r="G257" s="63"/>
      <c r="H257" s="63"/>
      <c r="I257" s="63"/>
      <c r="J257" s="63"/>
      <c r="K257" s="63"/>
      <c r="L257" s="63"/>
      <c r="M257" s="63"/>
      <c r="N257" s="63"/>
      <c r="O257" s="63"/>
      <c r="P257" s="63"/>
      <c r="Q257" s="63"/>
      <c r="R257" s="63"/>
      <c r="S257" s="63"/>
      <c r="T257" s="63"/>
      <c r="U257" s="63"/>
      <c r="V257" s="63"/>
      <c r="W257" s="63"/>
      <c r="X257" s="63"/>
      <c r="Y257" s="63"/>
      <c r="Z257" s="63"/>
    </row>
    <row r="258" spans="1:26" ht="15.75" customHeight="1">
      <c r="A258" s="63"/>
      <c r="B258" s="63"/>
      <c r="C258" s="63"/>
      <c r="D258" s="63"/>
      <c r="E258" s="63"/>
      <c r="F258" s="63"/>
      <c r="G258" s="63"/>
      <c r="H258" s="63"/>
      <c r="I258" s="63"/>
      <c r="J258" s="63"/>
      <c r="K258" s="63"/>
      <c r="L258" s="63"/>
      <c r="M258" s="63"/>
      <c r="N258" s="63"/>
      <c r="O258" s="63"/>
      <c r="P258" s="63"/>
      <c r="Q258" s="63"/>
      <c r="R258" s="63"/>
      <c r="S258" s="63"/>
      <c r="T258" s="63"/>
      <c r="U258" s="63"/>
      <c r="V258" s="63"/>
      <c r="W258" s="63"/>
      <c r="X258" s="63"/>
      <c r="Y258" s="63"/>
      <c r="Z258" s="63"/>
    </row>
    <row r="259" spans="1:26" ht="15.75" customHeight="1">
      <c r="A259" s="63"/>
      <c r="B259" s="63"/>
      <c r="C259" s="63"/>
      <c r="D259" s="63"/>
      <c r="E259" s="63"/>
      <c r="F259" s="63"/>
      <c r="G259" s="63"/>
      <c r="H259" s="63"/>
      <c r="I259" s="63"/>
      <c r="J259" s="63"/>
      <c r="K259" s="63"/>
      <c r="L259" s="63"/>
      <c r="M259" s="63"/>
      <c r="N259" s="63"/>
      <c r="O259" s="63"/>
      <c r="P259" s="63"/>
      <c r="Q259" s="63"/>
      <c r="R259" s="63"/>
      <c r="S259" s="63"/>
      <c r="T259" s="63"/>
      <c r="U259" s="63"/>
      <c r="V259" s="63"/>
      <c r="W259" s="63"/>
      <c r="X259" s="63"/>
      <c r="Y259" s="63"/>
      <c r="Z259" s="63"/>
    </row>
    <row r="260" spans="1:26" ht="15.75" customHeight="1">
      <c r="A260" s="63"/>
      <c r="B260" s="63"/>
      <c r="C260" s="63"/>
      <c r="D260" s="63"/>
      <c r="E260" s="63"/>
      <c r="F260" s="63"/>
      <c r="G260" s="63"/>
      <c r="H260" s="63"/>
      <c r="I260" s="63"/>
      <c r="J260" s="63"/>
      <c r="K260" s="63"/>
      <c r="L260" s="63"/>
      <c r="M260" s="63"/>
      <c r="N260" s="63"/>
      <c r="O260" s="63"/>
      <c r="P260" s="63"/>
      <c r="Q260" s="63"/>
      <c r="R260" s="63"/>
      <c r="S260" s="63"/>
      <c r="T260" s="63"/>
      <c r="U260" s="63"/>
      <c r="V260" s="63"/>
      <c r="W260" s="63"/>
      <c r="X260" s="63"/>
      <c r="Y260" s="63"/>
      <c r="Z260" s="63"/>
    </row>
    <row r="261" spans="1:26" ht="15.75" customHeight="1">
      <c r="A261" s="63"/>
      <c r="B261" s="63"/>
      <c r="C261" s="63"/>
      <c r="D261" s="63"/>
      <c r="E261" s="63"/>
      <c r="F261" s="63"/>
      <c r="G261" s="63"/>
      <c r="H261" s="63"/>
      <c r="I261" s="63"/>
      <c r="J261" s="63"/>
      <c r="K261" s="63"/>
      <c r="L261" s="63"/>
      <c r="M261" s="63"/>
      <c r="N261" s="63"/>
      <c r="O261" s="63"/>
      <c r="P261" s="63"/>
      <c r="Q261" s="63"/>
      <c r="R261" s="63"/>
      <c r="S261" s="63"/>
      <c r="T261" s="63"/>
      <c r="U261" s="63"/>
      <c r="V261" s="63"/>
      <c r="W261" s="63"/>
      <c r="X261" s="63"/>
      <c r="Y261" s="63"/>
      <c r="Z261" s="63"/>
    </row>
    <row r="262" spans="1:26" ht="15.75" customHeight="1">
      <c r="A262" s="63"/>
      <c r="B262" s="63"/>
      <c r="C262" s="63"/>
      <c r="D262" s="63"/>
      <c r="E262" s="63"/>
      <c r="F262" s="63"/>
      <c r="G262" s="63"/>
      <c r="H262" s="63"/>
      <c r="I262" s="63"/>
      <c r="J262" s="63"/>
      <c r="K262" s="63"/>
      <c r="L262" s="63"/>
      <c r="M262" s="63"/>
      <c r="N262" s="63"/>
      <c r="O262" s="63"/>
      <c r="P262" s="63"/>
      <c r="Q262" s="63"/>
      <c r="R262" s="63"/>
      <c r="S262" s="63"/>
      <c r="T262" s="63"/>
      <c r="U262" s="63"/>
      <c r="V262" s="63"/>
      <c r="W262" s="63"/>
      <c r="X262" s="63"/>
      <c r="Y262" s="63"/>
      <c r="Z262" s="63"/>
    </row>
    <row r="263" spans="1:26" ht="15.75" customHeight="1">
      <c r="A263" s="63"/>
      <c r="B263" s="63"/>
      <c r="C263" s="63"/>
      <c r="D263" s="63"/>
      <c r="E263" s="63"/>
      <c r="F263" s="63"/>
      <c r="G263" s="63"/>
      <c r="H263" s="63"/>
      <c r="I263" s="63"/>
      <c r="J263" s="63"/>
      <c r="K263" s="63"/>
      <c r="L263" s="63"/>
      <c r="M263" s="63"/>
      <c r="N263" s="63"/>
      <c r="O263" s="63"/>
      <c r="P263" s="63"/>
      <c r="Q263" s="63"/>
      <c r="R263" s="63"/>
      <c r="S263" s="63"/>
      <c r="T263" s="63"/>
      <c r="U263" s="63"/>
      <c r="V263" s="63"/>
      <c r="W263" s="63"/>
      <c r="X263" s="63"/>
      <c r="Y263" s="63"/>
      <c r="Z263" s="63"/>
    </row>
    <row r="264" spans="1:26" ht="15.75" customHeight="1">
      <c r="A264" s="63"/>
      <c r="B264" s="63"/>
      <c r="C264" s="63"/>
      <c r="D264" s="63"/>
      <c r="E264" s="63"/>
      <c r="F264" s="63"/>
      <c r="G264" s="63"/>
      <c r="H264" s="63"/>
      <c r="I264" s="63"/>
      <c r="J264" s="63"/>
      <c r="K264" s="63"/>
      <c r="L264" s="63"/>
      <c r="M264" s="63"/>
      <c r="N264" s="63"/>
      <c r="O264" s="63"/>
      <c r="P264" s="63"/>
      <c r="Q264" s="63"/>
      <c r="R264" s="63"/>
      <c r="S264" s="63"/>
      <c r="T264" s="63"/>
      <c r="U264" s="63"/>
      <c r="V264" s="63"/>
      <c r="W264" s="63"/>
      <c r="X264" s="63"/>
      <c r="Y264" s="63"/>
      <c r="Z264" s="63"/>
    </row>
    <row r="265" spans="1:26" ht="15.75" customHeight="1">
      <c r="A265" s="63"/>
      <c r="B265" s="63"/>
      <c r="C265" s="63"/>
      <c r="D265" s="63"/>
      <c r="E265" s="63"/>
      <c r="F265" s="63"/>
      <c r="G265" s="63"/>
      <c r="H265" s="63"/>
      <c r="I265" s="63"/>
      <c r="J265" s="63"/>
      <c r="K265" s="63"/>
      <c r="L265" s="63"/>
      <c r="M265" s="63"/>
      <c r="N265" s="63"/>
      <c r="O265" s="63"/>
      <c r="P265" s="63"/>
      <c r="Q265" s="63"/>
      <c r="R265" s="63"/>
      <c r="S265" s="63"/>
      <c r="T265" s="63"/>
      <c r="U265" s="63"/>
      <c r="V265" s="63"/>
      <c r="W265" s="63"/>
      <c r="X265" s="63"/>
      <c r="Y265" s="63"/>
      <c r="Z265" s="63"/>
    </row>
    <row r="266" spans="1:26" ht="15.75" customHeight="1">
      <c r="A266" s="63"/>
      <c r="B266" s="63"/>
      <c r="C266" s="63"/>
      <c r="D266" s="63"/>
      <c r="E266" s="63"/>
      <c r="F266" s="63"/>
      <c r="G266" s="63"/>
      <c r="H266" s="63"/>
      <c r="I266" s="63"/>
      <c r="J266" s="63"/>
      <c r="K266" s="63"/>
      <c r="L266" s="63"/>
      <c r="M266" s="63"/>
      <c r="N266" s="63"/>
      <c r="O266" s="63"/>
      <c r="P266" s="63"/>
      <c r="Q266" s="63"/>
      <c r="R266" s="63"/>
      <c r="S266" s="63"/>
      <c r="T266" s="63"/>
      <c r="U266" s="63"/>
      <c r="V266" s="63"/>
      <c r="W266" s="63"/>
      <c r="X266" s="63"/>
      <c r="Y266" s="63"/>
      <c r="Z266" s="63"/>
    </row>
    <row r="267" spans="1:26" ht="15.75" customHeight="1">
      <c r="A267" s="63"/>
      <c r="B267" s="63"/>
      <c r="C267" s="63"/>
      <c r="D267" s="63"/>
      <c r="E267" s="63"/>
      <c r="F267" s="63"/>
      <c r="G267" s="63"/>
      <c r="H267" s="63"/>
      <c r="I267" s="63"/>
      <c r="J267" s="63"/>
      <c r="K267" s="63"/>
      <c r="L267" s="63"/>
      <c r="M267" s="63"/>
      <c r="N267" s="63"/>
      <c r="O267" s="63"/>
      <c r="P267" s="63"/>
      <c r="Q267" s="63"/>
      <c r="R267" s="63"/>
      <c r="S267" s="63"/>
      <c r="T267" s="63"/>
      <c r="U267" s="63"/>
      <c r="V267" s="63"/>
      <c r="W267" s="63"/>
      <c r="X267" s="63"/>
      <c r="Y267" s="63"/>
      <c r="Z267" s="63"/>
    </row>
    <row r="268" spans="1:26" ht="15.75" customHeight="1">
      <c r="A268" s="63"/>
      <c r="B268" s="63"/>
      <c r="C268" s="63"/>
      <c r="D268" s="63"/>
      <c r="E268" s="63"/>
      <c r="F268" s="63"/>
      <c r="G268" s="63"/>
      <c r="H268" s="63"/>
      <c r="I268" s="63"/>
      <c r="J268" s="63"/>
      <c r="K268" s="63"/>
      <c r="L268" s="63"/>
      <c r="M268" s="63"/>
      <c r="N268" s="63"/>
      <c r="O268" s="63"/>
      <c r="P268" s="63"/>
      <c r="Q268" s="63"/>
      <c r="R268" s="63"/>
      <c r="S268" s="63"/>
      <c r="T268" s="63"/>
      <c r="U268" s="63"/>
      <c r="V268" s="63"/>
      <c r="W268" s="63"/>
      <c r="X268" s="63"/>
      <c r="Y268" s="63"/>
      <c r="Z268" s="63"/>
    </row>
    <row r="269" spans="1:26" ht="15.75" customHeight="1">
      <c r="A269" s="63"/>
      <c r="B269" s="63"/>
      <c r="C269" s="63"/>
      <c r="D269" s="63"/>
      <c r="E269" s="63"/>
      <c r="F269" s="63"/>
      <c r="G269" s="63"/>
      <c r="H269" s="63"/>
      <c r="I269" s="63"/>
      <c r="J269" s="63"/>
      <c r="K269" s="63"/>
      <c r="L269" s="63"/>
      <c r="M269" s="63"/>
      <c r="N269" s="63"/>
      <c r="O269" s="63"/>
      <c r="P269" s="63"/>
      <c r="Q269" s="63"/>
      <c r="R269" s="63"/>
      <c r="S269" s="63"/>
      <c r="T269" s="63"/>
      <c r="U269" s="63"/>
      <c r="V269" s="63"/>
      <c r="W269" s="63"/>
      <c r="X269" s="63"/>
      <c r="Y269" s="63"/>
      <c r="Z269" s="63"/>
    </row>
    <row r="270" spans="1:26" ht="15.75" customHeight="1">
      <c r="A270" s="63"/>
      <c r="B270" s="63"/>
      <c r="C270" s="63"/>
      <c r="D270" s="63"/>
      <c r="E270" s="63"/>
      <c r="F270" s="63"/>
      <c r="G270" s="63"/>
      <c r="H270" s="63"/>
      <c r="I270" s="63"/>
      <c r="J270" s="63"/>
      <c r="K270" s="63"/>
      <c r="L270" s="63"/>
      <c r="M270" s="63"/>
      <c r="N270" s="63"/>
      <c r="O270" s="63"/>
      <c r="P270" s="63"/>
      <c r="Q270" s="63"/>
      <c r="R270" s="63"/>
      <c r="S270" s="63"/>
      <c r="T270" s="63"/>
      <c r="U270" s="63"/>
      <c r="V270" s="63"/>
      <c r="W270" s="63"/>
      <c r="X270" s="63"/>
      <c r="Y270" s="63"/>
      <c r="Z270" s="63"/>
    </row>
    <row r="271" spans="1:26" ht="15.75" customHeight="1">
      <c r="A271" s="63"/>
      <c r="B271" s="63"/>
      <c r="C271" s="63"/>
      <c r="D271" s="63"/>
      <c r="E271" s="63"/>
      <c r="F271" s="63"/>
      <c r="G271" s="63"/>
      <c r="H271" s="63"/>
      <c r="I271" s="63"/>
      <c r="J271" s="63"/>
      <c r="K271" s="63"/>
      <c r="L271" s="63"/>
      <c r="M271" s="63"/>
      <c r="N271" s="63"/>
      <c r="O271" s="63"/>
      <c r="P271" s="63"/>
      <c r="Q271" s="63"/>
      <c r="R271" s="63"/>
      <c r="S271" s="63"/>
      <c r="T271" s="63"/>
      <c r="U271" s="63"/>
      <c r="V271" s="63"/>
      <c r="W271" s="63"/>
      <c r="X271" s="63"/>
      <c r="Y271" s="63"/>
      <c r="Z271" s="63"/>
    </row>
    <row r="272" spans="1:26" ht="15.75" customHeight="1">
      <c r="A272" s="63"/>
      <c r="B272" s="63"/>
      <c r="C272" s="63"/>
      <c r="D272" s="63"/>
      <c r="E272" s="63"/>
      <c r="F272" s="63"/>
      <c r="G272" s="63"/>
      <c r="H272" s="63"/>
      <c r="I272" s="63"/>
      <c r="J272" s="63"/>
      <c r="K272" s="63"/>
      <c r="L272" s="63"/>
      <c r="M272" s="63"/>
      <c r="N272" s="63"/>
      <c r="O272" s="63"/>
      <c r="P272" s="63"/>
      <c r="Q272" s="63"/>
      <c r="R272" s="63"/>
      <c r="S272" s="63"/>
      <c r="T272" s="63"/>
      <c r="U272" s="63"/>
      <c r="V272" s="63"/>
      <c r="W272" s="63"/>
      <c r="X272" s="63"/>
      <c r="Y272" s="63"/>
      <c r="Z272" s="63"/>
    </row>
    <row r="273" spans="1:26" ht="15.75" customHeight="1">
      <c r="A273" s="63"/>
      <c r="B273" s="63"/>
      <c r="C273" s="63"/>
      <c r="D273" s="63"/>
      <c r="E273" s="63"/>
      <c r="F273" s="63"/>
      <c r="G273" s="63"/>
      <c r="H273" s="63"/>
      <c r="I273" s="63"/>
      <c r="J273" s="63"/>
      <c r="K273" s="63"/>
      <c r="L273" s="63"/>
      <c r="M273" s="63"/>
      <c r="N273" s="63"/>
      <c r="O273" s="63"/>
      <c r="P273" s="63"/>
      <c r="Q273" s="63"/>
      <c r="R273" s="63"/>
      <c r="S273" s="63"/>
      <c r="T273" s="63"/>
      <c r="U273" s="63"/>
      <c r="V273" s="63"/>
      <c r="W273" s="63"/>
      <c r="X273" s="63"/>
      <c r="Y273" s="63"/>
      <c r="Z273" s="63"/>
    </row>
    <row r="274" spans="1:26" ht="15.75" customHeight="1">
      <c r="A274" s="63"/>
      <c r="B274" s="63"/>
      <c r="C274" s="63"/>
      <c r="D274" s="63"/>
      <c r="E274" s="63"/>
      <c r="F274" s="63"/>
      <c r="G274" s="63"/>
      <c r="H274" s="63"/>
      <c r="I274" s="63"/>
      <c r="J274" s="63"/>
      <c r="K274" s="63"/>
      <c r="L274" s="63"/>
      <c r="M274" s="63"/>
      <c r="N274" s="63"/>
      <c r="O274" s="63"/>
      <c r="P274" s="63"/>
      <c r="Q274" s="63"/>
      <c r="R274" s="63"/>
      <c r="S274" s="63"/>
      <c r="T274" s="63"/>
      <c r="U274" s="63"/>
      <c r="V274" s="63"/>
      <c r="W274" s="63"/>
      <c r="X274" s="63"/>
      <c r="Y274" s="63"/>
      <c r="Z274" s="63"/>
    </row>
    <row r="275" spans="1:26" ht="15.75" customHeight="1">
      <c r="A275" s="63"/>
      <c r="B275" s="63"/>
      <c r="C275" s="63"/>
      <c r="D275" s="63"/>
      <c r="E275" s="63"/>
      <c r="F275" s="63"/>
      <c r="G275" s="63"/>
      <c r="H275" s="63"/>
      <c r="I275" s="63"/>
      <c r="J275" s="63"/>
      <c r="K275" s="63"/>
      <c r="L275" s="63"/>
      <c r="M275" s="63"/>
      <c r="N275" s="63"/>
      <c r="O275" s="63"/>
      <c r="P275" s="63"/>
      <c r="Q275" s="63"/>
      <c r="R275" s="63"/>
      <c r="S275" s="63"/>
      <c r="T275" s="63"/>
      <c r="U275" s="63"/>
      <c r="V275" s="63"/>
      <c r="W275" s="63"/>
      <c r="X275" s="63"/>
      <c r="Y275" s="63"/>
      <c r="Z275" s="63"/>
    </row>
    <row r="276" spans="1:26" ht="15.75" customHeight="1">
      <c r="A276" s="63"/>
      <c r="B276" s="63"/>
      <c r="C276" s="63"/>
      <c r="D276" s="63"/>
      <c r="E276" s="63"/>
      <c r="F276" s="63"/>
      <c r="G276" s="63"/>
      <c r="H276" s="63"/>
      <c r="I276" s="63"/>
      <c r="J276" s="63"/>
      <c r="K276" s="63"/>
      <c r="L276" s="63"/>
      <c r="M276" s="63"/>
      <c r="N276" s="63"/>
      <c r="O276" s="63"/>
      <c r="P276" s="63"/>
      <c r="Q276" s="63"/>
      <c r="R276" s="63"/>
      <c r="S276" s="63"/>
      <c r="T276" s="63"/>
      <c r="U276" s="63"/>
      <c r="V276" s="63"/>
      <c r="W276" s="63"/>
      <c r="X276" s="63"/>
      <c r="Y276" s="63"/>
      <c r="Z276" s="63"/>
    </row>
    <row r="277" spans="1:26" ht="15.75" customHeight="1">
      <c r="A277" s="63"/>
      <c r="B277" s="63"/>
      <c r="C277" s="63"/>
      <c r="D277" s="63"/>
      <c r="E277" s="63"/>
      <c r="F277" s="63"/>
      <c r="G277" s="63"/>
      <c r="H277" s="63"/>
      <c r="I277" s="63"/>
      <c r="J277" s="63"/>
      <c r="K277" s="63"/>
      <c r="L277" s="63"/>
      <c r="M277" s="63"/>
      <c r="N277" s="63"/>
      <c r="O277" s="63"/>
      <c r="P277" s="63"/>
      <c r="Q277" s="63"/>
      <c r="R277" s="63"/>
      <c r="S277" s="63"/>
      <c r="T277" s="63"/>
      <c r="U277" s="63"/>
      <c r="V277" s="63"/>
      <c r="W277" s="63"/>
      <c r="X277" s="63"/>
      <c r="Y277" s="63"/>
      <c r="Z277" s="63"/>
    </row>
    <row r="278" spans="1:26" ht="15.75" customHeight="1">
      <c r="A278" s="63"/>
      <c r="B278" s="63"/>
      <c r="C278" s="63"/>
      <c r="D278" s="63"/>
      <c r="E278" s="63"/>
      <c r="F278" s="63"/>
      <c r="G278" s="63"/>
      <c r="H278" s="63"/>
      <c r="I278" s="63"/>
      <c r="J278" s="63"/>
      <c r="K278" s="63"/>
      <c r="L278" s="63"/>
      <c r="M278" s="63"/>
      <c r="N278" s="63"/>
      <c r="O278" s="63"/>
      <c r="P278" s="63"/>
      <c r="Q278" s="63"/>
      <c r="R278" s="63"/>
      <c r="S278" s="63"/>
      <c r="T278" s="63"/>
      <c r="U278" s="63"/>
      <c r="V278" s="63"/>
      <c r="W278" s="63"/>
      <c r="X278" s="63"/>
      <c r="Y278" s="63"/>
      <c r="Z278" s="63"/>
    </row>
    <row r="279" spans="1:26" ht="15.75" customHeight="1">
      <c r="A279" s="63"/>
      <c r="B279" s="63"/>
      <c r="C279" s="63"/>
      <c r="D279" s="63"/>
      <c r="E279" s="63"/>
      <c r="F279" s="63"/>
      <c r="G279" s="63"/>
      <c r="H279" s="63"/>
      <c r="I279" s="63"/>
      <c r="J279" s="63"/>
      <c r="K279" s="63"/>
      <c r="L279" s="63"/>
      <c r="M279" s="63"/>
      <c r="N279" s="63"/>
      <c r="O279" s="63"/>
      <c r="P279" s="63"/>
      <c r="Q279" s="63"/>
      <c r="R279" s="63"/>
      <c r="S279" s="63"/>
      <c r="T279" s="63"/>
      <c r="U279" s="63"/>
      <c r="V279" s="63"/>
      <c r="W279" s="63"/>
      <c r="X279" s="63"/>
      <c r="Y279" s="63"/>
      <c r="Z279" s="63"/>
    </row>
    <row r="280" spans="1:26" ht="15.75" customHeight="1">
      <c r="A280" s="63"/>
      <c r="B280" s="63"/>
      <c r="C280" s="63"/>
      <c r="D280" s="63"/>
      <c r="E280" s="63"/>
      <c r="F280" s="63"/>
      <c r="G280" s="63"/>
      <c r="H280" s="63"/>
      <c r="I280" s="63"/>
      <c r="J280" s="63"/>
      <c r="K280" s="63"/>
      <c r="L280" s="63"/>
      <c r="M280" s="63"/>
      <c r="N280" s="63"/>
      <c r="O280" s="63"/>
      <c r="P280" s="63"/>
      <c r="Q280" s="63"/>
      <c r="R280" s="63"/>
      <c r="S280" s="63"/>
      <c r="T280" s="63"/>
      <c r="U280" s="63"/>
      <c r="V280" s="63"/>
      <c r="W280" s="63"/>
      <c r="X280" s="63"/>
      <c r="Y280" s="63"/>
      <c r="Z280" s="63"/>
    </row>
    <row r="281" spans="1:26" ht="15.75" customHeight="1">
      <c r="A281" s="63"/>
      <c r="B281" s="63"/>
      <c r="C281" s="63"/>
      <c r="D281" s="63"/>
      <c r="E281" s="63"/>
      <c r="F281" s="63"/>
      <c r="G281" s="63"/>
      <c r="H281" s="63"/>
      <c r="I281" s="63"/>
      <c r="J281" s="63"/>
      <c r="K281" s="63"/>
      <c r="L281" s="63"/>
      <c r="M281" s="63"/>
      <c r="N281" s="63"/>
      <c r="O281" s="63"/>
      <c r="P281" s="63"/>
      <c r="Q281" s="63"/>
      <c r="R281" s="63"/>
      <c r="S281" s="63"/>
      <c r="T281" s="63"/>
      <c r="U281" s="63"/>
      <c r="V281" s="63"/>
      <c r="W281" s="63"/>
      <c r="X281" s="63"/>
      <c r="Y281" s="63"/>
      <c r="Z281" s="63"/>
    </row>
    <row r="282" spans="1:26" ht="15.75" customHeight="1">
      <c r="A282" s="63"/>
      <c r="B282" s="63"/>
      <c r="C282" s="63"/>
      <c r="D282" s="63"/>
      <c r="E282" s="63"/>
      <c r="F282" s="63"/>
      <c r="G282" s="63"/>
      <c r="H282" s="63"/>
      <c r="I282" s="63"/>
      <c r="J282" s="63"/>
      <c r="K282" s="63"/>
      <c r="L282" s="63"/>
      <c r="M282" s="63"/>
      <c r="N282" s="63"/>
      <c r="O282" s="63"/>
      <c r="P282" s="63"/>
      <c r="Q282" s="63"/>
      <c r="R282" s="63"/>
      <c r="S282" s="63"/>
      <c r="T282" s="63"/>
      <c r="U282" s="63"/>
      <c r="V282" s="63"/>
      <c r="W282" s="63"/>
      <c r="X282" s="63"/>
      <c r="Y282" s="63"/>
      <c r="Z282" s="63"/>
    </row>
    <row r="283" spans="1:26" ht="15.75" customHeight="1">
      <c r="A283" s="63"/>
      <c r="B283" s="63"/>
      <c r="C283" s="63"/>
      <c r="D283" s="63"/>
      <c r="E283" s="63"/>
      <c r="F283" s="63"/>
      <c r="G283" s="63"/>
      <c r="H283" s="63"/>
      <c r="I283" s="63"/>
      <c r="J283" s="63"/>
      <c r="K283" s="63"/>
      <c r="L283" s="63"/>
      <c r="M283" s="63"/>
      <c r="N283" s="63"/>
      <c r="O283" s="63"/>
      <c r="P283" s="63"/>
      <c r="Q283" s="63"/>
      <c r="R283" s="63"/>
      <c r="S283" s="63"/>
      <c r="T283" s="63"/>
      <c r="U283" s="63"/>
      <c r="V283" s="63"/>
      <c r="W283" s="63"/>
      <c r="X283" s="63"/>
      <c r="Y283" s="63"/>
      <c r="Z283" s="63"/>
    </row>
    <row r="284" spans="1:26" ht="15.75" customHeight="1">
      <c r="A284" s="63"/>
      <c r="B284" s="63"/>
      <c r="C284" s="63"/>
      <c r="D284" s="63"/>
      <c r="E284" s="63"/>
      <c r="F284" s="63"/>
      <c r="G284" s="63"/>
      <c r="H284" s="63"/>
      <c r="I284" s="63"/>
      <c r="J284" s="63"/>
      <c r="K284" s="63"/>
      <c r="L284" s="63"/>
      <c r="M284" s="63"/>
      <c r="N284" s="63"/>
      <c r="O284" s="63"/>
      <c r="P284" s="63"/>
      <c r="Q284" s="63"/>
      <c r="R284" s="63"/>
      <c r="S284" s="63"/>
      <c r="T284" s="63"/>
      <c r="U284" s="63"/>
      <c r="V284" s="63"/>
      <c r="W284" s="63"/>
      <c r="X284" s="63"/>
      <c r="Y284" s="63"/>
      <c r="Z284" s="63"/>
    </row>
    <row r="285" spans="1:26" ht="15.75" customHeight="1">
      <c r="A285" s="63"/>
      <c r="B285" s="63"/>
      <c r="C285" s="63"/>
      <c r="D285" s="63"/>
      <c r="E285" s="63"/>
      <c r="F285" s="63"/>
      <c r="G285" s="63"/>
      <c r="H285" s="63"/>
      <c r="I285" s="63"/>
      <c r="J285" s="63"/>
      <c r="K285" s="63"/>
      <c r="L285" s="63"/>
      <c r="M285" s="63"/>
      <c r="N285" s="63"/>
      <c r="O285" s="63"/>
      <c r="P285" s="63"/>
      <c r="Q285" s="63"/>
      <c r="R285" s="63"/>
      <c r="S285" s="63"/>
      <c r="T285" s="63"/>
      <c r="U285" s="63"/>
      <c r="V285" s="63"/>
      <c r="W285" s="63"/>
      <c r="X285" s="63"/>
      <c r="Y285" s="63"/>
      <c r="Z285" s="63"/>
    </row>
    <row r="286" spans="1:26" ht="15.75" customHeight="1">
      <c r="A286" s="63"/>
      <c r="B286" s="63"/>
      <c r="C286" s="63"/>
      <c r="D286" s="63"/>
      <c r="E286" s="63"/>
      <c r="F286" s="63"/>
      <c r="G286" s="63"/>
      <c r="H286" s="63"/>
      <c r="I286" s="63"/>
      <c r="J286" s="63"/>
      <c r="K286" s="63"/>
      <c r="L286" s="63"/>
      <c r="M286" s="63"/>
      <c r="N286" s="63"/>
      <c r="O286" s="63"/>
      <c r="P286" s="63"/>
      <c r="Q286" s="63"/>
      <c r="R286" s="63"/>
      <c r="S286" s="63"/>
      <c r="T286" s="63"/>
      <c r="U286" s="63"/>
      <c r="V286" s="63"/>
      <c r="W286" s="63"/>
      <c r="X286" s="63"/>
      <c r="Y286" s="63"/>
      <c r="Z286" s="63"/>
    </row>
    <row r="287" spans="1:26" ht="15.75" customHeight="1">
      <c r="A287" s="63"/>
      <c r="B287" s="63"/>
      <c r="C287" s="63"/>
      <c r="D287" s="63"/>
      <c r="E287" s="63"/>
      <c r="F287" s="63"/>
      <c r="G287" s="63"/>
      <c r="H287" s="63"/>
      <c r="I287" s="63"/>
      <c r="J287" s="63"/>
      <c r="K287" s="63"/>
      <c r="L287" s="63"/>
      <c r="M287" s="63"/>
      <c r="N287" s="63"/>
      <c r="O287" s="63"/>
      <c r="P287" s="63"/>
      <c r="Q287" s="63"/>
      <c r="R287" s="63"/>
      <c r="S287" s="63"/>
      <c r="T287" s="63"/>
      <c r="U287" s="63"/>
      <c r="V287" s="63"/>
      <c r="W287" s="63"/>
      <c r="X287" s="63"/>
      <c r="Y287" s="63"/>
      <c r="Z287" s="63"/>
    </row>
    <row r="288" spans="1:26" ht="15.75" customHeight="1">
      <c r="A288" s="63"/>
      <c r="B288" s="63"/>
      <c r="C288" s="63"/>
      <c r="D288" s="63"/>
      <c r="E288" s="63"/>
      <c r="F288" s="63"/>
      <c r="G288" s="63"/>
      <c r="H288" s="63"/>
      <c r="I288" s="63"/>
      <c r="J288" s="63"/>
      <c r="K288" s="63"/>
      <c r="L288" s="63"/>
      <c r="M288" s="63"/>
      <c r="N288" s="63"/>
      <c r="O288" s="63"/>
      <c r="P288" s="63"/>
      <c r="Q288" s="63"/>
      <c r="R288" s="63"/>
      <c r="S288" s="63"/>
      <c r="T288" s="63"/>
      <c r="U288" s="63"/>
      <c r="V288" s="63"/>
      <c r="W288" s="63"/>
      <c r="X288" s="63"/>
      <c r="Y288" s="63"/>
      <c r="Z288" s="63"/>
    </row>
    <row r="289" spans="1:26" ht="15.75" customHeight="1">
      <c r="A289" s="63"/>
      <c r="B289" s="63"/>
      <c r="C289" s="63"/>
      <c r="D289" s="63"/>
      <c r="E289" s="63"/>
      <c r="F289" s="63"/>
      <c r="G289" s="63"/>
      <c r="H289" s="63"/>
      <c r="I289" s="63"/>
      <c r="J289" s="63"/>
      <c r="K289" s="63"/>
      <c r="L289" s="63"/>
      <c r="M289" s="63"/>
      <c r="N289" s="63"/>
      <c r="O289" s="63"/>
      <c r="P289" s="63"/>
      <c r="Q289" s="63"/>
      <c r="R289" s="63"/>
      <c r="S289" s="63"/>
      <c r="T289" s="63"/>
      <c r="U289" s="63"/>
      <c r="V289" s="63"/>
      <c r="W289" s="63"/>
      <c r="X289" s="63"/>
      <c r="Y289" s="63"/>
      <c r="Z289" s="63"/>
    </row>
    <row r="290" spans="1:26" ht="15.75" customHeight="1">
      <c r="A290" s="63"/>
      <c r="B290" s="63"/>
      <c r="C290" s="63"/>
      <c r="D290" s="63"/>
      <c r="E290" s="63"/>
      <c r="F290" s="63"/>
      <c r="G290" s="63"/>
      <c r="H290" s="63"/>
      <c r="I290" s="63"/>
      <c r="J290" s="63"/>
      <c r="K290" s="63"/>
      <c r="L290" s="63"/>
      <c r="M290" s="63"/>
      <c r="N290" s="63"/>
      <c r="O290" s="63"/>
      <c r="P290" s="63"/>
      <c r="Q290" s="63"/>
      <c r="R290" s="63"/>
      <c r="S290" s="63"/>
      <c r="T290" s="63"/>
      <c r="U290" s="63"/>
      <c r="V290" s="63"/>
      <c r="W290" s="63"/>
      <c r="X290" s="63"/>
      <c r="Y290" s="63"/>
      <c r="Z290" s="63"/>
    </row>
    <row r="291" spans="1:26" ht="15.75" customHeight="1">
      <c r="A291" s="63"/>
      <c r="B291" s="63"/>
      <c r="C291" s="63"/>
      <c r="D291" s="63"/>
      <c r="E291" s="63"/>
      <c r="F291" s="63"/>
      <c r="G291" s="63"/>
      <c r="H291" s="63"/>
      <c r="I291" s="63"/>
      <c r="J291" s="63"/>
      <c r="K291" s="63"/>
      <c r="L291" s="63"/>
      <c r="M291" s="63"/>
      <c r="N291" s="63"/>
      <c r="O291" s="63"/>
      <c r="P291" s="63"/>
      <c r="Q291" s="63"/>
      <c r="R291" s="63"/>
      <c r="S291" s="63"/>
      <c r="T291" s="63"/>
      <c r="U291" s="63"/>
      <c r="V291" s="63"/>
      <c r="W291" s="63"/>
      <c r="X291" s="63"/>
      <c r="Y291" s="63"/>
      <c r="Z291" s="63"/>
    </row>
    <row r="292" spans="1:26" ht="15.75" customHeight="1">
      <c r="A292" s="63"/>
      <c r="B292" s="63"/>
      <c r="C292" s="63"/>
      <c r="D292" s="63"/>
      <c r="E292" s="63"/>
      <c r="F292" s="63"/>
      <c r="G292" s="63"/>
      <c r="H292" s="63"/>
      <c r="I292" s="63"/>
      <c r="J292" s="63"/>
      <c r="K292" s="63"/>
      <c r="L292" s="63"/>
      <c r="M292" s="63"/>
      <c r="N292" s="63"/>
      <c r="O292" s="63"/>
      <c r="P292" s="63"/>
      <c r="Q292" s="63"/>
      <c r="R292" s="63"/>
      <c r="S292" s="63"/>
      <c r="T292" s="63"/>
      <c r="U292" s="63"/>
      <c r="V292" s="63"/>
      <c r="W292" s="63"/>
      <c r="X292" s="63"/>
      <c r="Y292" s="63"/>
      <c r="Z292" s="63"/>
    </row>
    <row r="293" spans="1:26" ht="15.75" customHeight="1">
      <c r="A293" s="63"/>
      <c r="B293" s="63"/>
      <c r="C293" s="63"/>
      <c r="D293" s="63"/>
      <c r="E293" s="63"/>
      <c r="F293" s="63"/>
      <c r="G293" s="63"/>
      <c r="H293" s="63"/>
      <c r="I293" s="63"/>
      <c r="J293" s="63"/>
      <c r="K293" s="63"/>
      <c r="L293" s="63"/>
      <c r="M293" s="63"/>
      <c r="N293" s="63"/>
      <c r="O293" s="63"/>
      <c r="P293" s="63"/>
      <c r="Q293" s="63"/>
      <c r="R293" s="63"/>
      <c r="S293" s="63"/>
      <c r="T293" s="63"/>
      <c r="U293" s="63"/>
      <c r="V293" s="63"/>
      <c r="W293" s="63"/>
      <c r="X293" s="63"/>
      <c r="Y293" s="63"/>
      <c r="Z293" s="63"/>
    </row>
    <row r="294" spans="1:26" ht="15.75" customHeight="1">
      <c r="A294" s="63"/>
      <c r="B294" s="63"/>
      <c r="C294" s="63"/>
      <c r="D294" s="63"/>
      <c r="E294" s="63"/>
      <c r="F294" s="63"/>
      <c r="G294" s="63"/>
      <c r="H294" s="63"/>
      <c r="I294" s="63"/>
      <c r="J294" s="63"/>
      <c r="K294" s="63"/>
      <c r="L294" s="63"/>
      <c r="M294" s="63"/>
      <c r="N294" s="63"/>
      <c r="O294" s="63"/>
      <c r="P294" s="63"/>
      <c r="Q294" s="63"/>
      <c r="R294" s="63"/>
      <c r="S294" s="63"/>
      <c r="T294" s="63"/>
      <c r="U294" s="63"/>
      <c r="V294" s="63"/>
      <c r="W294" s="63"/>
      <c r="X294" s="63"/>
      <c r="Y294" s="63"/>
      <c r="Z294" s="63"/>
    </row>
    <row r="295" spans="1:26" ht="15.75" customHeight="1">
      <c r="A295" s="63"/>
      <c r="B295" s="63"/>
      <c r="C295" s="63"/>
      <c r="D295" s="63"/>
      <c r="E295" s="63"/>
      <c r="F295" s="63"/>
      <c r="G295" s="63"/>
      <c r="H295" s="63"/>
      <c r="I295" s="63"/>
      <c r="J295" s="63"/>
      <c r="K295" s="63"/>
      <c r="L295" s="63"/>
      <c r="M295" s="63"/>
      <c r="N295" s="63"/>
      <c r="O295" s="63"/>
      <c r="P295" s="63"/>
      <c r="Q295" s="63"/>
      <c r="R295" s="63"/>
      <c r="S295" s="63"/>
      <c r="T295" s="63"/>
      <c r="U295" s="63"/>
      <c r="V295" s="63"/>
      <c r="W295" s="63"/>
      <c r="X295" s="63"/>
      <c r="Y295" s="63"/>
      <c r="Z295" s="63"/>
    </row>
    <row r="296" spans="1:26" ht="15.75" customHeight="1">
      <c r="A296" s="63"/>
      <c r="B296" s="63"/>
      <c r="C296" s="63"/>
      <c r="D296" s="63"/>
      <c r="E296" s="63"/>
      <c r="F296" s="63"/>
      <c r="G296" s="63"/>
      <c r="H296" s="63"/>
      <c r="I296" s="63"/>
      <c r="J296" s="63"/>
      <c r="K296" s="63"/>
      <c r="L296" s="63"/>
      <c r="M296" s="63"/>
      <c r="N296" s="63"/>
      <c r="O296" s="63"/>
      <c r="P296" s="63"/>
      <c r="Q296" s="63"/>
      <c r="R296" s="63"/>
      <c r="S296" s="63"/>
      <c r="T296" s="63"/>
      <c r="U296" s="63"/>
      <c r="V296" s="63"/>
      <c r="W296" s="63"/>
      <c r="X296" s="63"/>
      <c r="Y296" s="63"/>
      <c r="Z296" s="63"/>
    </row>
    <row r="297" spans="1:26" ht="15.75" customHeight="1">
      <c r="A297" s="63"/>
      <c r="B297" s="63"/>
      <c r="C297" s="63"/>
      <c r="D297" s="63"/>
      <c r="E297" s="63"/>
      <c r="F297" s="63"/>
      <c r="G297" s="63"/>
      <c r="H297" s="63"/>
      <c r="I297" s="63"/>
      <c r="J297" s="63"/>
      <c r="K297" s="63"/>
      <c r="L297" s="63"/>
      <c r="M297" s="63"/>
      <c r="N297" s="63"/>
      <c r="O297" s="63"/>
      <c r="P297" s="63"/>
      <c r="Q297" s="63"/>
      <c r="R297" s="63"/>
      <c r="S297" s="63"/>
      <c r="T297" s="63"/>
      <c r="U297" s="63"/>
      <c r="V297" s="63"/>
      <c r="W297" s="63"/>
      <c r="X297" s="63"/>
      <c r="Y297" s="63"/>
      <c r="Z297" s="63"/>
    </row>
    <row r="298" spans="1:26" ht="15.75" customHeight="1">
      <c r="A298" s="63"/>
      <c r="B298" s="63"/>
      <c r="C298" s="63"/>
      <c r="D298" s="63"/>
      <c r="E298" s="63"/>
      <c r="F298" s="63"/>
      <c r="G298" s="63"/>
      <c r="H298" s="63"/>
      <c r="I298" s="63"/>
      <c r="J298" s="63"/>
      <c r="K298" s="63"/>
      <c r="L298" s="63"/>
      <c r="M298" s="63"/>
      <c r="N298" s="63"/>
      <c r="O298" s="63"/>
      <c r="P298" s="63"/>
      <c r="Q298" s="63"/>
      <c r="R298" s="63"/>
      <c r="S298" s="63"/>
      <c r="T298" s="63"/>
      <c r="U298" s="63"/>
      <c r="V298" s="63"/>
      <c r="W298" s="63"/>
      <c r="X298" s="63"/>
      <c r="Y298" s="63"/>
      <c r="Z298" s="63"/>
    </row>
    <row r="299" spans="1:26" ht="15.75" customHeight="1">
      <c r="A299" s="63"/>
      <c r="B299" s="63"/>
      <c r="C299" s="63"/>
      <c r="D299" s="63"/>
      <c r="E299" s="63"/>
      <c r="F299" s="63"/>
      <c r="G299" s="63"/>
      <c r="H299" s="63"/>
      <c r="I299" s="63"/>
      <c r="J299" s="63"/>
      <c r="K299" s="63"/>
      <c r="L299" s="63"/>
      <c r="M299" s="63"/>
      <c r="N299" s="63"/>
      <c r="O299" s="63"/>
      <c r="P299" s="63"/>
      <c r="Q299" s="63"/>
      <c r="R299" s="63"/>
      <c r="S299" s="63"/>
      <c r="T299" s="63"/>
      <c r="U299" s="63"/>
      <c r="V299" s="63"/>
      <c r="W299" s="63"/>
      <c r="X299" s="63"/>
      <c r="Y299" s="63"/>
      <c r="Z299" s="63"/>
    </row>
    <row r="300" spans="1:26" ht="15.75" customHeight="1">
      <c r="A300" s="63"/>
      <c r="B300" s="63"/>
      <c r="C300" s="63"/>
      <c r="D300" s="63"/>
      <c r="E300" s="63"/>
      <c r="F300" s="63"/>
      <c r="G300" s="63"/>
      <c r="H300" s="63"/>
      <c r="I300" s="63"/>
      <c r="J300" s="63"/>
      <c r="K300" s="63"/>
      <c r="L300" s="63"/>
      <c r="M300" s="63"/>
      <c r="N300" s="63"/>
      <c r="O300" s="63"/>
      <c r="P300" s="63"/>
      <c r="Q300" s="63"/>
      <c r="R300" s="63"/>
      <c r="S300" s="63"/>
      <c r="T300" s="63"/>
      <c r="U300" s="63"/>
      <c r="V300" s="63"/>
      <c r="W300" s="63"/>
      <c r="X300" s="63"/>
      <c r="Y300" s="63"/>
      <c r="Z300" s="63"/>
    </row>
    <row r="301" spans="1:26" ht="15.75" customHeight="1">
      <c r="A301" s="63"/>
      <c r="B301" s="63"/>
      <c r="C301" s="63"/>
      <c r="D301" s="63"/>
      <c r="E301" s="63"/>
      <c r="F301" s="63"/>
      <c r="G301" s="63"/>
      <c r="H301" s="63"/>
      <c r="I301" s="63"/>
      <c r="J301" s="63"/>
      <c r="K301" s="63"/>
      <c r="L301" s="63"/>
      <c r="M301" s="63"/>
      <c r="N301" s="63"/>
      <c r="O301" s="63"/>
      <c r="P301" s="63"/>
      <c r="Q301" s="63"/>
      <c r="R301" s="63"/>
      <c r="S301" s="63"/>
      <c r="T301" s="63"/>
      <c r="U301" s="63"/>
      <c r="V301" s="63"/>
      <c r="W301" s="63"/>
      <c r="X301" s="63"/>
      <c r="Y301" s="63"/>
      <c r="Z301" s="63"/>
    </row>
    <row r="302" spans="1:26" ht="15.75" customHeight="1">
      <c r="A302" s="63"/>
      <c r="B302" s="63"/>
      <c r="C302" s="63"/>
      <c r="D302" s="63"/>
      <c r="E302" s="63"/>
      <c r="F302" s="63"/>
      <c r="G302" s="63"/>
      <c r="H302" s="63"/>
      <c r="I302" s="63"/>
      <c r="J302" s="63"/>
      <c r="K302" s="63"/>
      <c r="L302" s="63"/>
      <c r="M302" s="63"/>
      <c r="N302" s="63"/>
      <c r="O302" s="63"/>
      <c r="P302" s="63"/>
      <c r="Q302" s="63"/>
      <c r="R302" s="63"/>
      <c r="S302" s="63"/>
      <c r="T302" s="63"/>
      <c r="U302" s="63"/>
      <c r="V302" s="63"/>
      <c r="W302" s="63"/>
      <c r="X302" s="63"/>
      <c r="Y302" s="63"/>
      <c r="Z302" s="63"/>
    </row>
    <row r="303" spans="1:26" ht="15.75" customHeight="1">
      <c r="A303" s="63"/>
      <c r="B303" s="63"/>
      <c r="C303" s="63"/>
      <c r="D303" s="63"/>
      <c r="E303" s="63"/>
      <c r="F303" s="63"/>
      <c r="G303" s="63"/>
      <c r="H303" s="63"/>
      <c r="I303" s="63"/>
      <c r="J303" s="63"/>
      <c r="K303" s="63"/>
      <c r="L303" s="63"/>
      <c r="M303" s="63"/>
      <c r="N303" s="63"/>
      <c r="O303" s="63"/>
      <c r="P303" s="63"/>
      <c r="Q303" s="63"/>
      <c r="R303" s="63"/>
      <c r="S303" s="63"/>
      <c r="T303" s="63"/>
      <c r="U303" s="63"/>
      <c r="V303" s="63"/>
      <c r="W303" s="63"/>
      <c r="X303" s="63"/>
      <c r="Y303" s="63"/>
      <c r="Z303" s="63"/>
    </row>
    <row r="304" spans="1:26" ht="15.75" customHeight="1">
      <c r="A304" s="63"/>
      <c r="B304" s="63"/>
      <c r="C304" s="63"/>
      <c r="D304" s="63"/>
      <c r="E304" s="63"/>
      <c r="F304" s="63"/>
      <c r="G304" s="63"/>
      <c r="H304" s="63"/>
      <c r="I304" s="63"/>
      <c r="J304" s="63"/>
      <c r="K304" s="63"/>
      <c r="L304" s="63"/>
      <c r="M304" s="63"/>
      <c r="N304" s="63"/>
      <c r="O304" s="63"/>
      <c r="P304" s="63"/>
      <c r="Q304" s="63"/>
      <c r="R304" s="63"/>
      <c r="S304" s="63"/>
      <c r="T304" s="63"/>
      <c r="U304" s="63"/>
      <c r="V304" s="63"/>
      <c r="W304" s="63"/>
      <c r="X304" s="63"/>
      <c r="Y304" s="63"/>
      <c r="Z304" s="63"/>
    </row>
    <row r="305" spans="1:26" ht="15.75" customHeight="1">
      <c r="A305" s="63"/>
      <c r="B305" s="63"/>
      <c r="C305" s="63"/>
      <c r="D305" s="63"/>
      <c r="E305" s="63"/>
      <c r="F305" s="63"/>
      <c r="G305" s="63"/>
      <c r="H305" s="63"/>
      <c r="I305" s="63"/>
      <c r="J305" s="63"/>
      <c r="K305" s="63"/>
      <c r="L305" s="63"/>
      <c r="M305" s="63"/>
      <c r="N305" s="63"/>
      <c r="O305" s="63"/>
      <c r="P305" s="63"/>
      <c r="Q305" s="63"/>
      <c r="R305" s="63"/>
      <c r="S305" s="63"/>
      <c r="T305" s="63"/>
      <c r="U305" s="63"/>
      <c r="V305" s="63"/>
      <c r="W305" s="63"/>
      <c r="X305" s="63"/>
      <c r="Y305" s="63"/>
      <c r="Z305" s="63"/>
    </row>
    <row r="306" spans="1:26" ht="15.75" customHeight="1">
      <c r="A306" s="63"/>
      <c r="B306" s="63"/>
      <c r="C306" s="63"/>
      <c r="D306" s="63"/>
      <c r="E306" s="63"/>
      <c r="F306" s="63"/>
      <c r="G306" s="63"/>
      <c r="H306" s="63"/>
      <c r="I306" s="63"/>
      <c r="J306" s="63"/>
      <c r="K306" s="63"/>
      <c r="L306" s="63"/>
      <c r="M306" s="63"/>
      <c r="N306" s="63"/>
      <c r="O306" s="63"/>
      <c r="P306" s="63"/>
      <c r="Q306" s="63"/>
      <c r="R306" s="63"/>
      <c r="S306" s="63"/>
      <c r="T306" s="63"/>
      <c r="U306" s="63"/>
      <c r="V306" s="63"/>
      <c r="W306" s="63"/>
      <c r="X306" s="63"/>
      <c r="Y306" s="63"/>
      <c r="Z306" s="63"/>
    </row>
    <row r="307" spans="1:26" ht="15.75" customHeight="1">
      <c r="A307" s="63"/>
      <c r="B307" s="63"/>
      <c r="C307" s="63"/>
      <c r="D307" s="63"/>
      <c r="E307" s="63"/>
      <c r="F307" s="63"/>
      <c r="G307" s="63"/>
      <c r="H307" s="63"/>
      <c r="I307" s="63"/>
      <c r="J307" s="63"/>
      <c r="K307" s="63"/>
      <c r="L307" s="63"/>
      <c r="M307" s="63"/>
      <c r="N307" s="63"/>
      <c r="O307" s="63"/>
      <c r="P307" s="63"/>
      <c r="Q307" s="63"/>
      <c r="R307" s="63"/>
      <c r="S307" s="63"/>
      <c r="T307" s="63"/>
      <c r="U307" s="63"/>
      <c r="V307" s="63"/>
      <c r="W307" s="63"/>
      <c r="X307" s="63"/>
      <c r="Y307" s="63"/>
      <c r="Z307" s="63"/>
    </row>
    <row r="308" spans="1:26" ht="15.75" customHeight="1">
      <c r="A308" s="63"/>
      <c r="B308" s="63"/>
      <c r="C308" s="63"/>
      <c r="D308" s="63"/>
      <c r="E308" s="63"/>
      <c r="F308" s="63"/>
      <c r="G308" s="63"/>
      <c r="H308" s="63"/>
      <c r="I308" s="63"/>
      <c r="J308" s="63"/>
      <c r="K308" s="63"/>
      <c r="L308" s="63"/>
      <c r="M308" s="63"/>
      <c r="N308" s="63"/>
      <c r="O308" s="63"/>
      <c r="P308" s="63"/>
      <c r="Q308" s="63"/>
      <c r="R308" s="63"/>
      <c r="S308" s="63"/>
      <c r="T308" s="63"/>
      <c r="U308" s="63"/>
      <c r="V308" s="63"/>
      <c r="W308" s="63"/>
      <c r="X308" s="63"/>
      <c r="Y308" s="63"/>
      <c r="Z308" s="63"/>
    </row>
    <row r="309" spans="1:26" ht="15.75" customHeight="1">
      <c r="A309" s="63"/>
      <c r="B309" s="63"/>
      <c r="C309" s="63"/>
      <c r="D309" s="63"/>
      <c r="E309" s="63"/>
      <c r="F309" s="63"/>
      <c r="G309" s="63"/>
      <c r="H309" s="63"/>
      <c r="I309" s="63"/>
      <c r="J309" s="63"/>
      <c r="K309" s="63"/>
      <c r="L309" s="63"/>
      <c r="M309" s="63"/>
      <c r="N309" s="63"/>
      <c r="O309" s="63"/>
      <c r="P309" s="63"/>
      <c r="Q309" s="63"/>
      <c r="R309" s="63"/>
      <c r="S309" s="63"/>
      <c r="T309" s="63"/>
      <c r="U309" s="63"/>
      <c r="V309" s="63"/>
      <c r="W309" s="63"/>
      <c r="X309" s="63"/>
      <c r="Y309" s="63"/>
      <c r="Z309" s="63"/>
    </row>
    <row r="310" spans="1:26" ht="15.75" customHeight="1">
      <c r="A310" s="63"/>
      <c r="B310" s="63"/>
      <c r="C310" s="63"/>
      <c r="D310" s="63"/>
      <c r="E310" s="63"/>
      <c r="F310" s="63"/>
      <c r="G310" s="63"/>
      <c r="H310" s="63"/>
      <c r="I310" s="63"/>
      <c r="J310" s="63"/>
      <c r="K310" s="63"/>
      <c r="L310" s="63"/>
      <c r="M310" s="63"/>
      <c r="N310" s="63"/>
      <c r="O310" s="63"/>
      <c r="P310" s="63"/>
      <c r="Q310" s="63"/>
      <c r="R310" s="63"/>
      <c r="S310" s="63"/>
      <c r="T310" s="63"/>
      <c r="U310" s="63"/>
      <c r="V310" s="63"/>
      <c r="W310" s="63"/>
      <c r="X310" s="63"/>
      <c r="Y310" s="63"/>
      <c r="Z310" s="63"/>
    </row>
    <row r="311" spans="1:26" ht="15.75" customHeight="1">
      <c r="A311" s="63"/>
      <c r="B311" s="63"/>
      <c r="C311" s="63"/>
      <c r="D311" s="63"/>
      <c r="E311" s="63"/>
      <c r="F311" s="63"/>
      <c r="G311" s="63"/>
      <c r="H311" s="63"/>
      <c r="I311" s="63"/>
      <c r="J311" s="63"/>
      <c r="K311" s="63"/>
      <c r="L311" s="63"/>
      <c r="M311" s="63"/>
      <c r="N311" s="63"/>
      <c r="O311" s="63"/>
      <c r="P311" s="63"/>
      <c r="Q311" s="63"/>
      <c r="R311" s="63"/>
      <c r="S311" s="63"/>
      <c r="T311" s="63"/>
      <c r="U311" s="63"/>
      <c r="V311" s="63"/>
      <c r="W311" s="63"/>
      <c r="X311" s="63"/>
      <c r="Y311" s="63"/>
      <c r="Z311" s="63"/>
    </row>
    <row r="312" spans="1:26" ht="15.75" customHeight="1">
      <c r="A312" s="63"/>
      <c r="B312" s="63"/>
      <c r="C312" s="63"/>
      <c r="D312" s="63"/>
      <c r="E312" s="63"/>
      <c r="F312" s="63"/>
      <c r="G312" s="63"/>
      <c r="H312" s="63"/>
      <c r="I312" s="63"/>
      <c r="J312" s="63"/>
      <c r="K312" s="63"/>
      <c r="L312" s="63"/>
      <c r="M312" s="63"/>
      <c r="N312" s="63"/>
      <c r="O312" s="63"/>
      <c r="P312" s="63"/>
      <c r="Q312" s="63"/>
      <c r="R312" s="63"/>
      <c r="S312" s="63"/>
      <c r="T312" s="63"/>
      <c r="U312" s="63"/>
      <c r="V312" s="63"/>
      <c r="W312" s="63"/>
      <c r="X312" s="63"/>
      <c r="Y312" s="63"/>
      <c r="Z312" s="63"/>
    </row>
    <row r="313" spans="1:26" ht="15.75" customHeight="1">
      <c r="A313" s="63"/>
      <c r="B313" s="63"/>
      <c r="C313" s="63"/>
      <c r="D313" s="63"/>
      <c r="E313" s="63"/>
      <c r="F313" s="63"/>
      <c r="G313" s="63"/>
      <c r="H313" s="63"/>
      <c r="I313" s="63"/>
      <c r="J313" s="63"/>
      <c r="K313" s="63"/>
      <c r="L313" s="63"/>
      <c r="M313" s="63"/>
      <c r="N313" s="63"/>
      <c r="O313" s="63"/>
      <c r="P313" s="63"/>
      <c r="Q313" s="63"/>
      <c r="R313" s="63"/>
      <c r="S313" s="63"/>
      <c r="T313" s="63"/>
      <c r="U313" s="63"/>
      <c r="V313" s="63"/>
      <c r="W313" s="63"/>
      <c r="X313" s="63"/>
      <c r="Y313" s="63"/>
      <c r="Z313" s="63"/>
    </row>
    <row r="314" spans="1:26" ht="15.75" customHeight="1">
      <c r="A314" s="63"/>
      <c r="B314" s="63"/>
      <c r="C314" s="63"/>
      <c r="D314" s="63"/>
      <c r="E314" s="63"/>
      <c r="F314" s="63"/>
      <c r="G314" s="63"/>
      <c r="H314" s="63"/>
      <c r="I314" s="63"/>
      <c r="J314" s="63"/>
      <c r="K314" s="63"/>
      <c r="L314" s="63"/>
      <c r="M314" s="63"/>
      <c r="N314" s="63"/>
      <c r="O314" s="63"/>
      <c r="P314" s="63"/>
      <c r="Q314" s="63"/>
      <c r="R314" s="63"/>
      <c r="S314" s="63"/>
      <c r="T314" s="63"/>
      <c r="U314" s="63"/>
      <c r="V314" s="63"/>
      <c r="W314" s="63"/>
      <c r="X314" s="63"/>
      <c r="Y314" s="63"/>
      <c r="Z314" s="63"/>
    </row>
    <row r="315" spans="1:26" ht="15.75" customHeight="1">
      <c r="A315" s="63"/>
      <c r="B315" s="63"/>
      <c r="C315" s="63"/>
      <c r="D315" s="63"/>
      <c r="E315" s="63"/>
      <c r="F315" s="63"/>
      <c r="G315" s="63"/>
      <c r="H315" s="63"/>
      <c r="I315" s="63"/>
      <c r="J315" s="63"/>
      <c r="K315" s="63"/>
      <c r="L315" s="63"/>
      <c r="M315" s="63"/>
      <c r="N315" s="63"/>
      <c r="O315" s="63"/>
      <c r="P315" s="63"/>
      <c r="Q315" s="63"/>
      <c r="R315" s="63"/>
      <c r="S315" s="63"/>
      <c r="T315" s="63"/>
      <c r="U315" s="63"/>
      <c r="V315" s="63"/>
      <c r="W315" s="63"/>
      <c r="X315" s="63"/>
      <c r="Y315" s="63"/>
      <c r="Z315" s="63"/>
    </row>
    <row r="316" spans="1:26" ht="15.75" customHeight="1">
      <c r="A316" s="63"/>
      <c r="B316" s="63"/>
      <c r="C316" s="63"/>
      <c r="D316" s="63"/>
      <c r="E316" s="63"/>
      <c r="F316" s="63"/>
      <c r="G316" s="63"/>
      <c r="H316" s="63"/>
      <c r="I316" s="63"/>
      <c r="J316" s="63"/>
      <c r="K316" s="63"/>
      <c r="L316" s="63"/>
      <c r="M316" s="63"/>
      <c r="N316" s="63"/>
      <c r="O316" s="63"/>
      <c r="P316" s="63"/>
      <c r="Q316" s="63"/>
      <c r="R316" s="63"/>
      <c r="S316" s="63"/>
      <c r="T316" s="63"/>
      <c r="U316" s="63"/>
      <c r="V316" s="63"/>
      <c r="W316" s="63"/>
      <c r="X316" s="63"/>
      <c r="Y316" s="63"/>
      <c r="Z316" s="63"/>
    </row>
    <row r="317" spans="1:26" ht="15.75" customHeight="1">
      <c r="A317" s="63"/>
      <c r="B317" s="63"/>
      <c r="C317" s="63"/>
      <c r="D317" s="63"/>
      <c r="E317" s="63"/>
      <c r="F317" s="63"/>
      <c r="G317" s="63"/>
      <c r="H317" s="63"/>
      <c r="I317" s="63"/>
      <c r="J317" s="63"/>
      <c r="K317" s="63"/>
      <c r="L317" s="63"/>
      <c r="M317" s="63"/>
      <c r="N317" s="63"/>
      <c r="O317" s="63"/>
      <c r="P317" s="63"/>
      <c r="Q317" s="63"/>
      <c r="R317" s="63"/>
      <c r="S317" s="63"/>
      <c r="T317" s="63"/>
      <c r="U317" s="63"/>
      <c r="V317" s="63"/>
      <c r="W317" s="63"/>
      <c r="X317" s="63"/>
      <c r="Y317" s="63"/>
      <c r="Z317" s="63"/>
    </row>
    <row r="318" spans="1:26" ht="15.75" customHeight="1">
      <c r="A318" s="63"/>
      <c r="B318" s="63"/>
      <c r="C318" s="63"/>
      <c r="D318" s="63"/>
      <c r="E318" s="63"/>
      <c r="F318" s="63"/>
      <c r="G318" s="63"/>
      <c r="H318" s="63"/>
      <c r="I318" s="63"/>
      <c r="J318" s="63"/>
      <c r="K318" s="63"/>
      <c r="L318" s="63"/>
      <c r="M318" s="63"/>
      <c r="N318" s="63"/>
      <c r="O318" s="63"/>
      <c r="P318" s="63"/>
      <c r="Q318" s="63"/>
      <c r="R318" s="63"/>
      <c r="S318" s="63"/>
      <c r="T318" s="63"/>
      <c r="U318" s="63"/>
      <c r="V318" s="63"/>
      <c r="W318" s="63"/>
      <c r="X318" s="63"/>
      <c r="Y318" s="63"/>
      <c r="Z318" s="63"/>
    </row>
    <row r="319" spans="1:26" ht="15.75" customHeight="1">
      <c r="A319" s="63"/>
      <c r="B319" s="63"/>
      <c r="C319" s="63"/>
      <c r="D319" s="63"/>
      <c r="E319" s="63"/>
      <c r="F319" s="63"/>
      <c r="G319" s="63"/>
      <c r="H319" s="63"/>
      <c r="I319" s="63"/>
      <c r="J319" s="63"/>
      <c r="K319" s="63"/>
      <c r="L319" s="63"/>
      <c r="M319" s="63"/>
      <c r="N319" s="63"/>
      <c r="O319" s="63"/>
      <c r="P319" s="63"/>
      <c r="Q319" s="63"/>
      <c r="R319" s="63"/>
      <c r="S319" s="63"/>
      <c r="T319" s="63"/>
      <c r="U319" s="63"/>
      <c r="V319" s="63"/>
      <c r="W319" s="63"/>
      <c r="X319" s="63"/>
      <c r="Y319" s="63"/>
      <c r="Z319" s="63"/>
    </row>
    <row r="320" spans="1:26" ht="15.75" customHeight="1">
      <c r="A320" s="63"/>
      <c r="B320" s="63"/>
      <c r="C320" s="63"/>
      <c r="D320" s="63"/>
      <c r="E320" s="63"/>
      <c r="F320" s="63"/>
      <c r="G320" s="63"/>
      <c r="H320" s="63"/>
      <c r="I320" s="63"/>
      <c r="J320" s="63"/>
      <c r="K320" s="63"/>
      <c r="L320" s="63"/>
      <c r="M320" s="63"/>
      <c r="N320" s="63"/>
      <c r="O320" s="63"/>
      <c r="P320" s="63"/>
      <c r="Q320" s="63"/>
      <c r="R320" s="63"/>
      <c r="S320" s="63"/>
      <c r="T320" s="63"/>
      <c r="U320" s="63"/>
      <c r="V320" s="63"/>
      <c r="W320" s="63"/>
      <c r="X320" s="63"/>
      <c r="Y320" s="63"/>
      <c r="Z320" s="63"/>
    </row>
    <row r="321" spans="1:26" ht="15.75" customHeight="1">
      <c r="A321" s="63"/>
      <c r="B321" s="63"/>
      <c r="C321" s="63"/>
      <c r="D321" s="63"/>
      <c r="E321" s="63"/>
      <c r="F321" s="63"/>
      <c r="G321" s="63"/>
      <c r="H321" s="63"/>
      <c r="I321" s="63"/>
      <c r="J321" s="63"/>
      <c r="K321" s="63"/>
      <c r="L321" s="63"/>
      <c r="M321" s="63"/>
      <c r="N321" s="63"/>
      <c r="O321" s="63"/>
      <c r="P321" s="63"/>
      <c r="Q321" s="63"/>
      <c r="R321" s="63"/>
      <c r="S321" s="63"/>
      <c r="T321" s="63"/>
      <c r="U321" s="63"/>
      <c r="V321" s="63"/>
      <c r="W321" s="63"/>
      <c r="X321" s="63"/>
      <c r="Y321" s="63"/>
      <c r="Z321" s="63"/>
    </row>
    <row r="322" spans="1:26" ht="15.75" customHeight="1">
      <c r="A322" s="63"/>
      <c r="B322" s="63"/>
      <c r="C322" s="63"/>
      <c r="D322" s="63"/>
      <c r="E322" s="63"/>
      <c r="F322" s="63"/>
      <c r="G322" s="63"/>
      <c r="H322" s="63"/>
      <c r="I322" s="63"/>
      <c r="J322" s="63"/>
      <c r="K322" s="63"/>
      <c r="L322" s="63"/>
      <c r="M322" s="63"/>
      <c r="N322" s="63"/>
      <c r="O322" s="63"/>
      <c r="P322" s="63"/>
      <c r="Q322" s="63"/>
      <c r="R322" s="63"/>
      <c r="S322" s="63"/>
      <c r="T322" s="63"/>
      <c r="U322" s="63"/>
      <c r="V322" s="63"/>
      <c r="W322" s="63"/>
      <c r="X322" s="63"/>
      <c r="Y322" s="63"/>
      <c r="Z322" s="63"/>
    </row>
    <row r="323" spans="1:26" ht="15.75" customHeight="1">
      <c r="A323" s="63"/>
      <c r="B323" s="63"/>
      <c r="C323" s="63"/>
      <c r="D323" s="63"/>
      <c r="E323" s="63"/>
      <c r="F323" s="63"/>
      <c r="G323" s="63"/>
      <c r="H323" s="63"/>
      <c r="I323" s="63"/>
      <c r="J323" s="63"/>
      <c r="K323" s="63"/>
      <c r="L323" s="63"/>
      <c r="M323" s="63"/>
      <c r="N323" s="63"/>
      <c r="O323" s="63"/>
      <c r="P323" s="63"/>
      <c r="Q323" s="63"/>
      <c r="R323" s="63"/>
      <c r="S323" s="63"/>
      <c r="T323" s="63"/>
      <c r="U323" s="63"/>
      <c r="V323" s="63"/>
      <c r="W323" s="63"/>
      <c r="X323" s="63"/>
      <c r="Y323" s="63"/>
      <c r="Z323" s="63"/>
    </row>
    <row r="324" spans="1:26" ht="15.75" customHeight="1">
      <c r="A324" s="63"/>
      <c r="B324" s="63"/>
      <c r="C324" s="63"/>
      <c r="D324" s="63"/>
      <c r="E324" s="63"/>
      <c r="F324" s="63"/>
      <c r="G324" s="63"/>
      <c r="H324" s="63"/>
      <c r="I324" s="63"/>
      <c r="J324" s="63"/>
      <c r="K324" s="63"/>
      <c r="L324" s="63"/>
      <c r="M324" s="63"/>
      <c r="N324" s="63"/>
      <c r="O324" s="63"/>
      <c r="P324" s="63"/>
      <c r="Q324" s="63"/>
      <c r="R324" s="63"/>
      <c r="S324" s="63"/>
      <c r="T324" s="63"/>
      <c r="U324" s="63"/>
      <c r="V324" s="63"/>
      <c r="W324" s="63"/>
      <c r="X324" s="63"/>
      <c r="Y324" s="63"/>
      <c r="Z324" s="63"/>
    </row>
    <row r="325" spans="1:26" ht="15.75" customHeight="1">
      <c r="A325" s="63"/>
      <c r="B325" s="63"/>
      <c r="C325" s="63"/>
      <c r="D325" s="63"/>
      <c r="E325" s="63"/>
      <c r="F325" s="63"/>
      <c r="G325" s="63"/>
      <c r="H325" s="63"/>
      <c r="I325" s="63"/>
      <c r="J325" s="63"/>
      <c r="K325" s="63"/>
      <c r="L325" s="63"/>
      <c r="M325" s="63"/>
      <c r="N325" s="63"/>
      <c r="O325" s="63"/>
      <c r="P325" s="63"/>
      <c r="Q325" s="63"/>
      <c r="R325" s="63"/>
      <c r="S325" s="63"/>
      <c r="T325" s="63"/>
      <c r="U325" s="63"/>
      <c r="V325" s="63"/>
      <c r="W325" s="63"/>
      <c r="X325" s="63"/>
      <c r="Y325" s="63"/>
      <c r="Z325" s="63"/>
    </row>
    <row r="326" spans="1:26" ht="15.75" customHeight="1">
      <c r="A326" s="63"/>
      <c r="B326" s="63"/>
      <c r="C326" s="63"/>
      <c r="D326" s="63"/>
      <c r="E326" s="63"/>
      <c r="F326" s="63"/>
      <c r="G326" s="63"/>
      <c r="H326" s="63"/>
      <c r="I326" s="63"/>
      <c r="J326" s="63"/>
      <c r="K326" s="63"/>
      <c r="L326" s="63"/>
      <c r="M326" s="63"/>
      <c r="N326" s="63"/>
      <c r="O326" s="63"/>
      <c r="P326" s="63"/>
      <c r="Q326" s="63"/>
      <c r="R326" s="63"/>
      <c r="S326" s="63"/>
      <c r="T326" s="63"/>
      <c r="U326" s="63"/>
      <c r="V326" s="63"/>
      <c r="W326" s="63"/>
      <c r="X326" s="63"/>
      <c r="Y326" s="63"/>
      <c r="Z326" s="63"/>
    </row>
    <row r="327" spans="1:26" ht="15.75" customHeight="1">
      <c r="A327" s="63"/>
      <c r="B327" s="63"/>
      <c r="C327" s="63"/>
      <c r="D327" s="63"/>
      <c r="E327" s="63"/>
      <c r="F327" s="63"/>
      <c r="G327" s="63"/>
      <c r="H327" s="63"/>
      <c r="I327" s="63"/>
      <c r="J327" s="63"/>
      <c r="K327" s="63"/>
      <c r="L327" s="63"/>
      <c r="M327" s="63"/>
      <c r="N327" s="63"/>
      <c r="O327" s="63"/>
      <c r="P327" s="63"/>
      <c r="Q327" s="63"/>
      <c r="R327" s="63"/>
      <c r="S327" s="63"/>
      <c r="T327" s="63"/>
      <c r="U327" s="63"/>
      <c r="V327" s="63"/>
      <c r="W327" s="63"/>
      <c r="X327" s="63"/>
      <c r="Y327" s="63"/>
      <c r="Z327" s="63"/>
    </row>
    <row r="328" spans="1:26" ht="15.75" customHeight="1">
      <c r="A328" s="63"/>
      <c r="B328" s="63"/>
      <c r="C328" s="63"/>
      <c r="D328" s="63"/>
      <c r="E328" s="63"/>
      <c r="F328" s="63"/>
      <c r="G328" s="63"/>
      <c r="H328" s="63"/>
      <c r="I328" s="63"/>
      <c r="J328" s="63"/>
      <c r="K328" s="63"/>
      <c r="L328" s="63"/>
      <c r="M328" s="63"/>
      <c r="N328" s="63"/>
      <c r="O328" s="63"/>
      <c r="P328" s="63"/>
      <c r="Q328" s="63"/>
      <c r="R328" s="63"/>
      <c r="S328" s="63"/>
      <c r="T328" s="63"/>
      <c r="U328" s="63"/>
      <c r="V328" s="63"/>
      <c r="W328" s="63"/>
      <c r="X328" s="63"/>
      <c r="Y328" s="63"/>
      <c r="Z328" s="63"/>
    </row>
    <row r="329" spans="1:26" ht="15.75" customHeight="1">
      <c r="A329" s="63"/>
      <c r="B329" s="63"/>
      <c r="C329" s="63"/>
      <c r="D329" s="63"/>
      <c r="E329" s="63"/>
      <c r="F329" s="63"/>
      <c r="G329" s="63"/>
      <c r="H329" s="63"/>
      <c r="I329" s="63"/>
      <c r="J329" s="63"/>
      <c r="K329" s="63"/>
      <c r="L329" s="63"/>
      <c r="M329" s="63"/>
      <c r="N329" s="63"/>
      <c r="O329" s="63"/>
      <c r="P329" s="63"/>
      <c r="Q329" s="63"/>
      <c r="R329" s="63"/>
      <c r="S329" s="63"/>
      <c r="T329" s="63"/>
      <c r="U329" s="63"/>
      <c r="V329" s="63"/>
      <c r="W329" s="63"/>
      <c r="X329" s="63"/>
      <c r="Y329" s="63"/>
      <c r="Z329" s="63"/>
    </row>
    <row r="330" spans="1:26" ht="15.75" customHeight="1">
      <c r="A330" s="63"/>
      <c r="B330" s="63"/>
      <c r="C330" s="63"/>
      <c r="D330" s="63"/>
      <c r="E330" s="63"/>
      <c r="F330" s="63"/>
      <c r="G330" s="63"/>
      <c r="H330" s="63"/>
      <c r="I330" s="63"/>
      <c r="J330" s="63"/>
      <c r="K330" s="63"/>
      <c r="L330" s="63"/>
      <c r="M330" s="63"/>
      <c r="N330" s="63"/>
      <c r="O330" s="63"/>
      <c r="P330" s="63"/>
      <c r="Q330" s="63"/>
      <c r="R330" s="63"/>
      <c r="S330" s="63"/>
      <c r="T330" s="63"/>
      <c r="U330" s="63"/>
      <c r="V330" s="63"/>
      <c r="W330" s="63"/>
      <c r="X330" s="63"/>
      <c r="Y330" s="63"/>
      <c r="Z330" s="63"/>
    </row>
    <row r="331" spans="1:26" ht="15.75" customHeight="1">
      <c r="A331" s="63"/>
      <c r="B331" s="63"/>
      <c r="C331" s="63"/>
      <c r="D331" s="63"/>
      <c r="E331" s="63"/>
      <c r="F331" s="63"/>
      <c r="G331" s="63"/>
      <c r="H331" s="63"/>
      <c r="I331" s="63"/>
      <c r="J331" s="63"/>
      <c r="K331" s="63"/>
      <c r="L331" s="63"/>
      <c r="M331" s="63"/>
      <c r="N331" s="63"/>
      <c r="O331" s="63"/>
      <c r="P331" s="63"/>
      <c r="Q331" s="63"/>
      <c r="R331" s="63"/>
      <c r="S331" s="63"/>
      <c r="T331" s="63"/>
      <c r="U331" s="63"/>
      <c r="V331" s="63"/>
      <c r="W331" s="63"/>
      <c r="X331" s="63"/>
      <c r="Y331" s="63"/>
      <c r="Z331" s="63"/>
    </row>
    <row r="332" spans="1:26" ht="15.75" customHeight="1">
      <c r="A332" s="63"/>
      <c r="B332" s="63"/>
      <c r="C332" s="63"/>
      <c r="D332" s="63"/>
      <c r="E332" s="63"/>
      <c r="F332" s="63"/>
      <c r="G332" s="63"/>
      <c r="H332" s="63"/>
      <c r="I332" s="63"/>
      <c r="J332" s="63"/>
      <c r="K332" s="63"/>
      <c r="L332" s="63"/>
      <c r="M332" s="63"/>
      <c r="N332" s="63"/>
      <c r="O332" s="63"/>
      <c r="P332" s="63"/>
      <c r="Q332" s="63"/>
      <c r="R332" s="63"/>
      <c r="S332" s="63"/>
      <c r="T332" s="63"/>
      <c r="U332" s="63"/>
      <c r="V332" s="63"/>
      <c r="W332" s="63"/>
      <c r="X332" s="63"/>
      <c r="Y332" s="63"/>
      <c r="Z332" s="63"/>
    </row>
    <row r="333" spans="1:26" ht="15.75" customHeight="1">
      <c r="A333" s="63"/>
      <c r="B333" s="63"/>
      <c r="C333" s="63"/>
      <c r="D333" s="63"/>
      <c r="E333" s="63"/>
      <c r="F333" s="63"/>
      <c r="G333" s="63"/>
      <c r="H333" s="63"/>
      <c r="I333" s="63"/>
      <c r="J333" s="63"/>
      <c r="K333" s="63"/>
      <c r="L333" s="63"/>
      <c r="M333" s="63"/>
      <c r="N333" s="63"/>
      <c r="O333" s="63"/>
      <c r="P333" s="63"/>
      <c r="Q333" s="63"/>
      <c r="R333" s="63"/>
      <c r="S333" s="63"/>
      <c r="T333" s="63"/>
      <c r="U333" s="63"/>
      <c r="V333" s="63"/>
      <c r="W333" s="63"/>
      <c r="X333" s="63"/>
      <c r="Y333" s="63"/>
      <c r="Z333" s="63"/>
    </row>
    <row r="334" spans="1:26" ht="15.75" customHeight="1">
      <c r="A334" s="63"/>
      <c r="B334" s="63"/>
      <c r="C334" s="63"/>
      <c r="D334" s="63"/>
      <c r="E334" s="63"/>
      <c r="F334" s="63"/>
      <c r="G334" s="63"/>
      <c r="H334" s="63"/>
      <c r="I334" s="63"/>
      <c r="J334" s="63"/>
      <c r="K334" s="63"/>
      <c r="L334" s="63"/>
      <c r="M334" s="63"/>
      <c r="N334" s="63"/>
      <c r="O334" s="63"/>
      <c r="P334" s="63"/>
      <c r="Q334" s="63"/>
      <c r="R334" s="63"/>
      <c r="S334" s="63"/>
      <c r="T334" s="63"/>
      <c r="U334" s="63"/>
      <c r="V334" s="63"/>
      <c r="W334" s="63"/>
      <c r="X334" s="63"/>
      <c r="Y334" s="63"/>
      <c r="Z334" s="63"/>
    </row>
    <row r="335" spans="1:26" ht="15.75" customHeight="1">
      <c r="A335" s="63"/>
      <c r="B335" s="63"/>
      <c r="C335" s="63"/>
      <c r="D335" s="63"/>
      <c r="E335" s="63"/>
      <c r="F335" s="63"/>
      <c r="G335" s="63"/>
      <c r="H335" s="63"/>
      <c r="I335" s="63"/>
      <c r="J335" s="63"/>
      <c r="K335" s="63"/>
      <c r="L335" s="63"/>
      <c r="M335" s="63"/>
      <c r="N335" s="63"/>
      <c r="O335" s="63"/>
      <c r="P335" s="63"/>
      <c r="Q335" s="63"/>
      <c r="R335" s="63"/>
      <c r="S335" s="63"/>
      <c r="T335" s="63"/>
      <c r="U335" s="63"/>
      <c r="V335" s="63"/>
      <c r="W335" s="63"/>
      <c r="X335" s="63"/>
      <c r="Y335" s="63"/>
      <c r="Z335" s="63"/>
    </row>
    <row r="336" spans="1:26" ht="15.75" customHeight="1">
      <c r="A336" s="63"/>
      <c r="B336" s="63"/>
      <c r="C336" s="63"/>
      <c r="D336" s="63"/>
      <c r="E336" s="63"/>
      <c r="F336" s="63"/>
      <c r="G336" s="63"/>
      <c r="H336" s="63"/>
      <c r="I336" s="63"/>
      <c r="J336" s="63"/>
      <c r="K336" s="63"/>
      <c r="L336" s="63"/>
      <c r="M336" s="63"/>
      <c r="N336" s="63"/>
      <c r="O336" s="63"/>
      <c r="P336" s="63"/>
      <c r="Q336" s="63"/>
      <c r="R336" s="63"/>
      <c r="S336" s="63"/>
      <c r="T336" s="63"/>
      <c r="U336" s="63"/>
      <c r="V336" s="63"/>
      <c r="W336" s="63"/>
      <c r="X336" s="63"/>
      <c r="Y336" s="63"/>
      <c r="Z336" s="63"/>
    </row>
    <row r="337" spans="1:26" ht="15.75" customHeight="1">
      <c r="A337" s="63"/>
      <c r="B337" s="63"/>
      <c r="C337" s="63"/>
      <c r="D337" s="63"/>
      <c r="E337" s="63"/>
      <c r="F337" s="63"/>
      <c r="G337" s="63"/>
      <c r="H337" s="63"/>
      <c r="I337" s="63"/>
      <c r="J337" s="63"/>
      <c r="K337" s="63"/>
      <c r="L337" s="63"/>
      <c r="M337" s="63"/>
      <c r="N337" s="63"/>
      <c r="O337" s="63"/>
      <c r="P337" s="63"/>
      <c r="Q337" s="63"/>
      <c r="R337" s="63"/>
      <c r="S337" s="63"/>
      <c r="T337" s="63"/>
      <c r="U337" s="63"/>
      <c r="V337" s="63"/>
      <c r="W337" s="63"/>
      <c r="X337" s="63"/>
      <c r="Y337" s="63"/>
      <c r="Z337" s="63"/>
    </row>
    <row r="338" spans="1:26" ht="15.75" customHeight="1">
      <c r="A338" s="63"/>
      <c r="B338" s="63"/>
      <c r="C338" s="63"/>
      <c r="D338" s="63"/>
      <c r="E338" s="63"/>
      <c r="F338" s="63"/>
      <c r="G338" s="63"/>
      <c r="H338" s="63"/>
      <c r="I338" s="63"/>
      <c r="J338" s="63"/>
      <c r="K338" s="63"/>
      <c r="L338" s="63"/>
      <c r="M338" s="63"/>
      <c r="N338" s="63"/>
      <c r="O338" s="63"/>
      <c r="P338" s="63"/>
      <c r="Q338" s="63"/>
      <c r="R338" s="63"/>
      <c r="S338" s="63"/>
      <c r="T338" s="63"/>
      <c r="U338" s="63"/>
      <c r="V338" s="63"/>
      <c r="W338" s="63"/>
      <c r="X338" s="63"/>
      <c r="Y338" s="63"/>
      <c r="Z338" s="63"/>
    </row>
    <row r="339" spans="1:26" ht="15.75" customHeight="1">
      <c r="A339" s="63"/>
      <c r="B339" s="63"/>
      <c r="C339" s="63"/>
      <c r="D339" s="63"/>
      <c r="E339" s="63"/>
      <c r="F339" s="63"/>
      <c r="G339" s="63"/>
      <c r="H339" s="63"/>
      <c r="I339" s="63"/>
      <c r="J339" s="63"/>
      <c r="K339" s="63"/>
      <c r="L339" s="63"/>
      <c r="M339" s="63"/>
      <c r="N339" s="63"/>
      <c r="O339" s="63"/>
      <c r="P339" s="63"/>
      <c r="Q339" s="63"/>
      <c r="R339" s="63"/>
      <c r="S339" s="63"/>
      <c r="T339" s="63"/>
      <c r="U339" s="63"/>
      <c r="V339" s="63"/>
      <c r="W339" s="63"/>
      <c r="X339" s="63"/>
      <c r="Y339" s="63"/>
      <c r="Z339" s="63"/>
    </row>
    <row r="340" spans="1:26" ht="15.75" customHeight="1">
      <c r="A340" s="63"/>
      <c r="B340" s="63"/>
      <c r="C340" s="63"/>
      <c r="D340" s="63"/>
      <c r="E340" s="63"/>
      <c r="F340" s="63"/>
      <c r="G340" s="63"/>
      <c r="H340" s="63"/>
      <c r="I340" s="63"/>
      <c r="J340" s="63"/>
      <c r="K340" s="63"/>
      <c r="L340" s="63"/>
      <c r="M340" s="63"/>
      <c r="N340" s="63"/>
      <c r="O340" s="63"/>
      <c r="P340" s="63"/>
      <c r="Q340" s="63"/>
      <c r="R340" s="63"/>
      <c r="S340" s="63"/>
      <c r="T340" s="63"/>
      <c r="U340" s="63"/>
      <c r="V340" s="63"/>
      <c r="W340" s="63"/>
      <c r="X340" s="63"/>
      <c r="Y340" s="63"/>
      <c r="Z340" s="63"/>
    </row>
    <row r="341" spans="1:26" ht="15.75" customHeight="1">
      <c r="A341" s="63"/>
      <c r="B341" s="63"/>
      <c r="C341" s="63"/>
      <c r="D341" s="63"/>
      <c r="E341" s="63"/>
      <c r="F341" s="63"/>
      <c r="G341" s="63"/>
      <c r="H341" s="63"/>
      <c r="I341" s="63"/>
      <c r="J341" s="63"/>
      <c r="K341" s="63"/>
      <c r="L341" s="63"/>
      <c r="M341" s="63"/>
      <c r="N341" s="63"/>
      <c r="O341" s="63"/>
      <c r="P341" s="63"/>
      <c r="Q341" s="63"/>
      <c r="R341" s="63"/>
      <c r="S341" s="63"/>
      <c r="T341" s="63"/>
      <c r="U341" s="63"/>
      <c r="V341" s="63"/>
      <c r="W341" s="63"/>
      <c r="X341" s="63"/>
      <c r="Y341" s="63"/>
      <c r="Z341" s="63"/>
    </row>
    <row r="342" spans="1:26" ht="15.75" customHeight="1">
      <c r="A342" s="63"/>
      <c r="B342" s="63"/>
      <c r="C342" s="63"/>
      <c r="D342" s="63"/>
      <c r="E342" s="63"/>
      <c r="F342" s="63"/>
      <c r="G342" s="63"/>
      <c r="H342" s="63"/>
      <c r="I342" s="63"/>
      <c r="J342" s="63"/>
      <c r="K342" s="63"/>
      <c r="L342" s="63"/>
      <c r="M342" s="63"/>
      <c r="N342" s="63"/>
      <c r="O342" s="63"/>
      <c r="P342" s="63"/>
      <c r="Q342" s="63"/>
      <c r="R342" s="63"/>
      <c r="S342" s="63"/>
      <c r="T342" s="63"/>
      <c r="U342" s="63"/>
      <c r="V342" s="63"/>
      <c r="W342" s="63"/>
      <c r="X342" s="63"/>
      <c r="Y342" s="63"/>
      <c r="Z342" s="63"/>
    </row>
    <row r="343" spans="1:26" ht="15.75" customHeight="1">
      <c r="A343" s="63"/>
      <c r="B343" s="63"/>
      <c r="C343" s="63"/>
      <c r="D343" s="63"/>
      <c r="E343" s="63"/>
      <c r="F343" s="63"/>
      <c r="G343" s="63"/>
      <c r="H343" s="63"/>
      <c r="I343" s="63"/>
      <c r="J343" s="63"/>
      <c r="K343" s="63"/>
      <c r="L343" s="63"/>
      <c r="M343" s="63"/>
      <c r="N343" s="63"/>
      <c r="O343" s="63"/>
      <c r="P343" s="63"/>
      <c r="Q343" s="63"/>
      <c r="R343" s="63"/>
      <c r="S343" s="63"/>
      <c r="T343" s="63"/>
      <c r="U343" s="63"/>
      <c r="V343" s="63"/>
      <c r="W343" s="63"/>
      <c r="X343" s="63"/>
      <c r="Y343" s="63"/>
      <c r="Z343" s="63"/>
    </row>
    <row r="344" spans="1:26" ht="15.75" customHeight="1">
      <c r="A344" s="63"/>
      <c r="B344" s="63"/>
      <c r="C344" s="63"/>
      <c r="D344" s="63"/>
      <c r="E344" s="63"/>
      <c r="F344" s="63"/>
      <c r="G344" s="63"/>
      <c r="H344" s="63"/>
      <c r="I344" s="63"/>
      <c r="J344" s="63"/>
      <c r="K344" s="63"/>
      <c r="L344" s="63"/>
      <c r="M344" s="63"/>
      <c r="N344" s="63"/>
      <c r="O344" s="63"/>
      <c r="P344" s="63"/>
      <c r="Q344" s="63"/>
      <c r="R344" s="63"/>
      <c r="S344" s="63"/>
      <c r="T344" s="63"/>
      <c r="U344" s="63"/>
      <c r="V344" s="63"/>
      <c r="W344" s="63"/>
      <c r="X344" s="63"/>
      <c r="Y344" s="63"/>
      <c r="Z344" s="63"/>
    </row>
    <row r="345" spans="1:26" ht="15.75" customHeight="1">
      <c r="A345" s="63"/>
      <c r="B345" s="63"/>
      <c r="C345" s="63"/>
      <c r="D345" s="63"/>
      <c r="E345" s="63"/>
      <c r="F345" s="63"/>
      <c r="G345" s="63"/>
      <c r="H345" s="63"/>
      <c r="I345" s="63"/>
      <c r="J345" s="63"/>
      <c r="K345" s="63"/>
      <c r="L345" s="63"/>
      <c r="M345" s="63"/>
      <c r="N345" s="63"/>
      <c r="O345" s="63"/>
      <c r="P345" s="63"/>
      <c r="Q345" s="63"/>
      <c r="R345" s="63"/>
      <c r="S345" s="63"/>
      <c r="T345" s="63"/>
      <c r="U345" s="63"/>
      <c r="V345" s="63"/>
      <c r="W345" s="63"/>
      <c r="X345" s="63"/>
      <c r="Y345" s="63"/>
      <c r="Z345" s="63"/>
    </row>
    <row r="346" spans="1:26" ht="15.75" customHeight="1">
      <c r="A346" s="63"/>
      <c r="B346" s="63"/>
      <c r="C346" s="63"/>
      <c r="D346" s="63"/>
      <c r="E346" s="63"/>
      <c r="F346" s="63"/>
      <c r="G346" s="63"/>
      <c r="H346" s="63"/>
      <c r="I346" s="63"/>
      <c r="J346" s="63"/>
      <c r="K346" s="63"/>
      <c r="L346" s="63"/>
      <c r="M346" s="63"/>
      <c r="N346" s="63"/>
      <c r="O346" s="63"/>
      <c r="P346" s="63"/>
      <c r="Q346" s="63"/>
      <c r="R346" s="63"/>
      <c r="S346" s="63"/>
      <c r="T346" s="63"/>
      <c r="U346" s="63"/>
      <c r="V346" s="63"/>
      <c r="W346" s="63"/>
      <c r="X346" s="63"/>
      <c r="Y346" s="63"/>
      <c r="Z346" s="63"/>
    </row>
    <row r="347" spans="1:26" ht="15.75" customHeight="1">
      <c r="A347" s="63"/>
      <c r="B347" s="63"/>
      <c r="C347" s="63"/>
      <c r="D347" s="63"/>
      <c r="E347" s="63"/>
      <c r="F347" s="63"/>
      <c r="G347" s="63"/>
      <c r="H347" s="63"/>
      <c r="I347" s="63"/>
      <c r="J347" s="63"/>
      <c r="K347" s="63"/>
      <c r="L347" s="63"/>
      <c r="M347" s="63"/>
      <c r="N347" s="63"/>
      <c r="O347" s="63"/>
      <c r="P347" s="63"/>
      <c r="Q347" s="63"/>
      <c r="R347" s="63"/>
      <c r="S347" s="63"/>
      <c r="T347" s="63"/>
      <c r="U347" s="63"/>
      <c r="V347" s="63"/>
      <c r="W347" s="63"/>
      <c r="X347" s="63"/>
      <c r="Y347" s="63"/>
      <c r="Z347" s="63"/>
    </row>
    <row r="348" spans="1:26" ht="15.75" customHeight="1">
      <c r="A348" s="63"/>
      <c r="B348" s="63"/>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row>
    <row r="349" spans="1:26" ht="15.75" customHeight="1">
      <c r="A349" s="63"/>
      <c r="B349" s="63"/>
      <c r="C349" s="63"/>
      <c r="D349" s="63"/>
      <c r="E349" s="63"/>
      <c r="F349" s="63"/>
      <c r="G349" s="63"/>
      <c r="H349" s="63"/>
      <c r="I349" s="63"/>
      <c r="J349" s="63"/>
      <c r="K349" s="63"/>
      <c r="L349" s="63"/>
      <c r="M349" s="63"/>
      <c r="N349" s="63"/>
      <c r="O349" s="63"/>
      <c r="P349" s="63"/>
      <c r="Q349" s="63"/>
      <c r="R349" s="63"/>
      <c r="S349" s="63"/>
      <c r="T349" s="63"/>
      <c r="U349" s="63"/>
      <c r="V349" s="63"/>
      <c r="W349" s="63"/>
      <c r="X349" s="63"/>
      <c r="Y349" s="63"/>
      <c r="Z349" s="63"/>
    </row>
    <row r="350" spans="1:26" ht="15.75" customHeight="1">
      <c r="A350" s="63"/>
      <c r="B350" s="63"/>
      <c r="C350" s="63"/>
      <c r="D350" s="63"/>
      <c r="E350" s="63"/>
      <c r="F350" s="63"/>
      <c r="G350" s="63"/>
      <c r="H350" s="63"/>
      <c r="I350" s="63"/>
      <c r="J350" s="63"/>
      <c r="K350" s="63"/>
      <c r="L350" s="63"/>
      <c r="M350" s="63"/>
      <c r="N350" s="63"/>
      <c r="O350" s="63"/>
      <c r="P350" s="63"/>
      <c r="Q350" s="63"/>
      <c r="R350" s="63"/>
      <c r="S350" s="63"/>
      <c r="T350" s="63"/>
      <c r="U350" s="63"/>
      <c r="V350" s="63"/>
      <c r="W350" s="63"/>
      <c r="X350" s="63"/>
      <c r="Y350" s="63"/>
      <c r="Z350" s="63"/>
    </row>
    <row r="351" spans="1:26" ht="15.75" customHeight="1">
      <c r="A351" s="63"/>
      <c r="B351" s="63"/>
      <c r="C351" s="63"/>
      <c r="D351" s="63"/>
      <c r="E351" s="63"/>
      <c r="F351" s="63"/>
      <c r="G351" s="63"/>
      <c r="H351" s="63"/>
      <c r="I351" s="63"/>
      <c r="J351" s="63"/>
      <c r="K351" s="63"/>
      <c r="L351" s="63"/>
      <c r="M351" s="63"/>
      <c r="N351" s="63"/>
      <c r="O351" s="63"/>
      <c r="P351" s="63"/>
      <c r="Q351" s="63"/>
      <c r="R351" s="63"/>
      <c r="S351" s="63"/>
      <c r="T351" s="63"/>
      <c r="U351" s="63"/>
      <c r="V351" s="63"/>
      <c r="W351" s="63"/>
      <c r="X351" s="63"/>
      <c r="Y351" s="63"/>
      <c r="Z351" s="63"/>
    </row>
    <row r="352" spans="1:26" ht="15.75" customHeight="1">
      <c r="A352" s="63"/>
      <c r="B352" s="63"/>
      <c r="C352" s="63"/>
      <c r="D352" s="63"/>
      <c r="E352" s="63"/>
      <c r="F352" s="63"/>
      <c r="G352" s="63"/>
      <c r="H352" s="63"/>
      <c r="I352" s="63"/>
      <c r="J352" s="63"/>
      <c r="K352" s="63"/>
      <c r="L352" s="63"/>
      <c r="M352" s="63"/>
      <c r="N352" s="63"/>
      <c r="O352" s="63"/>
      <c r="P352" s="63"/>
      <c r="Q352" s="63"/>
      <c r="R352" s="63"/>
      <c r="S352" s="63"/>
      <c r="T352" s="63"/>
      <c r="U352" s="63"/>
      <c r="V352" s="63"/>
      <c r="W352" s="63"/>
      <c r="X352" s="63"/>
      <c r="Y352" s="63"/>
      <c r="Z352" s="63"/>
    </row>
    <row r="353" spans="1:26" ht="15.75" customHeight="1">
      <c r="A353" s="63"/>
      <c r="B353" s="63"/>
      <c r="C353" s="63"/>
      <c r="D353" s="63"/>
      <c r="E353" s="63"/>
      <c r="F353" s="63"/>
      <c r="G353" s="63"/>
      <c r="H353" s="63"/>
      <c r="I353" s="63"/>
      <c r="J353" s="63"/>
      <c r="K353" s="63"/>
      <c r="L353" s="63"/>
      <c r="M353" s="63"/>
      <c r="N353" s="63"/>
      <c r="O353" s="63"/>
      <c r="P353" s="63"/>
      <c r="Q353" s="63"/>
      <c r="R353" s="63"/>
      <c r="S353" s="63"/>
      <c r="T353" s="63"/>
      <c r="U353" s="63"/>
      <c r="V353" s="63"/>
      <c r="W353" s="63"/>
      <c r="X353" s="63"/>
      <c r="Y353" s="63"/>
      <c r="Z353" s="63"/>
    </row>
    <row r="354" spans="1:26" ht="15.75" customHeight="1">
      <c r="A354" s="63"/>
      <c r="B354" s="63"/>
      <c r="C354" s="63"/>
      <c r="D354" s="63"/>
      <c r="E354" s="63"/>
      <c r="F354" s="63"/>
      <c r="G354" s="63"/>
      <c r="H354" s="63"/>
      <c r="I354" s="63"/>
      <c r="J354" s="63"/>
      <c r="K354" s="63"/>
      <c r="L354" s="63"/>
      <c r="M354" s="63"/>
      <c r="N354" s="63"/>
      <c r="O354" s="63"/>
      <c r="P354" s="63"/>
      <c r="Q354" s="63"/>
      <c r="R354" s="63"/>
      <c r="S354" s="63"/>
      <c r="T354" s="63"/>
      <c r="U354" s="63"/>
      <c r="V354" s="63"/>
      <c r="W354" s="63"/>
      <c r="X354" s="63"/>
      <c r="Y354" s="63"/>
      <c r="Z354" s="63"/>
    </row>
    <row r="355" spans="1:26" ht="15.75" customHeight="1">
      <c r="A355" s="63"/>
      <c r="B355" s="63"/>
      <c r="C355" s="63"/>
      <c r="D355" s="63"/>
      <c r="E355" s="63"/>
      <c r="F355" s="63"/>
      <c r="G355" s="63"/>
      <c r="H355" s="63"/>
      <c r="I355" s="63"/>
      <c r="J355" s="63"/>
      <c r="K355" s="63"/>
      <c r="L355" s="63"/>
      <c r="M355" s="63"/>
      <c r="N355" s="63"/>
      <c r="O355" s="63"/>
      <c r="P355" s="63"/>
      <c r="Q355" s="63"/>
      <c r="R355" s="63"/>
      <c r="S355" s="63"/>
      <c r="T355" s="63"/>
      <c r="U355" s="63"/>
      <c r="V355" s="63"/>
      <c r="W355" s="63"/>
      <c r="X355" s="63"/>
      <c r="Y355" s="63"/>
      <c r="Z355" s="63"/>
    </row>
    <row r="356" spans="1:26" ht="15.75" customHeight="1">
      <c r="A356" s="63"/>
      <c r="B356" s="63"/>
      <c r="C356" s="63"/>
      <c r="D356" s="63"/>
      <c r="E356" s="63"/>
      <c r="F356" s="63"/>
      <c r="G356" s="63"/>
      <c r="H356" s="63"/>
      <c r="I356" s="63"/>
      <c r="J356" s="63"/>
      <c r="K356" s="63"/>
      <c r="L356" s="63"/>
      <c r="M356" s="63"/>
      <c r="N356" s="63"/>
      <c r="O356" s="63"/>
      <c r="P356" s="63"/>
      <c r="Q356" s="63"/>
      <c r="R356" s="63"/>
      <c r="S356" s="63"/>
      <c r="T356" s="63"/>
      <c r="U356" s="63"/>
      <c r="V356" s="63"/>
      <c r="W356" s="63"/>
      <c r="X356" s="63"/>
      <c r="Y356" s="63"/>
      <c r="Z356" s="63"/>
    </row>
    <row r="357" spans="1:26" ht="15.75" customHeight="1">
      <c r="A357" s="63"/>
      <c r="B357" s="63"/>
      <c r="C357" s="63"/>
      <c r="D357" s="63"/>
      <c r="E357" s="63"/>
      <c r="F357" s="63"/>
      <c r="G357" s="63"/>
      <c r="H357" s="63"/>
      <c r="I357" s="63"/>
      <c r="J357" s="63"/>
      <c r="K357" s="63"/>
      <c r="L357" s="63"/>
      <c r="M357" s="63"/>
      <c r="N357" s="63"/>
      <c r="O357" s="63"/>
      <c r="P357" s="63"/>
      <c r="Q357" s="63"/>
      <c r="R357" s="63"/>
      <c r="S357" s="63"/>
      <c r="T357" s="63"/>
      <c r="U357" s="63"/>
      <c r="V357" s="63"/>
      <c r="W357" s="63"/>
      <c r="X357" s="63"/>
      <c r="Y357" s="63"/>
      <c r="Z357" s="63"/>
    </row>
    <row r="358" spans="1:26" ht="15.75" customHeight="1">
      <c r="A358" s="63"/>
      <c r="B358" s="63"/>
      <c r="C358" s="63"/>
      <c r="D358" s="63"/>
      <c r="E358" s="63"/>
      <c r="F358" s="63"/>
      <c r="G358" s="63"/>
      <c r="H358" s="63"/>
      <c r="I358" s="63"/>
      <c r="J358" s="63"/>
      <c r="K358" s="63"/>
      <c r="L358" s="63"/>
      <c r="M358" s="63"/>
      <c r="N358" s="63"/>
      <c r="O358" s="63"/>
      <c r="P358" s="63"/>
      <c r="Q358" s="63"/>
      <c r="R358" s="63"/>
      <c r="S358" s="63"/>
      <c r="T358" s="63"/>
      <c r="U358" s="63"/>
      <c r="V358" s="63"/>
      <c r="W358" s="63"/>
      <c r="X358" s="63"/>
      <c r="Y358" s="63"/>
      <c r="Z358" s="63"/>
    </row>
    <row r="359" spans="1:26" ht="15.75" customHeight="1">
      <c r="A359" s="63"/>
      <c r="B359" s="63"/>
      <c r="C359" s="63"/>
      <c r="D359" s="63"/>
      <c r="E359" s="63"/>
      <c r="F359" s="63"/>
      <c r="G359" s="63"/>
      <c r="H359" s="63"/>
      <c r="I359" s="63"/>
      <c r="J359" s="63"/>
      <c r="K359" s="63"/>
      <c r="L359" s="63"/>
      <c r="M359" s="63"/>
      <c r="N359" s="63"/>
      <c r="O359" s="63"/>
      <c r="P359" s="63"/>
      <c r="Q359" s="63"/>
      <c r="R359" s="63"/>
      <c r="S359" s="63"/>
      <c r="T359" s="63"/>
      <c r="U359" s="63"/>
      <c r="V359" s="63"/>
      <c r="W359" s="63"/>
      <c r="X359" s="63"/>
      <c r="Y359" s="63"/>
      <c r="Z359" s="63"/>
    </row>
    <row r="360" spans="1:26" ht="15.75" customHeight="1">
      <c r="A360" s="63"/>
      <c r="B360" s="63"/>
      <c r="C360" s="63"/>
      <c r="D360" s="63"/>
      <c r="E360" s="63"/>
      <c r="F360" s="63"/>
      <c r="G360" s="63"/>
      <c r="H360" s="63"/>
      <c r="I360" s="63"/>
      <c r="J360" s="63"/>
      <c r="K360" s="63"/>
      <c r="L360" s="63"/>
      <c r="M360" s="63"/>
      <c r="N360" s="63"/>
      <c r="O360" s="63"/>
      <c r="P360" s="63"/>
      <c r="Q360" s="63"/>
      <c r="R360" s="63"/>
      <c r="S360" s="63"/>
      <c r="T360" s="63"/>
      <c r="U360" s="63"/>
      <c r="V360" s="63"/>
      <c r="W360" s="63"/>
      <c r="X360" s="63"/>
      <c r="Y360" s="63"/>
      <c r="Z360" s="63"/>
    </row>
    <row r="361" spans="1:26" ht="15.75" customHeight="1">
      <c r="A361" s="63"/>
      <c r="B361" s="63"/>
      <c r="C361" s="63"/>
      <c r="D361" s="63"/>
      <c r="E361" s="63"/>
      <c r="F361" s="63"/>
      <c r="G361" s="63"/>
      <c r="H361" s="63"/>
      <c r="I361" s="63"/>
      <c r="J361" s="63"/>
      <c r="K361" s="63"/>
      <c r="L361" s="63"/>
      <c r="M361" s="63"/>
      <c r="N361" s="63"/>
      <c r="O361" s="63"/>
      <c r="P361" s="63"/>
      <c r="Q361" s="63"/>
      <c r="R361" s="63"/>
      <c r="S361" s="63"/>
      <c r="T361" s="63"/>
      <c r="U361" s="63"/>
      <c r="V361" s="63"/>
      <c r="W361" s="63"/>
      <c r="X361" s="63"/>
      <c r="Y361" s="63"/>
      <c r="Z361" s="63"/>
    </row>
    <row r="362" spans="1:26" ht="15.75" customHeight="1">
      <c r="A362" s="63"/>
      <c r="B362" s="63"/>
      <c r="C362" s="63"/>
      <c r="D362" s="63"/>
      <c r="E362" s="63"/>
      <c r="F362" s="63"/>
      <c r="G362" s="63"/>
      <c r="H362" s="63"/>
      <c r="I362" s="63"/>
      <c r="J362" s="63"/>
      <c r="K362" s="63"/>
      <c r="L362" s="63"/>
      <c r="M362" s="63"/>
      <c r="N362" s="63"/>
      <c r="O362" s="63"/>
      <c r="P362" s="63"/>
      <c r="Q362" s="63"/>
      <c r="R362" s="63"/>
      <c r="S362" s="63"/>
      <c r="T362" s="63"/>
      <c r="U362" s="63"/>
      <c r="V362" s="63"/>
      <c r="W362" s="63"/>
      <c r="X362" s="63"/>
      <c r="Y362" s="63"/>
      <c r="Z362" s="63"/>
    </row>
    <row r="363" spans="1:26" ht="15.75" customHeight="1">
      <c r="A363" s="63"/>
      <c r="B363" s="63"/>
      <c r="C363" s="63"/>
      <c r="D363" s="63"/>
      <c r="E363" s="63"/>
      <c r="F363" s="63"/>
      <c r="G363" s="63"/>
      <c r="H363" s="63"/>
      <c r="I363" s="63"/>
      <c r="J363" s="63"/>
      <c r="K363" s="63"/>
      <c r="L363" s="63"/>
      <c r="M363" s="63"/>
      <c r="N363" s="63"/>
      <c r="O363" s="63"/>
      <c r="P363" s="63"/>
      <c r="Q363" s="63"/>
      <c r="R363" s="63"/>
      <c r="S363" s="63"/>
      <c r="T363" s="63"/>
      <c r="U363" s="63"/>
      <c r="V363" s="63"/>
      <c r="W363" s="63"/>
      <c r="X363" s="63"/>
      <c r="Y363" s="63"/>
      <c r="Z363" s="63"/>
    </row>
    <row r="364" spans="1:26" ht="15.75" customHeight="1">
      <c r="A364" s="63"/>
      <c r="B364" s="63"/>
      <c r="C364" s="63"/>
      <c r="D364" s="63"/>
      <c r="E364" s="63"/>
      <c r="F364" s="63"/>
      <c r="G364" s="63"/>
      <c r="H364" s="63"/>
      <c r="I364" s="63"/>
      <c r="J364" s="63"/>
      <c r="K364" s="63"/>
      <c r="L364" s="63"/>
      <c r="M364" s="63"/>
      <c r="N364" s="63"/>
      <c r="O364" s="63"/>
      <c r="P364" s="63"/>
      <c r="Q364" s="63"/>
      <c r="R364" s="63"/>
      <c r="S364" s="63"/>
      <c r="T364" s="63"/>
      <c r="U364" s="63"/>
      <c r="V364" s="63"/>
      <c r="W364" s="63"/>
      <c r="X364" s="63"/>
      <c r="Y364" s="63"/>
      <c r="Z364" s="63"/>
    </row>
    <row r="365" spans="1:26" ht="15.75" customHeight="1">
      <c r="A365" s="63"/>
      <c r="B365" s="63"/>
      <c r="C365" s="63"/>
      <c r="D365" s="63"/>
      <c r="E365" s="63"/>
      <c r="F365" s="63"/>
      <c r="G365" s="63"/>
      <c r="H365" s="63"/>
      <c r="I365" s="63"/>
      <c r="J365" s="63"/>
      <c r="K365" s="63"/>
      <c r="L365" s="63"/>
      <c r="M365" s="63"/>
      <c r="N365" s="63"/>
      <c r="O365" s="63"/>
      <c r="P365" s="63"/>
      <c r="Q365" s="63"/>
      <c r="R365" s="63"/>
      <c r="S365" s="63"/>
      <c r="T365" s="63"/>
      <c r="U365" s="63"/>
      <c r="V365" s="63"/>
      <c r="W365" s="63"/>
      <c r="X365" s="63"/>
      <c r="Y365" s="63"/>
      <c r="Z365" s="63"/>
    </row>
    <row r="366" spans="1:26" ht="15.75" customHeight="1">
      <c r="A366" s="63"/>
      <c r="B366" s="63"/>
      <c r="C366" s="63"/>
      <c r="D366" s="63"/>
      <c r="E366" s="63"/>
      <c r="F366" s="63"/>
      <c r="G366" s="63"/>
      <c r="H366" s="63"/>
      <c r="I366" s="63"/>
      <c r="J366" s="63"/>
      <c r="K366" s="63"/>
      <c r="L366" s="63"/>
      <c r="M366" s="63"/>
      <c r="N366" s="63"/>
      <c r="O366" s="63"/>
      <c r="P366" s="63"/>
      <c r="Q366" s="63"/>
      <c r="R366" s="63"/>
      <c r="S366" s="63"/>
      <c r="T366" s="63"/>
      <c r="U366" s="63"/>
      <c r="V366" s="63"/>
      <c r="W366" s="63"/>
      <c r="X366" s="63"/>
      <c r="Y366" s="63"/>
      <c r="Z366" s="63"/>
    </row>
    <row r="367" spans="1:26" ht="15.75" customHeight="1">
      <c r="A367" s="63"/>
      <c r="B367" s="63"/>
      <c r="C367" s="63"/>
      <c r="D367" s="63"/>
      <c r="E367" s="63"/>
      <c r="F367" s="63"/>
      <c r="G367" s="63"/>
      <c r="H367" s="63"/>
      <c r="I367" s="63"/>
      <c r="J367" s="63"/>
      <c r="K367" s="63"/>
      <c r="L367" s="63"/>
      <c r="M367" s="63"/>
      <c r="N367" s="63"/>
      <c r="O367" s="63"/>
      <c r="P367" s="63"/>
      <c r="Q367" s="63"/>
      <c r="R367" s="63"/>
      <c r="S367" s="63"/>
      <c r="T367" s="63"/>
      <c r="U367" s="63"/>
      <c r="V367" s="63"/>
      <c r="W367" s="63"/>
      <c r="X367" s="63"/>
      <c r="Y367" s="63"/>
      <c r="Z367" s="63"/>
    </row>
    <row r="368" spans="1:26" ht="15.75" customHeight="1">
      <c r="A368" s="63"/>
      <c r="B368" s="63"/>
      <c r="C368" s="63"/>
      <c r="D368" s="63"/>
      <c r="E368" s="63"/>
      <c r="F368" s="63"/>
      <c r="G368" s="63"/>
      <c r="H368" s="63"/>
      <c r="I368" s="63"/>
      <c r="J368" s="63"/>
      <c r="K368" s="63"/>
      <c r="L368" s="63"/>
      <c r="M368" s="63"/>
      <c r="N368" s="63"/>
      <c r="O368" s="63"/>
      <c r="P368" s="63"/>
      <c r="Q368" s="63"/>
      <c r="R368" s="63"/>
      <c r="S368" s="63"/>
      <c r="T368" s="63"/>
      <c r="U368" s="63"/>
      <c r="V368" s="63"/>
      <c r="W368" s="63"/>
      <c r="X368" s="63"/>
      <c r="Y368" s="63"/>
      <c r="Z368" s="63"/>
    </row>
    <row r="369" spans="1:26" ht="15.75" customHeight="1">
      <c r="A369" s="63"/>
      <c r="B369" s="63"/>
      <c r="C369" s="63"/>
      <c r="D369" s="63"/>
      <c r="E369" s="63"/>
      <c r="F369" s="63"/>
      <c r="G369" s="63"/>
      <c r="H369" s="63"/>
      <c r="I369" s="63"/>
      <c r="J369" s="63"/>
      <c r="K369" s="63"/>
      <c r="L369" s="63"/>
      <c r="M369" s="63"/>
      <c r="N369" s="63"/>
      <c r="O369" s="63"/>
      <c r="P369" s="63"/>
      <c r="Q369" s="63"/>
      <c r="R369" s="63"/>
      <c r="S369" s="63"/>
      <c r="T369" s="63"/>
      <c r="U369" s="63"/>
      <c r="V369" s="63"/>
      <c r="W369" s="63"/>
      <c r="X369" s="63"/>
      <c r="Y369" s="63"/>
      <c r="Z369" s="63"/>
    </row>
    <row r="370" spans="1:26" ht="15.75" customHeight="1">
      <c r="A370" s="63"/>
      <c r="B370" s="63"/>
      <c r="C370" s="63"/>
      <c r="D370" s="63"/>
      <c r="E370" s="63"/>
      <c r="F370" s="63"/>
      <c r="G370" s="63"/>
      <c r="H370" s="63"/>
      <c r="I370" s="63"/>
      <c r="J370" s="63"/>
      <c r="K370" s="63"/>
      <c r="L370" s="63"/>
      <c r="M370" s="63"/>
      <c r="N370" s="63"/>
      <c r="O370" s="63"/>
      <c r="P370" s="63"/>
      <c r="Q370" s="63"/>
      <c r="R370" s="63"/>
      <c r="S370" s="63"/>
      <c r="T370" s="63"/>
      <c r="U370" s="63"/>
      <c r="V370" s="63"/>
      <c r="W370" s="63"/>
      <c r="X370" s="63"/>
      <c r="Y370" s="63"/>
      <c r="Z370" s="63"/>
    </row>
    <row r="371" spans="1:26" ht="15.75" customHeight="1">
      <c r="A371" s="63"/>
      <c r="B371" s="63"/>
      <c r="C371" s="63"/>
      <c r="D371" s="63"/>
      <c r="E371" s="63"/>
      <c r="F371" s="63"/>
      <c r="G371" s="63"/>
      <c r="H371" s="63"/>
      <c r="I371" s="63"/>
      <c r="J371" s="63"/>
      <c r="K371" s="63"/>
      <c r="L371" s="63"/>
      <c r="M371" s="63"/>
      <c r="N371" s="63"/>
      <c r="O371" s="63"/>
      <c r="P371" s="63"/>
      <c r="Q371" s="63"/>
      <c r="R371" s="63"/>
      <c r="S371" s="63"/>
      <c r="T371" s="63"/>
      <c r="U371" s="63"/>
      <c r="V371" s="63"/>
      <c r="W371" s="63"/>
      <c r="X371" s="63"/>
      <c r="Y371" s="63"/>
      <c r="Z371" s="63"/>
    </row>
    <row r="372" spans="1:26" ht="15.75" customHeight="1">
      <c r="A372" s="63"/>
      <c r="B372" s="63"/>
      <c r="C372" s="63"/>
      <c r="D372" s="63"/>
      <c r="E372" s="63"/>
      <c r="F372" s="63"/>
      <c r="G372" s="63"/>
      <c r="H372" s="63"/>
      <c r="I372" s="63"/>
      <c r="J372" s="63"/>
      <c r="K372" s="63"/>
      <c r="L372" s="63"/>
      <c r="M372" s="63"/>
      <c r="N372" s="63"/>
      <c r="O372" s="63"/>
      <c r="P372" s="63"/>
      <c r="Q372" s="63"/>
      <c r="R372" s="63"/>
      <c r="S372" s="63"/>
      <c r="T372" s="63"/>
      <c r="U372" s="63"/>
      <c r="V372" s="63"/>
      <c r="W372" s="63"/>
      <c r="X372" s="63"/>
      <c r="Y372" s="63"/>
      <c r="Z372" s="63"/>
    </row>
    <row r="373" spans="1:26" ht="15.75" customHeight="1">
      <c r="A373" s="63"/>
      <c r="B373" s="63"/>
      <c r="C373" s="63"/>
      <c r="D373" s="63"/>
      <c r="E373" s="63"/>
      <c r="F373" s="63"/>
      <c r="G373" s="63"/>
      <c r="H373" s="63"/>
      <c r="I373" s="63"/>
      <c r="J373" s="63"/>
      <c r="K373" s="63"/>
      <c r="L373" s="63"/>
      <c r="M373" s="63"/>
      <c r="N373" s="63"/>
      <c r="O373" s="63"/>
      <c r="P373" s="63"/>
      <c r="Q373" s="63"/>
      <c r="R373" s="63"/>
      <c r="S373" s="63"/>
      <c r="T373" s="63"/>
      <c r="U373" s="63"/>
      <c r="V373" s="63"/>
      <c r="W373" s="63"/>
      <c r="X373" s="63"/>
      <c r="Y373" s="63"/>
      <c r="Z373" s="63"/>
    </row>
    <row r="374" spans="1:26" ht="15.75" customHeight="1">
      <c r="A374" s="63"/>
      <c r="B374" s="63"/>
      <c r="C374" s="63"/>
      <c r="D374" s="63"/>
      <c r="E374" s="63"/>
      <c r="F374" s="63"/>
      <c r="G374" s="63"/>
      <c r="H374" s="63"/>
      <c r="I374" s="63"/>
      <c r="J374" s="63"/>
      <c r="K374" s="63"/>
      <c r="L374" s="63"/>
      <c r="M374" s="63"/>
      <c r="N374" s="63"/>
      <c r="O374" s="63"/>
      <c r="P374" s="63"/>
      <c r="Q374" s="63"/>
      <c r="R374" s="63"/>
      <c r="S374" s="63"/>
      <c r="T374" s="63"/>
      <c r="U374" s="63"/>
      <c r="V374" s="63"/>
      <c r="W374" s="63"/>
      <c r="X374" s="63"/>
      <c r="Y374" s="63"/>
      <c r="Z374" s="63"/>
    </row>
    <row r="375" spans="1:26" ht="15.75" customHeight="1">
      <c r="A375" s="63"/>
      <c r="B375" s="63"/>
      <c r="C375" s="63"/>
      <c r="D375" s="63"/>
      <c r="E375" s="63"/>
      <c r="F375" s="63"/>
      <c r="G375" s="63"/>
      <c r="H375" s="63"/>
      <c r="I375" s="63"/>
      <c r="J375" s="63"/>
      <c r="K375" s="63"/>
      <c r="L375" s="63"/>
      <c r="M375" s="63"/>
      <c r="N375" s="63"/>
      <c r="O375" s="63"/>
      <c r="P375" s="63"/>
      <c r="Q375" s="63"/>
      <c r="R375" s="63"/>
      <c r="S375" s="63"/>
      <c r="T375" s="63"/>
      <c r="U375" s="63"/>
      <c r="V375" s="63"/>
      <c r="W375" s="63"/>
      <c r="X375" s="63"/>
      <c r="Y375" s="63"/>
      <c r="Z375" s="63"/>
    </row>
    <row r="376" spans="1:26" ht="15.75" customHeight="1">
      <c r="A376" s="63"/>
      <c r="B376" s="63"/>
      <c r="C376" s="63"/>
      <c r="D376" s="63"/>
      <c r="E376" s="63"/>
      <c r="F376" s="63"/>
      <c r="G376" s="63"/>
      <c r="H376" s="63"/>
      <c r="I376" s="63"/>
      <c r="J376" s="63"/>
      <c r="K376" s="63"/>
      <c r="L376" s="63"/>
      <c r="M376" s="63"/>
      <c r="N376" s="63"/>
      <c r="O376" s="63"/>
      <c r="P376" s="63"/>
      <c r="Q376" s="63"/>
      <c r="R376" s="63"/>
      <c r="S376" s="63"/>
      <c r="T376" s="63"/>
      <c r="U376" s="63"/>
      <c r="V376" s="63"/>
      <c r="W376" s="63"/>
      <c r="X376" s="63"/>
      <c r="Y376" s="63"/>
      <c r="Z376" s="63"/>
    </row>
    <row r="377" spans="1:26" ht="15.75" customHeight="1">
      <c r="A377" s="63"/>
      <c r="B377" s="63"/>
      <c r="C377" s="63"/>
      <c r="D377" s="63"/>
      <c r="E377" s="63"/>
      <c r="F377" s="63"/>
      <c r="G377" s="63"/>
      <c r="H377" s="63"/>
      <c r="I377" s="63"/>
      <c r="J377" s="63"/>
      <c r="K377" s="63"/>
      <c r="L377" s="63"/>
      <c r="M377" s="63"/>
      <c r="N377" s="63"/>
      <c r="O377" s="63"/>
      <c r="P377" s="63"/>
      <c r="Q377" s="63"/>
      <c r="R377" s="63"/>
      <c r="S377" s="63"/>
      <c r="T377" s="63"/>
      <c r="U377" s="63"/>
      <c r="V377" s="63"/>
      <c r="W377" s="63"/>
      <c r="X377" s="63"/>
      <c r="Y377" s="63"/>
      <c r="Z377" s="63"/>
    </row>
    <row r="378" spans="1:26" ht="15.75" customHeight="1">
      <c r="A378" s="63"/>
      <c r="B378" s="63"/>
      <c r="C378" s="63"/>
      <c r="D378" s="63"/>
      <c r="E378" s="63"/>
      <c r="F378" s="63"/>
      <c r="G378" s="63"/>
      <c r="H378" s="63"/>
      <c r="I378" s="63"/>
      <c r="J378" s="63"/>
      <c r="K378" s="63"/>
      <c r="L378" s="63"/>
      <c r="M378" s="63"/>
      <c r="N378" s="63"/>
      <c r="O378" s="63"/>
      <c r="P378" s="63"/>
      <c r="Q378" s="63"/>
      <c r="R378" s="63"/>
      <c r="S378" s="63"/>
      <c r="T378" s="63"/>
      <c r="U378" s="63"/>
      <c r="V378" s="63"/>
      <c r="W378" s="63"/>
      <c r="X378" s="63"/>
      <c r="Y378" s="63"/>
      <c r="Z378" s="63"/>
    </row>
    <row r="379" spans="1:26" ht="15.75" customHeight="1">
      <c r="A379" s="63"/>
      <c r="B379" s="63"/>
      <c r="C379" s="63"/>
      <c r="D379" s="63"/>
      <c r="E379" s="63"/>
      <c r="F379" s="63"/>
      <c r="G379" s="63"/>
      <c r="H379" s="63"/>
      <c r="I379" s="63"/>
      <c r="J379" s="63"/>
      <c r="K379" s="63"/>
      <c r="L379" s="63"/>
      <c r="M379" s="63"/>
      <c r="N379" s="63"/>
      <c r="O379" s="63"/>
      <c r="P379" s="63"/>
      <c r="Q379" s="63"/>
      <c r="R379" s="63"/>
      <c r="S379" s="63"/>
      <c r="T379" s="63"/>
      <c r="U379" s="63"/>
      <c r="V379" s="63"/>
      <c r="W379" s="63"/>
      <c r="X379" s="63"/>
      <c r="Y379" s="63"/>
      <c r="Z379" s="63"/>
    </row>
    <row r="380" spans="1:26" ht="15.75" customHeight="1">
      <c r="A380" s="63"/>
      <c r="B380" s="63"/>
      <c r="C380" s="63"/>
      <c r="D380" s="63"/>
      <c r="E380" s="63"/>
      <c r="F380" s="63"/>
      <c r="G380" s="63"/>
      <c r="H380" s="63"/>
      <c r="I380" s="63"/>
      <c r="J380" s="63"/>
      <c r="K380" s="63"/>
      <c r="L380" s="63"/>
      <c r="M380" s="63"/>
      <c r="N380" s="63"/>
      <c r="O380" s="63"/>
      <c r="P380" s="63"/>
      <c r="Q380" s="63"/>
      <c r="R380" s="63"/>
      <c r="S380" s="63"/>
      <c r="T380" s="63"/>
      <c r="U380" s="63"/>
      <c r="V380" s="63"/>
      <c r="W380" s="63"/>
      <c r="X380" s="63"/>
      <c r="Y380" s="63"/>
      <c r="Z380" s="63"/>
    </row>
    <row r="381" spans="1:26" ht="15.75" customHeight="1">
      <c r="A381" s="63"/>
      <c r="B381" s="63"/>
      <c r="C381" s="63"/>
      <c r="D381" s="63"/>
      <c r="E381" s="63"/>
      <c r="F381" s="63"/>
      <c r="G381" s="63"/>
      <c r="H381" s="63"/>
      <c r="I381" s="63"/>
      <c r="J381" s="63"/>
      <c r="K381" s="63"/>
      <c r="L381" s="63"/>
      <c r="M381" s="63"/>
      <c r="N381" s="63"/>
      <c r="O381" s="63"/>
      <c r="P381" s="63"/>
      <c r="Q381" s="63"/>
      <c r="R381" s="63"/>
      <c r="S381" s="63"/>
      <c r="T381" s="63"/>
      <c r="U381" s="63"/>
      <c r="V381" s="63"/>
      <c r="W381" s="63"/>
      <c r="X381" s="63"/>
      <c r="Y381" s="63"/>
      <c r="Z381" s="63"/>
    </row>
    <row r="382" spans="1:26" ht="15.75" customHeight="1">
      <c r="A382" s="63"/>
      <c r="B382" s="63"/>
      <c r="C382" s="63"/>
      <c r="D382" s="63"/>
      <c r="E382" s="63"/>
      <c r="F382" s="63"/>
      <c r="G382" s="63"/>
      <c r="H382" s="63"/>
      <c r="I382" s="63"/>
      <c r="J382" s="63"/>
      <c r="K382" s="63"/>
      <c r="L382" s="63"/>
      <c r="M382" s="63"/>
      <c r="N382" s="63"/>
      <c r="O382" s="63"/>
      <c r="P382" s="63"/>
      <c r="Q382" s="63"/>
      <c r="R382" s="63"/>
      <c r="S382" s="63"/>
      <c r="T382" s="63"/>
      <c r="U382" s="63"/>
      <c r="V382" s="63"/>
      <c r="W382" s="63"/>
      <c r="X382" s="63"/>
      <c r="Y382" s="63"/>
      <c r="Z382" s="63"/>
    </row>
    <row r="383" spans="1:26" ht="15.75" customHeight="1">
      <c r="A383" s="63"/>
      <c r="B383" s="63"/>
      <c r="C383" s="63"/>
      <c r="D383" s="63"/>
      <c r="E383" s="63"/>
      <c r="F383" s="63"/>
      <c r="G383" s="63"/>
      <c r="H383" s="63"/>
      <c r="I383" s="63"/>
      <c r="J383" s="63"/>
      <c r="K383" s="63"/>
      <c r="L383" s="63"/>
      <c r="M383" s="63"/>
      <c r="N383" s="63"/>
      <c r="O383" s="63"/>
      <c r="P383" s="63"/>
      <c r="Q383" s="63"/>
      <c r="R383" s="63"/>
      <c r="S383" s="63"/>
      <c r="T383" s="63"/>
      <c r="U383" s="63"/>
      <c r="V383" s="63"/>
      <c r="W383" s="63"/>
      <c r="X383" s="63"/>
      <c r="Y383" s="63"/>
      <c r="Z383" s="63"/>
    </row>
    <row r="384" spans="1:26" ht="15.75" customHeight="1">
      <c r="A384" s="63"/>
      <c r="B384" s="63"/>
      <c r="C384" s="63"/>
      <c r="D384" s="63"/>
      <c r="E384" s="63"/>
      <c r="F384" s="63"/>
      <c r="G384" s="63"/>
      <c r="H384" s="63"/>
      <c r="I384" s="63"/>
      <c r="J384" s="63"/>
      <c r="K384" s="63"/>
      <c r="L384" s="63"/>
      <c r="M384" s="63"/>
      <c r="N384" s="63"/>
      <c r="O384" s="63"/>
      <c r="P384" s="63"/>
      <c r="Q384" s="63"/>
      <c r="R384" s="63"/>
      <c r="S384" s="63"/>
      <c r="T384" s="63"/>
      <c r="U384" s="63"/>
      <c r="V384" s="63"/>
      <c r="W384" s="63"/>
      <c r="X384" s="63"/>
      <c r="Y384" s="63"/>
      <c r="Z384" s="63"/>
    </row>
    <row r="385" spans="1:26" ht="15.75" customHeight="1">
      <c r="A385" s="63"/>
      <c r="B385" s="63"/>
      <c r="C385" s="63"/>
      <c r="D385" s="63"/>
      <c r="E385" s="63"/>
      <c r="F385" s="63"/>
      <c r="G385" s="63"/>
      <c r="H385" s="63"/>
      <c r="I385" s="63"/>
      <c r="J385" s="63"/>
      <c r="K385" s="63"/>
      <c r="L385" s="63"/>
      <c r="M385" s="63"/>
      <c r="N385" s="63"/>
      <c r="O385" s="63"/>
      <c r="P385" s="63"/>
      <c r="Q385" s="63"/>
      <c r="R385" s="63"/>
      <c r="S385" s="63"/>
      <c r="T385" s="63"/>
      <c r="U385" s="63"/>
      <c r="V385" s="63"/>
      <c r="W385" s="63"/>
      <c r="X385" s="63"/>
      <c r="Y385" s="63"/>
      <c r="Z385" s="63"/>
    </row>
    <row r="386" spans="1:26" ht="15.75" customHeight="1">
      <c r="A386" s="63"/>
      <c r="B386" s="63"/>
      <c r="C386" s="63"/>
      <c r="D386" s="63"/>
      <c r="E386" s="63"/>
      <c r="F386" s="63"/>
      <c r="G386" s="63"/>
      <c r="H386" s="63"/>
      <c r="I386" s="63"/>
      <c r="J386" s="63"/>
      <c r="K386" s="63"/>
      <c r="L386" s="63"/>
      <c r="M386" s="63"/>
      <c r="N386" s="63"/>
      <c r="O386" s="63"/>
      <c r="P386" s="63"/>
      <c r="Q386" s="63"/>
      <c r="R386" s="63"/>
      <c r="S386" s="63"/>
      <c r="T386" s="63"/>
      <c r="U386" s="63"/>
      <c r="V386" s="63"/>
      <c r="W386" s="63"/>
      <c r="X386" s="63"/>
      <c r="Y386" s="63"/>
      <c r="Z386" s="63"/>
    </row>
    <row r="387" spans="1:26" ht="15.75" customHeight="1">
      <c r="A387" s="63"/>
      <c r="B387" s="63"/>
      <c r="C387" s="63"/>
      <c r="D387" s="63"/>
      <c r="E387" s="63"/>
      <c r="F387" s="63"/>
      <c r="G387" s="63"/>
      <c r="H387" s="63"/>
      <c r="I387" s="63"/>
      <c r="J387" s="63"/>
      <c r="K387" s="63"/>
      <c r="L387" s="63"/>
      <c r="M387" s="63"/>
      <c r="N387" s="63"/>
      <c r="O387" s="63"/>
      <c r="P387" s="63"/>
      <c r="Q387" s="63"/>
      <c r="R387" s="63"/>
      <c r="S387" s="63"/>
      <c r="T387" s="63"/>
      <c r="U387" s="63"/>
      <c r="V387" s="63"/>
      <c r="W387" s="63"/>
      <c r="X387" s="63"/>
      <c r="Y387" s="63"/>
      <c r="Z387" s="63"/>
    </row>
    <row r="388" spans="1:26" ht="15.75" customHeight="1">
      <c r="A388" s="63"/>
      <c r="B388" s="63"/>
      <c r="C388" s="63"/>
      <c r="D388" s="63"/>
      <c r="E388" s="63"/>
      <c r="F388" s="63"/>
      <c r="G388" s="63"/>
      <c r="H388" s="63"/>
      <c r="I388" s="63"/>
      <c r="J388" s="63"/>
      <c r="K388" s="63"/>
      <c r="L388" s="63"/>
      <c r="M388" s="63"/>
      <c r="N388" s="63"/>
      <c r="O388" s="63"/>
      <c r="P388" s="63"/>
      <c r="Q388" s="63"/>
      <c r="R388" s="63"/>
      <c r="S388" s="63"/>
      <c r="T388" s="63"/>
      <c r="U388" s="63"/>
      <c r="V388" s="63"/>
      <c r="W388" s="63"/>
      <c r="X388" s="63"/>
      <c r="Y388" s="63"/>
      <c r="Z388" s="63"/>
    </row>
    <row r="389" spans="1:26" ht="15.75" customHeight="1">
      <c r="A389" s="63"/>
      <c r="B389" s="63"/>
      <c r="C389" s="63"/>
      <c r="D389" s="63"/>
      <c r="E389" s="63"/>
      <c r="F389" s="63"/>
      <c r="G389" s="63"/>
      <c r="H389" s="63"/>
      <c r="I389" s="63"/>
      <c r="J389" s="63"/>
      <c r="K389" s="63"/>
      <c r="L389" s="63"/>
      <c r="M389" s="63"/>
      <c r="N389" s="63"/>
      <c r="O389" s="63"/>
      <c r="P389" s="63"/>
      <c r="Q389" s="63"/>
      <c r="R389" s="63"/>
      <c r="S389" s="63"/>
      <c r="T389" s="63"/>
      <c r="U389" s="63"/>
      <c r="V389" s="63"/>
      <c r="W389" s="63"/>
      <c r="X389" s="63"/>
      <c r="Y389" s="63"/>
      <c r="Z389" s="63"/>
    </row>
    <row r="390" spans="1:26" ht="15.75" customHeight="1">
      <c r="A390" s="63"/>
      <c r="B390" s="63"/>
      <c r="C390" s="63"/>
      <c r="D390" s="63"/>
      <c r="E390" s="63"/>
      <c r="F390" s="63"/>
      <c r="G390" s="63"/>
      <c r="H390" s="63"/>
      <c r="I390" s="63"/>
      <c r="J390" s="63"/>
      <c r="K390" s="63"/>
      <c r="L390" s="63"/>
      <c r="M390" s="63"/>
      <c r="N390" s="63"/>
      <c r="O390" s="63"/>
      <c r="P390" s="63"/>
      <c r="Q390" s="63"/>
      <c r="R390" s="63"/>
      <c r="S390" s="63"/>
      <c r="T390" s="63"/>
      <c r="U390" s="63"/>
      <c r="V390" s="63"/>
      <c r="W390" s="63"/>
      <c r="X390" s="63"/>
      <c r="Y390" s="63"/>
      <c r="Z390" s="63"/>
    </row>
    <row r="391" spans="1:26" ht="15.75" customHeight="1">
      <c r="A391" s="63"/>
      <c r="B391" s="63"/>
      <c r="C391" s="63"/>
      <c r="D391" s="63"/>
      <c r="E391" s="63"/>
      <c r="F391" s="63"/>
      <c r="G391" s="63"/>
      <c r="H391" s="63"/>
      <c r="I391" s="63"/>
      <c r="J391" s="63"/>
      <c r="K391" s="63"/>
      <c r="L391" s="63"/>
      <c r="M391" s="63"/>
      <c r="N391" s="63"/>
      <c r="O391" s="63"/>
      <c r="P391" s="63"/>
      <c r="Q391" s="63"/>
      <c r="R391" s="63"/>
      <c r="S391" s="63"/>
      <c r="T391" s="63"/>
      <c r="U391" s="63"/>
      <c r="V391" s="63"/>
      <c r="W391" s="63"/>
      <c r="X391" s="63"/>
      <c r="Y391" s="63"/>
      <c r="Z391" s="63"/>
    </row>
    <row r="392" spans="1:26" ht="15.75" customHeight="1">
      <c r="A392" s="63"/>
      <c r="B392" s="63"/>
      <c r="C392" s="63"/>
      <c r="D392" s="63"/>
      <c r="E392" s="63"/>
      <c r="F392" s="63"/>
      <c r="G392" s="63"/>
      <c r="H392" s="63"/>
      <c r="I392" s="63"/>
      <c r="J392" s="63"/>
      <c r="K392" s="63"/>
      <c r="L392" s="63"/>
      <c r="M392" s="63"/>
      <c r="N392" s="63"/>
      <c r="O392" s="63"/>
      <c r="P392" s="63"/>
      <c r="Q392" s="63"/>
      <c r="R392" s="63"/>
      <c r="S392" s="63"/>
      <c r="T392" s="63"/>
      <c r="U392" s="63"/>
      <c r="V392" s="63"/>
      <c r="W392" s="63"/>
      <c r="X392" s="63"/>
      <c r="Y392" s="63"/>
      <c r="Z392" s="63"/>
    </row>
    <row r="393" spans="1:26" ht="15.75" customHeight="1">
      <c r="A393" s="63"/>
      <c r="B393" s="63"/>
      <c r="C393" s="63"/>
      <c r="D393" s="63"/>
      <c r="E393" s="63"/>
      <c r="F393" s="63"/>
      <c r="G393" s="63"/>
      <c r="H393" s="63"/>
      <c r="I393" s="63"/>
      <c r="J393" s="63"/>
      <c r="K393" s="63"/>
      <c r="L393" s="63"/>
      <c r="M393" s="63"/>
      <c r="N393" s="63"/>
      <c r="O393" s="63"/>
      <c r="P393" s="63"/>
      <c r="Q393" s="63"/>
      <c r="R393" s="63"/>
      <c r="S393" s="63"/>
      <c r="T393" s="63"/>
      <c r="U393" s="63"/>
      <c r="V393" s="63"/>
      <c r="W393" s="63"/>
      <c r="X393" s="63"/>
      <c r="Y393" s="63"/>
      <c r="Z393" s="63"/>
    </row>
    <row r="394" spans="1:26" ht="15.75" customHeight="1">
      <c r="A394" s="63"/>
      <c r="B394" s="63"/>
      <c r="C394" s="63"/>
      <c r="D394" s="63"/>
      <c r="E394" s="63"/>
      <c r="F394" s="63"/>
      <c r="G394" s="63"/>
      <c r="H394" s="63"/>
      <c r="I394" s="63"/>
      <c r="J394" s="63"/>
      <c r="K394" s="63"/>
      <c r="L394" s="63"/>
      <c r="M394" s="63"/>
      <c r="N394" s="63"/>
      <c r="O394" s="63"/>
      <c r="P394" s="63"/>
      <c r="Q394" s="63"/>
      <c r="R394" s="63"/>
      <c r="S394" s="63"/>
      <c r="T394" s="63"/>
      <c r="U394" s="63"/>
      <c r="V394" s="63"/>
      <c r="W394" s="63"/>
      <c r="X394" s="63"/>
      <c r="Y394" s="63"/>
      <c r="Z394" s="63"/>
    </row>
    <row r="395" spans="1:26" ht="15.75" customHeight="1">
      <c r="A395" s="63"/>
      <c r="B395" s="63"/>
      <c r="C395" s="63"/>
      <c r="D395" s="63"/>
      <c r="E395" s="63"/>
      <c r="F395" s="63"/>
      <c r="G395" s="63"/>
      <c r="H395" s="63"/>
      <c r="I395" s="63"/>
      <c r="J395" s="63"/>
      <c r="K395" s="63"/>
      <c r="L395" s="63"/>
      <c r="M395" s="63"/>
      <c r="N395" s="63"/>
      <c r="O395" s="63"/>
      <c r="P395" s="63"/>
      <c r="Q395" s="63"/>
      <c r="R395" s="63"/>
      <c r="S395" s="63"/>
      <c r="T395" s="63"/>
      <c r="U395" s="63"/>
      <c r="V395" s="63"/>
      <c r="W395" s="63"/>
      <c r="X395" s="63"/>
      <c r="Y395" s="63"/>
      <c r="Z395" s="63"/>
    </row>
    <row r="396" spans="1:26" ht="15.75" customHeight="1">
      <c r="A396" s="63"/>
      <c r="B396" s="63"/>
      <c r="C396" s="63"/>
      <c r="D396" s="63"/>
      <c r="E396" s="63"/>
      <c r="F396" s="63"/>
      <c r="G396" s="63"/>
      <c r="H396" s="63"/>
      <c r="I396" s="63"/>
      <c r="J396" s="63"/>
      <c r="K396" s="63"/>
      <c r="L396" s="63"/>
      <c r="M396" s="63"/>
      <c r="N396" s="63"/>
      <c r="O396" s="63"/>
      <c r="P396" s="63"/>
      <c r="Q396" s="63"/>
      <c r="R396" s="63"/>
      <c r="S396" s="63"/>
      <c r="T396" s="63"/>
      <c r="U396" s="63"/>
      <c r="V396" s="63"/>
      <c r="W396" s="63"/>
      <c r="X396" s="63"/>
      <c r="Y396" s="63"/>
      <c r="Z396" s="63"/>
    </row>
    <row r="397" spans="1:26" ht="15.75" customHeight="1">
      <c r="A397" s="63"/>
      <c r="B397" s="63"/>
      <c r="C397" s="63"/>
      <c r="D397" s="63"/>
      <c r="E397" s="63"/>
      <c r="F397" s="63"/>
      <c r="G397" s="63"/>
      <c r="H397" s="63"/>
      <c r="I397" s="63"/>
      <c r="J397" s="63"/>
      <c r="K397" s="63"/>
      <c r="L397" s="63"/>
      <c r="M397" s="63"/>
      <c r="N397" s="63"/>
      <c r="O397" s="63"/>
      <c r="P397" s="63"/>
      <c r="Q397" s="63"/>
      <c r="R397" s="63"/>
      <c r="S397" s="63"/>
      <c r="T397" s="63"/>
      <c r="U397" s="63"/>
      <c r="V397" s="63"/>
      <c r="W397" s="63"/>
      <c r="X397" s="63"/>
      <c r="Y397" s="63"/>
      <c r="Z397" s="63"/>
    </row>
    <row r="398" spans="1:26" ht="15.75" customHeight="1">
      <c r="A398" s="63"/>
      <c r="B398" s="63"/>
      <c r="C398" s="63"/>
      <c r="D398" s="63"/>
      <c r="E398" s="63"/>
      <c r="F398" s="63"/>
      <c r="G398" s="63"/>
      <c r="H398" s="63"/>
      <c r="I398" s="63"/>
      <c r="J398" s="63"/>
      <c r="K398" s="63"/>
      <c r="L398" s="63"/>
      <c r="M398" s="63"/>
      <c r="N398" s="63"/>
      <c r="O398" s="63"/>
      <c r="P398" s="63"/>
      <c r="Q398" s="63"/>
      <c r="R398" s="63"/>
      <c r="S398" s="63"/>
      <c r="T398" s="63"/>
      <c r="U398" s="63"/>
      <c r="V398" s="63"/>
      <c r="W398" s="63"/>
      <c r="X398" s="63"/>
      <c r="Y398" s="63"/>
      <c r="Z398" s="63"/>
    </row>
    <row r="399" spans="1:26" ht="15.75" customHeight="1">
      <c r="A399" s="63"/>
      <c r="B399" s="63"/>
      <c r="C399" s="63"/>
      <c r="D399" s="63"/>
      <c r="E399" s="63"/>
      <c r="F399" s="63"/>
      <c r="G399" s="63"/>
      <c r="H399" s="63"/>
      <c r="I399" s="63"/>
      <c r="J399" s="63"/>
      <c r="K399" s="63"/>
      <c r="L399" s="63"/>
      <c r="M399" s="63"/>
      <c r="N399" s="63"/>
      <c r="O399" s="63"/>
      <c r="P399" s="63"/>
      <c r="Q399" s="63"/>
      <c r="R399" s="63"/>
      <c r="S399" s="63"/>
      <c r="T399" s="63"/>
      <c r="U399" s="63"/>
      <c r="V399" s="63"/>
      <c r="W399" s="63"/>
      <c r="X399" s="63"/>
      <c r="Y399" s="63"/>
      <c r="Z399" s="63"/>
    </row>
    <row r="400" spans="1:26" ht="15.75" customHeight="1">
      <c r="A400" s="63"/>
      <c r="B400" s="63"/>
      <c r="C400" s="63"/>
      <c r="D400" s="63"/>
      <c r="E400" s="63"/>
      <c r="F400" s="63"/>
      <c r="G400" s="63"/>
      <c r="H400" s="63"/>
      <c r="I400" s="63"/>
      <c r="J400" s="63"/>
      <c r="K400" s="63"/>
      <c r="L400" s="63"/>
      <c r="M400" s="63"/>
      <c r="N400" s="63"/>
      <c r="O400" s="63"/>
      <c r="P400" s="63"/>
      <c r="Q400" s="63"/>
      <c r="R400" s="63"/>
      <c r="S400" s="63"/>
      <c r="T400" s="63"/>
      <c r="U400" s="63"/>
      <c r="V400" s="63"/>
      <c r="W400" s="63"/>
      <c r="X400" s="63"/>
      <c r="Y400" s="63"/>
      <c r="Z400" s="63"/>
    </row>
    <row r="401" spans="1:26" ht="15.75" customHeight="1">
      <c r="A401" s="63"/>
      <c r="B401" s="63"/>
      <c r="C401" s="63"/>
      <c r="D401" s="63"/>
      <c r="E401" s="63"/>
      <c r="F401" s="63"/>
      <c r="G401" s="63"/>
      <c r="H401" s="63"/>
      <c r="I401" s="63"/>
      <c r="J401" s="63"/>
      <c r="K401" s="63"/>
      <c r="L401" s="63"/>
      <c r="M401" s="63"/>
      <c r="N401" s="63"/>
      <c r="O401" s="63"/>
      <c r="P401" s="63"/>
      <c r="Q401" s="63"/>
      <c r="R401" s="63"/>
      <c r="S401" s="63"/>
      <c r="T401" s="63"/>
      <c r="U401" s="63"/>
      <c r="V401" s="63"/>
      <c r="W401" s="63"/>
      <c r="X401" s="63"/>
      <c r="Y401" s="63"/>
      <c r="Z401" s="63"/>
    </row>
    <row r="402" spans="1:26" ht="15.75" customHeight="1">
      <c r="A402" s="63"/>
      <c r="B402" s="63"/>
      <c r="C402" s="63"/>
      <c r="D402" s="63"/>
      <c r="E402" s="63"/>
      <c r="F402" s="63"/>
      <c r="G402" s="63"/>
      <c r="H402" s="63"/>
      <c r="I402" s="63"/>
      <c r="J402" s="63"/>
      <c r="K402" s="63"/>
      <c r="L402" s="63"/>
      <c r="M402" s="63"/>
      <c r="N402" s="63"/>
      <c r="O402" s="63"/>
      <c r="P402" s="63"/>
      <c r="Q402" s="63"/>
      <c r="R402" s="63"/>
      <c r="S402" s="63"/>
      <c r="T402" s="63"/>
      <c r="U402" s="63"/>
      <c r="V402" s="63"/>
      <c r="W402" s="63"/>
      <c r="X402" s="63"/>
      <c r="Y402" s="63"/>
      <c r="Z402" s="63"/>
    </row>
    <row r="403" spans="1:26" ht="15.75" customHeight="1">
      <c r="A403" s="63"/>
      <c r="B403" s="63"/>
      <c r="C403" s="63"/>
      <c r="D403" s="63"/>
      <c r="E403" s="63"/>
      <c r="F403" s="63"/>
      <c r="G403" s="63"/>
      <c r="H403" s="63"/>
      <c r="I403" s="63"/>
      <c r="J403" s="63"/>
      <c r="K403" s="63"/>
      <c r="L403" s="63"/>
      <c r="M403" s="63"/>
      <c r="N403" s="63"/>
      <c r="O403" s="63"/>
      <c r="P403" s="63"/>
      <c r="Q403" s="63"/>
      <c r="R403" s="63"/>
      <c r="S403" s="63"/>
      <c r="T403" s="63"/>
      <c r="U403" s="63"/>
      <c r="V403" s="63"/>
      <c r="W403" s="63"/>
      <c r="X403" s="63"/>
      <c r="Y403" s="63"/>
      <c r="Z403" s="63"/>
    </row>
    <row r="404" spans="1:26" ht="15.75" customHeight="1">
      <c r="A404" s="63"/>
      <c r="B404" s="63"/>
      <c r="C404" s="63"/>
      <c r="D404" s="63"/>
      <c r="E404" s="63"/>
      <c r="F404" s="63"/>
      <c r="G404" s="63"/>
      <c r="H404" s="63"/>
      <c r="I404" s="63"/>
      <c r="J404" s="63"/>
      <c r="K404" s="63"/>
      <c r="L404" s="63"/>
      <c r="M404" s="63"/>
      <c r="N404" s="63"/>
      <c r="O404" s="63"/>
      <c r="P404" s="63"/>
      <c r="Q404" s="63"/>
      <c r="R404" s="63"/>
      <c r="S404" s="63"/>
      <c r="T404" s="63"/>
      <c r="U404" s="63"/>
      <c r="V404" s="63"/>
      <c r="W404" s="63"/>
      <c r="X404" s="63"/>
      <c r="Y404" s="63"/>
      <c r="Z404" s="63"/>
    </row>
    <row r="405" spans="1:26" ht="15.75" customHeight="1">
      <c r="A405" s="63"/>
      <c r="B405" s="63"/>
      <c r="C405" s="63"/>
      <c r="D405" s="63"/>
      <c r="E405" s="63"/>
      <c r="F405" s="63"/>
      <c r="G405" s="63"/>
      <c r="H405" s="63"/>
      <c r="I405" s="63"/>
      <c r="J405" s="63"/>
      <c r="K405" s="63"/>
      <c r="L405" s="63"/>
      <c r="M405" s="63"/>
      <c r="N405" s="63"/>
      <c r="O405" s="63"/>
      <c r="P405" s="63"/>
      <c r="Q405" s="63"/>
      <c r="R405" s="63"/>
      <c r="S405" s="63"/>
      <c r="T405" s="63"/>
      <c r="U405" s="63"/>
      <c r="V405" s="63"/>
      <c r="W405" s="63"/>
      <c r="X405" s="63"/>
      <c r="Y405" s="63"/>
      <c r="Z405" s="63"/>
    </row>
    <row r="406" spans="1:26" ht="15.75" customHeight="1">
      <c r="A406" s="63"/>
      <c r="B406" s="63"/>
      <c r="C406" s="63"/>
      <c r="D406" s="63"/>
      <c r="E406" s="63"/>
      <c r="F406" s="63"/>
      <c r="G406" s="63"/>
      <c r="H406" s="63"/>
      <c r="I406" s="63"/>
      <c r="J406" s="63"/>
      <c r="K406" s="63"/>
      <c r="L406" s="63"/>
      <c r="M406" s="63"/>
      <c r="N406" s="63"/>
      <c r="O406" s="63"/>
      <c r="P406" s="63"/>
      <c r="Q406" s="63"/>
      <c r="R406" s="63"/>
      <c r="S406" s="63"/>
      <c r="T406" s="63"/>
      <c r="U406" s="63"/>
      <c r="V406" s="63"/>
      <c r="W406" s="63"/>
      <c r="X406" s="63"/>
      <c r="Y406" s="63"/>
      <c r="Z406" s="63"/>
    </row>
    <row r="407" spans="1:26" ht="15.75" customHeight="1">
      <c r="A407" s="63"/>
      <c r="B407" s="63"/>
      <c r="C407" s="63"/>
      <c r="D407" s="63"/>
      <c r="E407" s="63"/>
      <c r="F407" s="63"/>
      <c r="G407" s="63"/>
      <c r="H407" s="63"/>
      <c r="I407" s="63"/>
      <c r="J407" s="63"/>
      <c r="K407" s="63"/>
      <c r="L407" s="63"/>
      <c r="M407" s="63"/>
      <c r="N407" s="63"/>
      <c r="O407" s="63"/>
      <c r="P407" s="63"/>
      <c r="Q407" s="63"/>
      <c r="R407" s="63"/>
      <c r="S407" s="63"/>
      <c r="T407" s="63"/>
      <c r="U407" s="63"/>
      <c r="V407" s="63"/>
      <c r="W407" s="63"/>
      <c r="X407" s="63"/>
      <c r="Y407" s="63"/>
      <c r="Z407" s="63"/>
    </row>
    <row r="408" spans="1:26" ht="15.75" customHeight="1">
      <c r="A408" s="63"/>
      <c r="B408" s="63"/>
      <c r="C408" s="63"/>
      <c r="D408" s="63"/>
      <c r="E408" s="63"/>
      <c r="F408" s="63"/>
      <c r="G408" s="63"/>
      <c r="H408" s="63"/>
      <c r="I408" s="63"/>
      <c r="J408" s="63"/>
      <c r="K408" s="63"/>
      <c r="L408" s="63"/>
      <c r="M408" s="63"/>
      <c r="N408" s="63"/>
      <c r="O408" s="63"/>
      <c r="P408" s="63"/>
      <c r="Q408" s="63"/>
      <c r="R408" s="63"/>
      <c r="S408" s="63"/>
      <c r="T408" s="63"/>
      <c r="U408" s="63"/>
      <c r="V408" s="63"/>
      <c r="W408" s="63"/>
      <c r="X408" s="63"/>
      <c r="Y408" s="63"/>
      <c r="Z408" s="63"/>
    </row>
    <row r="409" spans="1:26" ht="15.75" customHeight="1">
      <c r="A409" s="63"/>
      <c r="B409" s="63"/>
      <c r="C409" s="63"/>
      <c r="D409" s="63"/>
      <c r="E409" s="63"/>
      <c r="F409" s="63"/>
      <c r="G409" s="63"/>
      <c r="H409" s="63"/>
      <c r="I409" s="63"/>
      <c r="J409" s="63"/>
      <c r="K409" s="63"/>
      <c r="L409" s="63"/>
      <c r="M409" s="63"/>
      <c r="N409" s="63"/>
      <c r="O409" s="63"/>
      <c r="P409" s="63"/>
      <c r="Q409" s="63"/>
      <c r="R409" s="63"/>
      <c r="S409" s="63"/>
      <c r="T409" s="63"/>
      <c r="U409" s="63"/>
      <c r="V409" s="63"/>
      <c r="W409" s="63"/>
      <c r="X409" s="63"/>
      <c r="Y409" s="63"/>
      <c r="Z409" s="63"/>
    </row>
    <row r="410" spans="1:26" ht="15.75" customHeight="1">
      <c r="A410" s="63"/>
      <c r="B410" s="63"/>
      <c r="C410" s="63"/>
      <c r="D410" s="63"/>
      <c r="E410" s="63"/>
      <c r="F410" s="63"/>
      <c r="G410" s="63"/>
      <c r="H410" s="63"/>
      <c r="I410" s="63"/>
      <c r="J410" s="63"/>
      <c r="K410" s="63"/>
      <c r="L410" s="63"/>
      <c r="M410" s="63"/>
      <c r="N410" s="63"/>
      <c r="O410" s="63"/>
      <c r="P410" s="63"/>
      <c r="Q410" s="63"/>
      <c r="R410" s="63"/>
      <c r="S410" s="63"/>
      <c r="T410" s="63"/>
      <c r="U410" s="63"/>
      <c r="V410" s="63"/>
      <c r="W410" s="63"/>
      <c r="X410" s="63"/>
      <c r="Y410" s="63"/>
      <c r="Z410" s="63"/>
    </row>
    <row r="411" spans="1:26" ht="15.75" customHeight="1">
      <c r="A411" s="63"/>
      <c r="B411" s="63"/>
      <c r="C411" s="63"/>
      <c r="D411" s="63"/>
      <c r="E411" s="63"/>
      <c r="F411" s="63"/>
      <c r="G411" s="63"/>
      <c r="H411" s="63"/>
      <c r="I411" s="63"/>
      <c r="J411" s="63"/>
      <c r="K411" s="63"/>
      <c r="L411" s="63"/>
      <c r="M411" s="63"/>
      <c r="N411" s="63"/>
      <c r="O411" s="63"/>
      <c r="P411" s="63"/>
      <c r="Q411" s="63"/>
      <c r="R411" s="63"/>
      <c r="S411" s="63"/>
      <c r="T411" s="63"/>
      <c r="U411" s="63"/>
      <c r="V411" s="63"/>
      <c r="W411" s="63"/>
      <c r="X411" s="63"/>
      <c r="Y411" s="63"/>
      <c r="Z411" s="63"/>
    </row>
    <row r="412" spans="1:26" ht="15.75" customHeight="1">
      <c r="A412" s="63"/>
      <c r="B412" s="63"/>
      <c r="C412" s="63"/>
      <c r="D412" s="63"/>
      <c r="E412" s="63"/>
      <c r="F412" s="63"/>
      <c r="G412" s="63"/>
      <c r="H412" s="63"/>
      <c r="I412" s="63"/>
      <c r="J412" s="63"/>
      <c r="K412" s="63"/>
      <c r="L412" s="63"/>
      <c r="M412" s="63"/>
      <c r="N412" s="63"/>
      <c r="O412" s="63"/>
      <c r="P412" s="63"/>
      <c r="Q412" s="63"/>
      <c r="R412" s="63"/>
      <c r="S412" s="63"/>
      <c r="T412" s="63"/>
      <c r="U412" s="63"/>
      <c r="V412" s="63"/>
      <c r="W412" s="63"/>
      <c r="X412" s="63"/>
      <c r="Y412" s="63"/>
      <c r="Z412" s="63"/>
    </row>
    <row r="413" spans="1:26" ht="15.75" customHeight="1">
      <c r="A413" s="63"/>
      <c r="B413" s="63"/>
      <c r="C413" s="63"/>
      <c r="D413" s="63"/>
      <c r="E413" s="63"/>
      <c r="F413" s="63"/>
      <c r="G413" s="63"/>
      <c r="H413" s="63"/>
      <c r="I413" s="63"/>
      <c r="J413" s="63"/>
      <c r="K413" s="63"/>
      <c r="L413" s="63"/>
      <c r="M413" s="63"/>
      <c r="N413" s="63"/>
      <c r="O413" s="63"/>
      <c r="P413" s="63"/>
      <c r="Q413" s="63"/>
      <c r="R413" s="63"/>
      <c r="S413" s="63"/>
      <c r="T413" s="63"/>
      <c r="U413" s="63"/>
      <c r="V413" s="63"/>
      <c r="W413" s="63"/>
      <c r="X413" s="63"/>
      <c r="Y413" s="63"/>
      <c r="Z413" s="63"/>
    </row>
    <row r="414" spans="1:26" ht="15.75" customHeight="1">
      <c r="A414" s="63"/>
      <c r="B414" s="63"/>
      <c r="C414" s="63"/>
      <c r="D414" s="63"/>
      <c r="E414" s="63"/>
      <c r="F414" s="63"/>
      <c r="G414" s="63"/>
      <c r="H414" s="63"/>
      <c r="I414" s="63"/>
      <c r="J414" s="63"/>
      <c r="K414" s="63"/>
      <c r="L414" s="63"/>
      <c r="M414" s="63"/>
      <c r="N414" s="63"/>
      <c r="O414" s="63"/>
      <c r="P414" s="63"/>
      <c r="Q414" s="63"/>
      <c r="R414" s="63"/>
      <c r="S414" s="63"/>
      <c r="T414" s="63"/>
      <c r="U414" s="63"/>
      <c r="V414" s="63"/>
      <c r="W414" s="63"/>
      <c r="X414" s="63"/>
      <c r="Y414" s="63"/>
      <c r="Z414" s="63"/>
    </row>
    <row r="415" spans="1:26" ht="15.75" customHeight="1">
      <c r="A415" s="63"/>
      <c r="B415" s="63"/>
      <c r="C415" s="63"/>
      <c r="D415" s="63"/>
      <c r="E415" s="63"/>
      <c r="F415" s="63"/>
      <c r="G415" s="63"/>
      <c r="H415" s="63"/>
      <c r="I415" s="63"/>
      <c r="J415" s="63"/>
      <c r="K415" s="63"/>
      <c r="L415" s="63"/>
      <c r="M415" s="63"/>
      <c r="N415" s="63"/>
      <c r="O415" s="63"/>
      <c r="P415" s="63"/>
      <c r="Q415" s="63"/>
      <c r="R415" s="63"/>
      <c r="S415" s="63"/>
      <c r="T415" s="63"/>
      <c r="U415" s="63"/>
      <c r="V415" s="63"/>
      <c r="W415" s="63"/>
      <c r="X415" s="63"/>
      <c r="Y415" s="63"/>
      <c r="Z415" s="63"/>
    </row>
    <row r="416" spans="1:26" ht="15.75" customHeight="1">
      <c r="A416" s="63"/>
      <c r="B416" s="63"/>
      <c r="C416" s="63"/>
      <c r="D416" s="63"/>
      <c r="E416" s="63"/>
      <c r="F416" s="63"/>
      <c r="G416" s="63"/>
      <c r="H416" s="63"/>
      <c r="I416" s="63"/>
      <c r="J416" s="63"/>
      <c r="K416" s="63"/>
      <c r="L416" s="63"/>
      <c r="M416" s="63"/>
      <c r="N416" s="63"/>
      <c r="O416" s="63"/>
      <c r="P416" s="63"/>
      <c r="Q416" s="63"/>
      <c r="R416" s="63"/>
      <c r="S416" s="63"/>
      <c r="T416" s="63"/>
      <c r="U416" s="63"/>
      <c r="V416" s="63"/>
      <c r="W416" s="63"/>
      <c r="X416" s="63"/>
      <c r="Y416" s="63"/>
      <c r="Z416" s="63"/>
    </row>
    <row r="417" spans="1:26" ht="15.75" customHeight="1">
      <c r="A417" s="63"/>
      <c r="B417" s="63"/>
      <c r="C417" s="63"/>
      <c r="D417" s="63"/>
      <c r="E417" s="63"/>
      <c r="F417" s="63"/>
      <c r="G417" s="63"/>
      <c r="H417" s="63"/>
      <c r="I417" s="63"/>
      <c r="J417" s="63"/>
      <c r="K417" s="63"/>
      <c r="L417" s="63"/>
      <c r="M417" s="63"/>
      <c r="N417" s="63"/>
      <c r="O417" s="63"/>
      <c r="P417" s="63"/>
      <c r="Q417" s="63"/>
      <c r="R417" s="63"/>
      <c r="S417" s="63"/>
      <c r="T417" s="63"/>
      <c r="U417" s="63"/>
      <c r="V417" s="63"/>
      <c r="W417" s="63"/>
      <c r="X417" s="63"/>
      <c r="Y417" s="63"/>
      <c r="Z417" s="63"/>
    </row>
    <row r="418" spans="1:26" ht="15.75" customHeight="1">
      <c r="A418" s="63"/>
      <c r="B418" s="63"/>
      <c r="C418" s="63"/>
      <c r="D418" s="63"/>
      <c r="E418" s="63"/>
      <c r="F418" s="63"/>
      <c r="G418" s="63"/>
      <c r="H418" s="63"/>
      <c r="I418" s="63"/>
      <c r="J418" s="63"/>
      <c r="K418" s="63"/>
      <c r="L418" s="63"/>
      <c r="M418" s="63"/>
      <c r="N418" s="63"/>
      <c r="O418" s="63"/>
      <c r="P418" s="63"/>
      <c r="Q418" s="63"/>
      <c r="R418" s="63"/>
      <c r="S418" s="63"/>
      <c r="T418" s="63"/>
      <c r="U418" s="63"/>
      <c r="V418" s="63"/>
      <c r="W418" s="63"/>
      <c r="X418" s="63"/>
      <c r="Y418" s="63"/>
      <c r="Z418" s="63"/>
    </row>
    <row r="419" spans="1:26" ht="15.75" customHeight="1">
      <c r="A419" s="63"/>
      <c r="B419" s="63"/>
      <c r="C419" s="63"/>
      <c r="D419" s="63"/>
      <c r="E419" s="63"/>
      <c r="F419" s="63"/>
      <c r="G419" s="63"/>
      <c r="H419" s="63"/>
      <c r="I419" s="63"/>
      <c r="J419" s="63"/>
      <c r="K419" s="63"/>
      <c r="L419" s="63"/>
      <c r="M419" s="63"/>
      <c r="N419" s="63"/>
      <c r="O419" s="63"/>
      <c r="P419" s="63"/>
      <c r="Q419" s="63"/>
      <c r="R419" s="63"/>
      <c r="S419" s="63"/>
      <c r="T419" s="63"/>
      <c r="U419" s="63"/>
      <c r="V419" s="63"/>
      <c r="W419" s="63"/>
      <c r="X419" s="63"/>
      <c r="Y419" s="63"/>
      <c r="Z419" s="63"/>
    </row>
    <row r="420" spans="1:26" ht="15.75" customHeight="1">
      <c r="A420" s="63"/>
      <c r="B420" s="63"/>
      <c r="C420" s="63"/>
      <c r="D420" s="63"/>
      <c r="E420" s="63"/>
      <c r="F420" s="63"/>
      <c r="G420" s="63"/>
      <c r="H420" s="63"/>
      <c r="I420" s="63"/>
      <c r="J420" s="63"/>
      <c r="K420" s="63"/>
      <c r="L420" s="63"/>
      <c r="M420" s="63"/>
      <c r="N420" s="63"/>
      <c r="O420" s="63"/>
      <c r="P420" s="63"/>
      <c r="Q420" s="63"/>
      <c r="R420" s="63"/>
      <c r="S420" s="63"/>
      <c r="T420" s="63"/>
      <c r="U420" s="63"/>
      <c r="V420" s="63"/>
      <c r="W420" s="63"/>
      <c r="X420" s="63"/>
      <c r="Y420" s="63"/>
      <c r="Z420" s="63"/>
    </row>
    <row r="421" spans="1:26" ht="15.75" customHeight="1">
      <c r="A421" s="63"/>
      <c r="B421" s="63"/>
      <c r="C421" s="63"/>
      <c r="D421" s="63"/>
      <c r="E421" s="63"/>
      <c r="F421" s="63"/>
      <c r="G421" s="63"/>
      <c r="H421" s="63"/>
      <c r="I421" s="63"/>
      <c r="J421" s="63"/>
      <c r="K421" s="63"/>
      <c r="L421" s="63"/>
      <c r="M421" s="63"/>
      <c r="N421" s="63"/>
      <c r="O421" s="63"/>
      <c r="P421" s="63"/>
      <c r="Q421" s="63"/>
      <c r="R421" s="63"/>
      <c r="S421" s="63"/>
      <c r="T421" s="63"/>
      <c r="U421" s="63"/>
      <c r="V421" s="63"/>
      <c r="W421" s="63"/>
      <c r="X421" s="63"/>
      <c r="Y421" s="63"/>
      <c r="Z421" s="63"/>
    </row>
    <row r="422" spans="1:26" ht="15.75" customHeight="1">
      <c r="A422" s="63"/>
      <c r="B422" s="63"/>
      <c r="C422" s="63"/>
      <c r="D422" s="63"/>
      <c r="E422" s="63"/>
      <c r="F422" s="63"/>
      <c r="G422" s="63"/>
      <c r="H422" s="63"/>
      <c r="I422" s="63"/>
      <c r="J422" s="63"/>
      <c r="K422" s="63"/>
      <c r="L422" s="63"/>
      <c r="M422" s="63"/>
      <c r="N422" s="63"/>
      <c r="O422" s="63"/>
      <c r="P422" s="63"/>
      <c r="Q422" s="63"/>
      <c r="R422" s="63"/>
      <c r="S422" s="63"/>
      <c r="T422" s="63"/>
      <c r="U422" s="63"/>
      <c r="V422" s="63"/>
      <c r="W422" s="63"/>
      <c r="X422" s="63"/>
      <c r="Y422" s="63"/>
      <c r="Z422" s="63"/>
    </row>
    <row r="423" spans="1:26" ht="15.75" customHeight="1">
      <c r="A423" s="63"/>
      <c r="B423" s="63"/>
      <c r="C423" s="63"/>
      <c r="D423" s="63"/>
      <c r="E423" s="63"/>
      <c r="F423" s="63"/>
      <c r="G423" s="63"/>
      <c r="H423" s="63"/>
      <c r="I423" s="63"/>
      <c r="J423" s="63"/>
      <c r="K423" s="63"/>
      <c r="L423" s="63"/>
      <c r="M423" s="63"/>
      <c r="N423" s="63"/>
      <c r="O423" s="63"/>
      <c r="P423" s="63"/>
      <c r="Q423" s="63"/>
      <c r="R423" s="63"/>
      <c r="S423" s="63"/>
      <c r="T423" s="63"/>
      <c r="U423" s="63"/>
      <c r="V423" s="63"/>
      <c r="W423" s="63"/>
      <c r="X423" s="63"/>
      <c r="Y423" s="63"/>
      <c r="Z423" s="63"/>
    </row>
    <row r="424" spans="1:26" ht="15.75" customHeight="1">
      <c r="A424" s="63"/>
      <c r="B424" s="63"/>
      <c r="C424" s="63"/>
      <c r="D424" s="63"/>
      <c r="E424" s="63"/>
      <c r="F424" s="63"/>
      <c r="G424" s="63"/>
      <c r="H424" s="63"/>
      <c r="I424" s="63"/>
      <c r="J424" s="63"/>
      <c r="K424" s="63"/>
      <c r="L424" s="63"/>
      <c r="M424" s="63"/>
      <c r="N424" s="63"/>
      <c r="O424" s="63"/>
      <c r="P424" s="63"/>
      <c r="Q424" s="63"/>
      <c r="R424" s="63"/>
      <c r="S424" s="63"/>
      <c r="T424" s="63"/>
      <c r="U424" s="63"/>
      <c r="V424" s="63"/>
      <c r="W424" s="63"/>
      <c r="X424" s="63"/>
      <c r="Y424" s="63"/>
      <c r="Z424" s="63"/>
    </row>
    <row r="425" spans="1:26" ht="15.75" customHeight="1">
      <c r="A425" s="63"/>
      <c r="B425" s="63"/>
      <c r="C425" s="63"/>
      <c r="D425" s="63"/>
      <c r="E425" s="63"/>
      <c r="F425" s="63"/>
      <c r="G425" s="63"/>
      <c r="H425" s="63"/>
      <c r="I425" s="63"/>
      <c r="J425" s="63"/>
      <c r="K425" s="63"/>
      <c r="L425" s="63"/>
      <c r="M425" s="63"/>
      <c r="N425" s="63"/>
      <c r="O425" s="63"/>
      <c r="P425" s="63"/>
      <c r="Q425" s="63"/>
      <c r="R425" s="63"/>
      <c r="S425" s="63"/>
      <c r="T425" s="63"/>
      <c r="U425" s="63"/>
      <c r="V425" s="63"/>
      <c r="W425" s="63"/>
      <c r="X425" s="63"/>
      <c r="Y425" s="63"/>
      <c r="Z425" s="63"/>
    </row>
    <row r="426" spans="1:26" ht="15.75" customHeight="1">
      <c r="A426" s="63"/>
      <c r="B426" s="63"/>
      <c r="C426" s="63"/>
      <c r="D426" s="63"/>
      <c r="E426" s="63"/>
      <c r="F426" s="63"/>
      <c r="G426" s="63"/>
      <c r="H426" s="63"/>
      <c r="I426" s="63"/>
      <c r="J426" s="63"/>
      <c r="K426" s="63"/>
      <c r="L426" s="63"/>
      <c r="M426" s="63"/>
      <c r="N426" s="63"/>
      <c r="O426" s="63"/>
      <c r="P426" s="63"/>
      <c r="Q426" s="63"/>
      <c r="R426" s="63"/>
      <c r="S426" s="63"/>
      <c r="T426" s="63"/>
      <c r="U426" s="63"/>
      <c r="V426" s="63"/>
      <c r="W426" s="63"/>
      <c r="X426" s="63"/>
      <c r="Y426" s="63"/>
      <c r="Z426" s="63"/>
    </row>
    <row r="427" spans="1:26" ht="15.75" customHeight="1">
      <c r="A427" s="63"/>
      <c r="B427" s="63"/>
      <c r="C427" s="63"/>
      <c r="D427" s="63"/>
      <c r="E427" s="63"/>
      <c r="F427" s="63"/>
      <c r="G427" s="63"/>
      <c r="H427" s="63"/>
      <c r="I427" s="63"/>
      <c r="J427" s="63"/>
      <c r="K427" s="63"/>
      <c r="L427" s="63"/>
      <c r="M427" s="63"/>
      <c r="N427" s="63"/>
      <c r="O427" s="63"/>
      <c r="P427" s="63"/>
      <c r="Q427" s="63"/>
      <c r="R427" s="63"/>
      <c r="S427" s="63"/>
      <c r="T427" s="63"/>
      <c r="U427" s="63"/>
      <c r="V427" s="63"/>
      <c r="W427" s="63"/>
      <c r="X427" s="63"/>
      <c r="Y427" s="63"/>
      <c r="Z427" s="63"/>
    </row>
    <row r="428" spans="1:26" ht="15.75" customHeight="1">
      <c r="A428" s="63"/>
      <c r="B428" s="63"/>
      <c r="C428" s="63"/>
      <c r="D428" s="63"/>
      <c r="E428" s="63"/>
      <c r="F428" s="63"/>
      <c r="G428" s="63"/>
      <c r="H428" s="63"/>
      <c r="I428" s="63"/>
      <c r="J428" s="63"/>
      <c r="K428" s="63"/>
      <c r="L428" s="63"/>
      <c r="M428" s="63"/>
      <c r="N428" s="63"/>
      <c r="O428" s="63"/>
      <c r="P428" s="63"/>
      <c r="Q428" s="63"/>
      <c r="R428" s="63"/>
      <c r="S428" s="63"/>
      <c r="T428" s="63"/>
      <c r="U428" s="63"/>
      <c r="V428" s="63"/>
      <c r="W428" s="63"/>
      <c r="X428" s="63"/>
      <c r="Y428" s="63"/>
      <c r="Z428" s="63"/>
    </row>
    <row r="429" spans="1:26" ht="15.75" customHeight="1">
      <c r="A429" s="63"/>
      <c r="B429" s="63"/>
      <c r="C429" s="63"/>
      <c r="D429" s="63"/>
      <c r="E429" s="63"/>
      <c r="F429" s="63"/>
      <c r="G429" s="63"/>
      <c r="H429" s="63"/>
      <c r="I429" s="63"/>
      <c r="J429" s="63"/>
      <c r="K429" s="63"/>
      <c r="L429" s="63"/>
      <c r="M429" s="63"/>
      <c r="N429" s="63"/>
      <c r="O429" s="63"/>
      <c r="P429" s="63"/>
      <c r="Q429" s="63"/>
      <c r="R429" s="63"/>
      <c r="S429" s="63"/>
      <c r="T429" s="63"/>
      <c r="U429" s="63"/>
      <c r="V429" s="63"/>
      <c r="W429" s="63"/>
      <c r="X429" s="63"/>
      <c r="Y429" s="63"/>
      <c r="Z429" s="63"/>
    </row>
    <row r="430" spans="1:26" ht="15.75" customHeight="1">
      <c r="A430" s="63"/>
      <c r="B430" s="63"/>
      <c r="C430" s="63"/>
      <c r="D430" s="63"/>
      <c r="E430" s="63"/>
      <c r="F430" s="63"/>
      <c r="G430" s="63"/>
      <c r="H430" s="63"/>
      <c r="I430" s="63"/>
      <c r="J430" s="63"/>
      <c r="K430" s="63"/>
      <c r="L430" s="63"/>
      <c r="M430" s="63"/>
      <c r="N430" s="63"/>
      <c r="O430" s="63"/>
      <c r="P430" s="63"/>
      <c r="Q430" s="63"/>
      <c r="R430" s="63"/>
      <c r="S430" s="63"/>
      <c r="T430" s="63"/>
      <c r="U430" s="63"/>
      <c r="V430" s="63"/>
      <c r="W430" s="63"/>
      <c r="X430" s="63"/>
      <c r="Y430" s="63"/>
      <c r="Z430" s="63"/>
    </row>
    <row r="431" spans="1:26" ht="15.75" customHeight="1">
      <c r="A431" s="63"/>
      <c r="B431" s="63"/>
      <c r="C431" s="63"/>
      <c r="D431" s="63"/>
      <c r="E431" s="63"/>
      <c r="F431" s="63"/>
      <c r="G431" s="63"/>
      <c r="H431" s="63"/>
      <c r="I431" s="63"/>
      <c r="J431" s="63"/>
      <c r="K431" s="63"/>
      <c r="L431" s="63"/>
      <c r="M431" s="63"/>
      <c r="N431" s="63"/>
      <c r="O431" s="63"/>
      <c r="P431" s="63"/>
      <c r="Q431" s="63"/>
      <c r="R431" s="63"/>
      <c r="S431" s="63"/>
      <c r="T431" s="63"/>
      <c r="U431" s="63"/>
      <c r="V431" s="63"/>
      <c r="W431" s="63"/>
      <c r="X431" s="63"/>
      <c r="Y431" s="63"/>
      <c r="Z431" s="63"/>
    </row>
    <row r="432" spans="1:26" ht="15.75" customHeight="1">
      <c r="A432" s="63"/>
      <c r="B432" s="63"/>
      <c r="C432" s="63"/>
      <c r="D432" s="63"/>
      <c r="E432" s="63"/>
      <c r="F432" s="63"/>
      <c r="G432" s="63"/>
      <c r="H432" s="63"/>
      <c r="I432" s="63"/>
      <c r="J432" s="63"/>
      <c r="K432" s="63"/>
      <c r="L432" s="63"/>
      <c r="M432" s="63"/>
      <c r="N432" s="63"/>
      <c r="O432" s="63"/>
      <c r="P432" s="63"/>
      <c r="Q432" s="63"/>
      <c r="R432" s="63"/>
      <c r="S432" s="63"/>
      <c r="T432" s="63"/>
      <c r="U432" s="63"/>
      <c r="V432" s="63"/>
      <c r="W432" s="63"/>
      <c r="X432" s="63"/>
      <c r="Y432" s="63"/>
      <c r="Z432" s="63"/>
    </row>
    <row r="433" spans="1:26" ht="15.75" customHeight="1">
      <c r="A433" s="63"/>
      <c r="B433" s="63"/>
      <c r="C433" s="63"/>
      <c r="D433" s="63"/>
      <c r="E433" s="63"/>
      <c r="F433" s="63"/>
      <c r="G433" s="63"/>
      <c r="H433" s="63"/>
      <c r="I433" s="63"/>
      <c r="J433" s="63"/>
      <c r="K433" s="63"/>
      <c r="L433" s="63"/>
      <c r="M433" s="63"/>
      <c r="N433" s="63"/>
      <c r="O433" s="63"/>
      <c r="P433" s="63"/>
      <c r="Q433" s="63"/>
      <c r="R433" s="63"/>
      <c r="S433" s="63"/>
      <c r="T433" s="63"/>
      <c r="U433" s="63"/>
      <c r="V433" s="63"/>
      <c r="W433" s="63"/>
      <c r="X433" s="63"/>
      <c r="Y433" s="63"/>
      <c r="Z433" s="63"/>
    </row>
    <row r="434" spans="1:26" ht="15.75" customHeight="1">
      <c r="A434" s="63"/>
      <c r="B434" s="63"/>
      <c r="C434" s="63"/>
      <c r="D434" s="63"/>
      <c r="E434" s="63"/>
      <c r="F434" s="63"/>
      <c r="G434" s="63"/>
      <c r="H434" s="63"/>
      <c r="I434" s="63"/>
      <c r="J434" s="63"/>
      <c r="K434" s="63"/>
      <c r="L434" s="63"/>
      <c r="M434" s="63"/>
      <c r="N434" s="63"/>
      <c r="O434" s="63"/>
      <c r="P434" s="63"/>
      <c r="Q434" s="63"/>
      <c r="R434" s="63"/>
      <c r="S434" s="63"/>
      <c r="T434" s="63"/>
      <c r="U434" s="63"/>
      <c r="V434" s="63"/>
      <c r="W434" s="63"/>
      <c r="X434" s="63"/>
      <c r="Y434" s="63"/>
      <c r="Z434" s="63"/>
    </row>
    <row r="435" spans="1:26" ht="15.75" customHeight="1">
      <c r="A435" s="63"/>
      <c r="B435" s="63"/>
      <c r="C435" s="63"/>
      <c r="D435" s="63"/>
      <c r="E435" s="63"/>
      <c r="F435" s="63"/>
      <c r="G435" s="63"/>
      <c r="H435" s="63"/>
      <c r="I435" s="63"/>
      <c r="J435" s="63"/>
      <c r="K435" s="63"/>
      <c r="L435" s="63"/>
      <c r="M435" s="63"/>
      <c r="N435" s="63"/>
      <c r="O435" s="63"/>
      <c r="P435" s="63"/>
      <c r="Q435" s="63"/>
      <c r="R435" s="63"/>
      <c r="S435" s="63"/>
      <c r="T435" s="63"/>
      <c r="U435" s="63"/>
      <c r="V435" s="63"/>
      <c r="W435" s="63"/>
      <c r="X435" s="63"/>
      <c r="Y435" s="63"/>
      <c r="Z435" s="63"/>
    </row>
    <row r="436" spans="1:26" ht="15.75" customHeight="1">
      <c r="A436" s="63"/>
      <c r="B436" s="63"/>
      <c r="C436" s="63"/>
      <c r="D436" s="63"/>
      <c r="E436" s="63"/>
      <c r="F436" s="63"/>
      <c r="G436" s="63"/>
      <c r="H436" s="63"/>
      <c r="I436" s="63"/>
      <c r="J436" s="63"/>
      <c r="K436" s="63"/>
      <c r="L436" s="63"/>
      <c r="M436" s="63"/>
      <c r="N436" s="63"/>
      <c r="O436" s="63"/>
      <c r="P436" s="63"/>
      <c r="Q436" s="63"/>
      <c r="R436" s="63"/>
      <c r="S436" s="63"/>
      <c r="T436" s="63"/>
      <c r="U436" s="63"/>
      <c r="V436" s="63"/>
      <c r="W436" s="63"/>
      <c r="X436" s="63"/>
      <c r="Y436" s="63"/>
      <c r="Z436" s="63"/>
    </row>
    <row r="437" spans="1:26" ht="15.75" customHeight="1">
      <c r="A437" s="63"/>
      <c r="B437" s="63"/>
      <c r="C437" s="63"/>
      <c r="D437" s="63"/>
      <c r="E437" s="63"/>
      <c r="F437" s="63"/>
      <c r="G437" s="63"/>
      <c r="H437" s="63"/>
      <c r="I437" s="63"/>
      <c r="J437" s="63"/>
      <c r="K437" s="63"/>
      <c r="L437" s="63"/>
      <c r="M437" s="63"/>
      <c r="N437" s="63"/>
      <c r="O437" s="63"/>
      <c r="P437" s="63"/>
      <c r="Q437" s="63"/>
      <c r="R437" s="63"/>
      <c r="S437" s="63"/>
      <c r="T437" s="63"/>
      <c r="U437" s="63"/>
      <c r="V437" s="63"/>
      <c r="W437" s="63"/>
      <c r="X437" s="63"/>
      <c r="Y437" s="63"/>
      <c r="Z437" s="63"/>
    </row>
    <row r="438" spans="1:26" ht="15.75" customHeight="1">
      <c r="A438" s="63"/>
      <c r="B438" s="63"/>
      <c r="C438" s="63"/>
      <c r="D438" s="63"/>
      <c r="E438" s="63"/>
      <c r="F438" s="63"/>
      <c r="G438" s="63"/>
      <c r="H438" s="63"/>
      <c r="I438" s="63"/>
      <c r="J438" s="63"/>
      <c r="K438" s="63"/>
      <c r="L438" s="63"/>
      <c r="M438" s="63"/>
      <c r="N438" s="63"/>
      <c r="O438" s="63"/>
      <c r="P438" s="63"/>
      <c r="Q438" s="63"/>
      <c r="R438" s="63"/>
      <c r="S438" s="63"/>
      <c r="T438" s="63"/>
      <c r="U438" s="63"/>
      <c r="V438" s="63"/>
      <c r="W438" s="63"/>
      <c r="X438" s="63"/>
      <c r="Y438" s="63"/>
      <c r="Z438" s="63"/>
    </row>
    <row r="439" spans="1:26" ht="15.75" customHeight="1">
      <c r="A439" s="63"/>
      <c r="B439" s="63"/>
      <c r="C439" s="63"/>
      <c r="D439" s="63"/>
      <c r="E439" s="63"/>
      <c r="F439" s="63"/>
      <c r="G439" s="63"/>
      <c r="H439" s="63"/>
      <c r="I439" s="63"/>
      <c r="J439" s="63"/>
      <c r="K439" s="63"/>
      <c r="L439" s="63"/>
      <c r="M439" s="63"/>
      <c r="N439" s="63"/>
      <c r="O439" s="63"/>
      <c r="P439" s="63"/>
      <c r="Q439" s="63"/>
      <c r="R439" s="63"/>
      <c r="S439" s="63"/>
      <c r="T439" s="63"/>
      <c r="U439" s="63"/>
      <c r="V439" s="63"/>
      <c r="W439" s="63"/>
      <c r="X439" s="63"/>
      <c r="Y439" s="63"/>
      <c r="Z439" s="63"/>
    </row>
    <row r="440" spans="1:26" ht="15.75" customHeight="1">
      <c r="A440" s="63"/>
      <c r="B440" s="63"/>
      <c r="C440" s="63"/>
      <c r="D440" s="63"/>
      <c r="E440" s="63"/>
      <c r="F440" s="63"/>
      <c r="G440" s="63"/>
      <c r="H440" s="63"/>
      <c r="I440" s="63"/>
      <c r="J440" s="63"/>
      <c r="K440" s="63"/>
      <c r="L440" s="63"/>
      <c r="M440" s="63"/>
      <c r="N440" s="63"/>
      <c r="O440" s="63"/>
      <c r="P440" s="63"/>
      <c r="Q440" s="63"/>
      <c r="R440" s="63"/>
      <c r="S440" s="63"/>
      <c r="T440" s="63"/>
      <c r="U440" s="63"/>
      <c r="V440" s="63"/>
      <c r="W440" s="63"/>
      <c r="X440" s="63"/>
      <c r="Y440" s="63"/>
      <c r="Z440" s="63"/>
    </row>
    <row r="441" spans="1:26" ht="15.75" customHeight="1">
      <c r="A441" s="63"/>
      <c r="B441" s="63"/>
      <c r="C441" s="63"/>
      <c r="D441" s="63"/>
      <c r="E441" s="63"/>
      <c r="F441" s="63"/>
      <c r="G441" s="63"/>
      <c r="H441" s="63"/>
      <c r="I441" s="63"/>
      <c r="J441" s="63"/>
      <c r="K441" s="63"/>
      <c r="L441" s="63"/>
      <c r="M441" s="63"/>
      <c r="N441" s="63"/>
      <c r="O441" s="63"/>
      <c r="P441" s="63"/>
      <c r="Q441" s="63"/>
      <c r="R441" s="63"/>
      <c r="S441" s="63"/>
      <c r="T441" s="63"/>
      <c r="U441" s="63"/>
      <c r="V441" s="63"/>
      <c r="W441" s="63"/>
      <c r="X441" s="63"/>
      <c r="Y441" s="63"/>
      <c r="Z441" s="63"/>
    </row>
    <row r="442" spans="1:26" ht="15.75" customHeight="1">
      <c r="A442" s="63"/>
      <c r="B442" s="63"/>
      <c r="C442" s="63"/>
      <c r="D442" s="63"/>
      <c r="E442" s="63"/>
      <c r="F442" s="63"/>
      <c r="G442" s="63"/>
      <c r="H442" s="63"/>
      <c r="I442" s="63"/>
      <c r="J442" s="63"/>
      <c r="K442" s="63"/>
      <c r="L442" s="63"/>
      <c r="M442" s="63"/>
      <c r="N442" s="63"/>
      <c r="O442" s="63"/>
      <c r="P442" s="63"/>
      <c r="Q442" s="63"/>
      <c r="R442" s="63"/>
      <c r="S442" s="63"/>
      <c r="T442" s="63"/>
      <c r="U442" s="63"/>
      <c r="V442" s="63"/>
      <c r="W442" s="63"/>
      <c r="X442" s="63"/>
      <c r="Y442" s="63"/>
      <c r="Z442" s="63"/>
    </row>
    <row r="443" spans="1:26" ht="15.75" customHeight="1">
      <c r="A443" s="63"/>
      <c r="B443" s="63"/>
      <c r="C443" s="63"/>
      <c r="D443" s="63"/>
      <c r="E443" s="63"/>
      <c r="F443" s="63"/>
      <c r="G443" s="63"/>
      <c r="H443" s="63"/>
      <c r="I443" s="63"/>
      <c r="J443" s="63"/>
      <c r="K443" s="63"/>
      <c r="L443" s="63"/>
      <c r="M443" s="63"/>
      <c r="N443" s="63"/>
      <c r="O443" s="63"/>
      <c r="P443" s="63"/>
      <c r="Q443" s="63"/>
      <c r="R443" s="63"/>
      <c r="S443" s="63"/>
      <c r="T443" s="63"/>
      <c r="U443" s="63"/>
      <c r="V443" s="63"/>
      <c r="W443" s="63"/>
      <c r="X443" s="63"/>
      <c r="Y443" s="63"/>
      <c r="Z443" s="63"/>
    </row>
    <row r="444" spans="1:26" ht="15.75" customHeight="1">
      <c r="A444" s="63"/>
      <c r="B444" s="63"/>
      <c r="C444" s="63"/>
      <c r="D444" s="63"/>
      <c r="E444" s="63"/>
      <c r="F444" s="63"/>
      <c r="G444" s="63"/>
      <c r="H444" s="63"/>
      <c r="I444" s="63"/>
      <c r="J444" s="63"/>
      <c r="K444" s="63"/>
      <c r="L444" s="63"/>
      <c r="M444" s="63"/>
      <c r="N444" s="63"/>
      <c r="O444" s="63"/>
      <c r="P444" s="63"/>
      <c r="Q444" s="63"/>
      <c r="R444" s="63"/>
      <c r="S444" s="63"/>
      <c r="T444" s="63"/>
      <c r="U444" s="63"/>
      <c r="V444" s="63"/>
      <c r="W444" s="63"/>
      <c r="X444" s="63"/>
      <c r="Y444" s="63"/>
      <c r="Z444" s="63"/>
    </row>
    <row r="445" spans="1:26" ht="15.75" customHeight="1">
      <c r="A445" s="63"/>
      <c r="B445" s="63"/>
      <c r="C445" s="63"/>
      <c r="D445" s="63"/>
      <c r="E445" s="63"/>
      <c r="F445" s="63"/>
      <c r="G445" s="63"/>
      <c r="H445" s="63"/>
      <c r="I445" s="63"/>
      <c r="J445" s="63"/>
      <c r="K445" s="63"/>
      <c r="L445" s="63"/>
      <c r="M445" s="63"/>
      <c r="N445" s="63"/>
      <c r="O445" s="63"/>
      <c r="P445" s="63"/>
      <c r="Q445" s="63"/>
      <c r="R445" s="63"/>
      <c r="S445" s="63"/>
      <c r="T445" s="63"/>
      <c r="U445" s="63"/>
      <c r="V445" s="63"/>
      <c r="W445" s="63"/>
      <c r="X445" s="63"/>
      <c r="Y445" s="63"/>
      <c r="Z445" s="63"/>
    </row>
    <row r="446" spans="1:26" ht="15.75" customHeight="1">
      <c r="A446" s="63"/>
      <c r="B446" s="63"/>
      <c r="C446" s="63"/>
      <c r="D446" s="63"/>
      <c r="E446" s="63"/>
      <c r="F446" s="63"/>
      <c r="G446" s="63"/>
      <c r="H446" s="63"/>
      <c r="I446" s="63"/>
      <c r="J446" s="63"/>
      <c r="K446" s="63"/>
      <c r="L446" s="63"/>
      <c r="M446" s="63"/>
      <c r="N446" s="63"/>
      <c r="O446" s="63"/>
      <c r="P446" s="63"/>
      <c r="Q446" s="63"/>
      <c r="R446" s="63"/>
      <c r="S446" s="63"/>
      <c r="T446" s="63"/>
      <c r="U446" s="63"/>
      <c r="V446" s="63"/>
      <c r="W446" s="63"/>
      <c r="X446" s="63"/>
      <c r="Y446" s="63"/>
      <c r="Z446" s="63"/>
    </row>
    <row r="447" spans="1:26" ht="15.75" customHeight="1">
      <c r="A447" s="63"/>
      <c r="B447" s="63"/>
      <c r="C447" s="63"/>
      <c r="D447" s="63"/>
      <c r="E447" s="63"/>
      <c r="F447" s="63"/>
      <c r="G447" s="63"/>
      <c r="H447" s="63"/>
      <c r="I447" s="63"/>
      <c r="J447" s="63"/>
      <c r="K447" s="63"/>
      <c r="L447" s="63"/>
      <c r="M447" s="63"/>
      <c r="N447" s="63"/>
      <c r="O447" s="63"/>
      <c r="P447" s="63"/>
      <c r="Q447" s="63"/>
      <c r="R447" s="63"/>
      <c r="S447" s="63"/>
      <c r="T447" s="63"/>
      <c r="U447" s="63"/>
      <c r="V447" s="63"/>
      <c r="W447" s="63"/>
      <c r="X447" s="63"/>
      <c r="Y447" s="63"/>
      <c r="Z447" s="63"/>
    </row>
    <row r="448" spans="1:26" ht="15.75" customHeight="1">
      <c r="A448" s="63"/>
      <c r="B448" s="63"/>
      <c r="C448" s="63"/>
      <c r="D448" s="63"/>
      <c r="E448" s="63"/>
      <c r="F448" s="63"/>
      <c r="G448" s="63"/>
      <c r="H448" s="63"/>
      <c r="I448" s="63"/>
      <c r="J448" s="63"/>
      <c r="K448" s="63"/>
      <c r="L448" s="63"/>
      <c r="M448" s="63"/>
      <c r="N448" s="63"/>
      <c r="O448" s="63"/>
      <c r="P448" s="63"/>
      <c r="Q448" s="63"/>
      <c r="R448" s="63"/>
      <c r="S448" s="63"/>
      <c r="T448" s="63"/>
      <c r="U448" s="63"/>
      <c r="V448" s="63"/>
      <c r="W448" s="63"/>
      <c r="X448" s="63"/>
      <c r="Y448" s="63"/>
      <c r="Z448" s="63"/>
    </row>
    <row r="449" spans="1:26" ht="15.75" customHeight="1">
      <c r="A449" s="63"/>
      <c r="B449" s="63"/>
      <c r="C449" s="63"/>
      <c r="D449" s="63"/>
      <c r="E449" s="63"/>
      <c r="F449" s="63"/>
      <c r="G449" s="63"/>
      <c r="H449" s="63"/>
      <c r="I449" s="63"/>
      <c r="J449" s="63"/>
      <c r="K449" s="63"/>
      <c r="L449" s="63"/>
      <c r="M449" s="63"/>
      <c r="N449" s="63"/>
      <c r="O449" s="63"/>
      <c r="P449" s="63"/>
      <c r="Q449" s="63"/>
      <c r="R449" s="63"/>
      <c r="S449" s="63"/>
      <c r="T449" s="63"/>
      <c r="U449" s="63"/>
      <c r="V449" s="63"/>
      <c r="W449" s="63"/>
      <c r="X449" s="63"/>
      <c r="Y449" s="63"/>
      <c r="Z449" s="63"/>
    </row>
    <row r="450" spans="1:26" ht="15.75" customHeight="1">
      <c r="A450" s="63"/>
      <c r="B450" s="63"/>
      <c r="C450" s="63"/>
      <c r="D450" s="63"/>
      <c r="E450" s="63"/>
      <c r="F450" s="63"/>
      <c r="G450" s="63"/>
      <c r="H450" s="63"/>
      <c r="I450" s="63"/>
      <c r="J450" s="63"/>
      <c r="K450" s="63"/>
      <c r="L450" s="63"/>
      <c r="M450" s="63"/>
      <c r="N450" s="63"/>
      <c r="O450" s="63"/>
      <c r="P450" s="63"/>
      <c r="Q450" s="63"/>
      <c r="R450" s="63"/>
      <c r="S450" s="63"/>
      <c r="T450" s="63"/>
      <c r="U450" s="63"/>
      <c r="V450" s="63"/>
      <c r="W450" s="63"/>
      <c r="X450" s="63"/>
      <c r="Y450" s="63"/>
      <c r="Z450" s="63"/>
    </row>
    <row r="451" spans="1:26" ht="15.75" customHeight="1">
      <c r="A451" s="63"/>
      <c r="B451" s="63"/>
      <c r="C451" s="63"/>
      <c r="D451" s="63"/>
      <c r="E451" s="63"/>
      <c r="F451" s="63"/>
      <c r="G451" s="63"/>
      <c r="H451" s="63"/>
      <c r="I451" s="63"/>
      <c r="J451" s="63"/>
      <c r="K451" s="63"/>
      <c r="L451" s="63"/>
      <c r="M451" s="63"/>
      <c r="N451" s="63"/>
      <c r="O451" s="63"/>
      <c r="P451" s="63"/>
      <c r="Q451" s="63"/>
      <c r="R451" s="63"/>
      <c r="S451" s="63"/>
      <c r="T451" s="63"/>
      <c r="U451" s="63"/>
      <c r="V451" s="63"/>
      <c r="W451" s="63"/>
      <c r="X451" s="63"/>
      <c r="Y451" s="63"/>
      <c r="Z451" s="63"/>
    </row>
    <row r="452" spans="1:26" ht="15.75" customHeight="1">
      <c r="A452" s="63"/>
      <c r="B452" s="63"/>
      <c r="C452" s="63"/>
      <c r="D452" s="63"/>
      <c r="E452" s="63"/>
      <c r="F452" s="63"/>
      <c r="G452" s="63"/>
      <c r="H452" s="63"/>
      <c r="I452" s="63"/>
      <c r="J452" s="63"/>
      <c r="K452" s="63"/>
      <c r="L452" s="63"/>
      <c r="M452" s="63"/>
      <c r="N452" s="63"/>
      <c r="O452" s="63"/>
      <c r="P452" s="63"/>
      <c r="Q452" s="63"/>
      <c r="R452" s="63"/>
      <c r="S452" s="63"/>
      <c r="T452" s="63"/>
      <c r="U452" s="63"/>
      <c r="V452" s="63"/>
      <c r="W452" s="63"/>
      <c r="X452" s="63"/>
      <c r="Y452" s="63"/>
      <c r="Z452" s="63"/>
    </row>
    <row r="453" spans="1:26" ht="15.75" customHeight="1">
      <c r="A453" s="63"/>
      <c r="B453" s="63"/>
      <c r="C453" s="63"/>
      <c r="D453" s="63"/>
      <c r="E453" s="63"/>
      <c r="F453" s="63"/>
      <c r="G453" s="63"/>
      <c r="H453" s="63"/>
      <c r="I453" s="63"/>
      <c r="J453" s="63"/>
      <c r="K453" s="63"/>
      <c r="L453" s="63"/>
      <c r="M453" s="63"/>
      <c r="N453" s="63"/>
      <c r="O453" s="63"/>
      <c r="P453" s="63"/>
      <c r="Q453" s="63"/>
      <c r="R453" s="63"/>
      <c r="S453" s="63"/>
      <c r="T453" s="63"/>
      <c r="U453" s="63"/>
      <c r="V453" s="63"/>
      <c r="W453" s="63"/>
      <c r="X453" s="63"/>
      <c r="Y453" s="63"/>
      <c r="Z453" s="63"/>
    </row>
    <row r="454" spans="1:26" ht="15.75" customHeight="1">
      <c r="A454" s="63"/>
      <c r="B454" s="63"/>
      <c r="C454" s="63"/>
      <c r="D454" s="63"/>
      <c r="E454" s="63"/>
      <c r="F454" s="63"/>
      <c r="G454" s="63"/>
      <c r="H454" s="63"/>
      <c r="I454" s="63"/>
      <c r="J454" s="63"/>
      <c r="K454" s="63"/>
      <c r="L454" s="63"/>
      <c r="M454" s="63"/>
      <c r="N454" s="63"/>
      <c r="O454" s="63"/>
      <c r="P454" s="63"/>
      <c r="Q454" s="63"/>
      <c r="R454" s="63"/>
      <c r="S454" s="63"/>
      <c r="T454" s="63"/>
      <c r="U454" s="63"/>
      <c r="V454" s="63"/>
      <c r="W454" s="63"/>
      <c r="X454" s="63"/>
      <c r="Y454" s="63"/>
      <c r="Z454" s="63"/>
    </row>
    <row r="455" spans="1:26" ht="15.75" customHeight="1">
      <c r="A455" s="63"/>
      <c r="B455" s="63"/>
      <c r="C455" s="63"/>
      <c r="D455" s="63"/>
      <c r="E455" s="63"/>
      <c r="F455" s="63"/>
      <c r="G455" s="63"/>
      <c r="H455" s="63"/>
      <c r="I455" s="63"/>
      <c r="J455" s="63"/>
      <c r="K455" s="63"/>
      <c r="L455" s="63"/>
      <c r="M455" s="63"/>
      <c r="N455" s="63"/>
      <c r="O455" s="63"/>
      <c r="P455" s="63"/>
      <c r="Q455" s="63"/>
      <c r="R455" s="63"/>
      <c r="S455" s="63"/>
      <c r="T455" s="63"/>
      <c r="U455" s="63"/>
      <c r="V455" s="63"/>
      <c r="W455" s="63"/>
      <c r="X455" s="63"/>
      <c r="Y455" s="63"/>
      <c r="Z455" s="63"/>
    </row>
    <row r="456" spans="1:26" ht="15.75" customHeight="1">
      <c r="A456" s="63"/>
      <c r="B456" s="63"/>
      <c r="C456" s="63"/>
      <c r="D456" s="63"/>
      <c r="E456" s="63"/>
      <c r="F456" s="63"/>
      <c r="G456" s="63"/>
      <c r="H456" s="63"/>
      <c r="I456" s="63"/>
      <c r="J456" s="63"/>
      <c r="K456" s="63"/>
      <c r="L456" s="63"/>
      <c r="M456" s="63"/>
      <c r="N456" s="63"/>
      <c r="O456" s="63"/>
      <c r="P456" s="63"/>
      <c r="Q456" s="63"/>
      <c r="R456" s="63"/>
      <c r="S456" s="63"/>
      <c r="T456" s="63"/>
      <c r="U456" s="63"/>
      <c r="V456" s="63"/>
      <c r="W456" s="63"/>
      <c r="X456" s="63"/>
      <c r="Y456" s="63"/>
      <c r="Z456" s="63"/>
    </row>
    <row r="457" spans="1:26" ht="15.75" customHeight="1">
      <c r="A457" s="63"/>
      <c r="B457" s="63"/>
      <c r="C457" s="63"/>
      <c r="D457" s="63"/>
      <c r="E457" s="63"/>
      <c r="F457" s="63"/>
      <c r="G457" s="63"/>
      <c r="H457" s="63"/>
      <c r="I457" s="63"/>
      <c r="J457" s="63"/>
      <c r="K457" s="63"/>
      <c r="L457" s="63"/>
      <c r="M457" s="63"/>
      <c r="N457" s="63"/>
      <c r="O457" s="63"/>
      <c r="P457" s="63"/>
      <c r="Q457" s="63"/>
      <c r="R457" s="63"/>
      <c r="S457" s="63"/>
      <c r="T457" s="63"/>
      <c r="U457" s="63"/>
      <c r="V457" s="63"/>
      <c r="W457" s="63"/>
      <c r="X457" s="63"/>
      <c r="Y457" s="63"/>
      <c r="Z457" s="63"/>
    </row>
    <row r="458" spans="1:26" ht="15.75" customHeight="1">
      <c r="A458" s="63"/>
      <c r="B458" s="63"/>
      <c r="C458" s="63"/>
      <c r="D458" s="63"/>
      <c r="E458" s="63"/>
      <c r="F458" s="63"/>
      <c r="G458" s="63"/>
      <c r="H458" s="63"/>
      <c r="I458" s="63"/>
      <c r="J458" s="63"/>
      <c r="K458" s="63"/>
      <c r="L458" s="63"/>
      <c r="M458" s="63"/>
      <c r="N458" s="63"/>
      <c r="O458" s="63"/>
      <c r="P458" s="63"/>
      <c r="Q458" s="63"/>
      <c r="R458" s="63"/>
      <c r="S458" s="63"/>
      <c r="T458" s="63"/>
      <c r="U458" s="63"/>
      <c r="V458" s="63"/>
      <c r="W458" s="63"/>
      <c r="X458" s="63"/>
      <c r="Y458" s="63"/>
      <c r="Z458" s="63"/>
    </row>
    <row r="459" spans="1:26" ht="15.75" customHeight="1">
      <c r="A459" s="63"/>
      <c r="B459" s="63"/>
      <c r="C459" s="63"/>
      <c r="D459" s="63"/>
      <c r="E459" s="63"/>
      <c r="F459" s="63"/>
      <c r="G459" s="63"/>
      <c r="H459" s="63"/>
      <c r="I459" s="63"/>
      <c r="J459" s="63"/>
      <c r="K459" s="63"/>
      <c r="L459" s="63"/>
      <c r="M459" s="63"/>
      <c r="N459" s="63"/>
      <c r="O459" s="63"/>
      <c r="P459" s="63"/>
      <c r="Q459" s="63"/>
      <c r="R459" s="63"/>
      <c r="S459" s="63"/>
      <c r="T459" s="63"/>
      <c r="U459" s="63"/>
      <c r="V459" s="63"/>
      <c r="W459" s="63"/>
      <c r="X459" s="63"/>
      <c r="Y459" s="63"/>
      <c r="Z459" s="63"/>
    </row>
    <row r="460" spans="1:26" ht="15.75" customHeight="1">
      <c r="A460" s="63"/>
      <c r="B460" s="63"/>
      <c r="C460" s="63"/>
      <c r="D460" s="63"/>
      <c r="E460" s="63"/>
      <c r="F460" s="63"/>
      <c r="G460" s="63"/>
      <c r="H460" s="63"/>
      <c r="I460" s="63"/>
      <c r="J460" s="63"/>
      <c r="K460" s="63"/>
      <c r="L460" s="63"/>
      <c r="M460" s="63"/>
      <c r="N460" s="63"/>
      <c r="O460" s="63"/>
      <c r="P460" s="63"/>
      <c r="Q460" s="63"/>
      <c r="R460" s="63"/>
      <c r="S460" s="63"/>
      <c r="T460" s="63"/>
      <c r="U460" s="63"/>
      <c r="V460" s="63"/>
      <c r="W460" s="63"/>
      <c r="X460" s="63"/>
      <c r="Y460" s="63"/>
      <c r="Z460" s="63"/>
    </row>
    <row r="461" spans="1:26" ht="15.75" customHeight="1">
      <c r="A461" s="63"/>
      <c r="B461" s="63"/>
      <c r="C461" s="63"/>
      <c r="D461" s="63"/>
      <c r="E461" s="63"/>
      <c r="F461" s="63"/>
      <c r="G461" s="63"/>
      <c r="H461" s="63"/>
      <c r="I461" s="63"/>
      <c r="J461" s="63"/>
      <c r="K461" s="63"/>
      <c r="L461" s="63"/>
      <c r="M461" s="63"/>
      <c r="N461" s="63"/>
      <c r="O461" s="63"/>
      <c r="P461" s="63"/>
      <c r="Q461" s="63"/>
      <c r="R461" s="63"/>
      <c r="S461" s="63"/>
      <c r="T461" s="63"/>
      <c r="U461" s="63"/>
      <c r="V461" s="63"/>
      <c r="W461" s="63"/>
      <c r="X461" s="63"/>
      <c r="Y461" s="63"/>
      <c r="Z461" s="63"/>
    </row>
    <row r="462" spans="1:26" ht="15.75" customHeight="1">
      <c r="A462" s="63"/>
      <c r="B462" s="63"/>
      <c r="C462" s="63"/>
      <c r="D462" s="63"/>
      <c r="E462" s="63"/>
      <c r="F462" s="63"/>
      <c r="G462" s="63"/>
      <c r="H462" s="63"/>
      <c r="I462" s="63"/>
      <c r="J462" s="63"/>
      <c r="K462" s="63"/>
      <c r="L462" s="63"/>
      <c r="M462" s="63"/>
      <c r="N462" s="63"/>
      <c r="O462" s="63"/>
      <c r="P462" s="63"/>
      <c r="Q462" s="63"/>
      <c r="R462" s="63"/>
      <c r="S462" s="63"/>
      <c r="T462" s="63"/>
      <c r="U462" s="63"/>
      <c r="V462" s="63"/>
      <c r="W462" s="63"/>
      <c r="X462" s="63"/>
      <c r="Y462" s="63"/>
      <c r="Z462" s="63"/>
    </row>
    <row r="463" spans="1:26" ht="15.75" customHeight="1">
      <c r="A463" s="63"/>
      <c r="B463" s="63"/>
      <c r="C463" s="63"/>
      <c r="D463" s="63"/>
      <c r="E463" s="63"/>
      <c r="F463" s="63"/>
      <c r="G463" s="63"/>
      <c r="H463" s="63"/>
      <c r="I463" s="63"/>
      <c r="J463" s="63"/>
      <c r="K463" s="63"/>
      <c r="L463" s="63"/>
      <c r="M463" s="63"/>
      <c r="N463" s="63"/>
      <c r="O463" s="63"/>
      <c r="P463" s="63"/>
      <c r="Q463" s="63"/>
      <c r="R463" s="63"/>
      <c r="S463" s="63"/>
      <c r="T463" s="63"/>
      <c r="U463" s="63"/>
      <c r="V463" s="63"/>
      <c r="W463" s="63"/>
      <c r="X463" s="63"/>
      <c r="Y463" s="63"/>
      <c r="Z463" s="63"/>
    </row>
    <row r="464" spans="1:26" ht="15.75" customHeight="1">
      <c r="A464" s="63"/>
      <c r="B464" s="63"/>
      <c r="C464" s="63"/>
      <c r="D464" s="63"/>
      <c r="E464" s="63"/>
      <c r="F464" s="63"/>
      <c r="G464" s="63"/>
      <c r="H464" s="63"/>
      <c r="I464" s="63"/>
      <c r="J464" s="63"/>
      <c r="K464" s="63"/>
      <c r="L464" s="63"/>
      <c r="M464" s="63"/>
      <c r="N464" s="63"/>
      <c r="O464" s="63"/>
      <c r="P464" s="63"/>
      <c r="Q464" s="63"/>
      <c r="R464" s="63"/>
      <c r="S464" s="63"/>
      <c r="T464" s="63"/>
      <c r="U464" s="63"/>
      <c r="V464" s="63"/>
      <c r="W464" s="63"/>
      <c r="X464" s="63"/>
      <c r="Y464" s="63"/>
      <c r="Z464" s="63"/>
    </row>
    <row r="465" spans="1:26" ht="15.75" customHeight="1">
      <c r="A465" s="63"/>
      <c r="B465" s="63"/>
      <c r="C465" s="63"/>
      <c r="D465" s="63"/>
      <c r="E465" s="63"/>
      <c r="F465" s="63"/>
      <c r="G465" s="63"/>
      <c r="H465" s="63"/>
      <c r="I465" s="63"/>
      <c r="J465" s="63"/>
      <c r="K465" s="63"/>
      <c r="L465" s="63"/>
      <c r="M465" s="63"/>
      <c r="N465" s="63"/>
      <c r="O465" s="63"/>
      <c r="P465" s="63"/>
      <c r="Q465" s="63"/>
      <c r="R465" s="63"/>
      <c r="S465" s="63"/>
      <c r="T465" s="63"/>
      <c r="U465" s="63"/>
      <c r="V465" s="63"/>
      <c r="W465" s="63"/>
      <c r="X465" s="63"/>
      <c r="Y465" s="63"/>
      <c r="Z465" s="63"/>
    </row>
    <row r="466" spans="1:26" ht="15.75" customHeight="1">
      <c r="A466" s="63"/>
      <c r="B466" s="63"/>
      <c r="C466" s="63"/>
      <c r="D466" s="63"/>
      <c r="E466" s="63"/>
      <c r="F466" s="63"/>
      <c r="G466" s="63"/>
      <c r="H466" s="63"/>
      <c r="I466" s="63"/>
      <c r="J466" s="63"/>
      <c r="K466" s="63"/>
      <c r="L466" s="63"/>
      <c r="M466" s="63"/>
      <c r="N466" s="63"/>
      <c r="O466" s="63"/>
      <c r="P466" s="63"/>
      <c r="Q466" s="63"/>
      <c r="R466" s="63"/>
      <c r="S466" s="63"/>
      <c r="T466" s="63"/>
      <c r="U466" s="63"/>
      <c r="V466" s="63"/>
      <c r="W466" s="63"/>
      <c r="X466" s="63"/>
      <c r="Y466" s="63"/>
      <c r="Z466" s="63"/>
    </row>
    <row r="467" spans="1:26" ht="15.75" customHeight="1">
      <c r="A467" s="63"/>
      <c r="B467" s="63"/>
      <c r="C467" s="63"/>
      <c r="D467" s="63"/>
      <c r="E467" s="63"/>
      <c r="F467" s="63"/>
      <c r="G467" s="63"/>
      <c r="H467" s="63"/>
      <c r="I467" s="63"/>
      <c r="J467" s="63"/>
      <c r="K467" s="63"/>
      <c r="L467" s="63"/>
      <c r="M467" s="63"/>
      <c r="N467" s="63"/>
      <c r="O467" s="63"/>
      <c r="P467" s="63"/>
      <c r="Q467" s="63"/>
      <c r="R467" s="63"/>
      <c r="S467" s="63"/>
      <c r="T467" s="63"/>
      <c r="U467" s="63"/>
      <c r="V467" s="63"/>
      <c r="W467" s="63"/>
      <c r="X467" s="63"/>
      <c r="Y467" s="63"/>
      <c r="Z467" s="63"/>
    </row>
    <row r="468" spans="1:26" ht="15.75" customHeight="1">
      <c r="A468" s="63"/>
      <c r="B468" s="63"/>
      <c r="C468" s="63"/>
      <c r="D468" s="63"/>
      <c r="E468" s="63"/>
      <c r="F468" s="63"/>
      <c r="G468" s="63"/>
      <c r="H468" s="63"/>
      <c r="I468" s="63"/>
      <c r="J468" s="63"/>
      <c r="K468" s="63"/>
      <c r="L468" s="63"/>
      <c r="M468" s="63"/>
      <c r="N468" s="63"/>
      <c r="O468" s="63"/>
      <c r="P468" s="63"/>
      <c r="Q468" s="63"/>
      <c r="R468" s="63"/>
      <c r="S468" s="63"/>
      <c r="T468" s="63"/>
      <c r="U468" s="63"/>
      <c r="V468" s="63"/>
      <c r="W468" s="63"/>
      <c r="X468" s="63"/>
      <c r="Y468" s="63"/>
      <c r="Z468" s="63"/>
    </row>
    <row r="469" spans="1:26" ht="15.75" customHeight="1">
      <c r="A469" s="63"/>
      <c r="B469" s="63"/>
      <c r="C469" s="63"/>
      <c r="D469" s="63"/>
      <c r="E469" s="63"/>
      <c r="F469" s="63"/>
      <c r="G469" s="63"/>
      <c r="H469" s="63"/>
      <c r="I469" s="63"/>
      <c r="J469" s="63"/>
      <c r="K469" s="63"/>
      <c r="L469" s="63"/>
      <c r="M469" s="63"/>
      <c r="N469" s="63"/>
      <c r="O469" s="63"/>
      <c r="P469" s="63"/>
      <c r="Q469" s="63"/>
      <c r="R469" s="63"/>
      <c r="S469" s="63"/>
      <c r="T469" s="63"/>
      <c r="U469" s="63"/>
      <c r="V469" s="63"/>
      <c r="W469" s="63"/>
      <c r="X469" s="63"/>
      <c r="Y469" s="63"/>
      <c r="Z469" s="63"/>
    </row>
    <row r="470" spans="1:26" ht="15.75" customHeight="1">
      <c r="A470" s="63"/>
      <c r="B470" s="63"/>
      <c r="C470" s="63"/>
      <c r="D470" s="63"/>
      <c r="E470" s="63"/>
      <c r="F470" s="63"/>
      <c r="G470" s="63"/>
      <c r="H470" s="63"/>
      <c r="I470" s="63"/>
      <c r="J470" s="63"/>
      <c r="K470" s="63"/>
      <c r="L470" s="63"/>
      <c r="M470" s="63"/>
      <c r="N470" s="63"/>
      <c r="O470" s="63"/>
      <c r="P470" s="63"/>
      <c r="Q470" s="63"/>
      <c r="R470" s="63"/>
      <c r="S470" s="63"/>
      <c r="T470" s="63"/>
      <c r="U470" s="63"/>
      <c r="V470" s="63"/>
      <c r="W470" s="63"/>
      <c r="X470" s="63"/>
      <c r="Y470" s="63"/>
      <c r="Z470" s="63"/>
    </row>
    <row r="471" spans="1:26" ht="15.75" customHeight="1">
      <c r="A471" s="63"/>
      <c r="B471" s="63"/>
      <c r="C471" s="63"/>
      <c r="D471" s="63"/>
      <c r="E471" s="63"/>
      <c r="F471" s="63"/>
      <c r="G471" s="63"/>
      <c r="H471" s="63"/>
      <c r="I471" s="63"/>
      <c r="J471" s="63"/>
      <c r="K471" s="63"/>
      <c r="L471" s="63"/>
      <c r="M471" s="63"/>
      <c r="N471" s="63"/>
      <c r="O471" s="63"/>
      <c r="P471" s="63"/>
      <c r="Q471" s="63"/>
      <c r="R471" s="63"/>
      <c r="S471" s="63"/>
      <c r="T471" s="63"/>
      <c r="U471" s="63"/>
      <c r="V471" s="63"/>
      <c r="W471" s="63"/>
      <c r="X471" s="63"/>
      <c r="Y471" s="63"/>
      <c r="Z471" s="63"/>
    </row>
    <row r="472" spans="1:26" ht="15.75" customHeight="1">
      <c r="A472" s="63"/>
      <c r="B472" s="63"/>
      <c r="C472" s="63"/>
      <c r="D472" s="63"/>
      <c r="E472" s="63"/>
      <c r="F472" s="63"/>
      <c r="G472" s="63"/>
      <c r="H472" s="63"/>
      <c r="I472" s="63"/>
      <c r="J472" s="63"/>
      <c r="K472" s="63"/>
      <c r="L472" s="63"/>
      <c r="M472" s="63"/>
      <c r="N472" s="63"/>
      <c r="O472" s="63"/>
      <c r="P472" s="63"/>
      <c r="Q472" s="63"/>
      <c r="R472" s="63"/>
      <c r="S472" s="63"/>
      <c r="T472" s="63"/>
      <c r="U472" s="63"/>
      <c r="V472" s="63"/>
      <c r="W472" s="63"/>
      <c r="X472" s="63"/>
      <c r="Y472" s="63"/>
      <c r="Z472" s="63"/>
    </row>
    <row r="473" spans="1:26" ht="15.75" customHeight="1">
      <c r="A473" s="63"/>
      <c r="B473" s="63"/>
      <c r="C473" s="63"/>
      <c r="D473" s="63"/>
      <c r="E473" s="63"/>
      <c r="F473" s="63"/>
      <c r="G473" s="63"/>
      <c r="H473" s="63"/>
      <c r="I473" s="63"/>
      <c r="J473" s="63"/>
      <c r="K473" s="63"/>
      <c r="L473" s="63"/>
      <c r="M473" s="63"/>
      <c r="N473" s="63"/>
      <c r="O473" s="63"/>
      <c r="P473" s="63"/>
      <c r="Q473" s="63"/>
      <c r="R473" s="63"/>
      <c r="S473" s="63"/>
      <c r="T473" s="63"/>
      <c r="U473" s="63"/>
      <c r="V473" s="63"/>
      <c r="W473" s="63"/>
      <c r="X473" s="63"/>
      <c r="Y473" s="63"/>
      <c r="Z473" s="63"/>
    </row>
    <row r="474" spans="1:26" ht="15.75" customHeight="1">
      <c r="A474" s="63"/>
      <c r="B474" s="63"/>
      <c r="C474" s="63"/>
      <c r="D474" s="63"/>
      <c r="E474" s="63"/>
      <c r="F474" s="63"/>
      <c r="G474" s="63"/>
      <c r="H474" s="63"/>
      <c r="I474" s="63"/>
      <c r="J474" s="63"/>
      <c r="K474" s="63"/>
      <c r="L474" s="63"/>
      <c r="M474" s="63"/>
      <c r="N474" s="63"/>
      <c r="O474" s="63"/>
      <c r="P474" s="63"/>
      <c r="Q474" s="63"/>
      <c r="R474" s="63"/>
      <c r="S474" s="63"/>
      <c r="T474" s="63"/>
      <c r="U474" s="63"/>
      <c r="V474" s="63"/>
      <c r="W474" s="63"/>
      <c r="X474" s="63"/>
      <c r="Y474" s="63"/>
      <c r="Z474" s="63"/>
    </row>
    <row r="475" spans="1:26" ht="15.75" customHeight="1">
      <c r="A475" s="63"/>
      <c r="B475" s="63"/>
      <c r="C475" s="63"/>
      <c r="D475" s="63"/>
      <c r="E475" s="63"/>
      <c r="F475" s="63"/>
      <c r="G475" s="63"/>
      <c r="H475" s="63"/>
      <c r="I475" s="63"/>
      <c r="J475" s="63"/>
      <c r="K475" s="63"/>
      <c r="L475" s="63"/>
      <c r="M475" s="63"/>
      <c r="N475" s="63"/>
      <c r="O475" s="63"/>
      <c r="P475" s="63"/>
      <c r="Q475" s="63"/>
      <c r="R475" s="63"/>
      <c r="S475" s="63"/>
      <c r="T475" s="63"/>
      <c r="U475" s="63"/>
      <c r="V475" s="63"/>
      <c r="W475" s="63"/>
      <c r="X475" s="63"/>
      <c r="Y475" s="63"/>
      <c r="Z475" s="63"/>
    </row>
    <row r="476" spans="1:26" ht="15.75" customHeight="1">
      <c r="A476" s="63"/>
      <c r="B476" s="63"/>
      <c r="C476" s="63"/>
      <c r="D476" s="63"/>
      <c r="E476" s="63"/>
      <c r="F476" s="63"/>
      <c r="G476" s="63"/>
      <c r="H476" s="63"/>
      <c r="I476" s="63"/>
      <c r="J476" s="63"/>
      <c r="K476" s="63"/>
      <c r="L476" s="63"/>
      <c r="M476" s="63"/>
      <c r="N476" s="63"/>
      <c r="O476" s="63"/>
      <c r="P476" s="63"/>
      <c r="Q476" s="63"/>
      <c r="R476" s="63"/>
      <c r="S476" s="63"/>
      <c r="T476" s="63"/>
      <c r="U476" s="63"/>
      <c r="V476" s="63"/>
      <c r="W476" s="63"/>
      <c r="X476" s="63"/>
      <c r="Y476" s="63"/>
      <c r="Z476" s="63"/>
    </row>
    <row r="477" spans="1:26" ht="15.75" customHeight="1">
      <c r="A477" s="63"/>
      <c r="B477" s="63"/>
      <c r="C477" s="63"/>
      <c r="D477" s="63"/>
      <c r="E477" s="63"/>
      <c r="F477" s="63"/>
      <c r="G477" s="63"/>
      <c r="H477" s="63"/>
      <c r="I477" s="63"/>
      <c r="J477" s="63"/>
      <c r="K477" s="63"/>
      <c r="L477" s="63"/>
      <c r="M477" s="63"/>
      <c r="N477" s="63"/>
      <c r="O477" s="63"/>
      <c r="P477" s="63"/>
      <c r="Q477" s="63"/>
      <c r="R477" s="63"/>
      <c r="S477" s="63"/>
      <c r="T477" s="63"/>
      <c r="U477" s="63"/>
      <c r="V477" s="63"/>
      <c r="W477" s="63"/>
      <c r="X477" s="63"/>
      <c r="Y477" s="63"/>
      <c r="Z477" s="63"/>
    </row>
    <row r="478" spans="1:26" ht="15.75" customHeight="1">
      <c r="A478" s="63"/>
      <c r="B478" s="63"/>
      <c r="C478" s="63"/>
      <c r="D478" s="63"/>
      <c r="E478" s="63"/>
      <c r="F478" s="63"/>
      <c r="G478" s="63"/>
      <c r="H478" s="63"/>
      <c r="I478" s="63"/>
      <c r="J478" s="63"/>
      <c r="K478" s="63"/>
      <c r="L478" s="63"/>
      <c r="M478" s="63"/>
      <c r="N478" s="63"/>
      <c r="O478" s="63"/>
      <c r="P478" s="63"/>
      <c r="Q478" s="63"/>
      <c r="R478" s="63"/>
      <c r="S478" s="63"/>
      <c r="T478" s="63"/>
      <c r="U478" s="63"/>
      <c r="V478" s="63"/>
      <c r="W478" s="63"/>
      <c r="X478" s="63"/>
      <c r="Y478" s="63"/>
      <c r="Z478" s="63"/>
    </row>
    <row r="479" spans="1:26" ht="15.75" customHeight="1">
      <c r="A479" s="63"/>
      <c r="B479" s="63"/>
      <c r="C479" s="63"/>
      <c r="D479" s="63"/>
      <c r="E479" s="63"/>
      <c r="F479" s="63"/>
      <c r="G479" s="63"/>
      <c r="H479" s="63"/>
      <c r="I479" s="63"/>
      <c r="J479" s="63"/>
      <c r="K479" s="63"/>
      <c r="L479" s="63"/>
      <c r="M479" s="63"/>
      <c r="N479" s="63"/>
      <c r="O479" s="63"/>
      <c r="P479" s="63"/>
      <c r="Q479" s="63"/>
      <c r="R479" s="63"/>
      <c r="S479" s="63"/>
      <c r="T479" s="63"/>
      <c r="U479" s="63"/>
      <c r="V479" s="63"/>
      <c r="W479" s="63"/>
      <c r="X479" s="63"/>
      <c r="Y479" s="63"/>
      <c r="Z479" s="63"/>
    </row>
    <row r="480" spans="1:26" ht="15.75" customHeight="1">
      <c r="A480" s="63"/>
      <c r="B480" s="63"/>
      <c r="C480" s="63"/>
      <c r="D480" s="63"/>
      <c r="E480" s="63"/>
      <c r="F480" s="63"/>
      <c r="G480" s="63"/>
      <c r="H480" s="63"/>
      <c r="I480" s="63"/>
      <c r="J480" s="63"/>
      <c r="K480" s="63"/>
      <c r="L480" s="63"/>
      <c r="M480" s="63"/>
      <c r="N480" s="63"/>
      <c r="O480" s="63"/>
      <c r="P480" s="63"/>
      <c r="Q480" s="63"/>
      <c r="R480" s="63"/>
      <c r="S480" s="63"/>
      <c r="T480" s="63"/>
      <c r="U480" s="63"/>
      <c r="V480" s="63"/>
      <c r="W480" s="63"/>
      <c r="X480" s="63"/>
      <c r="Y480" s="63"/>
      <c r="Z480" s="63"/>
    </row>
    <row r="481" spans="1:26" ht="15.75" customHeight="1">
      <c r="A481" s="63"/>
      <c r="B481" s="63"/>
      <c r="C481" s="63"/>
      <c r="D481" s="63"/>
      <c r="E481" s="63"/>
      <c r="F481" s="63"/>
      <c r="G481" s="63"/>
      <c r="H481" s="63"/>
      <c r="I481" s="63"/>
      <c r="J481" s="63"/>
      <c r="K481" s="63"/>
      <c r="L481" s="63"/>
      <c r="M481" s="63"/>
      <c r="N481" s="63"/>
      <c r="O481" s="63"/>
      <c r="P481" s="63"/>
      <c r="Q481" s="63"/>
      <c r="R481" s="63"/>
      <c r="S481" s="63"/>
      <c r="T481" s="63"/>
      <c r="U481" s="63"/>
      <c r="V481" s="63"/>
      <c r="W481" s="63"/>
      <c r="X481" s="63"/>
      <c r="Y481" s="63"/>
      <c r="Z481" s="63"/>
    </row>
    <row r="482" spans="1:26" ht="15.75" customHeight="1">
      <c r="A482" s="63"/>
      <c r="B482" s="63"/>
      <c r="C482" s="63"/>
      <c r="D482" s="63"/>
      <c r="E482" s="63"/>
      <c r="F482" s="63"/>
      <c r="G482" s="63"/>
      <c r="H482" s="63"/>
      <c r="I482" s="63"/>
      <c r="J482" s="63"/>
      <c r="K482" s="63"/>
      <c r="L482" s="63"/>
      <c r="M482" s="63"/>
      <c r="N482" s="63"/>
      <c r="O482" s="63"/>
      <c r="P482" s="63"/>
      <c r="Q482" s="63"/>
      <c r="R482" s="63"/>
      <c r="S482" s="63"/>
      <c r="T482" s="63"/>
      <c r="U482" s="63"/>
      <c r="V482" s="63"/>
      <c r="W482" s="63"/>
      <c r="X482" s="63"/>
      <c r="Y482" s="63"/>
      <c r="Z482" s="63"/>
    </row>
    <row r="483" spans="1:26" ht="15.75" customHeight="1">
      <c r="A483" s="63"/>
      <c r="B483" s="63"/>
      <c r="C483" s="63"/>
      <c r="D483" s="63"/>
      <c r="E483" s="63"/>
      <c r="F483" s="63"/>
      <c r="G483" s="63"/>
      <c r="H483" s="63"/>
      <c r="I483" s="63"/>
      <c r="J483" s="63"/>
      <c r="K483" s="63"/>
      <c r="L483" s="63"/>
      <c r="M483" s="63"/>
      <c r="N483" s="63"/>
      <c r="O483" s="63"/>
      <c r="P483" s="63"/>
      <c r="Q483" s="63"/>
      <c r="R483" s="63"/>
      <c r="S483" s="63"/>
      <c r="T483" s="63"/>
      <c r="U483" s="63"/>
      <c r="V483" s="63"/>
      <c r="W483" s="63"/>
      <c r="X483" s="63"/>
      <c r="Y483" s="63"/>
      <c r="Z483" s="63"/>
    </row>
    <row r="484" spans="1:26" ht="15.75" customHeight="1">
      <c r="A484" s="63"/>
      <c r="B484" s="63"/>
      <c r="C484" s="63"/>
      <c r="D484" s="63"/>
      <c r="E484" s="63"/>
      <c r="F484" s="63"/>
      <c r="G484" s="63"/>
      <c r="H484" s="63"/>
      <c r="I484" s="63"/>
      <c r="J484" s="63"/>
      <c r="K484" s="63"/>
      <c r="L484" s="63"/>
      <c r="M484" s="63"/>
      <c r="N484" s="63"/>
      <c r="O484" s="63"/>
      <c r="P484" s="63"/>
      <c r="Q484" s="63"/>
      <c r="R484" s="63"/>
      <c r="S484" s="63"/>
      <c r="T484" s="63"/>
      <c r="U484" s="63"/>
      <c r="V484" s="63"/>
      <c r="W484" s="63"/>
      <c r="X484" s="63"/>
      <c r="Y484" s="63"/>
      <c r="Z484" s="63"/>
    </row>
    <row r="485" spans="1:26" ht="15.75" customHeight="1">
      <c r="A485" s="63"/>
      <c r="B485" s="63"/>
      <c r="C485" s="63"/>
      <c r="D485" s="63"/>
      <c r="E485" s="63"/>
      <c r="F485" s="63"/>
      <c r="G485" s="63"/>
      <c r="H485" s="63"/>
      <c r="I485" s="63"/>
      <c r="J485" s="63"/>
      <c r="K485" s="63"/>
      <c r="L485" s="63"/>
      <c r="M485" s="63"/>
      <c r="N485" s="63"/>
      <c r="O485" s="63"/>
      <c r="P485" s="63"/>
      <c r="Q485" s="63"/>
      <c r="R485" s="63"/>
      <c r="S485" s="63"/>
      <c r="T485" s="63"/>
      <c r="U485" s="63"/>
      <c r="V485" s="63"/>
      <c r="W485" s="63"/>
      <c r="X485" s="63"/>
      <c r="Y485" s="63"/>
      <c r="Z485" s="63"/>
    </row>
    <row r="486" spans="1:26" ht="15.75" customHeight="1">
      <c r="A486" s="63"/>
      <c r="B486" s="63"/>
      <c r="C486" s="63"/>
      <c r="D486" s="63"/>
      <c r="E486" s="63"/>
      <c r="F486" s="63"/>
      <c r="G486" s="63"/>
      <c r="H486" s="63"/>
      <c r="I486" s="63"/>
      <c r="J486" s="63"/>
      <c r="K486" s="63"/>
      <c r="L486" s="63"/>
      <c r="M486" s="63"/>
      <c r="N486" s="63"/>
      <c r="O486" s="63"/>
      <c r="P486" s="63"/>
      <c r="Q486" s="63"/>
      <c r="R486" s="63"/>
      <c r="S486" s="63"/>
      <c r="T486" s="63"/>
      <c r="U486" s="63"/>
      <c r="V486" s="63"/>
      <c r="W486" s="63"/>
      <c r="X486" s="63"/>
      <c r="Y486" s="63"/>
      <c r="Z486" s="63"/>
    </row>
    <row r="487" spans="1:26" ht="15.75" customHeight="1">
      <c r="A487" s="63"/>
      <c r="B487" s="63"/>
      <c r="C487" s="63"/>
      <c r="D487" s="63"/>
      <c r="E487" s="63"/>
      <c r="F487" s="63"/>
      <c r="G487" s="63"/>
      <c r="H487" s="63"/>
      <c r="I487" s="63"/>
      <c r="J487" s="63"/>
      <c r="K487" s="63"/>
      <c r="L487" s="63"/>
      <c r="M487" s="63"/>
      <c r="N487" s="63"/>
      <c r="O487" s="63"/>
      <c r="P487" s="63"/>
      <c r="Q487" s="63"/>
      <c r="R487" s="63"/>
      <c r="S487" s="63"/>
      <c r="T487" s="63"/>
      <c r="U487" s="63"/>
      <c r="V487" s="63"/>
      <c r="W487" s="63"/>
      <c r="X487" s="63"/>
      <c r="Y487" s="63"/>
      <c r="Z487" s="63"/>
    </row>
    <row r="488" spans="1:26" ht="15.75" customHeight="1">
      <c r="A488" s="63"/>
      <c r="B488" s="63"/>
      <c r="C488" s="63"/>
      <c r="D488" s="63"/>
      <c r="E488" s="63"/>
      <c r="F488" s="63"/>
      <c r="G488" s="63"/>
      <c r="H488" s="63"/>
      <c r="I488" s="63"/>
      <c r="J488" s="63"/>
      <c r="K488" s="63"/>
      <c r="L488" s="63"/>
      <c r="M488" s="63"/>
      <c r="N488" s="63"/>
      <c r="O488" s="63"/>
      <c r="P488" s="63"/>
      <c r="Q488" s="63"/>
      <c r="R488" s="63"/>
      <c r="S488" s="63"/>
      <c r="T488" s="63"/>
      <c r="U488" s="63"/>
      <c r="V488" s="63"/>
      <c r="W488" s="63"/>
      <c r="X488" s="63"/>
      <c r="Y488" s="63"/>
      <c r="Z488" s="63"/>
    </row>
    <row r="489" spans="1:26" ht="15.75" customHeight="1">
      <c r="A489" s="63"/>
      <c r="B489" s="63"/>
      <c r="C489" s="63"/>
      <c r="D489" s="63"/>
      <c r="E489" s="63"/>
      <c r="F489" s="63"/>
      <c r="G489" s="63"/>
      <c r="H489" s="63"/>
      <c r="I489" s="63"/>
      <c r="J489" s="63"/>
      <c r="K489" s="63"/>
      <c r="L489" s="63"/>
      <c r="M489" s="63"/>
      <c r="N489" s="63"/>
      <c r="O489" s="63"/>
      <c r="P489" s="63"/>
      <c r="Q489" s="63"/>
      <c r="R489" s="63"/>
      <c r="S489" s="63"/>
      <c r="T489" s="63"/>
      <c r="U489" s="63"/>
      <c r="V489" s="63"/>
      <c r="W489" s="63"/>
      <c r="X489" s="63"/>
      <c r="Y489" s="63"/>
      <c r="Z489" s="63"/>
    </row>
    <row r="490" spans="1:26" ht="15.75" customHeight="1">
      <c r="A490" s="63"/>
      <c r="B490" s="63"/>
      <c r="C490" s="63"/>
      <c r="D490" s="63"/>
      <c r="E490" s="63"/>
      <c r="F490" s="63"/>
      <c r="G490" s="63"/>
      <c r="H490" s="63"/>
      <c r="I490" s="63"/>
      <c r="J490" s="63"/>
      <c r="K490" s="63"/>
      <c r="L490" s="63"/>
      <c r="M490" s="63"/>
      <c r="N490" s="63"/>
      <c r="O490" s="63"/>
      <c r="P490" s="63"/>
      <c r="Q490" s="63"/>
      <c r="R490" s="63"/>
      <c r="S490" s="63"/>
      <c r="T490" s="63"/>
      <c r="U490" s="63"/>
      <c r="V490" s="63"/>
      <c r="W490" s="63"/>
      <c r="X490" s="63"/>
      <c r="Y490" s="63"/>
      <c r="Z490" s="63"/>
    </row>
    <row r="491" spans="1:26" ht="15.75" customHeight="1">
      <c r="A491" s="63"/>
      <c r="B491" s="63"/>
      <c r="C491" s="63"/>
      <c r="D491" s="63"/>
      <c r="E491" s="63"/>
      <c r="F491" s="63"/>
      <c r="G491" s="63"/>
      <c r="H491" s="63"/>
      <c r="I491" s="63"/>
      <c r="J491" s="63"/>
      <c r="K491" s="63"/>
      <c r="L491" s="63"/>
      <c r="M491" s="63"/>
      <c r="N491" s="63"/>
      <c r="O491" s="63"/>
      <c r="P491" s="63"/>
      <c r="Q491" s="63"/>
      <c r="R491" s="63"/>
      <c r="S491" s="63"/>
      <c r="T491" s="63"/>
      <c r="U491" s="63"/>
      <c r="V491" s="63"/>
      <c r="W491" s="63"/>
      <c r="X491" s="63"/>
      <c r="Y491" s="63"/>
      <c r="Z491" s="63"/>
    </row>
    <row r="492" spans="1:26" ht="15.75" customHeight="1">
      <c r="A492" s="63"/>
      <c r="B492" s="63"/>
      <c r="C492" s="63"/>
      <c r="D492" s="63"/>
      <c r="E492" s="63"/>
      <c r="F492" s="63"/>
      <c r="G492" s="63"/>
      <c r="H492" s="63"/>
      <c r="I492" s="63"/>
      <c r="J492" s="63"/>
      <c r="K492" s="63"/>
      <c r="L492" s="63"/>
      <c r="M492" s="63"/>
      <c r="N492" s="63"/>
      <c r="O492" s="63"/>
      <c r="P492" s="63"/>
      <c r="Q492" s="63"/>
      <c r="R492" s="63"/>
      <c r="S492" s="63"/>
      <c r="T492" s="63"/>
      <c r="U492" s="63"/>
      <c r="V492" s="63"/>
      <c r="W492" s="63"/>
      <c r="X492" s="63"/>
      <c r="Y492" s="63"/>
      <c r="Z492" s="63"/>
    </row>
    <row r="493" spans="1:26" ht="15.75" customHeight="1">
      <c r="A493" s="63"/>
      <c r="B493" s="63"/>
      <c r="C493" s="63"/>
      <c r="D493" s="63"/>
      <c r="E493" s="63"/>
      <c r="F493" s="63"/>
      <c r="G493" s="63"/>
      <c r="H493" s="63"/>
      <c r="I493" s="63"/>
      <c r="J493" s="63"/>
      <c r="K493" s="63"/>
      <c r="L493" s="63"/>
      <c r="M493" s="63"/>
      <c r="N493" s="63"/>
      <c r="O493" s="63"/>
      <c r="P493" s="63"/>
      <c r="Q493" s="63"/>
      <c r="R493" s="63"/>
      <c r="S493" s="63"/>
      <c r="T493" s="63"/>
      <c r="U493" s="63"/>
      <c r="V493" s="63"/>
      <c r="W493" s="63"/>
      <c r="X493" s="63"/>
      <c r="Y493" s="63"/>
      <c r="Z493" s="63"/>
    </row>
    <row r="494" spans="1:26" ht="15.75" customHeight="1">
      <c r="A494" s="63"/>
      <c r="B494" s="63"/>
      <c r="C494" s="63"/>
      <c r="D494" s="63"/>
      <c r="E494" s="63"/>
      <c r="F494" s="63"/>
      <c r="G494" s="63"/>
      <c r="H494" s="63"/>
      <c r="I494" s="63"/>
      <c r="J494" s="63"/>
      <c r="K494" s="63"/>
      <c r="L494" s="63"/>
      <c r="M494" s="63"/>
      <c r="N494" s="63"/>
      <c r="O494" s="63"/>
      <c r="P494" s="63"/>
      <c r="Q494" s="63"/>
      <c r="R494" s="63"/>
      <c r="S494" s="63"/>
      <c r="T494" s="63"/>
      <c r="U494" s="63"/>
      <c r="V494" s="63"/>
      <c r="W494" s="63"/>
      <c r="X494" s="63"/>
      <c r="Y494" s="63"/>
      <c r="Z494" s="63"/>
    </row>
    <row r="495" spans="1:26" ht="15.75" customHeight="1">
      <c r="A495" s="63"/>
      <c r="B495" s="63"/>
      <c r="C495" s="63"/>
      <c r="D495" s="63"/>
      <c r="E495" s="63"/>
      <c r="F495" s="63"/>
      <c r="G495" s="63"/>
      <c r="H495" s="63"/>
      <c r="I495" s="63"/>
      <c r="J495" s="63"/>
      <c r="K495" s="63"/>
      <c r="L495" s="63"/>
      <c r="M495" s="63"/>
      <c r="N495" s="63"/>
      <c r="O495" s="63"/>
      <c r="P495" s="63"/>
      <c r="Q495" s="63"/>
      <c r="R495" s="63"/>
      <c r="S495" s="63"/>
      <c r="T495" s="63"/>
      <c r="U495" s="63"/>
      <c r="V495" s="63"/>
      <c r="W495" s="63"/>
      <c r="X495" s="63"/>
      <c r="Y495" s="63"/>
      <c r="Z495" s="63"/>
    </row>
    <row r="496" spans="1:26" ht="15.75" customHeight="1">
      <c r="A496" s="63"/>
      <c r="B496" s="63"/>
      <c r="C496" s="63"/>
      <c r="D496" s="63"/>
      <c r="E496" s="63"/>
      <c r="F496" s="63"/>
      <c r="G496" s="63"/>
      <c r="H496" s="63"/>
      <c r="I496" s="63"/>
      <c r="J496" s="63"/>
      <c r="K496" s="63"/>
      <c r="L496" s="63"/>
      <c r="M496" s="63"/>
      <c r="N496" s="63"/>
      <c r="O496" s="63"/>
      <c r="P496" s="63"/>
      <c r="Q496" s="63"/>
      <c r="R496" s="63"/>
      <c r="S496" s="63"/>
      <c r="T496" s="63"/>
      <c r="U496" s="63"/>
      <c r="V496" s="63"/>
      <c r="W496" s="63"/>
      <c r="X496" s="63"/>
      <c r="Y496" s="63"/>
      <c r="Z496" s="63"/>
    </row>
    <row r="497" spans="1:26" ht="15.75" customHeight="1">
      <c r="A497" s="63"/>
      <c r="B497" s="63"/>
      <c r="C497" s="63"/>
      <c r="D497" s="63"/>
      <c r="E497" s="63"/>
      <c r="F497" s="63"/>
      <c r="G497" s="63"/>
      <c r="H497" s="63"/>
      <c r="I497" s="63"/>
      <c r="J497" s="63"/>
      <c r="K497" s="63"/>
      <c r="L497" s="63"/>
      <c r="M497" s="63"/>
      <c r="N497" s="63"/>
      <c r="O497" s="63"/>
      <c r="P497" s="63"/>
      <c r="Q497" s="63"/>
      <c r="R497" s="63"/>
      <c r="S497" s="63"/>
      <c r="T497" s="63"/>
      <c r="U497" s="63"/>
      <c r="V497" s="63"/>
      <c r="W497" s="63"/>
      <c r="X497" s="63"/>
      <c r="Y497" s="63"/>
      <c r="Z497" s="63"/>
    </row>
    <row r="498" spans="1:26" ht="15.75" customHeight="1">
      <c r="A498" s="63"/>
      <c r="B498" s="63"/>
      <c r="C498" s="63"/>
      <c r="D498" s="63"/>
      <c r="E498" s="63"/>
      <c r="F498" s="63"/>
      <c r="G498" s="63"/>
      <c r="H498" s="63"/>
      <c r="I498" s="63"/>
      <c r="J498" s="63"/>
      <c r="K498" s="63"/>
      <c r="L498" s="63"/>
      <c r="M498" s="63"/>
      <c r="N498" s="63"/>
      <c r="O498" s="63"/>
      <c r="P498" s="63"/>
      <c r="Q498" s="63"/>
      <c r="R498" s="63"/>
      <c r="S498" s="63"/>
      <c r="T498" s="63"/>
      <c r="U498" s="63"/>
      <c r="V498" s="63"/>
      <c r="W498" s="63"/>
      <c r="X498" s="63"/>
      <c r="Y498" s="63"/>
      <c r="Z498" s="63"/>
    </row>
    <row r="499" spans="1:26" ht="15.75" customHeight="1">
      <c r="A499" s="63"/>
      <c r="B499" s="63"/>
      <c r="C499" s="63"/>
      <c r="D499" s="63"/>
      <c r="E499" s="63"/>
      <c r="F499" s="63"/>
      <c r="G499" s="63"/>
      <c r="H499" s="63"/>
      <c r="I499" s="63"/>
      <c r="J499" s="63"/>
      <c r="K499" s="63"/>
      <c r="L499" s="63"/>
      <c r="M499" s="63"/>
      <c r="N499" s="63"/>
      <c r="O499" s="63"/>
      <c r="P499" s="63"/>
      <c r="Q499" s="63"/>
      <c r="R499" s="63"/>
      <c r="S499" s="63"/>
      <c r="T499" s="63"/>
      <c r="U499" s="63"/>
      <c r="V499" s="63"/>
      <c r="W499" s="63"/>
      <c r="X499" s="63"/>
      <c r="Y499" s="63"/>
      <c r="Z499" s="63"/>
    </row>
    <row r="500" spans="1:26" ht="15.75" customHeight="1">
      <c r="A500" s="63"/>
      <c r="B500" s="63"/>
      <c r="C500" s="63"/>
      <c r="D500" s="63"/>
      <c r="E500" s="63"/>
      <c r="F500" s="63"/>
      <c r="G500" s="63"/>
      <c r="H500" s="63"/>
      <c r="I500" s="63"/>
      <c r="J500" s="63"/>
      <c r="K500" s="63"/>
      <c r="L500" s="63"/>
      <c r="M500" s="63"/>
      <c r="N500" s="63"/>
      <c r="O500" s="63"/>
      <c r="P500" s="63"/>
      <c r="Q500" s="63"/>
      <c r="R500" s="63"/>
      <c r="S500" s="63"/>
      <c r="T500" s="63"/>
      <c r="U500" s="63"/>
      <c r="V500" s="63"/>
      <c r="W500" s="63"/>
      <c r="X500" s="63"/>
      <c r="Y500" s="63"/>
      <c r="Z500" s="63"/>
    </row>
    <row r="501" spans="1:26" ht="15.75" customHeight="1">
      <c r="A501" s="63"/>
      <c r="B501" s="63"/>
      <c r="C501" s="63"/>
      <c r="D501" s="63"/>
      <c r="E501" s="63"/>
      <c r="F501" s="63"/>
      <c r="G501" s="63"/>
      <c r="H501" s="63"/>
      <c r="I501" s="63"/>
      <c r="J501" s="63"/>
      <c r="K501" s="63"/>
      <c r="L501" s="63"/>
      <c r="M501" s="63"/>
      <c r="N501" s="63"/>
      <c r="O501" s="63"/>
      <c r="P501" s="63"/>
      <c r="Q501" s="63"/>
      <c r="R501" s="63"/>
      <c r="S501" s="63"/>
      <c r="T501" s="63"/>
      <c r="U501" s="63"/>
      <c r="V501" s="63"/>
      <c r="W501" s="63"/>
      <c r="X501" s="63"/>
      <c r="Y501" s="63"/>
      <c r="Z501" s="63"/>
    </row>
    <row r="502" spans="1:26" ht="15.75" customHeight="1">
      <c r="A502" s="63"/>
      <c r="B502" s="63"/>
      <c r="C502" s="63"/>
      <c r="D502" s="63"/>
      <c r="E502" s="63"/>
      <c r="F502" s="63"/>
      <c r="G502" s="63"/>
      <c r="H502" s="63"/>
      <c r="I502" s="63"/>
      <c r="J502" s="63"/>
      <c r="K502" s="63"/>
      <c r="L502" s="63"/>
      <c r="M502" s="63"/>
      <c r="N502" s="63"/>
      <c r="O502" s="63"/>
      <c r="P502" s="63"/>
      <c r="Q502" s="63"/>
      <c r="R502" s="63"/>
      <c r="S502" s="63"/>
      <c r="T502" s="63"/>
      <c r="U502" s="63"/>
      <c r="V502" s="63"/>
      <c r="W502" s="63"/>
      <c r="X502" s="63"/>
      <c r="Y502" s="63"/>
      <c r="Z502" s="63"/>
    </row>
    <row r="503" spans="1:26" ht="15.75" customHeight="1">
      <c r="A503" s="63"/>
      <c r="B503" s="63"/>
      <c r="C503" s="63"/>
      <c r="D503" s="63"/>
      <c r="E503" s="63"/>
      <c r="F503" s="63"/>
      <c r="G503" s="63"/>
      <c r="H503" s="63"/>
      <c r="I503" s="63"/>
      <c r="J503" s="63"/>
      <c r="K503" s="63"/>
      <c r="L503" s="63"/>
      <c r="M503" s="63"/>
      <c r="N503" s="63"/>
      <c r="O503" s="63"/>
      <c r="P503" s="63"/>
      <c r="Q503" s="63"/>
      <c r="R503" s="63"/>
      <c r="S503" s="63"/>
      <c r="T503" s="63"/>
      <c r="U503" s="63"/>
      <c r="V503" s="63"/>
      <c r="W503" s="63"/>
      <c r="X503" s="63"/>
      <c r="Y503" s="63"/>
      <c r="Z503" s="63"/>
    </row>
    <row r="504" spans="1:26" ht="15.75" customHeight="1">
      <c r="A504" s="63"/>
      <c r="B504" s="63"/>
      <c r="C504" s="63"/>
      <c r="D504" s="63"/>
      <c r="E504" s="63"/>
      <c r="F504" s="63"/>
      <c r="G504" s="63"/>
      <c r="H504" s="63"/>
      <c r="I504" s="63"/>
      <c r="J504" s="63"/>
      <c r="K504" s="63"/>
      <c r="L504" s="63"/>
      <c r="M504" s="63"/>
      <c r="N504" s="63"/>
      <c r="O504" s="63"/>
      <c r="P504" s="63"/>
      <c r="Q504" s="63"/>
      <c r="R504" s="63"/>
      <c r="S504" s="63"/>
      <c r="T504" s="63"/>
      <c r="U504" s="63"/>
      <c r="V504" s="63"/>
      <c r="W504" s="63"/>
      <c r="X504" s="63"/>
      <c r="Y504" s="63"/>
      <c r="Z504" s="63"/>
    </row>
    <row r="505" spans="1:26" ht="15.75" customHeight="1">
      <c r="A505" s="63"/>
      <c r="B505" s="63"/>
      <c r="C505" s="63"/>
      <c r="D505" s="63"/>
      <c r="E505" s="63"/>
      <c r="F505" s="63"/>
      <c r="G505" s="63"/>
      <c r="H505" s="63"/>
      <c r="I505" s="63"/>
      <c r="J505" s="63"/>
      <c r="K505" s="63"/>
      <c r="L505" s="63"/>
      <c r="M505" s="63"/>
      <c r="N505" s="63"/>
      <c r="O505" s="63"/>
      <c r="P505" s="63"/>
      <c r="Q505" s="63"/>
      <c r="R505" s="63"/>
      <c r="S505" s="63"/>
      <c r="T505" s="63"/>
      <c r="U505" s="63"/>
      <c r="V505" s="63"/>
      <c r="W505" s="63"/>
      <c r="X505" s="63"/>
      <c r="Y505" s="63"/>
      <c r="Z505" s="63"/>
    </row>
    <row r="506" spans="1:26" ht="15.75" customHeight="1">
      <c r="A506" s="63"/>
      <c r="B506" s="63"/>
      <c r="C506" s="63"/>
      <c r="D506" s="63"/>
      <c r="E506" s="63"/>
      <c r="F506" s="63"/>
      <c r="G506" s="63"/>
      <c r="H506" s="63"/>
      <c r="I506" s="63"/>
      <c r="J506" s="63"/>
      <c r="K506" s="63"/>
      <c r="L506" s="63"/>
      <c r="M506" s="63"/>
      <c r="N506" s="63"/>
      <c r="O506" s="63"/>
      <c r="P506" s="63"/>
      <c r="Q506" s="63"/>
      <c r="R506" s="63"/>
      <c r="S506" s="63"/>
      <c r="T506" s="63"/>
      <c r="U506" s="63"/>
      <c r="V506" s="63"/>
      <c r="W506" s="63"/>
      <c r="X506" s="63"/>
      <c r="Y506" s="63"/>
      <c r="Z506" s="63"/>
    </row>
    <row r="507" spans="1:26" ht="15.75" customHeight="1">
      <c r="A507" s="63"/>
      <c r="B507" s="63"/>
      <c r="C507" s="63"/>
      <c r="D507" s="63"/>
      <c r="E507" s="63"/>
      <c r="F507" s="63"/>
      <c r="G507" s="63"/>
      <c r="H507" s="63"/>
      <c r="I507" s="63"/>
      <c r="J507" s="63"/>
      <c r="K507" s="63"/>
      <c r="L507" s="63"/>
      <c r="M507" s="63"/>
      <c r="N507" s="63"/>
      <c r="O507" s="63"/>
      <c r="P507" s="63"/>
      <c r="Q507" s="63"/>
      <c r="R507" s="63"/>
      <c r="S507" s="63"/>
      <c r="T507" s="63"/>
      <c r="U507" s="63"/>
      <c r="V507" s="63"/>
      <c r="W507" s="63"/>
      <c r="X507" s="63"/>
      <c r="Y507" s="63"/>
      <c r="Z507" s="63"/>
    </row>
    <row r="508" spans="1:26" ht="15.75" customHeight="1">
      <c r="A508" s="63"/>
      <c r="B508" s="63"/>
      <c r="C508" s="63"/>
      <c r="D508" s="63"/>
      <c r="E508" s="63"/>
      <c r="F508" s="63"/>
      <c r="G508" s="63"/>
      <c r="H508" s="63"/>
      <c r="I508" s="63"/>
      <c r="J508" s="63"/>
      <c r="K508" s="63"/>
      <c r="L508" s="63"/>
      <c r="M508" s="63"/>
      <c r="N508" s="63"/>
      <c r="O508" s="63"/>
      <c r="P508" s="63"/>
      <c r="Q508" s="63"/>
      <c r="R508" s="63"/>
      <c r="S508" s="63"/>
      <c r="T508" s="63"/>
      <c r="U508" s="63"/>
      <c r="V508" s="63"/>
      <c r="W508" s="63"/>
      <c r="X508" s="63"/>
      <c r="Y508" s="63"/>
      <c r="Z508" s="63"/>
    </row>
    <row r="509" spans="1:26" ht="15.75" customHeight="1">
      <c r="A509" s="63"/>
      <c r="B509" s="63"/>
      <c r="C509" s="63"/>
      <c r="D509" s="63"/>
      <c r="E509" s="63"/>
      <c r="F509" s="63"/>
      <c r="G509" s="63"/>
      <c r="H509" s="63"/>
      <c r="I509" s="63"/>
      <c r="J509" s="63"/>
      <c r="K509" s="63"/>
      <c r="L509" s="63"/>
      <c r="M509" s="63"/>
      <c r="N509" s="63"/>
      <c r="O509" s="63"/>
      <c r="P509" s="63"/>
      <c r="Q509" s="63"/>
      <c r="R509" s="63"/>
      <c r="S509" s="63"/>
      <c r="T509" s="63"/>
      <c r="U509" s="63"/>
      <c r="V509" s="63"/>
      <c r="W509" s="63"/>
      <c r="X509" s="63"/>
      <c r="Y509" s="63"/>
      <c r="Z509" s="63"/>
    </row>
    <row r="510" spans="1:26" ht="15.75" customHeight="1">
      <c r="A510" s="63"/>
      <c r="B510" s="63"/>
      <c r="C510" s="63"/>
      <c r="D510" s="63"/>
      <c r="E510" s="63"/>
      <c r="F510" s="63"/>
      <c r="G510" s="63"/>
      <c r="H510" s="63"/>
      <c r="I510" s="63"/>
      <c r="J510" s="63"/>
      <c r="K510" s="63"/>
      <c r="L510" s="63"/>
      <c r="M510" s="63"/>
      <c r="N510" s="63"/>
      <c r="O510" s="63"/>
      <c r="P510" s="63"/>
      <c r="Q510" s="63"/>
      <c r="R510" s="63"/>
      <c r="S510" s="63"/>
      <c r="T510" s="63"/>
      <c r="U510" s="63"/>
      <c r="V510" s="63"/>
      <c r="W510" s="63"/>
      <c r="X510" s="63"/>
      <c r="Y510" s="63"/>
      <c r="Z510" s="63"/>
    </row>
    <row r="511" spans="1:26" ht="15.75" customHeight="1">
      <c r="A511" s="63"/>
      <c r="B511" s="63"/>
      <c r="C511" s="63"/>
      <c r="D511" s="63"/>
      <c r="E511" s="63"/>
      <c r="F511" s="63"/>
      <c r="G511" s="63"/>
      <c r="H511" s="63"/>
      <c r="I511" s="63"/>
      <c r="J511" s="63"/>
      <c r="K511" s="63"/>
      <c r="L511" s="63"/>
      <c r="M511" s="63"/>
      <c r="N511" s="63"/>
      <c r="O511" s="63"/>
      <c r="P511" s="63"/>
      <c r="Q511" s="63"/>
      <c r="R511" s="63"/>
      <c r="S511" s="63"/>
      <c r="T511" s="63"/>
      <c r="U511" s="63"/>
      <c r="V511" s="63"/>
      <c r="W511" s="63"/>
      <c r="X511" s="63"/>
      <c r="Y511" s="63"/>
      <c r="Z511" s="63"/>
    </row>
    <row r="512" spans="1:26" ht="15.75" customHeight="1">
      <c r="A512" s="63"/>
      <c r="B512" s="63"/>
      <c r="C512" s="63"/>
      <c r="D512" s="63"/>
      <c r="E512" s="63"/>
      <c r="F512" s="63"/>
      <c r="G512" s="63"/>
      <c r="H512" s="63"/>
      <c r="I512" s="63"/>
      <c r="J512" s="63"/>
      <c r="K512" s="63"/>
      <c r="L512" s="63"/>
      <c r="M512" s="63"/>
      <c r="N512" s="63"/>
      <c r="O512" s="63"/>
      <c r="P512" s="63"/>
      <c r="Q512" s="63"/>
      <c r="R512" s="63"/>
      <c r="S512" s="63"/>
      <c r="T512" s="63"/>
      <c r="U512" s="63"/>
      <c r="V512" s="63"/>
      <c r="W512" s="63"/>
      <c r="X512" s="63"/>
      <c r="Y512" s="63"/>
      <c r="Z512" s="63"/>
    </row>
    <row r="513" spans="1:26" ht="15.75" customHeight="1">
      <c r="A513" s="63"/>
      <c r="B513" s="63"/>
      <c r="C513" s="63"/>
      <c r="D513" s="63"/>
      <c r="E513" s="63"/>
      <c r="F513" s="63"/>
      <c r="G513" s="63"/>
      <c r="H513" s="63"/>
      <c r="I513" s="63"/>
      <c r="J513" s="63"/>
      <c r="K513" s="63"/>
      <c r="L513" s="63"/>
      <c r="M513" s="63"/>
      <c r="N513" s="63"/>
      <c r="O513" s="63"/>
      <c r="P513" s="63"/>
      <c r="Q513" s="63"/>
      <c r="R513" s="63"/>
      <c r="S513" s="63"/>
      <c r="T513" s="63"/>
      <c r="U513" s="63"/>
      <c r="V513" s="63"/>
      <c r="W513" s="63"/>
      <c r="X513" s="63"/>
      <c r="Y513" s="63"/>
      <c r="Z513" s="63"/>
    </row>
    <row r="514" spans="1:26" ht="15.75" customHeight="1">
      <c r="A514" s="63"/>
      <c r="B514" s="63"/>
      <c r="C514" s="63"/>
      <c r="D514" s="63"/>
      <c r="E514" s="63"/>
      <c r="F514" s="63"/>
      <c r="G514" s="63"/>
      <c r="H514" s="63"/>
      <c r="I514" s="63"/>
      <c r="J514" s="63"/>
      <c r="K514" s="63"/>
      <c r="L514" s="63"/>
      <c r="M514" s="63"/>
      <c r="N514" s="63"/>
      <c r="O514" s="63"/>
      <c r="P514" s="63"/>
      <c r="Q514" s="63"/>
      <c r="R514" s="63"/>
      <c r="S514" s="63"/>
      <c r="T514" s="63"/>
      <c r="U514" s="63"/>
      <c r="V514" s="63"/>
      <c r="W514" s="63"/>
      <c r="X514" s="63"/>
      <c r="Y514" s="63"/>
      <c r="Z514" s="63"/>
    </row>
    <row r="515" spans="1:26" ht="15.75" customHeight="1">
      <c r="A515" s="63"/>
      <c r="B515" s="63"/>
      <c r="C515" s="63"/>
      <c r="D515" s="63"/>
      <c r="E515" s="63"/>
      <c r="F515" s="63"/>
      <c r="G515" s="63"/>
      <c r="H515" s="63"/>
      <c r="I515" s="63"/>
      <c r="J515" s="63"/>
      <c r="K515" s="63"/>
      <c r="L515" s="63"/>
      <c r="M515" s="63"/>
      <c r="N515" s="63"/>
      <c r="O515" s="63"/>
      <c r="P515" s="63"/>
      <c r="Q515" s="63"/>
      <c r="R515" s="63"/>
      <c r="S515" s="63"/>
      <c r="T515" s="63"/>
      <c r="U515" s="63"/>
      <c r="V515" s="63"/>
      <c r="W515" s="63"/>
      <c r="X515" s="63"/>
      <c r="Y515" s="63"/>
      <c r="Z515" s="63"/>
    </row>
    <row r="516" spans="1:26" ht="15.75" customHeight="1">
      <c r="A516" s="63"/>
      <c r="B516" s="63"/>
      <c r="C516" s="63"/>
      <c r="D516" s="63"/>
      <c r="E516" s="63"/>
      <c r="F516" s="63"/>
      <c r="G516" s="63"/>
      <c r="H516" s="63"/>
      <c r="I516" s="63"/>
      <c r="J516" s="63"/>
      <c r="K516" s="63"/>
      <c r="L516" s="63"/>
      <c r="M516" s="63"/>
      <c r="N516" s="63"/>
      <c r="O516" s="63"/>
      <c r="P516" s="63"/>
      <c r="Q516" s="63"/>
      <c r="R516" s="63"/>
      <c r="S516" s="63"/>
      <c r="T516" s="63"/>
      <c r="U516" s="63"/>
      <c r="V516" s="63"/>
      <c r="W516" s="63"/>
      <c r="X516" s="63"/>
      <c r="Y516" s="63"/>
      <c r="Z516" s="63"/>
    </row>
    <row r="517" spans="1:26" ht="15.75" customHeight="1">
      <c r="A517" s="63"/>
      <c r="B517" s="63"/>
      <c r="C517" s="63"/>
      <c r="D517" s="63"/>
      <c r="E517" s="63"/>
      <c r="F517" s="63"/>
      <c r="G517" s="63"/>
      <c r="H517" s="63"/>
      <c r="I517" s="63"/>
      <c r="J517" s="63"/>
      <c r="K517" s="63"/>
      <c r="L517" s="63"/>
      <c r="M517" s="63"/>
      <c r="N517" s="63"/>
      <c r="O517" s="63"/>
      <c r="P517" s="63"/>
      <c r="Q517" s="63"/>
      <c r="R517" s="63"/>
      <c r="S517" s="63"/>
      <c r="T517" s="63"/>
      <c r="U517" s="63"/>
      <c r="V517" s="63"/>
      <c r="W517" s="63"/>
      <c r="X517" s="63"/>
      <c r="Y517" s="63"/>
      <c r="Z517" s="63"/>
    </row>
    <row r="518" spans="1:26" ht="15.75" customHeight="1">
      <c r="A518" s="63"/>
      <c r="B518" s="63"/>
      <c r="C518" s="63"/>
      <c r="D518" s="63"/>
      <c r="E518" s="63"/>
      <c r="F518" s="63"/>
      <c r="G518" s="63"/>
      <c r="H518" s="63"/>
      <c r="I518" s="63"/>
      <c r="J518" s="63"/>
      <c r="K518" s="63"/>
      <c r="L518" s="63"/>
      <c r="M518" s="63"/>
      <c r="N518" s="63"/>
      <c r="O518" s="63"/>
      <c r="P518" s="63"/>
      <c r="Q518" s="63"/>
      <c r="R518" s="63"/>
      <c r="S518" s="63"/>
      <c r="T518" s="63"/>
      <c r="U518" s="63"/>
      <c r="V518" s="63"/>
      <c r="W518" s="63"/>
      <c r="X518" s="63"/>
      <c r="Y518" s="63"/>
      <c r="Z518" s="63"/>
    </row>
    <row r="519" spans="1:26" ht="15.75" customHeight="1">
      <c r="A519" s="63"/>
      <c r="B519" s="63"/>
      <c r="C519" s="63"/>
      <c r="D519" s="63"/>
      <c r="E519" s="63"/>
      <c r="F519" s="63"/>
      <c r="G519" s="63"/>
      <c r="H519" s="63"/>
      <c r="I519" s="63"/>
      <c r="J519" s="63"/>
      <c r="K519" s="63"/>
      <c r="L519" s="63"/>
      <c r="M519" s="63"/>
      <c r="N519" s="63"/>
      <c r="O519" s="63"/>
      <c r="P519" s="63"/>
      <c r="Q519" s="63"/>
      <c r="R519" s="63"/>
      <c r="S519" s="63"/>
      <c r="T519" s="63"/>
      <c r="U519" s="63"/>
      <c r="V519" s="63"/>
      <c r="W519" s="63"/>
      <c r="X519" s="63"/>
      <c r="Y519" s="63"/>
      <c r="Z519" s="63"/>
    </row>
    <row r="520" spans="1:26" ht="15.75" customHeight="1">
      <c r="A520" s="63"/>
      <c r="B520" s="63"/>
      <c r="C520" s="63"/>
      <c r="D520" s="63"/>
      <c r="E520" s="63"/>
      <c r="F520" s="63"/>
      <c r="G520" s="63"/>
      <c r="H520" s="63"/>
      <c r="I520" s="63"/>
      <c r="J520" s="63"/>
      <c r="K520" s="63"/>
      <c r="L520" s="63"/>
      <c r="M520" s="63"/>
      <c r="N520" s="63"/>
      <c r="O520" s="63"/>
      <c r="P520" s="63"/>
      <c r="Q520" s="63"/>
      <c r="R520" s="63"/>
      <c r="S520" s="63"/>
      <c r="T520" s="63"/>
      <c r="U520" s="63"/>
      <c r="V520" s="63"/>
      <c r="W520" s="63"/>
      <c r="X520" s="63"/>
      <c r="Y520" s="63"/>
      <c r="Z520" s="63"/>
    </row>
    <row r="521" spans="1:26" ht="15.75" customHeight="1">
      <c r="A521" s="63"/>
      <c r="B521" s="63"/>
      <c r="C521" s="63"/>
      <c r="D521" s="63"/>
      <c r="E521" s="63"/>
      <c r="F521" s="63"/>
      <c r="G521" s="63"/>
      <c r="H521" s="63"/>
      <c r="I521" s="63"/>
      <c r="J521" s="63"/>
      <c r="K521" s="63"/>
      <c r="L521" s="63"/>
      <c r="M521" s="63"/>
      <c r="N521" s="63"/>
      <c r="O521" s="63"/>
      <c r="P521" s="63"/>
      <c r="Q521" s="63"/>
      <c r="R521" s="63"/>
      <c r="S521" s="63"/>
      <c r="T521" s="63"/>
      <c r="U521" s="63"/>
      <c r="V521" s="63"/>
      <c r="W521" s="63"/>
      <c r="X521" s="63"/>
      <c r="Y521" s="63"/>
      <c r="Z521" s="63"/>
    </row>
    <row r="522" spans="1:26" ht="15.75" customHeight="1">
      <c r="A522" s="63"/>
      <c r="B522" s="63"/>
      <c r="C522" s="63"/>
      <c r="D522" s="63"/>
      <c r="E522" s="63"/>
      <c r="F522" s="63"/>
      <c r="G522" s="63"/>
      <c r="H522" s="63"/>
      <c r="I522" s="63"/>
      <c r="J522" s="63"/>
      <c r="K522" s="63"/>
      <c r="L522" s="63"/>
      <c r="M522" s="63"/>
      <c r="N522" s="63"/>
      <c r="O522" s="63"/>
      <c r="P522" s="63"/>
      <c r="Q522" s="63"/>
      <c r="R522" s="63"/>
      <c r="S522" s="63"/>
      <c r="T522" s="63"/>
      <c r="U522" s="63"/>
      <c r="V522" s="63"/>
      <c r="W522" s="63"/>
      <c r="X522" s="63"/>
      <c r="Y522" s="63"/>
      <c r="Z522" s="63"/>
    </row>
    <row r="523" spans="1:26" ht="15.75" customHeight="1">
      <c r="A523" s="63"/>
      <c r="B523" s="63"/>
      <c r="C523" s="63"/>
      <c r="D523" s="63"/>
      <c r="E523" s="63"/>
      <c r="F523" s="63"/>
      <c r="G523" s="63"/>
      <c r="H523" s="63"/>
      <c r="I523" s="63"/>
      <c r="J523" s="63"/>
      <c r="K523" s="63"/>
      <c r="L523" s="63"/>
      <c r="M523" s="63"/>
      <c r="N523" s="63"/>
      <c r="O523" s="63"/>
      <c r="P523" s="63"/>
      <c r="Q523" s="63"/>
      <c r="R523" s="63"/>
      <c r="S523" s="63"/>
      <c r="T523" s="63"/>
      <c r="U523" s="63"/>
      <c r="V523" s="63"/>
      <c r="W523" s="63"/>
      <c r="X523" s="63"/>
      <c r="Y523" s="63"/>
      <c r="Z523" s="63"/>
    </row>
    <row r="524" spans="1:26" ht="15.75" customHeight="1">
      <c r="A524" s="63"/>
      <c r="B524" s="63"/>
      <c r="C524" s="63"/>
      <c r="D524" s="63"/>
      <c r="E524" s="63"/>
      <c r="F524" s="63"/>
      <c r="G524" s="63"/>
      <c r="H524" s="63"/>
      <c r="I524" s="63"/>
      <c r="J524" s="63"/>
      <c r="K524" s="63"/>
      <c r="L524" s="63"/>
      <c r="M524" s="63"/>
      <c r="N524" s="63"/>
      <c r="O524" s="63"/>
      <c r="P524" s="63"/>
      <c r="Q524" s="63"/>
      <c r="R524" s="63"/>
      <c r="S524" s="63"/>
      <c r="T524" s="63"/>
      <c r="U524" s="63"/>
      <c r="V524" s="63"/>
      <c r="W524" s="63"/>
      <c r="X524" s="63"/>
      <c r="Y524" s="63"/>
      <c r="Z524" s="63"/>
    </row>
    <row r="525" spans="1:26" ht="15.75" customHeight="1">
      <c r="A525" s="63"/>
      <c r="B525" s="63"/>
      <c r="C525" s="63"/>
      <c r="D525" s="63"/>
      <c r="E525" s="63"/>
      <c r="F525" s="63"/>
      <c r="G525" s="63"/>
      <c r="H525" s="63"/>
      <c r="I525" s="63"/>
      <c r="J525" s="63"/>
      <c r="K525" s="63"/>
      <c r="L525" s="63"/>
      <c r="M525" s="63"/>
      <c r="N525" s="63"/>
      <c r="O525" s="63"/>
      <c r="P525" s="63"/>
      <c r="Q525" s="63"/>
      <c r="R525" s="63"/>
      <c r="S525" s="63"/>
      <c r="T525" s="63"/>
      <c r="U525" s="63"/>
      <c r="V525" s="63"/>
      <c r="W525" s="63"/>
      <c r="X525" s="63"/>
      <c r="Y525" s="63"/>
      <c r="Z525" s="63"/>
    </row>
    <row r="526" spans="1:26" ht="15.75" customHeight="1">
      <c r="A526" s="63"/>
      <c r="B526" s="63"/>
      <c r="C526" s="63"/>
      <c r="D526" s="63"/>
      <c r="E526" s="63"/>
      <c r="F526" s="63"/>
      <c r="G526" s="63"/>
      <c r="H526" s="63"/>
      <c r="I526" s="63"/>
      <c r="J526" s="63"/>
      <c r="K526" s="63"/>
      <c r="L526" s="63"/>
      <c r="M526" s="63"/>
      <c r="N526" s="63"/>
      <c r="O526" s="63"/>
      <c r="P526" s="63"/>
      <c r="Q526" s="63"/>
      <c r="R526" s="63"/>
      <c r="S526" s="63"/>
      <c r="T526" s="63"/>
      <c r="U526" s="63"/>
      <c r="V526" s="63"/>
      <c r="W526" s="63"/>
      <c r="X526" s="63"/>
      <c r="Y526" s="63"/>
      <c r="Z526" s="63"/>
    </row>
    <row r="527" spans="1:26" ht="15.75" customHeight="1">
      <c r="A527" s="63"/>
      <c r="B527" s="63"/>
      <c r="C527" s="63"/>
      <c r="D527" s="63"/>
      <c r="E527" s="63"/>
      <c r="F527" s="63"/>
      <c r="G527" s="63"/>
      <c r="H527" s="63"/>
      <c r="I527" s="63"/>
      <c r="J527" s="63"/>
      <c r="K527" s="63"/>
      <c r="L527" s="63"/>
      <c r="M527" s="63"/>
      <c r="N527" s="63"/>
      <c r="O527" s="63"/>
      <c r="P527" s="63"/>
      <c r="Q527" s="63"/>
      <c r="R527" s="63"/>
      <c r="S527" s="63"/>
      <c r="T527" s="63"/>
      <c r="U527" s="63"/>
      <c r="V527" s="63"/>
      <c r="W527" s="63"/>
      <c r="X527" s="63"/>
      <c r="Y527" s="63"/>
      <c r="Z527" s="63"/>
    </row>
    <row r="528" spans="1:26" ht="15.75" customHeight="1">
      <c r="A528" s="63"/>
      <c r="B528" s="63"/>
      <c r="C528" s="63"/>
      <c r="D528" s="63"/>
      <c r="E528" s="63"/>
      <c r="F528" s="63"/>
      <c r="G528" s="63"/>
      <c r="H528" s="63"/>
      <c r="I528" s="63"/>
      <c r="J528" s="63"/>
      <c r="K528" s="63"/>
      <c r="L528" s="63"/>
      <c r="M528" s="63"/>
      <c r="N528" s="63"/>
      <c r="O528" s="63"/>
      <c r="P528" s="63"/>
      <c r="Q528" s="63"/>
      <c r="R528" s="63"/>
      <c r="S528" s="63"/>
      <c r="T528" s="63"/>
      <c r="U528" s="63"/>
      <c r="V528" s="63"/>
      <c r="W528" s="63"/>
      <c r="X528" s="63"/>
      <c r="Y528" s="63"/>
      <c r="Z528" s="63"/>
    </row>
    <row r="529" spans="1:26" ht="15.75" customHeight="1">
      <c r="A529" s="63"/>
      <c r="B529" s="63"/>
      <c r="C529" s="63"/>
      <c r="D529" s="63"/>
      <c r="E529" s="63"/>
      <c r="F529" s="63"/>
      <c r="G529" s="63"/>
      <c r="H529" s="63"/>
      <c r="I529" s="63"/>
      <c r="J529" s="63"/>
      <c r="K529" s="63"/>
      <c r="L529" s="63"/>
      <c r="M529" s="63"/>
      <c r="N529" s="63"/>
      <c r="O529" s="63"/>
      <c r="P529" s="63"/>
      <c r="Q529" s="63"/>
      <c r="R529" s="63"/>
      <c r="S529" s="63"/>
      <c r="T529" s="63"/>
      <c r="U529" s="63"/>
      <c r="V529" s="63"/>
      <c r="W529" s="63"/>
      <c r="X529" s="63"/>
      <c r="Y529" s="63"/>
      <c r="Z529" s="63"/>
    </row>
    <row r="530" spans="1:26" ht="15.75" customHeight="1">
      <c r="A530" s="63"/>
      <c r="B530" s="63"/>
      <c r="C530" s="63"/>
      <c r="D530" s="63"/>
      <c r="E530" s="63"/>
      <c r="F530" s="63"/>
      <c r="G530" s="63"/>
      <c r="H530" s="63"/>
      <c r="I530" s="63"/>
      <c r="J530" s="63"/>
      <c r="K530" s="63"/>
      <c r="L530" s="63"/>
      <c r="M530" s="63"/>
      <c r="N530" s="63"/>
      <c r="O530" s="63"/>
      <c r="P530" s="63"/>
      <c r="Q530" s="63"/>
      <c r="R530" s="63"/>
      <c r="S530" s="63"/>
      <c r="T530" s="63"/>
      <c r="U530" s="63"/>
      <c r="V530" s="63"/>
      <c r="W530" s="63"/>
      <c r="X530" s="63"/>
      <c r="Y530" s="63"/>
      <c r="Z530" s="63"/>
    </row>
    <row r="531" spans="1:26" ht="15.75" customHeight="1">
      <c r="A531" s="63"/>
      <c r="B531" s="63"/>
      <c r="C531" s="63"/>
      <c r="D531" s="63"/>
      <c r="E531" s="63"/>
      <c r="F531" s="63"/>
      <c r="G531" s="63"/>
      <c r="H531" s="63"/>
      <c r="I531" s="63"/>
      <c r="J531" s="63"/>
      <c r="K531" s="63"/>
      <c r="L531" s="63"/>
      <c r="M531" s="63"/>
      <c r="N531" s="63"/>
      <c r="O531" s="63"/>
      <c r="P531" s="63"/>
      <c r="Q531" s="63"/>
      <c r="R531" s="63"/>
      <c r="S531" s="63"/>
      <c r="T531" s="63"/>
      <c r="U531" s="63"/>
      <c r="V531" s="63"/>
      <c r="W531" s="63"/>
      <c r="X531" s="63"/>
      <c r="Y531" s="63"/>
      <c r="Z531" s="63"/>
    </row>
    <row r="532" spans="1:26" ht="15.75" customHeight="1">
      <c r="A532" s="63"/>
      <c r="B532" s="63"/>
      <c r="C532" s="63"/>
      <c r="D532" s="63"/>
      <c r="E532" s="63"/>
      <c r="F532" s="63"/>
      <c r="G532" s="63"/>
      <c r="H532" s="63"/>
      <c r="I532" s="63"/>
      <c r="J532" s="63"/>
      <c r="K532" s="63"/>
      <c r="L532" s="63"/>
      <c r="M532" s="63"/>
      <c r="N532" s="63"/>
      <c r="O532" s="63"/>
      <c r="P532" s="63"/>
      <c r="Q532" s="63"/>
      <c r="R532" s="63"/>
      <c r="S532" s="63"/>
      <c r="T532" s="63"/>
      <c r="U532" s="63"/>
      <c r="V532" s="63"/>
      <c r="W532" s="63"/>
      <c r="X532" s="63"/>
      <c r="Y532" s="63"/>
      <c r="Z532" s="63"/>
    </row>
    <row r="533" spans="1:26" ht="15.75" customHeight="1">
      <c r="A533" s="63"/>
      <c r="B533" s="63"/>
      <c r="C533" s="63"/>
      <c r="D533" s="63"/>
      <c r="E533" s="63"/>
      <c r="F533" s="63"/>
      <c r="G533" s="63"/>
      <c r="H533" s="63"/>
      <c r="I533" s="63"/>
      <c r="J533" s="63"/>
      <c r="K533" s="63"/>
      <c r="L533" s="63"/>
      <c r="M533" s="63"/>
      <c r="N533" s="63"/>
      <c r="O533" s="63"/>
      <c r="P533" s="63"/>
      <c r="Q533" s="63"/>
      <c r="R533" s="63"/>
      <c r="S533" s="63"/>
      <c r="T533" s="63"/>
      <c r="U533" s="63"/>
      <c r="V533" s="63"/>
      <c r="W533" s="63"/>
      <c r="X533" s="63"/>
      <c r="Y533" s="63"/>
      <c r="Z533" s="63"/>
    </row>
    <row r="534" spans="1:26" ht="15.75" customHeight="1">
      <c r="A534" s="63"/>
      <c r="B534" s="63"/>
      <c r="C534" s="63"/>
      <c r="D534" s="63"/>
      <c r="E534" s="63"/>
      <c r="F534" s="63"/>
      <c r="G534" s="63"/>
      <c r="H534" s="63"/>
      <c r="I534" s="63"/>
      <c r="J534" s="63"/>
      <c r="K534" s="63"/>
      <c r="L534" s="63"/>
      <c r="M534" s="63"/>
      <c r="N534" s="63"/>
      <c r="O534" s="63"/>
      <c r="P534" s="63"/>
      <c r="Q534" s="63"/>
      <c r="R534" s="63"/>
      <c r="S534" s="63"/>
      <c r="T534" s="63"/>
      <c r="U534" s="63"/>
      <c r="V534" s="63"/>
      <c r="W534" s="63"/>
      <c r="X534" s="63"/>
      <c r="Y534" s="63"/>
      <c r="Z534" s="63"/>
    </row>
    <row r="535" spans="1:26" ht="15.75" customHeight="1">
      <c r="A535" s="63"/>
      <c r="B535" s="63"/>
      <c r="C535" s="63"/>
      <c r="D535" s="63"/>
      <c r="E535" s="63"/>
      <c r="F535" s="63"/>
      <c r="G535" s="63"/>
      <c r="H535" s="63"/>
      <c r="I535" s="63"/>
      <c r="J535" s="63"/>
      <c r="K535" s="63"/>
      <c r="L535" s="63"/>
      <c r="M535" s="63"/>
      <c r="N535" s="63"/>
      <c r="O535" s="63"/>
      <c r="P535" s="63"/>
      <c r="Q535" s="63"/>
      <c r="R535" s="63"/>
      <c r="S535" s="63"/>
      <c r="T535" s="63"/>
      <c r="U535" s="63"/>
      <c r="V535" s="63"/>
      <c r="W535" s="63"/>
      <c r="X535" s="63"/>
      <c r="Y535" s="63"/>
      <c r="Z535" s="63"/>
    </row>
    <row r="536" spans="1:26" ht="15.75" customHeight="1">
      <c r="A536" s="63"/>
      <c r="B536" s="63"/>
      <c r="C536" s="63"/>
      <c r="D536" s="63"/>
      <c r="E536" s="63"/>
      <c r="F536" s="63"/>
      <c r="G536" s="63"/>
      <c r="H536" s="63"/>
      <c r="I536" s="63"/>
      <c r="J536" s="63"/>
      <c r="K536" s="63"/>
      <c r="L536" s="63"/>
      <c r="M536" s="63"/>
      <c r="N536" s="63"/>
      <c r="O536" s="63"/>
      <c r="P536" s="63"/>
      <c r="Q536" s="63"/>
      <c r="R536" s="63"/>
      <c r="S536" s="63"/>
      <c r="T536" s="63"/>
      <c r="U536" s="63"/>
      <c r="V536" s="63"/>
      <c r="W536" s="63"/>
      <c r="X536" s="63"/>
      <c r="Y536" s="63"/>
      <c r="Z536" s="63"/>
    </row>
    <row r="537" spans="1:26" ht="15.75" customHeight="1">
      <c r="A537" s="63"/>
      <c r="B537" s="63"/>
      <c r="C537" s="63"/>
      <c r="D537" s="63"/>
      <c r="E537" s="63"/>
      <c r="F537" s="63"/>
      <c r="G537" s="63"/>
      <c r="H537" s="63"/>
      <c r="I537" s="63"/>
      <c r="J537" s="63"/>
      <c r="K537" s="63"/>
      <c r="L537" s="63"/>
      <c r="M537" s="63"/>
      <c r="N537" s="63"/>
      <c r="O537" s="63"/>
      <c r="P537" s="63"/>
      <c r="Q537" s="63"/>
      <c r="R537" s="63"/>
      <c r="S537" s="63"/>
      <c r="T537" s="63"/>
      <c r="U537" s="63"/>
      <c r="V537" s="63"/>
      <c r="W537" s="63"/>
      <c r="X537" s="63"/>
      <c r="Y537" s="63"/>
      <c r="Z537" s="63"/>
    </row>
    <row r="538" spans="1:26" ht="15.75" customHeight="1">
      <c r="A538" s="63"/>
      <c r="B538" s="63"/>
      <c r="C538" s="63"/>
      <c r="D538" s="63"/>
      <c r="E538" s="63"/>
      <c r="F538" s="63"/>
      <c r="G538" s="63"/>
      <c r="H538" s="63"/>
      <c r="I538" s="63"/>
      <c r="J538" s="63"/>
      <c r="K538" s="63"/>
      <c r="L538" s="63"/>
      <c r="M538" s="63"/>
      <c r="N538" s="63"/>
      <c r="O538" s="63"/>
      <c r="P538" s="63"/>
      <c r="Q538" s="63"/>
      <c r="R538" s="63"/>
      <c r="S538" s="63"/>
      <c r="T538" s="63"/>
      <c r="U538" s="63"/>
      <c r="V538" s="63"/>
      <c r="W538" s="63"/>
      <c r="X538" s="63"/>
      <c r="Y538" s="63"/>
      <c r="Z538" s="63"/>
    </row>
    <row r="539" spans="1:26" ht="15.75" customHeight="1">
      <c r="A539" s="63"/>
      <c r="B539" s="63"/>
      <c r="C539" s="63"/>
      <c r="D539" s="63"/>
      <c r="E539" s="63"/>
      <c r="F539" s="63"/>
      <c r="G539" s="63"/>
      <c r="H539" s="63"/>
      <c r="I539" s="63"/>
      <c r="J539" s="63"/>
      <c r="K539" s="63"/>
      <c r="L539" s="63"/>
      <c r="M539" s="63"/>
      <c r="N539" s="63"/>
      <c r="O539" s="63"/>
      <c r="P539" s="63"/>
      <c r="Q539" s="63"/>
      <c r="R539" s="63"/>
      <c r="S539" s="63"/>
      <c r="T539" s="63"/>
      <c r="U539" s="63"/>
      <c r="V539" s="63"/>
      <c r="W539" s="63"/>
      <c r="X539" s="63"/>
      <c r="Y539" s="63"/>
      <c r="Z539" s="63"/>
    </row>
    <row r="540" spans="1:26" ht="15.75" customHeight="1">
      <c r="A540" s="63"/>
      <c r="B540" s="63"/>
      <c r="C540" s="63"/>
      <c r="D540" s="63"/>
      <c r="E540" s="63"/>
      <c r="F540" s="63"/>
      <c r="G540" s="63"/>
      <c r="H540" s="63"/>
      <c r="I540" s="63"/>
      <c r="J540" s="63"/>
      <c r="K540" s="63"/>
      <c r="L540" s="63"/>
      <c r="M540" s="63"/>
      <c r="N540" s="63"/>
      <c r="O540" s="63"/>
      <c r="P540" s="63"/>
      <c r="Q540" s="63"/>
      <c r="R540" s="63"/>
      <c r="S540" s="63"/>
      <c r="T540" s="63"/>
      <c r="U540" s="63"/>
      <c r="V540" s="63"/>
      <c r="W540" s="63"/>
      <c r="X540" s="63"/>
      <c r="Y540" s="63"/>
      <c r="Z540" s="63"/>
    </row>
    <row r="541" spans="1:26" ht="15.75" customHeight="1">
      <c r="A541" s="63"/>
      <c r="B541" s="63"/>
      <c r="C541" s="63"/>
      <c r="D541" s="63"/>
      <c r="E541" s="63"/>
      <c r="F541" s="63"/>
      <c r="G541" s="63"/>
      <c r="H541" s="63"/>
      <c r="I541" s="63"/>
      <c r="J541" s="63"/>
      <c r="K541" s="63"/>
      <c r="L541" s="63"/>
      <c r="M541" s="63"/>
      <c r="N541" s="63"/>
      <c r="O541" s="63"/>
      <c r="P541" s="63"/>
      <c r="Q541" s="63"/>
      <c r="R541" s="63"/>
      <c r="S541" s="63"/>
      <c r="T541" s="63"/>
      <c r="U541" s="63"/>
      <c r="V541" s="63"/>
      <c r="W541" s="63"/>
      <c r="X541" s="63"/>
      <c r="Y541" s="63"/>
      <c r="Z541" s="63"/>
    </row>
    <row r="542" spans="1:26" ht="15.75" customHeight="1">
      <c r="A542" s="63"/>
      <c r="B542" s="63"/>
      <c r="C542" s="63"/>
      <c r="D542" s="63"/>
      <c r="E542" s="63"/>
      <c r="F542" s="63"/>
      <c r="G542" s="63"/>
      <c r="H542" s="63"/>
      <c r="I542" s="63"/>
      <c r="J542" s="63"/>
      <c r="K542" s="63"/>
      <c r="L542" s="63"/>
      <c r="M542" s="63"/>
      <c r="N542" s="63"/>
      <c r="O542" s="63"/>
      <c r="P542" s="63"/>
      <c r="Q542" s="63"/>
      <c r="R542" s="63"/>
      <c r="S542" s="63"/>
      <c r="T542" s="63"/>
      <c r="U542" s="63"/>
      <c r="V542" s="63"/>
      <c r="W542" s="63"/>
      <c r="X542" s="63"/>
      <c r="Y542" s="63"/>
      <c r="Z542" s="63"/>
    </row>
    <row r="543" spans="1:26" ht="15.75" customHeight="1">
      <c r="A543" s="63"/>
      <c r="B543" s="63"/>
      <c r="C543" s="63"/>
      <c r="D543" s="63"/>
      <c r="E543" s="63"/>
      <c r="F543" s="63"/>
      <c r="G543" s="63"/>
      <c r="H543" s="63"/>
      <c r="I543" s="63"/>
      <c r="J543" s="63"/>
      <c r="K543" s="63"/>
      <c r="L543" s="63"/>
      <c r="M543" s="63"/>
      <c r="N543" s="63"/>
      <c r="O543" s="63"/>
      <c r="P543" s="63"/>
      <c r="Q543" s="63"/>
      <c r="R543" s="63"/>
      <c r="S543" s="63"/>
      <c r="T543" s="63"/>
      <c r="U543" s="63"/>
      <c r="V543" s="63"/>
      <c r="W543" s="63"/>
      <c r="X543" s="63"/>
      <c r="Y543" s="63"/>
      <c r="Z543" s="63"/>
    </row>
    <row r="544" spans="1:26" ht="15.75" customHeight="1">
      <c r="A544" s="63"/>
      <c r="B544" s="63"/>
      <c r="C544" s="63"/>
      <c r="D544" s="63"/>
      <c r="E544" s="63"/>
      <c r="F544" s="63"/>
      <c r="G544" s="63"/>
      <c r="H544" s="63"/>
      <c r="I544" s="63"/>
      <c r="J544" s="63"/>
      <c r="K544" s="63"/>
      <c r="L544" s="63"/>
      <c r="M544" s="63"/>
      <c r="N544" s="63"/>
      <c r="O544" s="63"/>
      <c r="P544" s="63"/>
      <c r="Q544" s="63"/>
      <c r="R544" s="63"/>
      <c r="S544" s="63"/>
      <c r="T544" s="63"/>
      <c r="U544" s="63"/>
      <c r="V544" s="63"/>
      <c r="W544" s="63"/>
      <c r="X544" s="63"/>
      <c r="Y544" s="63"/>
      <c r="Z544" s="63"/>
    </row>
    <row r="545" spans="1:26" ht="15.75" customHeight="1">
      <c r="A545" s="63"/>
      <c r="B545" s="63"/>
      <c r="C545" s="63"/>
      <c r="D545" s="63"/>
      <c r="E545" s="63"/>
      <c r="F545" s="63"/>
      <c r="G545" s="63"/>
      <c r="H545" s="63"/>
      <c r="I545" s="63"/>
      <c r="J545" s="63"/>
      <c r="K545" s="63"/>
      <c r="L545" s="63"/>
      <c r="M545" s="63"/>
      <c r="N545" s="63"/>
      <c r="O545" s="63"/>
      <c r="P545" s="63"/>
      <c r="Q545" s="63"/>
      <c r="R545" s="63"/>
      <c r="S545" s="63"/>
      <c r="T545" s="63"/>
      <c r="U545" s="63"/>
      <c r="V545" s="63"/>
      <c r="W545" s="63"/>
      <c r="X545" s="63"/>
      <c r="Y545" s="63"/>
      <c r="Z545" s="63"/>
    </row>
    <row r="546" spans="1:26" ht="15.75" customHeight="1">
      <c r="A546" s="63"/>
      <c r="B546" s="63"/>
      <c r="C546" s="63"/>
      <c r="D546" s="63"/>
      <c r="E546" s="63"/>
      <c r="F546" s="63"/>
      <c r="G546" s="63"/>
      <c r="H546" s="63"/>
      <c r="I546" s="63"/>
      <c r="J546" s="63"/>
      <c r="K546" s="63"/>
      <c r="L546" s="63"/>
      <c r="M546" s="63"/>
      <c r="N546" s="63"/>
      <c r="O546" s="63"/>
      <c r="P546" s="63"/>
      <c r="Q546" s="63"/>
      <c r="R546" s="63"/>
      <c r="S546" s="63"/>
      <c r="T546" s="63"/>
      <c r="U546" s="63"/>
      <c r="V546" s="63"/>
      <c r="W546" s="63"/>
      <c r="X546" s="63"/>
      <c r="Y546" s="63"/>
      <c r="Z546" s="63"/>
    </row>
    <row r="547" spans="1:26" ht="15.75" customHeight="1">
      <c r="A547" s="63"/>
      <c r="B547" s="63"/>
      <c r="C547" s="63"/>
      <c r="D547" s="63"/>
      <c r="E547" s="63"/>
      <c r="F547" s="63"/>
      <c r="G547" s="63"/>
      <c r="H547" s="63"/>
      <c r="I547" s="63"/>
      <c r="J547" s="63"/>
      <c r="K547" s="63"/>
      <c r="L547" s="63"/>
      <c r="M547" s="63"/>
      <c r="N547" s="63"/>
      <c r="O547" s="63"/>
      <c r="P547" s="63"/>
      <c r="Q547" s="63"/>
      <c r="R547" s="63"/>
      <c r="S547" s="63"/>
      <c r="T547" s="63"/>
      <c r="U547" s="63"/>
      <c r="V547" s="63"/>
      <c r="W547" s="63"/>
      <c r="X547" s="63"/>
      <c r="Y547" s="63"/>
      <c r="Z547" s="63"/>
    </row>
    <row r="548" spans="1:26" ht="15.75" customHeight="1">
      <c r="A548" s="63"/>
      <c r="B548" s="63"/>
      <c r="C548" s="63"/>
      <c r="D548" s="63"/>
      <c r="E548" s="63"/>
      <c r="F548" s="63"/>
      <c r="G548" s="63"/>
      <c r="H548" s="63"/>
      <c r="I548" s="63"/>
      <c r="J548" s="63"/>
      <c r="K548" s="63"/>
      <c r="L548" s="63"/>
      <c r="M548" s="63"/>
      <c r="N548" s="63"/>
      <c r="O548" s="63"/>
      <c r="P548" s="63"/>
      <c r="Q548" s="63"/>
      <c r="R548" s="63"/>
      <c r="S548" s="63"/>
      <c r="T548" s="63"/>
      <c r="U548" s="63"/>
      <c r="V548" s="63"/>
      <c r="W548" s="63"/>
      <c r="X548" s="63"/>
      <c r="Y548" s="63"/>
      <c r="Z548" s="63"/>
    </row>
    <row r="549" spans="1:26" ht="15.75" customHeight="1">
      <c r="A549" s="63"/>
      <c r="B549" s="63"/>
      <c r="C549" s="63"/>
      <c r="D549" s="63"/>
      <c r="E549" s="63"/>
      <c r="F549" s="63"/>
      <c r="G549" s="63"/>
      <c r="H549" s="63"/>
      <c r="I549" s="63"/>
      <c r="J549" s="63"/>
      <c r="K549" s="63"/>
      <c r="L549" s="63"/>
      <c r="M549" s="63"/>
      <c r="N549" s="63"/>
      <c r="O549" s="63"/>
      <c r="P549" s="63"/>
      <c r="Q549" s="63"/>
      <c r="R549" s="63"/>
      <c r="S549" s="63"/>
      <c r="T549" s="63"/>
      <c r="U549" s="63"/>
      <c r="V549" s="63"/>
      <c r="W549" s="63"/>
      <c r="X549" s="63"/>
      <c r="Y549" s="63"/>
      <c r="Z549" s="63"/>
    </row>
    <row r="550" spans="1:26" ht="15.75" customHeight="1">
      <c r="A550" s="63"/>
      <c r="B550" s="63"/>
      <c r="C550" s="63"/>
      <c r="D550" s="63"/>
      <c r="E550" s="63"/>
      <c r="F550" s="63"/>
      <c r="G550" s="63"/>
      <c r="H550" s="63"/>
      <c r="I550" s="63"/>
      <c r="J550" s="63"/>
      <c r="K550" s="63"/>
      <c r="L550" s="63"/>
      <c r="M550" s="63"/>
      <c r="N550" s="63"/>
      <c r="O550" s="63"/>
      <c r="P550" s="63"/>
      <c r="Q550" s="63"/>
      <c r="R550" s="63"/>
      <c r="S550" s="63"/>
      <c r="T550" s="63"/>
      <c r="U550" s="63"/>
      <c r="V550" s="63"/>
      <c r="W550" s="63"/>
      <c r="X550" s="63"/>
      <c r="Y550" s="63"/>
      <c r="Z550" s="63"/>
    </row>
    <row r="551" spans="1:26" ht="15.75" customHeight="1">
      <c r="A551" s="63"/>
      <c r="B551" s="63"/>
      <c r="C551" s="63"/>
      <c r="D551" s="63"/>
      <c r="E551" s="63"/>
      <c r="F551" s="63"/>
      <c r="G551" s="63"/>
      <c r="H551" s="63"/>
      <c r="I551" s="63"/>
      <c r="J551" s="63"/>
      <c r="K551" s="63"/>
      <c r="L551" s="63"/>
      <c r="M551" s="63"/>
      <c r="N551" s="63"/>
      <c r="O551" s="63"/>
      <c r="P551" s="63"/>
      <c r="Q551" s="63"/>
      <c r="R551" s="63"/>
      <c r="S551" s="63"/>
      <c r="T551" s="63"/>
      <c r="U551" s="63"/>
      <c r="V551" s="63"/>
      <c r="W551" s="63"/>
      <c r="X551" s="63"/>
      <c r="Y551" s="63"/>
      <c r="Z551" s="63"/>
    </row>
    <row r="552" spans="1:26" ht="15.75" customHeight="1">
      <c r="A552" s="63"/>
      <c r="B552" s="63"/>
      <c r="C552" s="63"/>
      <c r="D552" s="63"/>
      <c r="E552" s="63"/>
      <c r="F552" s="63"/>
      <c r="G552" s="63"/>
      <c r="H552" s="63"/>
      <c r="I552" s="63"/>
      <c r="J552" s="63"/>
      <c r="K552" s="63"/>
      <c r="L552" s="63"/>
      <c r="M552" s="63"/>
      <c r="N552" s="63"/>
      <c r="O552" s="63"/>
      <c r="P552" s="63"/>
      <c r="Q552" s="63"/>
      <c r="R552" s="63"/>
      <c r="S552" s="63"/>
      <c r="T552" s="63"/>
      <c r="U552" s="63"/>
      <c r="V552" s="63"/>
      <c r="W552" s="63"/>
      <c r="X552" s="63"/>
      <c r="Y552" s="63"/>
      <c r="Z552" s="63"/>
    </row>
    <row r="553" spans="1:26" ht="15.75" customHeight="1">
      <c r="A553" s="63"/>
      <c r="B553" s="63"/>
      <c r="C553" s="63"/>
      <c r="D553" s="63"/>
      <c r="E553" s="63"/>
      <c r="F553" s="63"/>
      <c r="G553" s="63"/>
      <c r="H553" s="63"/>
      <c r="I553" s="63"/>
      <c r="J553" s="63"/>
      <c r="K553" s="63"/>
      <c r="L553" s="63"/>
      <c r="M553" s="63"/>
      <c r="N553" s="63"/>
      <c r="O553" s="63"/>
      <c r="P553" s="63"/>
      <c r="Q553" s="63"/>
      <c r="R553" s="63"/>
      <c r="S553" s="63"/>
      <c r="T553" s="63"/>
      <c r="U553" s="63"/>
      <c r="V553" s="63"/>
      <c r="W553" s="63"/>
      <c r="X553" s="63"/>
      <c r="Y553" s="63"/>
      <c r="Z553" s="63"/>
    </row>
    <row r="554" spans="1:26" ht="15.75" customHeight="1">
      <c r="A554" s="63"/>
      <c r="B554" s="63"/>
      <c r="C554" s="63"/>
      <c r="D554" s="63"/>
      <c r="E554" s="63"/>
      <c r="F554" s="63"/>
      <c r="G554" s="63"/>
      <c r="H554" s="63"/>
      <c r="I554" s="63"/>
      <c r="J554" s="63"/>
      <c r="K554" s="63"/>
      <c r="L554" s="63"/>
      <c r="M554" s="63"/>
      <c r="N554" s="63"/>
      <c r="O554" s="63"/>
      <c r="P554" s="63"/>
      <c r="Q554" s="63"/>
      <c r="R554" s="63"/>
      <c r="S554" s="63"/>
      <c r="T554" s="63"/>
      <c r="U554" s="63"/>
      <c r="V554" s="63"/>
      <c r="W554" s="63"/>
      <c r="X554" s="63"/>
      <c r="Y554" s="63"/>
      <c r="Z554" s="63"/>
    </row>
    <row r="555" spans="1:26" ht="15.75" customHeight="1">
      <c r="A555" s="63"/>
      <c r="B555" s="63"/>
      <c r="C555" s="63"/>
      <c r="D555" s="63"/>
      <c r="E555" s="63"/>
      <c r="F555" s="63"/>
      <c r="G555" s="63"/>
      <c r="H555" s="63"/>
      <c r="I555" s="63"/>
      <c r="J555" s="63"/>
      <c r="K555" s="63"/>
      <c r="L555" s="63"/>
      <c r="M555" s="63"/>
      <c r="N555" s="63"/>
      <c r="O555" s="63"/>
      <c r="P555" s="63"/>
      <c r="Q555" s="63"/>
      <c r="R555" s="63"/>
      <c r="S555" s="63"/>
      <c r="T555" s="63"/>
      <c r="U555" s="63"/>
      <c r="V555" s="63"/>
      <c r="W555" s="63"/>
      <c r="X555" s="63"/>
      <c r="Y555" s="63"/>
      <c r="Z555" s="63"/>
    </row>
    <row r="556" spans="1:26" ht="15.75" customHeight="1">
      <c r="A556" s="63"/>
      <c r="B556" s="63"/>
      <c r="C556" s="63"/>
      <c r="D556" s="63"/>
      <c r="E556" s="63"/>
      <c r="F556" s="63"/>
      <c r="G556" s="63"/>
      <c r="H556" s="63"/>
      <c r="I556" s="63"/>
      <c r="J556" s="63"/>
      <c r="K556" s="63"/>
      <c r="L556" s="63"/>
      <c r="M556" s="63"/>
      <c r="N556" s="63"/>
      <c r="O556" s="63"/>
      <c r="P556" s="63"/>
      <c r="Q556" s="63"/>
      <c r="R556" s="63"/>
      <c r="S556" s="63"/>
      <c r="T556" s="63"/>
      <c r="U556" s="63"/>
      <c r="V556" s="63"/>
      <c r="W556" s="63"/>
      <c r="X556" s="63"/>
      <c r="Y556" s="63"/>
      <c r="Z556" s="63"/>
    </row>
    <row r="557" spans="1:26" ht="15.75" customHeight="1">
      <c r="A557" s="63"/>
      <c r="B557" s="63"/>
      <c r="C557" s="63"/>
      <c r="D557" s="63"/>
      <c r="E557" s="63"/>
      <c r="F557" s="63"/>
      <c r="G557" s="63"/>
      <c r="H557" s="63"/>
      <c r="I557" s="63"/>
      <c r="J557" s="63"/>
      <c r="K557" s="63"/>
      <c r="L557" s="63"/>
      <c r="M557" s="63"/>
      <c r="N557" s="63"/>
      <c r="O557" s="63"/>
      <c r="P557" s="63"/>
      <c r="Q557" s="63"/>
      <c r="R557" s="63"/>
      <c r="S557" s="63"/>
      <c r="T557" s="63"/>
      <c r="U557" s="63"/>
      <c r="V557" s="63"/>
      <c r="W557" s="63"/>
      <c r="X557" s="63"/>
      <c r="Y557" s="63"/>
      <c r="Z557" s="63"/>
    </row>
    <row r="558" spans="1:26" ht="15.75" customHeight="1">
      <c r="A558" s="63"/>
      <c r="B558" s="63"/>
      <c r="C558" s="63"/>
      <c r="D558" s="63"/>
      <c r="E558" s="63"/>
      <c r="F558" s="63"/>
      <c r="G558" s="63"/>
      <c r="H558" s="63"/>
      <c r="I558" s="63"/>
      <c r="J558" s="63"/>
      <c r="K558" s="63"/>
      <c r="L558" s="63"/>
      <c r="M558" s="63"/>
      <c r="N558" s="63"/>
      <c r="O558" s="63"/>
      <c r="P558" s="63"/>
      <c r="Q558" s="63"/>
      <c r="R558" s="63"/>
      <c r="S558" s="63"/>
      <c r="T558" s="63"/>
      <c r="U558" s="63"/>
      <c r="V558" s="63"/>
      <c r="W558" s="63"/>
      <c r="X558" s="63"/>
      <c r="Y558" s="63"/>
      <c r="Z558" s="63"/>
    </row>
    <row r="559" spans="1:26" ht="15.75" customHeight="1">
      <c r="A559" s="63"/>
      <c r="B559" s="63"/>
      <c r="C559" s="63"/>
      <c r="D559" s="63"/>
      <c r="E559" s="63"/>
      <c r="F559" s="63"/>
      <c r="G559" s="63"/>
      <c r="H559" s="63"/>
      <c r="I559" s="63"/>
      <c r="J559" s="63"/>
      <c r="K559" s="63"/>
      <c r="L559" s="63"/>
      <c r="M559" s="63"/>
      <c r="N559" s="63"/>
      <c r="O559" s="63"/>
      <c r="P559" s="63"/>
      <c r="Q559" s="63"/>
      <c r="R559" s="63"/>
      <c r="S559" s="63"/>
      <c r="T559" s="63"/>
      <c r="U559" s="63"/>
      <c r="V559" s="63"/>
      <c r="W559" s="63"/>
      <c r="X559" s="63"/>
      <c r="Y559" s="63"/>
      <c r="Z559" s="63"/>
    </row>
    <row r="560" spans="1:26" ht="15.75" customHeight="1">
      <c r="A560" s="63"/>
      <c r="B560" s="63"/>
      <c r="C560" s="63"/>
      <c r="D560" s="63"/>
      <c r="E560" s="63"/>
      <c r="F560" s="63"/>
      <c r="G560" s="63"/>
      <c r="H560" s="63"/>
      <c r="I560" s="63"/>
      <c r="J560" s="63"/>
      <c r="K560" s="63"/>
      <c r="L560" s="63"/>
      <c r="M560" s="63"/>
      <c r="N560" s="63"/>
      <c r="O560" s="63"/>
      <c r="P560" s="63"/>
      <c r="Q560" s="63"/>
      <c r="R560" s="63"/>
      <c r="S560" s="63"/>
      <c r="T560" s="63"/>
      <c r="U560" s="63"/>
      <c r="V560" s="63"/>
      <c r="W560" s="63"/>
      <c r="X560" s="63"/>
      <c r="Y560" s="63"/>
      <c r="Z560" s="63"/>
    </row>
    <row r="561" spans="1:26" ht="15.75" customHeight="1">
      <c r="A561" s="63"/>
      <c r="B561" s="63"/>
      <c r="C561" s="63"/>
      <c r="D561" s="63"/>
      <c r="E561" s="63"/>
      <c r="F561" s="63"/>
      <c r="G561" s="63"/>
      <c r="H561" s="63"/>
      <c r="I561" s="63"/>
      <c r="J561" s="63"/>
      <c r="K561" s="63"/>
      <c r="L561" s="63"/>
      <c r="M561" s="63"/>
      <c r="N561" s="63"/>
      <c r="O561" s="63"/>
      <c r="P561" s="63"/>
      <c r="Q561" s="63"/>
      <c r="R561" s="63"/>
      <c r="S561" s="63"/>
      <c r="T561" s="63"/>
      <c r="U561" s="63"/>
      <c r="V561" s="63"/>
      <c r="W561" s="63"/>
      <c r="X561" s="63"/>
      <c r="Y561" s="63"/>
      <c r="Z561" s="63"/>
    </row>
    <row r="562" spans="1:26" ht="15.75" customHeight="1">
      <c r="A562" s="63"/>
      <c r="B562" s="63"/>
      <c r="C562" s="63"/>
      <c r="D562" s="63"/>
      <c r="E562" s="63"/>
      <c r="F562" s="63"/>
      <c r="G562" s="63"/>
      <c r="H562" s="63"/>
      <c r="I562" s="63"/>
      <c r="J562" s="63"/>
      <c r="K562" s="63"/>
      <c r="L562" s="63"/>
      <c r="M562" s="63"/>
      <c r="N562" s="63"/>
      <c r="O562" s="63"/>
      <c r="P562" s="63"/>
      <c r="Q562" s="63"/>
      <c r="R562" s="63"/>
      <c r="S562" s="63"/>
      <c r="T562" s="63"/>
      <c r="U562" s="63"/>
      <c r="V562" s="63"/>
      <c r="W562" s="63"/>
      <c r="X562" s="63"/>
      <c r="Y562" s="63"/>
      <c r="Z562" s="63"/>
    </row>
    <row r="563" spans="1:26" ht="15.75" customHeight="1">
      <c r="A563" s="63"/>
      <c r="B563" s="63"/>
      <c r="C563" s="63"/>
      <c r="D563" s="63"/>
      <c r="E563" s="63"/>
      <c r="F563" s="63"/>
      <c r="G563" s="63"/>
      <c r="H563" s="63"/>
      <c r="I563" s="63"/>
      <c r="J563" s="63"/>
      <c r="K563" s="63"/>
      <c r="L563" s="63"/>
      <c r="M563" s="63"/>
      <c r="N563" s="63"/>
      <c r="O563" s="63"/>
      <c r="P563" s="63"/>
      <c r="Q563" s="63"/>
      <c r="R563" s="63"/>
      <c r="S563" s="63"/>
      <c r="T563" s="63"/>
      <c r="U563" s="63"/>
      <c r="V563" s="63"/>
      <c r="W563" s="63"/>
      <c r="X563" s="63"/>
      <c r="Y563" s="63"/>
      <c r="Z563" s="63"/>
    </row>
    <row r="564" spans="1:26" ht="15.75" customHeight="1">
      <c r="A564" s="63"/>
      <c r="B564" s="63"/>
      <c r="C564" s="63"/>
      <c r="D564" s="63"/>
      <c r="E564" s="63"/>
      <c r="F564" s="63"/>
      <c r="G564" s="63"/>
      <c r="H564" s="63"/>
      <c r="I564" s="63"/>
      <c r="J564" s="63"/>
      <c r="K564" s="63"/>
      <c r="L564" s="63"/>
      <c r="M564" s="63"/>
      <c r="N564" s="63"/>
      <c r="O564" s="63"/>
      <c r="P564" s="63"/>
      <c r="Q564" s="63"/>
      <c r="R564" s="63"/>
      <c r="S564" s="63"/>
      <c r="T564" s="63"/>
      <c r="U564" s="63"/>
      <c r="V564" s="63"/>
      <c r="W564" s="63"/>
      <c r="X564" s="63"/>
      <c r="Y564" s="63"/>
      <c r="Z564" s="63"/>
    </row>
    <row r="565" spans="1:26" ht="15.75" customHeight="1">
      <c r="A565" s="63"/>
      <c r="B565" s="63"/>
      <c r="C565" s="63"/>
      <c r="D565" s="63"/>
      <c r="E565" s="63"/>
      <c r="F565" s="63"/>
      <c r="G565" s="63"/>
      <c r="H565" s="63"/>
      <c r="I565" s="63"/>
      <c r="J565" s="63"/>
      <c r="K565" s="63"/>
      <c r="L565" s="63"/>
      <c r="M565" s="63"/>
      <c r="N565" s="63"/>
      <c r="O565" s="63"/>
      <c r="P565" s="63"/>
      <c r="Q565" s="63"/>
      <c r="R565" s="63"/>
      <c r="S565" s="63"/>
      <c r="T565" s="63"/>
      <c r="U565" s="63"/>
      <c r="V565" s="63"/>
      <c r="W565" s="63"/>
      <c r="X565" s="63"/>
      <c r="Y565" s="63"/>
      <c r="Z565" s="63"/>
    </row>
    <row r="566" spans="1:26" ht="15.75" customHeight="1">
      <c r="A566" s="63"/>
      <c r="B566" s="63"/>
      <c r="C566" s="63"/>
      <c r="D566" s="63"/>
      <c r="E566" s="63"/>
      <c r="F566" s="63"/>
      <c r="G566" s="63"/>
      <c r="H566" s="63"/>
      <c r="I566" s="63"/>
      <c r="J566" s="63"/>
      <c r="K566" s="63"/>
      <c r="L566" s="63"/>
      <c r="M566" s="63"/>
      <c r="N566" s="63"/>
      <c r="O566" s="63"/>
      <c r="P566" s="63"/>
      <c r="Q566" s="63"/>
      <c r="R566" s="63"/>
      <c r="S566" s="63"/>
      <c r="T566" s="63"/>
      <c r="U566" s="63"/>
      <c r="V566" s="63"/>
      <c r="W566" s="63"/>
      <c r="X566" s="63"/>
      <c r="Y566" s="63"/>
      <c r="Z566" s="63"/>
    </row>
    <row r="567" spans="1:26" ht="15.75" customHeight="1">
      <c r="A567" s="63"/>
      <c r="B567" s="63"/>
      <c r="C567" s="63"/>
      <c r="D567" s="63"/>
      <c r="E567" s="63"/>
      <c r="F567" s="63"/>
      <c r="G567" s="63"/>
      <c r="H567" s="63"/>
      <c r="I567" s="63"/>
      <c r="J567" s="63"/>
      <c r="K567" s="63"/>
      <c r="L567" s="63"/>
      <c r="M567" s="63"/>
      <c r="N567" s="63"/>
      <c r="O567" s="63"/>
      <c r="P567" s="63"/>
      <c r="Q567" s="63"/>
      <c r="R567" s="63"/>
      <c r="S567" s="63"/>
      <c r="T567" s="63"/>
      <c r="U567" s="63"/>
      <c r="V567" s="63"/>
      <c r="W567" s="63"/>
      <c r="X567" s="63"/>
      <c r="Y567" s="63"/>
      <c r="Z567" s="63"/>
    </row>
    <row r="568" spans="1:26" ht="15.75" customHeight="1">
      <c r="A568" s="63"/>
      <c r="B568" s="63"/>
      <c r="C568" s="63"/>
      <c r="D568" s="63"/>
      <c r="E568" s="63"/>
      <c r="F568" s="63"/>
      <c r="G568" s="63"/>
      <c r="H568" s="63"/>
      <c r="I568" s="63"/>
      <c r="J568" s="63"/>
      <c r="K568" s="63"/>
      <c r="L568" s="63"/>
      <c r="M568" s="63"/>
      <c r="N568" s="63"/>
      <c r="O568" s="63"/>
      <c r="P568" s="63"/>
      <c r="Q568" s="63"/>
      <c r="R568" s="63"/>
      <c r="S568" s="63"/>
      <c r="T568" s="63"/>
      <c r="U568" s="63"/>
      <c r="V568" s="63"/>
      <c r="W568" s="63"/>
      <c r="X568" s="63"/>
      <c r="Y568" s="63"/>
      <c r="Z568" s="63"/>
    </row>
    <row r="569" spans="1:26" ht="15.75" customHeight="1">
      <c r="A569" s="63"/>
      <c r="B569" s="63"/>
      <c r="C569" s="63"/>
      <c r="D569" s="63"/>
      <c r="E569" s="63"/>
      <c r="F569" s="63"/>
      <c r="G569" s="63"/>
      <c r="H569" s="63"/>
      <c r="I569" s="63"/>
      <c r="J569" s="63"/>
      <c r="K569" s="63"/>
      <c r="L569" s="63"/>
      <c r="M569" s="63"/>
      <c r="N569" s="63"/>
      <c r="O569" s="63"/>
      <c r="P569" s="63"/>
      <c r="Q569" s="63"/>
      <c r="R569" s="63"/>
      <c r="S569" s="63"/>
      <c r="T569" s="63"/>
      <c r="U569" s="63"/>
      <c r="V569" s="63"/>
      <c r="W569" s="63"/>
      <c r="X569" s="63"/>
      <c r="Y569" s="63"/>
      <c r="Z569" s="63"/>
    </row>
    <row r="570" spans="1:26" ht="15.75" customHeight="1">
      <c r="A570" s="63"/>
      <c r="B570" s="63"/>
      <c r="C570" s="63"/>
      <c r="D570" s="63"/>
      <c r="E570" s="63"/>
      <c r="F570" s="63"/>
      <c r="G570" s="63"/>
      <c r="H570" s="63"/>
      <c r="I570" s="63"/>
      <c r="J570" s="63"/>
      <c r="K570" s="63"/>
      <c r="L570" s="63"/>
      <c r="M570" s="63"/>
      <c r="N570" s="63"/>
      <c r="O570" s="63"/>
      <c r="P570" s="63"/>
      <c r="Q570" s="63"/>
      <c r="R570" s="63"/>
      <c r="S570" s="63"/>
      <c r="T570" s="63"/>
      <c r="U570" s="63"/>
      <c r="V570" s="63"/>
      <c r="W570" s="63"/>
      <c r="X570" s="63"/>
      <c r="Y570" s="63"/>
      <c r="Z570" s="63"/>
    </row>
    <row r="571" spans="1:26" ht="15.75" customHeight="1">
      <c r="A571" s="63"/>
      <c r="B571" s="63"/>
      <c r="C571" s="63"/>
      <c r="D571" s="63"/>
      <c r="E571" s="63"/>
      <c r="F571" s="63"/>
      <c r="G571" s="63"/>
      <c r="H571" s="63"/>
      <c r="I571" s="63"/>
      <c r="J571" s="63"/>
      <c r="K571" s="63"/>
      <c r="L571" s="63"/>
      <c r="M571" s="63"/>
      <c r="N571" s="63"/>
      <c r="O571" s="63"/>
      <c r="P571" s="63"/>
      <c r="Q571" s="63"/>
      <c r="R571" s="63"/>
      <c r="S571" s="63"/>
      <c r="T571" s="63"/>
      <c r="U571" s="63"/>
      <c r="V571" s="63"/>
      <c r="W571" s="63"/>
      <c r="X571" s="63"/>
      <c r="Y571" s="63"/>
      <c r="Z571" s="63"/>
    </row>
    <row r="572" spans="1:26" ht="15.75" customHeight="1">
      <c r="A572" s="63"/>
      <c r="B572" s="63"/>
      <c r="C572" s="63"/>
      <c r="D572" s="63"/>
      <c r="E572" s="63"/>
      <c r="F572" s="63"/>
      <c r="G572" s="63"/>
      <c r="H572" s="63"/>
      <c r="I572" s="63"/>
      <c r="J572" s="63"/>
      <c r="K572" s="63"/>
      <c r="L572" s="63"/>
      <c r="M572" s="63"/>
      <c r="N572" s="63"/>
      <c r="O572" s="63"/>
      <c r="P572" s="63"/>
      <c r="Q572" s="63"/>
      <c r="R572" s="63"/>
      <c r="S572" s="63"/>
      <c r="T572" s="63"/>
      <c r="U572" s="63"/>
      <c r="V572" s="63"/>
      <c r="W572" s="63"/>
      <c r="X572" s="63"/>
      <c r="Y572" s="63"/>
      <c r="Z572" s="63"/>
    </row>
    <row r="573" spans="1:26" ht="15.75" customHeight="1">
      <c r="A573" s="63"/>
      <c r="B573" s="63"/>
      <c r="C573" s="63"/>
      <c r="D573" s="63"/>
      <c r="E573" s="63"/>
      <c r="F573" s="63"/>
      <c r="G573" s="63"/>
      <c r="H573" s="63"/>
      <c r="I573" s="63"/>
      <c r="J573" s="63"/>
      <c r="K573" s="63"/>
      <c r="L573" s="63"/>
      <c r="M573" s="63"/>
      <c r="N573" s="63"/>
      <c r="O573" s="63"/>
      <c r="P573" s="63"/>
      <c r="Q573" s="63"/>
      <c r="R573" s="63"/>
      <c r="S573" s="63"/>
      <c r="T573" s="63"/>
      <c r="U573" s="63"/>
      <c r="V573" s="63"/>
      <c r="W573" s="63"/>
      <c r="X573" s="63"/>
      <c r="Y573" s="63"/>
      <c r="Z573" s="63"/>
    </row>
    <row r="574" spans="1:26" ht="15.75" customHeight="1">
      <c r="A574" s="63"/>
      <c r="B574" s="63"/>
      <c r="C574" s="63"/>
      <c r="D574" s="63"/>
      <c r="E574" s="63"/>
      <c r="F574" s="63"/>
      <c r="G574" s="63"/>
      <c r="H574" s="63"/>
      <c r="I574" s="63"/>
      <c r="J574" s="63"/>
      <c r="K574" s="63"/>
      <c r="L574" s="63"/>
      <c r="M574" s="63"/>
      <c r="N574" s="63"/>
      <c r="O574" s="63"/>
      <c r="P574" s="63"/>
      <c r="Q574" s="63"/>
      <c r="R574" s="63"/>
      <c r="S574" s="63"/>
      <c r="T574" s="63"/>
      <c r="U574" s="63"/>
      <c r="V574" s="63"/>
      <c r="W574" s="63"/>
      <c r="X574" s="63"/>
      <c r="Y574" s="63"/>
      <c r="Z574" s="63"/>
    </row>
    <row r="575" spans="1:26" ht="15.75" customHeight="1">
      <c r="A575" s="63"/>
      <c r="B575" s="63"/>
      <c r="C575" s="63"/>
      <c r="D575" s="63"/>
      <c r="E575" s="63"/>
      <c r="F575" s="63"/>
      <c r="G575" s="63"/>
      <c r="H575" s="63"/>
      <c r="I575" s="63"/>
      <c r="J575" s="63"/>
      <c r="K575" s="63"/>
      <c r="L575" s="63"/>
      <c r="M575" s="63"/>
      <c r="N575" s="63"/>
      <c r="O575" s="63"/>
      <c r="P575" s="63"/>
      <c r="Q575" s="63"/>
      <c r="R575" s="63"/>
      <c r="S575" s="63"/>
      <c r="T575" s="63"/>
      <c r="U575" s="63"/>
      <c r="V575" s="63"/>
      <c r="W575" s="63"/>
      <c r="X575" s="63"/>
      <c r="Y575" s="63"/>
      <c r="Z575" s="63"/>
    </row>
    <row r="576" spans="1:26" ht="15.75" customHeight="1">
      <c r="A576" s="63"/>
      <c r="B576" s="63"/>
      <c r="C576" s="63"/>
      <c r="D576" s="63"/>
      <c r="E576" s="63"/>
      <c r="F576" s="63"/>
      <c r="G576" s="63"/>
      <c r="H576" s="63"/>
      <c r="I576" s="63"/>
      <c r="J576" s="63"/>
      <c r="K576" s="63"/>
      <c r="L576" s="63"/>
      <c r="M576" s="63"/>
      <c r="N576" s="63"/>
      <c r="O576" s="63"/>
      <c r="P576" s="63"/>
      <c r="Q576" s="63"/>
      <c r="R576" s="63"/>
      <c r="S576" s="63"/>
      <c r="T576" s="63"/>
      <c r="U576" s="63"/>
      <c r="V576" s="63"/>
      <c r="W576" s="63"/>
      <c r="X576" s="63"/>
      <c r="Y576" s="63"/>
      <c r="Z576" s="63"/>
    </row>
    <row r="577" spans="1:26" ht="15.75" customHeight="1">
      <c r="A577" s="63"/>
      <c r="B577" s="63"/>
      <c r="C577" s="63"/>
      <c r="D577" s="63"/>
      <c r="E577" s="63"/>
      <c r="F577" s="63"/>
      <c r="G577" s="63"/>
      <c r="H577" s="63"/>
      <c r="I577" s="63"/>
      <c r="J577" s="63"/>
      <c r="K577" s="63"/>
      <c r="L577" s="63"/>
      <c r="M577" s="63"/>
      <c r="N577" s="63"/>
      <c r="O577" s="63"/>
      <c r="P577" s="63"/>
      <c r="Q577" s="63"/>
      <c r="R577" s="63"/>
      <c r="S577" s="63"/>
      <c r="T577" s="63"/>
      <c r="U577" s="63"/>
      <c r="V577" s="63"/>
      <c r="W577" s="63"/>
      <c r="X577" s="63"/>
      <c r="Y577" s="63"/>
      <c r="Z577" s="63"/>
    </row>
    <row r="578" spans="1:26" ht="15.75" customHeight="1">
      <c r="A578" s="63"/>
      <c r="B578" s="63"/>
      <c r="C578" s="63"/>
      <c r="D578" s="63"/>
      <c r="E578" s="63"/>
      <c r="F578" s="63"/>
      <c r="G578" s="63"/>
      <c r="H578" s="63"/>
      <c r="I578" s="63"/>
      <c r="J578" s="63"/>
      <c r="K578" s="63"/>
      <c r="L578" s="63"/>
      <c r="M578" s="63"/>
      <c r="N578" s="63"/>
      <c r="O578" s="63"/>
      <c r="P578" s="63"/>
      <c r="Q578" s="63"/>
      <c r="R578" s="63"/>
      <c r="S578" s="63"/>
      <c r="T578" s="63"/>
      <c r="U578" s="63"/>
      <c r="V578" s="63"/>
      <c r="W578" s="63"/>
      <c r="X578" s="63"/>
      <c r="Y578" s="63"/>
      <c r="Z578" s="63"/>
    </row>
    <row r="579" spans="1:26" ht="15.75" customHeight="1">
      <c r="A579" s="63"/>
      <c r="B579" s="63"/>
      <c r="C579" s="63"/>
      <c r="D579" s="63"/>
      <c r="E579" s="63"/>
      <c r="F579" s="63"/>
      <c r="G579" s="63"/>
      <c r="H579" s="63"/>
      <c r="I579" s="63"/>
      <c r="J579" s="63"/>
      <c r="K579" s="63"/>
      <c r="L579" s="63"/>
      <c r="M579" s="63"/>
      <c r="N579" s="63"/>
      <c r="O579" s="63"/>
      <c r="P579" s="63"/>
      <c r="Q579" s="63"/>
      <c r="R579" s="63"/>
      <c r="S579" s="63"/>
      <c r="T579" s="63"/>
      <c r="U579" s="63"/>
      <c r="V579" s="63"/>
      <c r="W579" s="63"/>
      <c r="X579" s="63"/>
      <c r="Y579" s="63"/>
      <c r="Z579" s="63"/>
    </row>
    <row r="580" spans="1:26" ht="15.75" customHeight="1">
      <c r="A580" s="63"/>
      <c r="B580" s="63"/>
      <c r="C580" s="63"/>
      <c r="D580" s="63"/>
      <c r="E580" s="63"/>
      <c r="F580" s="63"/>
      <c r="G580" s="63"/>
      <c r="H580" s="63"/>
      <c r="I580" s="63"/>
      <c r="J580" s="63"/>
      <c r="K580" s="63"/>
      <c r="L580" s="63"/>
      <c r="M580" s="63"/>
      <c r="N580" s="63"/>
      <c r="O580" s="63"/>
      <c r="P580" s="63"/>
      <c r="Q580" s="63"/>
      <c r="R580" s="63"/>
      <c r="S580" s="63"/>
      <c r="T580" s="63"/>
      <c r="U580" s="63"/>
      <c r="V580" s="63"/>
      <c r="W580" s="63"/>
      <c r="X580" s="63"/>
      <c r="Y580" s="63"/>
      <c r="Z580" s="63"/>
    </row>
    <row r="581" spans="1:26" ht="15.75" customHeight="1">
      <c r="A581" s="63"/>
      <c r="B581" s="63"/>
      <c r="C581" s="63"/>
      <c r="D581" s="63"/>
      <c r="E581" s="63"/>
      <c r="F581" s="63"/>
      <c r="G581" s="63"/>
      <c r="H581" s="63"/>
      <c r="I581" s="63"/>
      <c r="J581" s="63"/>
      <c r="K581" s="63"/>
      <c r="L581" s="63"/>
      <c r="M581" s="63"/>
      <c r="N581" s="63"/>
      <c r="O581" s="63"/>
      <c r="P581" s="63"/>
      <c r="Q581" s="63"/>
      <c r="R581" s="63"/>
      <c r="S581" s="63"/>
      <c r="T581" s="63"/>
      <c r="U581" s="63"/>
      <c r="V581" s="63"/>
      <c r="W581" s="63"/>
      <c r="X581" s="63"/>
      <c r="Y581" s="63"/>
      <c r="Z581" s="63"/>
    </row>
    <row r="582" spans="1:26" ht="15.75" customHeight="1">
      <c r="A582" s="63"/>
      <c r="B582" s="63"/>
      <c r="C582" s="63"/>
      <c r="D582" s="63"/>
      <c r="E582" s="63"/>
      <c r="F582" s="63"/>
      <c r="G582" s="63"/>
      <c r="H582" s="63"/>
      <c r="I582" s="63"/>
      <c r="J582" s="63"/>
      <c r="K582" s="63"/>
      <c r="L582" s="63"/>
      <c r="M582" s="63"/>
      <c r="N582" s="63"/>
      <c r="O582" s="63"/>
      <c r="P582" s="63"/>
      <c r="Q582" s="63"/>
      <c r="R582" s="63"/>
      <c r="S582" s="63"/>
      <c r="T582" s="63"/>
      <c r="U582" s="63"/>
      <c r="V582" s="63"/>
      <c r="W582" s="63"/>
      <c r="X582" s="63"/>
      <c r="Y582" s="63"/>
      <c r="Z582" s="63"/>
    </row>
    <row r="583" spans="1:26" ht="15.75" customHeight="1">
      <c r="A583" s="63"/>
      <c r="B583" s="63"/>
      <c r="C583" s="63"/>
      <c r="D583" s="63"/>
      <c r="E583" s="63"/>
      <c r="F583" s="63"/>
      <c r="G583" s="63"/>
      <c r="H583" s="63"/>
      <c r="I583" s="63"/>
      <c r="J583" s="63"/>
      <c r="K583" s="63"/>
      <c r="L583" s="63"/>
      <c r="M583" s="63"/>
      <c r="N583" s="63"/>
      <c r="O583" s="63"/>
      <c r="P583" s="63"/>
      <c r="Q583" s="63"/>
      <c r="R583" s="63"/>
      <c r="S583" s="63"/>
      <c r="T583" s="63"/>
      <c r="U583" s="63"/>
      <c r="V583" s="63"/>
      <c r="W583" s="63"/>
      <c r="X583" s="63"/>
      <c r="Y583" s="63"/>
      <c r="Z583" s="63"/>
    </row>
    <row r="584" spans="1:26" ht="15.75" customHeight="1">
      <c r="A584" s="63"/>
      <c r="B584" s="63"/>
      <c r="C584" s="63"/>
      <c r="D584" s="63"/>
      <c r="E584" s="63"/>
      <c r="F584" s="63"/>
      <c r="G584" s="63"/>
      <c r="H584" s="63"/>
      <c r="I584" s="63"/>
      <c r="J584" s="63"/>
      <c r="K584" s="63"/>
      <c r="L584" s="63"/>
      <c r="M584" s="63"/>
      <c r="N584" s="63"/>
      <c r="O584" s="63"/>
      <c r="P584" s="63"/>
      <c r="Q584" s="63"/>
      <c r="R584" s="63"/>
      <c r="S584" s="63"/>
      <c r="T584" s="63"/>
      <c r="U584" s="63"/>
      <c r="V584" s="63"/>
      <c r="W584" s="63"/>
      <c r="X584" s="63"/>
      <c r="Y584" s="63"/>
      <c r="Z584" s="63"/>
    </row>
    <row r="585" spans="1:26" ht="15.75" customHeight="1">
      <c r="A585" s="63"/>
      <c r="B585" s="63"/>
      <c r="C585" s="63"/>
      <c r="D585" s="63"/>
      <c r="E585" s="63"/>
      <c r="F585" s="63"/>
      <c r="G585" s="63"/>
      <c r="H585" s="63"/>
      <c r="I585" s="63"/>
      <c r="J585" s="63"/>
      <c r="K585" s="63"/>
      <c r="L585" s="63"/>
      <c r="M585" s="63"/>
      <c r="N585" s="63"/>
      <c r="O585" s="63"/>
      <c r="P585" s="63"/>
      <c r="Q585" s="63"/>
      <c r="R585" s="63"/>
      <c r="S585" s="63"/>
      <c r="T585" s="63"/>
      <c r="U585" s="63"/>
      <c r="V585" s="63"/>
      <c r="W585" s="63"/>
      <c r="X585" s="63"/>
      <c r="Y585" s="63"/>
      <c r="Z585" s="63"/>
    </row>
    <row r="586" spans="1:26" ht="15.75" customHeight="1">
      <c r="A586" s="63"/>
      <c r="B586" s="63"/>
      <c r="C586" s="63"/>
      <c r="D586" s="63"/>
      <c r="E586" s="63"/>
      <c r="F586" s="63"/>
      <c r="G586" s="63"/>
      <c r="H586" s="63"/>
      <c r="I586" s="63"/>
      <c r="J586" s="63"/>
      <c r="K586" s="63"/>
      <c r="L586" s="63"/>
      <c r="M586" s="63"/>
      <c r="N586" s="63"/>
      <c r="O586" s="63"/>
      <c r="P586" s="63"/>
      <c r="Q586" s="63"/>
      <c r="R586" s="63"/>
      <c r="S586" s="63"/>
      <c r="T586" s="63"/>
      <c r="U586" s="63"/>
      <c r="V586" s="63"/>
      <c r="W586" s="63"/>
      <c r="X586" s="63"/>
      <c r="Y586" s="63"/>
      <c r="Z586" s="63"/>
    </row>
    <row r="587" spans="1:26" ht="15.75" customHeight="1">
      <c r="A587" s="63"/>
      <c r="B587" s="63"/>
      <c r="C587" s="63"/>
      <c r="D587" s="63"/>
      <c r="E587" s="63"/>
      <c r="F587" s="63"/>
      <c r="G587" s="63"/>
      <c r="H587" s="63"/>
      <c r="I587" s="63"/>
      <c r="J587" s="63"/>
      <c r="K587" s="63"/>
      <c r="L587" s="63"/>
      <c r="M587" s="63"/>
      <c r="N587" s="63"/>
      <c r="O587" s="63"/>
      <c r="P587" s="63"/>
      <c r="Q587" s="63"/>
      <c r="R587" s="63"/>
      <c r="S587" s="63"/>
      <c r="T587" s="63"/>
      <c r="U587" s="63"/>
      <c r="V587" s="63"/>
      <c r="W587" s="63"/>
      <c r="X587" s="63"/>
      <c r="Y587" s="63"/>
      <c r="Z587" s="63"/>
    </row>
    <row r="588" spans="1:26" ht="15.75" customHeight="1">
      <c r="A588" s="63"/>
      <c r="B588" s="63"/>
      <c r="C588" s="63"/>
      <c r="D588" s="63"/>
      <c r="E588" s="63"/>
      <c r="F588" s="63"/>
      <c r="G588" s="63"/>
      <c r="H588" s="63"/>
      <c r="I588" s="63"/>
      <c r="J588" s="63"/>
      <c r="K588" s="63"/>
      <c r="L588" s="63"/>
      <c r="M588" s="63"/>
      <c r="N588" s="63"/>
      <c r="O588" s="63"/>
      <c r="P588" s="63"/>
      <c r="Q588" s="63"/>
      <c r="R588" s="63"/>
      <c r="S588" s="63"/>
      <c r="T588" s="63"/>
      <c r="U588" s="63"/>
      <c r="V588" s="63"/>
      <c r="W588" s="63"/>
      <c r="X588" s="63"/>
      <c r="Y588" s="63"/>
      <c r="Z588" s="63"/>
    </row>
    <row r="589" spans="1:26" ht="15.75" customHeight="1">
      <c r="A589" s="63"/>
      <c r="B589" s="63"/>
      <c r="C589" s="63"/>
      <c r="D589" s="63"/>
      <c r="E589" s="63"/>
      <c r="F589" s="63"/>
      <c r="G589" s="63"/>
      <c r="H589" s="63"/>
      <c r="I589" s="63"/>
      <c r="J589" s="63"/>
      <c r="K589" s="63"/>
      <c r="L589" s="63"/>
      <c r="M589" s="63"/>
      <c r="N589" s="63"/>
      <c r="O589" s="63"/>
      <c r="P589" s="63"/>
      <c r="Q589" s="63"/>
      <c r="R589" s="63"/>
      <c r="S589" s="63"/>
      <c r="T589" s="63"/>
      <c r="U589" s="63"/>
      <c r="V589" s="63"/>
      <c r="W589" s="63"/>
      <c r="X589" s="63"/>
      <c r="Y589" s="63"/>
      <c r="Z589" s="63"/>
    </row>
    <row r="590" spans="1:26" ht="15.75" customHeight="1">
      <c r="A590" s="63"/>
      <c r="B590" s="63"/>
      <c r="C590" s="63"/>
      <c r="D590" s="63"/>
      <c r="E590" s="63"/>
      <c r="F590" s="63"/>
      <c r="G590" s="63"/>
      <c r="H590" s="63"/>
      <c r="I590" s="63"/>
      <c r="J590" s="63"/>
      <c r="K590" s="63"/>
      <c r="L590" s="63"/>
      <c r="M590" s="63"/>
      <c r="N590" s="63"/>
      <c r="O590" s="63"/>
      <c r="P590" s="63"/>
      <c r="Q590" s="63"/>
      <c r="R590" s="63"/>
      <c r="S590" s="63"/>
      <c r="T590" s="63"/>
      <c r="U590" s="63"/>
      <c r="V590" s="63"/>
      <c r="W590" s="63"/>
      <c r="X590" s="63"/>
      <c r="Y590" s="63"/>
      <c r="Z590" s="63"/>
    </row>
    <row r="591" spans="1:26" ht="15.75" customHeight="1">
      <c r="A591" s="63"/>
      <c r="B591" s="63"/>
      <c r="C591" s="63"/>
      <c r="D591" s="63"/>
      <c r="E591" s="63"/>
      <c r="F591" s="63"/>
      <c r="G591" s="63"/>
      <c r="H591" s="63"/>
      <c r="I591" s="63"/>
      <c r="J591" s="63"/>
      <c r="K591" s="63"/>
      <c r="L591" s="63"/>
      <c r="M591" s="63"/>
      <c r="N591" s="63"/>
      <c r="O591" s="63"/>
      <c r="P591" s="63"/>
      <c r="Q591" s="63"/>
      <c r="R591" s="63"/>
      <c r="S591" s="63"/>
      <c r="T591" s="63"/>
      <c r="U591" s="63"/>
      <c r="V591" s="63"/>
      <c r="W591" s="63"/>
      <c r="X591" s="63"/>
      <c r="Y591" s="63"/>
      <c r="Z591" s="63"/>
    </row>
    <row r="592" spans="1:26" ht="15.75" customHeight="1">
      <c r="A592" s="63"/>
      <c r="B592" s="63"/>
      <c r="C592" s="63"/>
      <c r="D592" s="63"/>
      <c r="E592" s="63"/>
      <c r="F592" s="63"/>
      <c r="G592" s="63"/>
      <c r="H592" s="63"/>
      <c r="I592" s="63"/>
      <c r="J592" s="63"/>
      <c r="K592" s="63"/>
      <c r="L592" s="63"/>
      <c r="M592" s="63"/>
      <c r="N592" s="63"/>
      <c r="O592" s="63"/>
      <c r="P592" s="63"/>
      <c r="Q592" s="63"/>
      <c r="R592" s="63"/>
      <c r="S592" s="63"/>
      <c r="T592" s="63"/>
      <c r="U592" s="63"/>
      <c r="V592" s="63"/>
      <c r="W592" s="63"/>
      <c r="X592" s="63"/>
      <c r="Y592" s="63"/>
      <c r="Z592" s="63"/>
    </row>
    <row r="593" spans="1:26" ht="15.75" customHeight="1">
      <c r="A593" s="63"/>
      <c r="B593" s="63"/>
      <c r="C593" s="63"/>
      <c r="D593" s="63"/>
      <c r="E593" s="63"/>
      <c r="F593" s="63"/>
      <c r="G593" s="63"/>
      <c r="H593" s="63"/>
      <c r="I593" s="63"/>
      <c r="J593" s="63"/>
      <c r="K593" s="63"/>
      <c r="L593" s="63"/>
      <c r="M593" s="63"/>
      <c r="N593" s="63"/>
      <c r="O593" s="63"/>
      <c r="P593" s="63"/>
      <c r="Q593" s="63"/>
      <c r="R593" s="63"/>
      <c r="S593" s="63"/>
      <c r="T593" s="63"/>
      <c r="U593" s="63"/>
      <c r="V593" s="63"/>
      <c r="W593" s="63"/>
      <c r="X593" s="63"/>
      <c r="Y593" s="63"/>
      <c r="Z593" s="63"/>
    </row>
    <row r="594" spans="1:26" ht="15.75" customHeight="1">
      <c r="A594" s="63"/>
      <c r="B594" s="63"/>
      <c r="C594" s="63"/>
      <c r="D594" s="63"/>
      <c r="E594" s="63"/>
      <c r="F594" s="63"/>
      <c r="G594" s="63"/>
      <c r="H594" s="63"/>
      <c r="I594" s="63"/>
      <c r="J594" s="63"/>
      <c r="K594" s="63"/>
      <c r="L594" s="63"/>
      <c r="M594" s="63"/>
      <c r="N594" s="63"/>
      <c r="O594" s="63"/>
      <c r="P594" s="63"/>
      <c r="Q594" s="63"/>
      <c r="R594" s="63"/>
      <c r="S594" s="63"/>
      <c r="T594" s="63"/>
      <c r="U594" s="63"/>
      <c r="V594" s="63"/>
      <c r="W594" s="63"/>
      <c r="X594" s="63"/>
      <c r="Y594" s="63"/>
      <c r="Z594" s="63"/>
    </row>
    <row r="595" spans="1:26" ht="15.75" customHeight="1">
      <c r="A595" s="63"/>
      <c r="B595" s="63"/>
      <c r="C595" s="63"/>
      <c r="D595" s="63"/>
      <c r="E595" s="63"/>
      <c r="F595" s="63"/>
      <c r="G595" s="63"/>
      <c r="H595" s="63"/>
      <c r="I595" s="63"/>
      <c r="J595" s="63"/>
      <c r="K595" s="63"/>
      <c r="L595" s="63"/>
      <c r="M595" s="63"/>
      <c r="N595" s="63"/>
      <c r="O595" s="63"/>
      <c r="P595" s="63"/>
      <c r="Q595" s="63"/>
      <c r="R595" s="63"/>
      <c r="S595" s="63"/>
      <c r="T595" s="63"/>
      <c r="U595" s="63"/>
      <c r="V595" s="63"/>
      <c r="W595" s="63"/>
      <c r="X595" s="63"/>
      <c r="Y595" s="63"/>
      <c r="Z595" s="63"/>
    </row>
    <row r="596" spans="1:26" ht="15.75" customHeight="1">
      <c r="A596" s="63"/>
      <c r="B596" s="63"/>
      <c r="C596" s="63"/>
      <c r="D596" s="63"/>
      <c r="E596" s="63"/>
      <c r="F596" s="63"/>
      <c r="G596" s="63"/>
      <c r="H596" s="63"/>
      <c r="I596" s="63"/>
      <c r="J596" s="63"/>
      <c r="K596" s="63"/>
      <c r="L596" s="63"/>
      <c r="M596" s="63"/>
      <c r="N596" s="63"/>
      <c r="O596" s="63"/>
      <c r="P596" s="63"/>
      <c r="Q596" s="63"/>
      <c r="R596" s="63"/>
      <c r="S596" s="63"/>
      <c r="T596" s="63"/>
      <c r="U596" s="63"/>
      <c r="V596" s="63"/>
      <c r="W596" s="63"/>
      <c r="X596" s="63"/>
      <c r="Y596" s="63"/>
      <c r="Z596" s="63"/>
    </row>
    <row r="597" spans="1:26" ht="15.75" customHeight="1">
      <c r="A597" s="63"/>
      <c r="B597" s="63"/>
      <c r="C597" s="63"/>
      <c r="D597" s="63"/>
      <c r="E597" s="63"/>
      <c r="F597" s="63"/>
      <c r="G597" s="63"/>
      <c r="H597" s="63"/>
      <c r="I597" s="63"/>
      <c r="J597" s="63"/>
      <c r="K597" s="63"/>
      <c r="L597" s="63"/>
      <c r="M597" s="63"/>
      <c r="N597" s="63"/>
      <c r="O597" s="63"/>
      <c r="P597" s="63"/>
      <c r="Q597" s="63"/>
      <c r="R597" s="63"/>
      <c r="S597" s="63"/>
      <c r="T597" s="63"/>
      <c r="U597" s="63"/>
      <c r="V597" s="63"/>
      <c r="W597" s="63"/>
      <c r="X597" s="63"/>
      <c r="Y597" s="63"/>
      <c r="Z597" s="63"/>
    </row>
    <row r="598" spans="1:26" ht="15.75" customHeight="1">
      <c r="A598" s="63"/>
      <c r="B598" s="63"/>
      <c r="C598" s="63"/>
      <c r="D598" s="63"/>
      <c r="E598" s="63"/>
      <c r="F598" s="63"/>
      <c r="G598" s="63"/>
      <c r="H598" s="63"/>
      <c r="I598" s="63"/>
      <c r="J598" s="63"/>
      <c r="K598" s="63"/>
      <c r="L598" s="63"/>
      <c r="M598" s="63"/>
      <c r="N598" s="63"/>
      <c r="O598" s="63"/>
      <c r="P598" s="63"/>
      <c r="Q598" s="63"/>
      <c r="R598" s="63"/>
      <c r="S598" s="63"/>
      <c r="T598" s="63"/>
      <c r="U598" s="63"/>
      <c r="V598" s="63"/>
      <c r="W598" s="63"/>
      <c r="X598" s="63"/>
      <c r="Y598" s="63"/>
      <c r="Z598" s="63"/>
    </row>
    <row r="599" spans="1:26" ht="15.75" customHeight="1">
      <c r="A599" s="63"/>
      <c r="B599" s="63"/>
      <c r="C599" s="63"/>
      <c r="D599" s="63"/>
      <c r="E599" s="63"/>
      <c r="F599" s="63"/>
      <c r="G599" s="63"/>
      <c r="H599" s="63"/>
      <c r="I599" s="63"/>
      <c r="J599" s="63"/>
      <c r="K599" s="63"/>
      <c r="L599" s="63"/>
      <c r="M599" s="63"/>
      <c r="N599" s="63"/>
      <c r="O599" s="63"/>
      <c r="P599" s="63"/>
      <c r="Q599" s="63"/>
      <c r="R599" s="63"/>
      <c r="S599" s="63"/>
      <c r="T599" s="63"/>
      <c r="U599" s="63"/>
      <c r="V599" s="63"/>
      <c r="W599" s="63"/>
      <c r="X599" s="63"/>
      <c r="Y599" s="63"/>
      <c r="Z599" s="63"/>
    </row>
    <row r="600" spans="1:26" ht="15.75" customHeight="1">
      <c r="A600" s="63"/>
      <c r="B600" s="63"/>
      <c r="C600" s="63"/>
      <c r="D600" s="63"/>
      <c r="E600" s="63"/>
      <c r="F600" s="63"/>
      <c r="G600" s="63"/>
      <c r="H600" s="63"/>
      <c r="I600" s="63"/>
      <c r="J600" s="63"/>
      <c r="K600" s="63"/>
      <c r="L600" s="63"/>
      <c r="M600" s="63"/>
      <c r="N600" s="63"/>
      <c r="O600" s="63"/>
      <c r="P600" s="63"/>
      <c r="Q600" s="63"/>
      <c r="R600" s="63"/>
      <c r="S600" s="63"/>
      <c r="T600" s="63"/>
      <c r="U600" s="63"/>
      <c r="V600" s="63"/>
      <c r="W600" s="63"/>
      <c r="X600" s="63"/>
      <c r="Y600" s="63"/>
      <c r="Z600" s="63"/>
    </row>
    <row r="601" spans="1:26" ht="15.75" customHeight="1">
      <c r="A601" s="63"/>
      <c r="B601" s="63"/>
      <c r="C601" s="63"/>
      <c r="D601" s="63"/>
      <c r="E601" s="63"/>
      <c r="F601" s="63"/>
      <c r="G601" s="63"/>
      <c r="H601" s="63"/>
      <c r="I601" s="63"/>
      <c r="J601" s="63"/>
      <c r="K601" s="63"/>
      <c r="L601" s="63"/>
      <c r="M601" s="63"/>
      <c r="N601" s="63"/>
      <c r="O601" s="63"/>
      <c r="P601" s="63"/>
      <c r="Q601" s="63"/>
      <c r="R601" s="63"/>
      <c r="S601" s="63"/>
      <c r="T601" s="63"/>
      <c r="U601" s="63"/>
      <c r="V601" s="63"/>
      <c r="W601" s="63"/>
      <c r="X601" s="63"/>
      <c r="Y601" s="63"/>
      <c r="Z601" s="63"/>
    </row>
    <row r="602" spans="1:26" ht="15.75" customHeight="1">
      <c r="A602" s="63"/>
      <c r="B602" s="63"/>
      <c r="C602" s="63"/>
      <c r="D602" s="63"/>
      <c r="E602" s="63"/>
      <c r="F602" s="63"/>
      <c r="G602" s="63"/>
      <c r="H602" s="63"/>
      <c r="I602" s="63"/>
      <c r="J602" s="63"/>
      <c r="K602" s="63"/>
      <c r="L602" s="63"/>
      <c r="M602" s="63"/>
      <c r="N602" s="63"/>
      <c r="O602" s="63"/>
      <c r="P602" s="63"/>
      <c r="Q602" s="63"/>
      <c r="R602" s="63"/>
      <c r="S602" s="63"/>
      <c r="T602" s="63"/>
      <c r="U602" s="63"/>
      <c r="V602" s="63"/>
      <c r="W602" s="63"/>
      <c r="X602" s="63"/>
      <c r="Y602" s="63"/>
      <c r="Z602" s="63"/>
    </row>
    <row r="603" spans="1:26" ht="15.75" customHeight="1">
      <c r="A603" s="63"/>
      <c r="B603" s="63"/>
      <c r="C603" s="63"/>
      <c r="D603" s="63"/>
      <c r="E603" s="63"/>
      <c r="F603" s="63"/>
      <c r="G603" s="63"/>
      <c r="H603" s="63"/>
      <c r="I603" s="63"/>
      <c r="J603" s="63"/>
      <c r="K603" s="63"/>
      <c r="L603" s="63"/>
      <c r="M603" s="63"/>
      <c r="N603" s="63"/>
      <c r="O603" s="63"/>
      <c r="P603" s="63"/>
      <c r="Q603" s="63"/>
      <c r="R603" s="63"/>
      <c r="S603" s="63"/>
      <c r="T603" s="63"/>
      <c r="U603" s="63"/>
      <c r="V603" s="63"/>
      <c r="W603" s="63"/>
      <c r="X603" s="63"/>
      <c r="Y603" s="63"/>
      <c r="Z603" s="63"/>
    </row>
    <row r="604" spans="1:26" ht="15.75" customHeight="1">
      <c r="A604" s="63"/>
      <c r="B604" s="63"/>
      <c r="C604" s="63"/>
      <c r="D604" s="63"/>
      <c r="E604" s="63"/>
      <c r="F604" s="63"/>
      <c r="G604" s="63"/>
      <c r="H604" s="63"/>
      <c r="I604" s="63"/>
      <c r="J604" s="63"/>
      <c r="K604" s="63"/>
      <c r="L604" s="63"/>
      <c r="M604" s="63"/>
      <c r="N604" s="63"/>
      <c r="O604" s="63"/>
      <c r="P604" s="63"/>
      <c r="Q604" s="63"/>
      <c r="R604" s="63"/>
      <c r="S604" s="63"/>
      <c r="T604" s="63"/>
      <c r="U604" s="63"/>
      <c r="V604" s="63"/>
      <c r="W604" s="63"/>
      <c r="X604" s="63"/>
      <c r="Y604" s="63"/>
      <c r="Z604" s="63"/>
    </row>
    <row r="605" spans="1:26" ht="15.75" customHeight="1">
      <c r="A605" s="63"/>
      <c r="B605" s="63"/>
      <c r="C605" s="63"/>
      <c r="D605" s="63"/>
      <c r="E605" s="63"/>
      <c r="F605" s="63"/>
      <c r="G605" s="63"/>
      <c r="H605" s="63"/>
      <c r="I605" s="63"/>
      <c r="J605" s="63"/>
      <c r="K605" s="63"/>
      <c r="L605" s="63"/>
      <c r="M605" s="63"/>
      <c r="N605" s="63"/>
      <c r="O605" s="63"/>
      <c r="P605" s="63"/>
      <c r="Q605" s="63"/>
      <c r="R605" s="63"/>
      <c r="S605" s="63"/>
      <c r="T605" s="63"/>
      <c r="U605" s="63"/>
      <c r="V605" s="63"/>
      <c r="W605" s="63"/>
      <c r="X605" s="63"/>
      <c r="Y605" s="63"/>
      <c r="Z605" s="63"/>
    </row>
    <row r="606" spans="1:26" ht="15.75" customHeight="1">
      <c r="A606" s="63"/>
      <c r="B606" s="63"/>
      <c r="C606" s="63"/>
      <c r="D606" s="63"/>
      <c r="E606" s="63"/>
      <c r="F606" s="63"/>
      <c r="G606" s="63"/>
      <c r="H606" s="63"/>
      <c r="I606" s="63"/>
      <c r="J606" s="63"/>
      <c r="K606" s="63"/>
      <c r="L606" s="63"/>
      <c r="M606" s="63"/>
      <c r="N606" s="63"/>
      <c r="O606" s="63"/>
      <c r="P606" s="63"/>
      <c r="Q606" s="63"/>
      <c r="R606" s="63"/>
      <c r="S606" s="63"/>
      <c r="T606" s="63"/>
      <c r="U606" s="63"/>
      <c r="V606" s="63"/>
      <c r="W606" s="63"/>
      <c r="X606" s="63"/>
      <c r="Y606" s="63"/>
      <c r="Z606" s="63"/>
    </row>
    <row r="607" spans="1:26" ht="15.75" customHeight="1">
      <c r="A607" s="63"/>
      <c r="B607" s="63"/>
      <c r="C607" s="63"/>
      <c r="D607" s="63"/>
      <c r="E607" s="63"/>
      <c r="F607" s="63"/>
      <c r="G607" s="63"/>
      <c r="H607" s="63"/>
      <c r="I607" s="63"/>
      <c r="J607" s="63"/>
      <c r="K607" s="63"/>
      <c r="L607" s="63"/>
      <c r="M607" s="63"/>
      <c r="N607" s="63"/>
      <c r="O607" s="63"/>
      <c r="P607" s="63"/>
      <c r="Q607" s="63"/>
      <c r="R607" s="63"/>
      <c r="S607" s="63"/>
      <c r="T607" s="63"/>
      <c r="U607" s="63"/>
      <c r="V607" s="63"/>
      <c r="W607" s="63"/>
      <c r="X607" s="63"/>
      <c r="Y607" s="63"/>
      <c r="Z607" s="63"/>
    </row>
    <row r="608" spans="1:26" ht="15.75" customHeight="1">
      <c r="A608" s="63"/>
      <c r="B608" s="63"/>
      <c r="C608" s="63"/>
      <c r="D608" s="63"/>
      <c r="E608" s="63"/>
      <c r="F608" s="63"/>
      <c r="G608" s="63"/>
      <c r="H608" s="63"/>
      <c r="I608" s="63"/>
      <c r="J608" s="63"/>
      <c r="K608" s="63"/>
      <c r="L608" s="63"/>
      <c r="M608" s="63"/>
      <c r="N608" s="63"/>
      <c r="O608" s="63"/>
      <c r="P608" s="63"/>
      <c r="Q608" s="63"/>
      <c r="R608" s="63"/>
      <c r="S608" s="63"/>
      <c r="T608" s="63"/>
      <c r="U608" s="63"/>
      <c r="V608" s="63"/>
      <c r="W608" s="63"/>
      <c r="X608" s="63"/>
      <c r="Y608" s="63"/>
      <c r="Z608" s="63"/>
    </row>
    <row r="609" spans="1:26" ht="15.75" customHeight="1">
      <c r="A609" s="63"/>
      <c r="B609" s="63"/>
      <c r="C609" s="63"/>
      <c r="D609" s="63"/>
      <c r="E609" s="63"/>
      <c r="F609" s="63"/>
      <c r="G609" s="63"/>
      <c r="H609" s="63"/>
      <c r="I609" s="63"/>
      <c r="J609" s="63"/>
      <c r="K609" s="63"/>
      <c r="L609" s="63"/>
      <c r="M609" s="63"/>
      <c r="N609" s="63"/>
      <c r="O609" s="63"/>
      <c r="P609" s="63"/>
      <c r="Q609" s="63"/>
      <c r="R609" s="63"/>
      <c r="S609" s="63"/>
      <c r="T609" s="63"/>
      <c r="U609" s="63"/>
      <c r="V609" s="63"/>
      <c r="W609" s="63"/>
      <c r="X609" s="63"/>
      <c r="Y609" s="63"/>
      <c r="Z609" s="63"/>
    </row>
    <row r="610" spans="1:26" ht="15.75" customHeight="1">
      <c r="A610" s="63"/>
      <c r="B610" s="63"/>
      <c r="C610" s="63"/>
      <c r="D610" s="63"/>
      <c r="E610" s="63"/>
      <c r="F610" s="63"/>
      <c r="G610" s="63"/>
      <c r="H610" s="63"/>
      <c r="I610" s="63"/>
      <c r="J610" s="63"/>
      <c r="K610" s="63"/>
      <c r="L610" s="63"/>
      <c r="M610" s="63"/>
      <c r="N610" s="63"/>
      <c r="O610" s="63"/>
      <c r="P610" s="63"/>
      <c r="Q610" s="63"/>
      <c r="R610" s="63"/>
      <c r="S610" s="63"/>
      <c r="T610" s="63"/>
      <c r="U610" s="63"/>
      <c r="V610" s="63"/>
      <c r="W610" s="63"/>
      <c r="X610" s="63"/>
      <c r="Y610" s="63"/>
      <c r="Z610" s="63"/>
    </row>
    <row r="611" spans="1:26" ht="15.75" customHeight="1">
      <c r="A611" s="63"/>
      <c r="B611" s="63"/>
      <c r="C611" s="63"/>
      <c r="D611" s="63"/>
      <c r="E611" s="63"/>
      <c r="F611" s="63"/>
      <c r="G611" s="63"/>
      <c r="H611" s="63"/>
      <c r="I611" s="63"/>
      <c r="J611" s="63"/>
      <c r="K611" s="63"/>
      <c r="L611" s="63"/>
      <c r="M611" s="63"/>
      <c r="N611" s="63"/>
      <c r="O611" s="63"/>
      <c r="P611" s="63"/>
      <c r="Q611" s="63"/>
      <c r="R611" s="63"/>
      <c r="S611" s="63"/>
      <c r="T611" s="63"/>
      <c r="U611" s="63"/>
      <c r="V611" s="63"/>
      <c r="W611" s="63"/>
      <c r="X611" s="63"/>
      <c r="Y611" s="63"/>
      <c r="Z611" s="63"/>
    </row>
    <row r="612" spans="1:26" ht="15.75" customHeight="1">
      <c r="A612" s="63"/>
      <c r="B612" s="63"/>
      <c r="C612" s="63"/>
      <c r="D612" s="63"/>
      <c r="E612" s="63"/>
      <c r="F612" s="63"/>
      <c r="G612" s="63"/>
      <c r="H612" s="63"/>
      <c r="I612" s="63"/>
      <c r="J612" s="63"/>
      <c r="K612" s="63"/>
      <c r="L612" s="63"/>
      <c r="M612" s="63"/>
      <c r="N612" s="63"/>
      <c r="O612" s="63"/>
      <c r="P612" s="63"/>
      <c r="Q612" s="63"/>
      <c r="R612" s="63"/>
      <c r="S612" s="63"/>
      <c r="T612" s="63"/>
      <c r="U612" s="63"/>
      <c r="V612" s="63"/>
      <c r="W612" s="63"/>
      <c r="X612" s="63"/>
      <c r="Y612" s="63"/>
      <c r="Z612" s="63"/>
    </row>
    <row r="613" spans="1:26" ht="15.75" customHeight="1">
      <c r="A613" s="63"/>
      <c r="B613" s="63"/>
      <c r="C613" s="63"/>
      <c r="D613" s="63"/>
      <c r="E613" s="63"/>
      <c r="F613" s="63"/>
      <c r="G613" s="63"/>
      <c r="H613" s="63"/>
      <c r="I613" s="63"/>
      <c r="J613" s="63"/>
      <c r="K613" s="63"/>
      <c r="L613" s="63"/>
      <c r="M613" s="63"/>
      <c r="N613" s="63"/>
      <c r="O613" s="63"/>
      <c r="P613" s="63"/>
      <c r="Q613" s="63"/>
      <c r="R613" s="63"/>
      <c r="S613" s="63"/>
      <c r="T613" s="63"/>
      <c r="U613" s="63"/>
      <c r="V613" s="63"/>
      <c r="W613" s="63"/>
      <c r="X613" s="63"/>
      <c r="Y613" s="63"/>
      <c r="Z613" s="63"/>
    </row>
    <row r="614" spans="1:26" ht="15.75" customHeight="1">
      <c r="A614" s="63"/>
      <c r="B614" s="63"/>
      <c r="C614" s="63"/>
      <c r="D614" s="63"/>
      <c r="E614" s="63"/>
      <c r="F614" s="63"/>
      <c r="G614" s="63"/>
      <c r="H614" s="63"/>
      <c r="I614" s="63"/>
      <c r="J614" s="63"/>
      <c r="K614" s="63"/>
      <c r="L614" s="63"/>
      <c r="M614" s="63"/>
      <c r="N614" s="63"/>
      <c r="O614" s="63"/>
      <c r="P614" s="63"/>
      <c r="Q614" s="63"/>
      <c r="R614" s="63"/>
      <c r="S614" s="63"/>
      <c r="T614" s="63"/>
      <c r="U614" s="63"/>
      <c r="V614" s="63"/>
      <c r="W614" s="63"/>
      <c r="X614" s="63"/>
      <c r="Y614" s="63"/>
      <c r="Z614" s="63"/>
    </row>
    <row r="615" spans="1:26" ht="15.75" customHeight="1">
      <c r="A615" s="63"/>
      <c r="B615" s="63"/>
      <c r="C615" s="63"/>
      <c r="D615" s="63"/>
      <c r="E615" s="63"/>
      <c r="F615" s="63"/>
      <c r="G615" s="63"/>
      <c r="H615" s="63"/>
      <c r="I615" s="63"/>
      <c r="J615" s="63"/>
      <c r="K615" s="63"/>
      <c r="L615" s="63"/>
      <c r="M615" s="63"/>
      <c r="N615" s="63"/>
      <c r="O615" s="63"/>
      <c r="P615" s="63"/>
      <c r="Q615" s="63"/>
      <c r="R615" s="63"/>
      <c r="S615" s="63"/>
      <c r="T615" s="63"/>
      <c r="U615" s="63"/>
      <c r="V615" s="63"/>
      <c r="W615" s="63"/>
      <c r="X615" s="63"/>
      <c r="Y615" s="63"/>
      <c r="Z615" s="63"/>
    </row>
    <row r="616" spans="1:26" ht="15.75" customHeight="1">
      <c r="A616" s="63"/>
      <c r="B616" s="63"/>
      <c r="C616" s="63"/>
      <c r="D616" s="63"/>
      <c r="E616" s="63"/>
      <c r="F616" s="63"/>
      <c r="G616" s="63"/>
      <c r="H616" s="63"/>
      <c r="I616" s="63"/>
      <c r="J616" s="63"/>
      <c r="K616" s="63"/>
      <c r="L616" s="63"/>
      <c r="M616" s="63"/>
      <c r="N616" s="63"/>
      <c r="O616" s="63"/>
      <c r="P616" s="63"/>
      <c r="Q616" s="63"/>
      <c r="R616" s="63"/>
      <c r="S616" s="63"/>
      <c r="T616" s="63"/>
      <c r="U616" s="63"/>
      <c r="V616" s="63"/>
      <c r="W616" s="63"/>
      <c r="X616" s="63"/>
      <c r="Y616" s="63"/>
      <c r="Z616" s="63"/>
    </row>
    <row r="617" spans="1:26" ht="15.75" customHeight="1">
      <c r="A617" s="63"/>
      <c r="B617" s="63"/>
      <c r="C617" s="63"/>
      <c r="D617" s="63"/>
      <c r="E617" s="63"/>
      <c r="F617" s="63"/>
      <c r="G617" s="63"/>
      <c r="H617" s="63"/>
      <c r="I617" s="63"/>
      <c r="J617" s="63"/>
      <c r="K617" s="63"/>
      <c r="L617" s="63"/>
      <c r="M617" s="63"/>
      <c r="N617" s="63"/>
      <c r="O617" s="63"/>
      <c r="P617" s="63"/>
      <c r="Q617" s="63"/>
      <c r="R617" s="63"/>
      <c r="S617" s="63"/>
      <c r="T617" s="63"/>
      <c r="U617" s="63"/>
      <c r="V617" s="63"/>
      <c r="W617" s="63"/>
      <c r="X617" s="63"/>
      <c r="Y617" s="63"/>
      <c r="Z617" s="63"/>
    </row>
    <row r="618" spans="1:26" ht="15.75" customHeight="1">
      <c r="A618" s="63"/>
      <c r="B618" s="63"/>
      <c r="C618" s="63"/>
      <c r="D618" s="63"/>
      <c r="E618" s="63"/>
      <c r="F618" s="63"/>
      <c r="G618" s="63"/>
      <c r="H618" s="63"/>
      <c r="I618" s="63"/>
      <c r="J618" s="63"/>
      <c r="K618" s="63"/>
      <c r="L618" s="63"/>
      <c r="M618" s="63"/>
      <c r="N618" s="63"/>
      <c r="O618" s="63"/>
      <c r="P618" s="63"/>
      <c r="Q618" s="63"/>
      <c r="R618" s="63"/>
      <c r="S618" s="63"/>
      <c r="T618" s="63"/>
      <c r="U618" s="63"/>
      <c r="V618" s="63"/>
      <c r="W618" s="63"/>
      <c r="X618" s="63"/>
      <c r="Y618" s="63"/>
      <c r="Z618" s="63"/>
    </row>
    <row r="619" spans="1:26" ht="15.75" customHeight="1">
      <c r="A619" s="63"/>
      <c r="B619" s="63"/>
      <c r="C619" s="63"/>
      <c r="D619" s="63"/>
      <c r="E619" s="63"/>
      <c r="F619" s="63"/>
      <c r="G619" s="63"/>
      <c r="H619" s="63"/>
      <c r="I619" s="63"/>
      <c r="J619" s="63"/>
      <c r="K619" s="63"/>
      <c r="L619" s="63"/>
      <c r="M619" s="63"/>
      <c r="N619" s="63"/>
      <c r="O619" s="63"/>
      <c r="P619" s="63"/>
      <c r="Q619" s="63"/>
      <c r="R619" s="63"/>
      <c r="S619" s="63"/>
      <c r="T619" s="63"/>
      <c r="U619" s="63"/>
      <c r="V619" s="63"/>
      <c r="W619" s="63"/>
      <c r="X619" s="63"/>
      <c r="Y619" s="63"/>
      <c r="Z619" s="63"/>
    </row>
    <row r="620" spans="1:26" ht="15.75" customHeight="1">
      <c r="A620" s="63"/>
      <c r="B620" s="63"/>
      <c r="C620" s="63"/>
      <c r="D620" s="63"/>
      <c r="E620" s="63"/>
      <c r="F620" s="63"/>
      <c r="G620" s="63"/>
      <c r="H620" s="63"/>
      <c r="I620" s="63"/>
      <c r="J620" s="63"/>
      <c r="K620" s="63"/>
      <c r="L620" s="63"/>
      <c r="M620" s="63"/>
      <c r="N620" s="63"/>
      <c r="O620" s="63"/>
      <c r="P620" s="63"/>
      <c r="Q620" s="63"/>
      <c r="R620" s="63"/>
      <c r="S620" s="63"/>
      <c r="T620" s="63"/>
      <c r="U620" s="63"/>
      <c r="V620" s="63"/>
      <c r="W620" s="63"/>
      <c r="X620" s="63"/>
      <c r="Y620" s="63"/>
      <c r="Z620" s="63"/>
    </row>
    <row r="621" spans="1:26" ht="15.75" customHeight="1">
      <c r="A621" s="63"/>
      <c r="B621" s="63"/>
      <c r="C621" s="63"/>
      <c r="D621" s="63"/>
      <c r="E621" s="63"/>
      <c r="F621" s="63"/>
      <c r="G621" s="63"/>
      <c r="H621" s="63"/>
      <c r="I621" s="63"/>
      <c r="J621" s="63"/>
      <c r="K621" s="63"/>
      <c r="L621" s="63"/>
      <c r="M621" s="63"/>
      <c r="N621" s="63"/>
      <c r="O621" s="63"/>
      <c r="P621" s="63"/>
      <c r="Q621" s="63"/>
      <c r="R621" s="63"/>
      <c r="S621" s="63"/>
      <c r="T621" s="63"/>
      <c r="U621" s="63"/>
      <c r="V621" s="63"/>
      <c r="W621" s="63"/>
      <c r="X621" s="63"/>
      <c r="Y621" s="63"/>
      <c r="Z621" s="63"/>
    </row>
    <row r="622" spans="1:26" ht="15.75" customHeight="1">
      <c r="A622" s="63"/>
      <c r="B622" s="63"/>
      <c r="C622" s="63"/>
      <c r="D622" s="63"/>
      <c r="E622" s="63"/>
      <c r="F622" s="63"/>
      <c r="G622" s="63"/>
      <c r="H622" s="63"/>
      <c r="I622" s="63"/>
      <c r="J622" s="63"/>
      <c r="K622" s="63"/>
      <c r="L622" s="63"/>
      <c r="M622" s="63"/>
      <c r="N622" s="63"/>
      <c r="O622" s="63"/>
      <c r="P622" s="63"/>
      <c r="Q622" s="63"/>
      <c r="R622" s="63"/>
      <c r="S622" s="63"/>
      <c r="T622" s="63"/>
      <c r="U622" s="63"/>
      <c r="V622" s="63"/>
      <c r="W622" s="63"/>
      <c r="X622" s="63"/>
      <c r="Y622" s="63"/>
      <c r="Z622" s="63"/>
    </row>
    <row r="623" spans="1:26" ht="15.75" customHeight="1">
      <c r="A623" s="63"/>
      <c r="B623" s="63"/>
      <c r="C623" s="63"/>
      <c r="D623" s="63"/>
      <c r="E623" s="63"/>
      <c r="F623" s="63"/>
      <c r="G623" s="63"/>
      <c r="H623" s="63"/>
      <c r="I623" s="63"/>
      <c r="J623" s="63"/>
      <c r="K623" s="63"/>
      <c r="L623" s="63"/>
      <c r="M623" s="63"/>
      <c r="N623" s="63"/>
      <c r="O623" s="63"/>
      <c r="P623" s="63"/>
      <c r="Q623" s="63"/>
      <c r="R623" s="63"/>
      <c r="S623" s="63"/>
      <c r="T623" s="63"/>
      <c r="U623" s="63"/>
      <c r="V623" s="63"/>
      <c r="W623" s="63"/>
      <c r="X623" s="63"/>
      <c r="Y623" s="63"/>
      <c r="Z623" s="63"/>
    </row>
    <row r="624" spans="1:26" ht="15.75" customHeight="1">
      <c r="A624" s="63"/>
      <c r="B624" s="63"/>
      <c r="C624" s="63"/>
      <c r="D624" s="63"/>
      <c r="E624" s="63"/>
      <c r="F624" s="63"/>
      <c r="G624" s="63"/>
      <c r="H624" s="63"/>
      <c r="I624" s="63"/>
      <c r="J624" s="63"/>
      <c r="K624" s="63"/>
      <c r="L624" s="63"/>
      <c r="M624" s="63"/>
      <c r="N624" s="63"/>
      <c r="O624" s="63"/>
      <c r="P624" s="63"/>
      <c r="Q624" s="63"/>
      <c r="R624" s="63"/>
      <c r="S624" s="63"/>
      <c r="T624" s="63"/>
      <c r="U624" s="63"/>
      <c r="V624" s="63"/>
      <c r="W624" s="63"/>
      <c r="X624" s="63"/>
      <c r="Y624" s="63"/>
      <c r="Z624" s="63"/>
    </row>
    <row r="625" spans="1:26" ht="15.75" customHeight="1">
      <c r="A625" s="63"/>
      <c r="B625" s="63"/>
      <c r="C625" s="63"/>
      <c r="D625" s="63"/>
      <c r="E625" s="63"/>
      <c r="F625" s="63"/>
      <c r="G625" s="63"/>
      <c r="H625" s="63"/>
      <c r="I625" s="63"/>
      <c r="J625" s="63"/>
      <c r="K625" s="63"/>
      <c r="L625" s="63"/>
      <c r="M625" s="63"/>
      <c r="N625" s="63"/>
      <c r="O625" s="63"/>
      <c r="P625" s="63"/>
      <c r="Q625" s="63"/>
      <c r="R625" s="63"/>
      <c r="S625" s="63"/>
      <c r="T625" s="63"/>
      <c r="U625" s="63"/>
      <c r="V625" s="63"/>
      <c r="W625" s="63"/>
      <c r="X625" s="63"/>
      <c r="Y625" s="63"/>
      <c r="Z625" s="63"/>
    </row>
    <row r="626" spans="1:26" ht="15.75" customHeight="1">
      <c r="A626" s="63"/>
      <c r="B626" s="63"/>
      <c r="C626" s="63"/>
      <c r="D626" s="63"/>
      <c r="E626" s="63"/>
      <c r="F626" s="63"/>
      <c r="G626" s="63"/>
      <c r="H626" s="63"/>
      <c r="I626" s="63"/>
      <c r="J626" s="63"/>
      <c r="K626" s="63"/>
      <c r="L626" s="63"/>
      <c r="M626" s="63"/>
      <c r="N626" s="63"/>
      <c r="O626" s="63"/>
      <c r="P626" s="63"/>
      <c r="Q626" s="63"/>
      <c r="R626" s="63"/>
      <c r="S626" s="63"/>
      <c r="T626" s="63"/>
      <c r="U626" s="63"/>
      <c r="V626" s="63"/>
      <c r="W626" s="63"/>
      <c r="X626" s="63"/>
      <c r="Y626" s="63"/>
      <c r="Z626" s="63"/>
    </row>
    <row r="627" spans="1:26" ht="15.75" customHeight="1">
      <c r="A627" s="63"/>
      <c r="B627" s="63"/>
      <c r="C627" s="63"/>
      <c r="D627" s="63"/>
      <c r="E627" s="63"/>
      <c r="F627" s="63"/>
      <c r="G627" s="63"/>
      <c r="H627" s="63"/>
      <c r="I627" s="63"/>
      <c r="J627" s="63"/>
      <c r="K627" s="63"/>
      <c r="L627" s="63"/>
      <c r="M627" s="63"/>
      <c r="N627" s="63"/>
      <c r="O627" s="63"/>
      <c r="P627" s="63"/>
      <c r="Q627" s="63"/>
      <c r="R627" s="63"/>
      <c r="S627" s="63"/>
      <c r="T627" s="63"/>
      <c r="U627" s="63"/>
      <c r="V627" s="63"/>
      <c r="W627" s="63"/>
      <c r="X627" s="63"/>
      <c r="Y627" s="63"/>
      <c r="Z627" s="63"/>
    </row>
    <row r="628" spans="1:26" ht="15.75" customHeight="1">
      <c r="A628" s="63"/>
      <c r="B628" s="63"/>
      <c r="C628" s="63"/>
      <c r="D628" s="63"/>
      <c r="E628" s="63"/>
      <c r="F628" s="63"/>
      <c r="G628" s="63"/>
      <c r="H628" s="63"/>
      <c r="I628" s="63"/>
      <c r="J628" s="63"/>
      <c r="K628" s="63"/>
      <c r="L628" s="63"/>
      <c r="M628" s="63"/>
      <c r="N628" s="63"/>
      <c r="O628" s="63"/>
      <c r="P628" s="63"/>
      <c r="Q628" s="63"/>
      <c r="R628" s="63"/>
      <c r="S628" s="63"/>
      <c r="T628" s="63"/>
      <c r="U628" s="63"/>
      <c r="V628" s="63"/>
      <c r="W628" s="63"/>
      <c r="X628" s="63"/>
      <c r="Y628" s="63"/>
      <c r="Z628" s="63"/>
    </row>
    <row r="629" spans="1:26" ht="15.75" customHeight="1">
      <c r="A629" s="63"/>
      <c r="B629" s="63"/>
      <c r="C629" s="63"/>
      <c r="D629" s="63"/>
      <c r="E629" s="63"/>
      <c r="F629" s="63"/>
      <c r="G629" s="63"/>
      <c r="H629" s="63"/>
      <c r="I629" s="63"/>
      <c r="J629" s="63"/>
      <c r="K629" s="63"/>
      <c r="L629" s="63"/>
      <c r="M629" s="63"/>
      <c r="N629" s="63"/>
      <c r="O629" s="63"/>
      <c r="P629" s="63"/>
      <c r="Q629" s="63"/>
      <c r="R629" s="63"/>
      <c r="S629" s="63"/>
      <c r="T629" s="63"/>
      <c r="U629" s="63"/>
      <c r="V629" s="63"/>
      <c r="W629" s="63"/>
      <c r="X629" s="63"/>
      <c r="Y629" s="63"/>
      <c r="Z629" s="63"/>
    </row>
    <row r="630" spans="1:26" ht="15.75" customHeight="1">
      <c r="A630" s="63"/>
      <c r="B630" s="63"/>
      <c r="C630" s="63"/>
      <c r="D630" s="63"/>
      <c r="E630" s="63"/>
      <c r="F630" s="63"/>
      <c r="G630" s="63"/>
      <c r="H630" s="63"/>
      <c r="I630" s="63"/>
      <c r="J630" s="63"/>
      <c r="K630" s="63"/>
      <c r="L630" s="63"/>
      <c r="M630" s="63"/>
      <c r="N630" s="63"/>
      <c r="O630" s="63"/>
      <c r="P630" s="63"/>
      <c r="Q630" s="63"/>
      <c r="R630" s="63"/>
      <c r="S630" s="63"/>
      <c r="T630" s="63"/>
      <c r="U630" s="63"/>
      <c r="V630" s="63"/>
      <c r="W630" s="63"/>
      <c r="X630" s="63"/>
      <c r="Y630" s="63"/>
      <c r="Z630" s="63"/>
    </row>
    <row r="631" spans="1:26" ht="15.75" customHeight="1">
      <c r="A631" s="63"/>
      <c r="B631" s="63"/>
      <c r="C631" s="63"/>
      <c r="D631" s="63"/>
      <c r="E631" s="63"/>
      <c r="F631" s="63"/>
      <c r="G631" s="63"/>
      <c r="H631" s="63"/>
      <c r="I631" s="63"/>
      <c r="J631" s="63"/>
      <c r="K631" s="63"/>
      <c r="L631" s="63"/>
      <c r="M631" s="63"/>
      <c r="N631" s="63"/>
      <c r="O631" s="63"/>
      <c r="P631" s="63"/>
      <c r="Q631" s="63"/>
      <c r="R631" s="63"/>
      <c r="S631" s="63"/>
      <c r="T631" s="63"/>
      <c r="U631" s="63"/>
      <c r="V631" s="63"/>
      <c r="W631" s="63"/>
      <c r="X631" s="63"/>
      <c r="Y631" s="63"/>
      <c r="Z631" s="63"/>
    </row>
    <row r="632" spans="1:26" ht="15.75" customHeight="1">
      <c r="A632" s="63"/>
      <c r="B632" s="63"/>
      <c r="C632" s="63"/>
      <c r="D632" s="63"/>
      <c r="E632" s="63"/>
      <c r="F632" s="63"/>
      <c r="G632" s="63"/>
      <c r="H632" s="63"/>
      <c r="I632" s="63"/>
      <c r="J632" s="63"/>
      <c r="K632" s="63"/>
      <c r="L632" s="63"/>
      <c r="M632" s="63"/>
      <c r="N632" s="63"/>
      <c r="O632" s="63"/>
      <c r="P632" s="63"/>
      <c r="Q632" s="63"/>
      <c r="R632" s="63"/>
      <c r="S632" s="63"/>
      <c r="T632" s="63"/>
      <c r="U632" s="63"/>
      <c r="V632" s="63"/>
      <c r="W632" s="63"/>
      <c r="X632" s="63"/>
      <c r="Y632" s="63"/>
      <c r="Z632" s="63"/>
    </row>
    <row r="633" spans="1:26" ht="15.75" customHeight="1">
      <c r="A633" s="63"/>
      <c r="B633" s="63"/>
      <c r="C633" s="63"/>
      <c r="D633" s="63"/>
      <c r="E633" s="63"/>
      <c r="F633" s="63"/>
      <c r="G633" s="63"/>
      <c r="H633" s="63"/>
      <c r="I633" s="63"/>
      <c r="J633" s="63"/>
      <c r="K633" s="63"/>
      <c r="L633" s="63"/>
      <c r="M633" s="63"/>
      <c r="N633" s="63"/>
      <c r="O633" s="63"/>
      <c r="P633" s="63"/>
      <c r="Q633" s="63"/>
      <c r="R633" s="63"/>
      <c r="S633" s="63"/>
      <c r="T633" s="63"/>
      <c r="U633" s="63"/>
      <c r="V633" s="63"/>
      <c r="W633" s="63"/>
      <c r="X633" s="63"/>
      <c r="Y633" s="63"/>
      <c r="Z633" s="63"/>
    </row>
    <row r="634" spans="1:26" ht="15.75" customHeight="1">
      <c r="A634" s="63"/>
      <c r="B634" s="63"/>
      <c r="C634" s="63"/>
      <c r="D634" s="63"/>
      <c r="E634" s="63"/>
      <c r="F634" s="63"/>
      <c r="G634" s="63"/>
      <c r="H634" s="63"/>
      <c r="I634" s="63"/>
      <c r="J634" s="63"/>
      <c r="K634" s="63"/>
      <c r="L634" s="63"/>
      <c r="M634" s="63"/>
      <c r="N634" s="63"/>
      <c r="O634" s="63"/>
      <c r="P634" s="63"/>
      <c r="Q634" s="63"/>
      <c r="R634" s="63"/>
      <c r="S634" s="63"/>
      <c r="T634" s="63"/>
      <c r="U634" s="63"/>
      <c r="V634" s="63"/>
      <c r="W634" s="63"/>
      <c r="X634" s="63"/>
      <c r="Y634" s="63"/>
      <c r="Z634" s="63"/>
    </row>
    <row r="635" spans="1:26" ht="15.75" customHeight="1">
      <c r="A635" s="63"/>
      <c r="B635" s="63"/>
      <c r="C635" s="63"/>
      <c r="D635" s="63"/>
      <c r="E635" s="63"/>
      <c r="F635" s="63"/>
      <c r="G635" s="63"/>
      <c r="H635" s="63"/>
      <c r="I635" s="63"/>
      <c r="J635" s="63"/>
      <c r="K635" s="63"/>
      <c r="L635" s="63"/>
      <c r="M635" s="63"/>
      <c r="N635" s="63"/>
      <c r="O635" s="63"/>
      <c r="P635" s="63"/>
      <c r="Q635" s="63"/>
      <c r="R635" s="63"/>
      <c r="S635" s="63"/>
      <c r="T635" s="63"/>
      <c r="U635" s="63"/>
      <c r="V635" s="63"/>
      <c r="W635" s="63"/>
      <c r="X635" s="63"/>
      <c r="Y635" s="63"/>
      <c r="Z635" s="63"/>
    </row>
    <row r="636" spans="1:26" ht="15.75" customHeight="1">
      <c r="A636" s="63"/>
      <c r="B636" s="63"/>
      <c r="C636" s="63"/>
      <c r="D636" s="63"/>
      <c r="E636" s="63"/>
      <c r="F636" s="63"/>
      <c r="G636" s="63"/>
      <c r="H636" s="63"/>
      <c r="I636" s="63"/>
      <c r="J636" s="63"/>
      <c r="K636" s="63"/>
      <c r="L636" s="63"/>
      <c r="M636" s="63"/>
      <c r="N636" s="63"/>
      <c r="O636" s="63"/>
      <c r="P636" s="63"/>
      <c r="Q636" s="63"/>
      <c r="R636" s="63"/>
      <c r="S636" s="63"/>
      <c r="T636" s="63"/>
      <c r="U636" s="63"/>
      <c r="V636" s="63"/>
      <c r="W636" s="63"/>
      <c r="X636" s="63"/>
      <c r="Y636" s="63"/>
      <c r="Z636" s="63"/>
    </row>
    <row r="637" spans="1:26" ht="15.75" customHeight="1">
      <c r="A637" s="63"/>
      <c r="B637" s="63"/>
      <c r="C637" s="63"/>
      <c r="D637" s="63"/>
      <c r="E637" s="63"/>
      <c r="F637" s="63"/>
      <c r="G637" s="63"/>
      <c r="H637" s="63"/>
      <c r="I637" s="63"/>
      <c r="J637" s="63"/>
      <c r="K637" s="63"/>
      <c r="L637" s="63"/>
      <c r="M637" s="63"/>
      <c r="N637" s="63"/>
      <c r="O637" s="63"/>
      <c r="P637" s="63"/>
      <c r="Q637" s="63"/>
      <c r="R637" s="63"/>
      <c r="S637" s="63"/>
      <c r="T637" s="63"/>
      <c r="U637" s="63"/>
      <c r="V637" s="63"/>
      <c r="W637" s="63"/>
      <c r="X637" s="63"/>
      <c r="Y637" s="63"/>
      <c r="Z637" s="63"/>
    </row>
    <row r="638" spans="1:26" ht="15.75" customHeight="1">
      <c r="A638" s="63"/>
      <c r="B638" s="63"/>
      <c r="C638" s="63"/>
      <c r="D638" s="63"/>
      <c r="E638" s="63"/>
      <c r="F638" s="63"/>
      <c r="G638" s="63"/>
      <c r="H638" s="63"/>
      <c r="I638" s="63"/>
      <c r="J638" s="63"/>
      <c r="K638" s="63"/>
      <c r="L638" s="63"/>
      <c r="M638" s="63"/>
      <c r="N638" s="63"/>
      <c r="O638" s="63"/>
      <c r="P638" s="63"/>
      <c r="Q638" s="63"/>
      <c r="R638" s="63"/>
      <c r="S638" s="63"/>
      <c r="T638" s="63"/>
      <c r="U638" s="63"/>
      <c r="V638" s="63"/>
      <c r="W638" s="63"/>
      <c r="X638" s="63"/>
      <c r="Y638" s="63"/>
      <c r="Z638" s="63"/>
    </row>
    <row r="639" spans="1:26" ht="15.75" customHeight="1">
      <c r="A639" s="63"/>
      <c r="B639" s="63"/>
      <c r="C639" s="63"/>
      <c r="D639" s="63"/>
      <c r="E639" s="63"/>
      <c r="F639" s="63"/>
      <c r="G639" s="63"/>
      <c r="H639" s="63"/>
      <c r="I639" s="63"/>
      <c r="J639" s="63"/>
      <c r="K639" s="63"/>
      <c r="L639" s="63"/>
      <c r="M639" s="63"/>
      <c r="N639" s="63"/>
      <c r="O639" s="63"/>
      <c r="P639" s="63"/>
      <c r="Q639" s="63"/>
      <c r="R639" s="63"/>
      <c r="S639" s="63"/>
      <c r="T639" s="63"/>
      <c r="U639" s="63"/>
      <c r="V639" s="63"/>
      <c r="W639" s="63"/>
      <c r="X639" s="63"/>
      <c r="Y639" s="63"/>
      <c r="Z639" s="63"/>
    </row>
    <row r="640" spans="1:26" ht="15.75" customHeight="1">
      <c r="A640" s="63"/>
      <c r="B640" s="63"/>
      <c r="C640" s="63"/>
      <c r="D640" s="63"/>
      <c r="E640" s="63"/>
      <c r="F640" s="63"/>
      <c r="G640" s="63"/>
      <c r="H640" s="63"/>
      <c r="I640" s="63"/>
      <c r="J640" s="63"/>
      <c r="K640" s="63"/>
      <c r="L640" s="63"/>
      <c r="M640" s="63"/>
      <c r="N640" s="63"/>
      <c r="O640" s="63"/>
      <c r="P640" s="63"/>
      <c r="Q640" s="63"/>
      <c r="R640" s="63"/>
      <c r="S640" s="63"/>
      <c r="T640" s="63"/>
      <c r="U640" s="63"/>
      <c r="V640" s="63"/>
      <c r="W640" s="63"/>
      <c r="X640" s="63"/>
      <c r="Y640" s="63"/>
      <c r="Z640" s="63"/>
    </row>
    <row r="641" spans="1:26" ht="15.75" customHeight="1">
      <c r="A641" s="63"/>
      <c r="B641" s="63"/>
      <c r="C641" s="63"/>
      <c r="D641" s="63"/>
      <c r="E641" s="63"/>
      <c r="F641" s="63"/>
      <c r="G641" s="63"/>
      <c r="H641" s="63"/>
      <c r="I641" s="63"/>
      <c r="J641" s="63"/>
      <c r="K641" s="63"/>
      <c r="L641" s="63"/>
      <c r="M641" s="63"/>
      <c r="N641" s="63"/>
      <c r="O641" s="63"/>
      <c r="P641" s="63"/>
      <c r="Q641" s="63"/>
      <c r="R641" s="63"/>
      <c r="S641" s="63"/>
      <c r="T641" s="63"/>
      <c r="U641" s="63"/>
      <c r="V641" s="63"/>
      <c r="W641" s="63"/>
      <c r="X641" s="63"/>
      <c r="Y641" s="63"/>
      <c r="Z641" s="63"/>
    </row>
    <row r="642" spans="1:26" ht="15.75" customHeight="1">
      <c r="A642" s="63"/>
      <c r="B642" s="63"/>
      <c r="C642" s="63"/>
      <c r="D642" s="63"/>
      <c r="E642" s="63"/>
      <c r="F642" s="63"/>
      <c r="G642" s="63"/>
      <c r="H642" s="63"/>
      <c r="I642" s="63"/>
      <c r="J642" s="63"/>
      <c r="K642" s="63"/>
      <c r="L642" s="63"/>
      <c r="M642" s="63"/>
      <c r="N642" s="63"/>
      <c r="O642" s="63"/>
      <c r="P642" s="63"/>
      <c r="Q642" s="63"/>
      <c r="R642" s="63"/>
      <c r="S642" s="63"/>
      <c r="T642" s="63"/>
      <c r="U642" s="63"/>
      <c r="V642" s="63"/>
      <c r="W642" s="63"/>
      <c r="X642" s="63"/>
      <c r="Y642" s="63"/>
      <c r="Z642" s="63"/>
    </row>
    <row r="643" spans="1:26" ht="15.75" customHeight="1">
      <c r="A643" s="63"/>
      <c r="B643" s="63"/>
      <c r="C643" s="63"/>
      <c r="D643" s="63"/>
      <c r="E643" s="63"/>
      <c r="F643" s="63"/>
      <c r="G643" s="63"/>
      <c r="H643" s="63"/>
      <c r="I643" s="63"/>
      <c r="J643" s="63"/>
      <c r="K643" s="63"/>
      <c r="L643" s="63"/>
      <c r="M643" s="63"/>
      <c r="N643" s="63"/>
      <c r="O643" s="63"/>
      <c r="P643" s="63"/>
      <c r="Q643" s="63"/>
      <c r="R643" s="63"/>
      <c r="S643" s="63"/>
      <c r="T643" s="63"/>
      <c r="U643" s="63"/>
      <c r="V643" s="63"/>
      <c r="W643" s="63"/>
      <c r="X643" s="63"/>
      <c r="Y643" s="63"/>
      <c r="Z643" s="63"/>
    </row>
    <row r="644" spans="1:26" ht="15.75" customHeight="1">
      <c r="A644" s="63"/>
      <c r="B644" s="63"/>
      <c r="C644" s="63"/>
      <c r="D644" s="63"/>
      <c r="E644" s="63"/>
      <c r="F644" s="63"/>
      <c r="G644" s="63"/>
      <c r="H644" s="63"/>
      <c r="I644" s="63"/>
      <c r="J644" s="63"/>
      <c r="K644" s="63"/>
      <c r="L644" s="63"/>
      <c r="M644" s="63"/>
      <c r="N644" s="63"/>
      <c r="O644" s="63"/>
      <c r="P644" s="63"/>
      <c r="Q644" s="63"/>
      <c r="R644" s="63"/>
      <c r="S644" s="63"/>
      <c r="T644" s="63"/>
      <c r="U644" s="63"/>
      <c r="V644" s="63"/>
      <c r="W644" s="63"/>
      <c r="X644" s="63"/>
      <c r="Y644" s="63"/>
      <c r="Z644" s="63"/>
    </row>
    <row r="645" spans="1:26" ht="15.75" customHeight="1">
      <c r="A645" s="63"/>
      <c r="B645" s="63"/>
      <c r="C645" s="63"/>
      <c r="D645" s="63"/>
      <c r="E645" s="63"/>
      <c r="F645" s="63"/>
      <c r="G645" s="63"/>
      <c r="H645" s="63"/>
      <c r="I645" s="63"/>
      <c r="J645" s="63"/>
      <c r="K645" s="63"/>
      <c r="L645" s="63"/>
      <c r="M645" s="63"/>
      <c r="N645" s="63"/>
      <c r="O645" s="63"/>
      <c r="P645" s="63"/>
      <c r="Q645" s="63"/>
      <c r="R645" s="63"/>
      <c r="S645" s="63"/>
      <c r="T645" s="63"/>
      <c r="U645" s="63"/>
      <c r="V645" s="63"/>
      <c r="W645" s="63"/>
      <c r="X645" s="63"/>
      <c r="Y645" s="63"/>
      <c r="Z645" s="63"/>
    </row>
    <row r="646" spans="1:26" ht="15.75" customHeight="1">
      <c r="A646" s="63"/>
      <c r="B646" s="63"/>
      <c r="C646" s="63"/>
      <c r="D646" s="63"/>
      <c r="E646" s="63"/>
      <c r="F646" s="63"/>
      <c r="G646" s="63"/>
      <c r="H646" s="63"/>
      <c r="I646" s="63"/>
      <c r="J646" s="63"/>
      <c r="K646" s="63"/>
      <c r="L646" s="63"/>
      <c r="M646" s="63"/>
      <c r="N646" s="63"/>
      <c r="O646" s="63"/>
      <c r="P646" s="63"/>
      <c r="Q646" s="63"/>
      <c r="R646" s="63"/>
      <c r="S646" s="63"/>
      <c r="T646" s="63"/>
      <c r="U646" s="63"/>
      <c r="V646" s="63"/>
      <c r="W646" s="63"/>
      <c r="X646" s="63"/>
      <c r="Y646" s="63"/>
      <c r="Z646" s="63"/>
    </row>
    <row r="647" spans="1:26" ht="15.75" customHeight="1">
      <c r="A647" s="63"/>
      <c r="B647" s="63"/>
      <c r="C647" s="63"/>
      <c r="D647" s="63"/>
      <c r="E647" s="63"/>
      <c r="F647" s="63"/>
      <c r="G647" s="63"/>
      <c r="H647" s="63"/>
      <c r="I647" s="63"/>
      <c r="J647" s="63"/>
      <c r="K647" s="63"/>
      <c r="L647" s="63"/>
      <c r="M647" s="63"/>
      <c r="N647" s="63"/>
      <c r="O647" s="63"/>
      <c r="P647" s="63"/>
      <c r="Q647" s="63"/>
      <c r="R647" s="63"/>
      <c r="S647" s="63"/>
      <c r="T647" s="63"/>
      <c r="U647" s="63"/>
      <c r="V647" s="63"/>
      <c r="W647" s="63"/>
      <c r="X647" s="63"/>
      <c r="Y647" s="63"/>
      <c r="Z647" s="63"/>
    </row>
    <row r="648" spans="1:26" ht="15.75" customHeight="1">
      <c r="A648" s="63"/>
      <c r="B648" s="63"/>
      <c r="C648" s="63"/>
      <c r="D648" s="63"/>
      <c r="E648" s="63"/>
      <c r="F648" s="63"/>
      <c r="G648" s="63"/>
      <c r="H648" s="63"/>
      <c r="I648" s="63"/>
      <c r="J648" s="63"/>
      <c r="K648" s="63"/>
      <c r="L648" s="63"/>
      <c r="M648" s="63"/>
      <c r="N648" s="63"/>
      <c r="O648" s="63"/>
      <c r="P648" s="63"/>
      <c r="Q648" s="63"/>
      <c r="R648" s="63"/>
      <c r="S648" s="63"/>
      <c r="T648" s="63"/>
      <c r="U648" s="63"/>
      <c r="V648" s="63"/>
      <c r="W648" s="63"/>
      <c r="X648" s="63"/>
      <c r="Y648" s="63"/>
      <c r="Z648" s="63"/>
    </row>
    <row r="649" spans="1:26" ht="15.75" customHeight="1">
      <c r="A649" s="63"/>
      <c r="B649" s="63"/>
      <c r="C649" s="63"/>
      <c r="D649" s="63"/>
      <c r="E649" s="63"/>
      <c r="F649" s="63"/>
      <c r="G649" s="63"/>
      <c r="H649" s="63"/>
      <c r="I649" s="63"/>
      <c r="J649" s="63"/>
      <c r="K649" s="63"/>
      <c r="L649" s="63"/>
      <c r="M649" s="63"/>
      <c r="N649" s="63"/>
      <c r="O649" s="63"/>
      <c r="P649" s="63"/>
      <c r="Q649" s="63"/>
      <c r="R649" s="63"/>
      <c r="S649" s="63"/>
      <c r="T649" s="63"/>
      <c r="U649" s="63"/>
      <c r="V649" s="63"/>
      <c r="W649" s="63"/>
      <c r="X649" s="63"/>
      <c r="Y649" s="63"/>
      <c r="Z649" s="63"/>
    </row>
    <row r="650" spans="1:26" ht="15.75" customHeight="1">
      <c r="A650" s="63"/>
      <c r="B650" s="63"/>
      <c r="C650" s="63"/>
      <c r="D650" s="63"/>
      <c r="E650" s="63"/>
      <c r="F650" s="63"/>
      <c r="G650" s="63"/>
      <c r="H650" s="63"/>
      <c r="I650" s="63"/>
      <c r="J650" s="63"/>
      <c r="K650" s="63"/>
      <c r="L650" s="63"/>
      <c r="M650" s="63"/>
      <c r="N650" s="63"/>
      <c r="O650" s="63"/>
      <c r="P650" s="63"/>
      <c r="Q650" s="63"/>
      <c r="R650" s="63"/>
      <c r="S650" s="63"/>
      <c r="T650" s="63"/>
      <c r="U650" s="63"/>
      <c r="V650" s="63"/>
      <c r="W650" s="63"/>
      <c r="X650" s="63"/>
      <c r="Y650" s="63"/>
      <c r="Z650" s="63"/>
    </row>
    <row r="651" spans="1:26" ht="15.75" customHeight="1">
      <c r="A651" s="63"/>
      <c r="B651" s="63"/>
      <c r="C651" s="63"/>
      <c r="D651" s="63"/>
      <c r="E651" s="63"/>
      <c r="F651" s="63"/>
      <c r="G651" s="63"/>
      <c r="H651" s="63"/>
      <c r="I651" s="63"/>
      <c r="J651" s="63"/>
      <c r="K651" s="63"/>
      <c r="L651" s="63"/>
      <c r="M651" s="63"/>
      <c r="N651" s="63"/>
      <c r="O651" s="63"/>
      <c r="P651" s="63"/>
      <c r="Q651" s="63"/>
      <c r="R651" s="63"/>
      <c r="S651" s="63"/>
      <c r="T651" s="63"/>
      <c r="U651" s="63"/>
      <c r="V651" s="63"/>
      <c r="W651" s="63"/>
      <c r="X651" s="63"/>
      <c r="Y651" s="63"/>
      <c r="Z651" s="63"/>
    </row>
    <row r="652" spans="1:26" ht="15.75" customHeight="1">
      <c r="A652" s="63"/>
      <c r="B652" s="63"/>
      <c r="C652" s="63"/>
      <c r="D652" s="63"/>
      <c r="E652" s="63"/>
      <c r="F652" s="63"/>
      <c r="G652" s="63"/>
      <c r="H652" s="63"/>
      <c r="I652" s="63"/>
      <c r="J652" s="63"/>
      <c r="K652" s="63"/>
      <c r="L652" s="63"/>
      <c r="M652" s="63"/>
      <c r="N652" s="63"/>
      <c r="O652" s="63"/>
      <c r="P652" s="63"/>
      <c r="Q652" s="63"/>
      <c r="R652" s="63"/>
      <c r="S652" s="63"/>
      <c r="T652" s="63"/>
      <c r="U652" s="63"/>
      <c r="V652" s="63"/>
      <c r="W652" s="63"/>
      <c r="X652" s="63"/>
      <c r="Y652" s="63"/>
      <c r="Z652" s="63"/>
    </row>
    <row r="653" spans="1:26" ht="15.75" customHeight="1">
      <c r="A653" s="63"/>
      <c r="B653" s="63"/>
      <c r="C653" s="63"/>
      <c r="D653" s="63"/>
      <c r="E653" s="63"/>
      <c r="F653" s="63"/>
      <c r="G653" s="63"/>
      <c r="H653" s="63"/>
      <c r="I653" s="63"/>
      <c r="J653" s="63"/>
      <c r="K653" s="63"/>
      <c r="L653" s="63"/>
      <c r="M653" s="63"/>
      <c r="N653" s="63"/>
      <c r="O653" s="63"/>
      <c r="P653" s="63"/>
      <c r="Q653" s="63"/>
      <c r="R653" s="63"/>
      <c r="S653" s="63"/>
      <c r="T653" s="63"/>
      <c r="U653" s="63"/>
      <c r="V653" s="63"/>
      <c r="W653" s="63"/>
      <c r="X653" s="63"/>
      <c r="Y653" s="63"/>
      <c r="Z653" s="63"/>
    </row>
    <row r="654" spans="1:26" ht="15.75" customHeight="1">
      <c r="A654" s="63"/>
      <c r="B654" s="63"/>
      <c r="C654" s="63"/>
      <c r="D654" s="63"/>
      <c r="E654" s="63"/>
      <c r="F654" s="63"/>
      <c r="G654" s="63"/>
      <c r="H654" s="63"/>
      <c r="I654" s="63"/>
      <c r="J654" s="63"/>
      <c r="K654" s="63"/>
      <c r="L654" s="63"/>
      <c r="M654" s="63"/>
      <c r="N654" s="63"/>
      <c r="O654" s="63"/>
      <c r="P654" s="63"/>
      <c r="Q654" s="63"/>
      <c r="R654" s="63"/>
      <c r="S654" s="63"/>
      <c r="T654" s="63"/>
      <c r="U654" s="63"/>
      <c r="V654" s="63"/>
      <c r="W654" s="63"/>
      <c r="X654" s="63"/>
      <c r="Y654" s="63"/>
      <c r="Z654" s="63"/>
    </row>
    <row r="655" spans="1:26" ht="15.75" customHeight="1">
      <c r="A655" s="63"/>
      <c r="B655" s="63"/>
      <c r="C655" s="63"/>
      <c r="D655" s="63"/>
      <c r="E655" s="63"/>
      <c r="F655" s="63"/>
      <c r="G655" s="63"/>
      <c r="H655" s="63"/>
      <c r="I655" s="63"/>
      <c r="J655" s="63"/>
      <c r="K655" s="63"/>
      <c r="L655" s="63"/>
      <c r="M655" s="63"/>
      <c r="N655" s="63"/>
      <c r="O655" s="63"/>
      <c r="P655" s="63"/>
      <c r="Q655" s="63"/>
      <c r="R655" s="63"/>
      <c r="S655" s="63"/>
      <c r="T655" s="63"/>
      <c r="U655" s="63"/>
      <c r="V655" s="63"/>
      <c r="W655" s="63"/>
      <c r="X655" s="63"/>
      <c r="Y655" s="63"/>
      <c r="Z655" s="63"/>
    </row>
    <row r="656" spans="1:26" ht="15.75" customHeight="1">
      <c r="A656" s="63"/>
      <c r="B656" s="63"/>
      <c r="C656" s="63"/>
      <c r="D656" s="63"/>
      <c r="E656" s="63"/>
      <c r="F656" s="63"/>
      <c r="G656" s="63"/>
      <c r="H656" s="63"/>
      <c r="I656" s="63"/>
      <c r="J656" s="63"/>
      <c r="K656" s="63"/>
      <c r="L656" s="63"/>
      <c r="M656" s="63"/>
      <c r="N656" s="63"/>
      <c r="O656" s="63"/>
      <c r="P656" s="63"/>
      <c r="Q656" s="63"/>
      <c r="R656" s="63"/>
      <c r="S656" s="63"/>
      <c r="T656" s="63"/>
      <c r="U656" s="63"/>
      <c r="V656" s="63"/>
      <c r="W656" s="63"/>
      <c r="X656" s="63"/>
      <c r="Y656" s="63"/>
      <c r="Z656" s="63"/>
    </row>
    <row r="657" spans="1:26" ht="15.75" customHeight="1">
      <c r="A657" s="63"/>
      <c r="B657" s="63"/>
      <c r="C657" s="63"/>
      <c r="D657" s="63"/>
      <c r="E657" s="63"/>
      <c r="F657" s="63"/>
      <c r="G657" s="63"/>
      <c r="H657" s="63"/>
      <c r="I657" s="63"/>
      <c r="J657" s="63"/>
      <c r="K657" s="63"/>
      <c r="L657" s="63"/>
      <c r="M657" s="63"/>
      <c r="N657" s="63"/>
      <c r="O657" s="63"/>
      <c r="P657" s="63"/>
      <c r="Q657" s="63"/>
      <c r="R657" s="63"/>
      <c r="S657" s="63"/>
      <c r="T657" s="63"/>
      <c r="U657" s="63"/>
      <c r="V657" s="63"/>
      <c r="W657" s="63"/>
      <c r="X657" s="63"/>
      <c r="Y657" s="63"/>
      <c r="Z657" s="63"/>
    </row>
    <row r="658" spans="1:26" ht="15.75" customHeight="1">
      <c r="A658" s="63"/>
      <c r="B658" s="63"/>
      <c r="C658" s="63"/>
      <c r="D658" s="63"/>
      <c r="E658" s="63"/>
      <c r="F658" s="63"/>
      <c r="G658" s="63"/>
      <c r="H658" s="63"/>
      <c r="I658" s="63"/>
      <c r="J658" s="63"/>
      <c r="K658" s="63"/>
      <c r="L658" s="63"/>
      <c r="M658" s="63"/>
      <c r="N658" s="63"/>
      <c r="O658" s="63"/>
      <c r="P658" s="63"/>
      <c r="Q658" s="63"/>
      <c r="R658" s="63"/>
      <c r="S658" s="63"/>
      <c r="T658" s="63"/>
      <c r="U658" s="63"/>
      <c r="V658" s="63"/>
      <c r="W658" s="63"/>
      <c r="X658" s="63"/>
      <c r="Y658" s="63"/>
      <c r="Z658" s="63"/>
    </row>
    <row r="659" spans="1:26" ht="15.75" customHeight="1">
      <c r="A659" s="63"/>
      <c r="B659" s="63"/>
      <c r="C659" s="63"/>
      <c r="D659" s="63"/>
      <c r="E659" s="63"/>
      <c r="F659" s="63"/>
      <c r="G659" s="63"/>
      <c r="H659" s="63"/>
      <c r="I659" s="63"/>
      <c r="J659" s="63"/>
      <c r="K659" s="63"/>
      <c r="L659" s="63"/>
      <c r="M659" s="63"/>
      <c r="N659" s="63"/>
      <c r="O659" s="63"/>
      <c r="P659" s="63"/>
      <c r="Q659" s="63"/>
      <c r="R659" s="63"/>
      <c r="S659" s="63"/>
      <c r="T659" s="63"/>
      <c r="U659" s="63"/>
      <c r="V659" s="63"/>
      <c r="W659" s="63"/>
      <c r="X659" s="63"/>
      <c r="Y659" s="63"/>
      <c r="Z659" s="63"/>
    </row>
    <row r="660" spans="1:26" ht="15.75" customHeight="1">
      <c r="A660" s="63"/>
      <c r="B660" s="63"/>
      <c r="C660" s="63"/>
      <c r="D660" s="63"/>
      <c r="E660" s="63"/>
      <c r="F660" s="63"/>
      <c r="G660" s="63"/>
      <c r="H660" s="63"/>
      <c r="I660" s="63"/>
      <c r="J660" s="63"/>
      <c r="K660" s="63"/>
      <c r="L660" s="63"/>
      <c r="M660" s="63"/>
      <c r="N660" s="63"/>
      <c r="O660" s="63"/>
      <c r="P660" s="63"/>
      <c r="Q660" s="63"/>
      <c r="R660" s="63"/>
      <c r="S660" s="63"/>
      <c r="T660" s="63"/>
      <c r="U660" s="63"/>
      <c r="V660" s="63"/>
      <c r="W660" s="63"/>
      <c r="X660" s="63"/>
      <c r="Y660" s="63"/>
      <c r="Z660" s="63"/>
    </row>
    <row r="661" spans="1:26" ht="15.75" customHeight="1">
      <c r="A661" s="63"/>
      <c r="B661" s="63"/>
      <c r="C661" s="63"/>
      <c r="D661" s="63"/>
      <c r="E661" s="63"/>
      <c r="F661" s="63"/>
      <c r="G661" s="63"/>
      <c r="H661" s="63"/>
      <c r="I661" s="63"/>
      <c r="J661" s="63"/>
      <c r="K661" s="63"/>
      <c r="L661" s="63"/>
      <c r="M661" s="63"/>
      <c r="N661" s="63"/>
      <c r="O661" s="63"/>
      <c r="P661" s="63"/>
      <c r="Q661" s="63"/>
      <c r="R661" s="63"/>
      <c r="S661" s="63"/>
      <c r="T661" s="63"/>
      <c r="U661" s="63"/>
      <c r="V661" s="63"/>
      <c r="W661" s="63"/>
      <c r="X661" s="63"/>
      <c r="Y661" s="63"/>
      <c r="Z661" s="63"/>
    </row>
    <row r="662" spans="1:26" ht="15.75" customHeight="1">
      <c r="A662" s="63"/>
      <c r="B662" s="63"/>
      <c r="C662" s="63"/>
      <c r="D662" s="63"/>
      <c r="E662" s="63"/>
      <c r="F662" s="63"/>
      <c r="G662" s="63"/>
      <c r="H662" s="63"/>
      <c r="I662" s="63"/>
      <c r="J662" s="63"/>
      <c r="K662" s="63"/>
      <c r="L662" s="63"/>
      <c r="M662" s="63"/>
      <c r="N662" s="63"/>
      <c r="O662" s="63"/>
      <c r="P662" s="63"/>
      <c r="Q662" s="63"/>
      <c r="R662" s="63"/>
      <c r="S662" s="63"/>
      <c r="T662" s="63"/>
      <c r="U662" s="63"/>
      <c r="V662" s="63"/>
      <c r="W662" s="63"/>
      <c r="X662" s="63"/>
      <c r="Y662" s="63"/>
      <c r="Z662" s="63"/>
    </row>
    <row r="663" spans="1:26" ht="15.75" customHeight="1">
      <c r="A663" s="63"/>
      <c r="B663" s="63"/>
      <c r="C663" s="63"/>
      <c r="D663" s="63"/>
      <c r="E663" s="63"/>
      <c r="F663" s="63"/>
      <c r="G663" s="63"/>
      <c r="H663" s="63"/>
      <c r="I663" s="63"/>
      <c r="J663" s="63"/>
      <c r="K663" s="63"/>
      <c r="L663" s="63"/>
      <c r="M663" s="63"/>
      <c r="N663" s="63"/>
      <c r="O663" s="63"/>
      <c r="P663" s="63"/>
      <c r="Q663" s="63"/>
      <c r="R663" s="63"/>
      <c r="S663" s="63"/>
      <c r="T663" s="63"/>
      <c r="U663" s="63"/>
      <c r="V663" s="63"/>
      <c r="W663" s="63"/>
      <c r="X663" s="63"/>
      <c r="Y663" s="63"/>
      <c r="Z663" s="63"/>
    </row>
    <row r="664" spans="1:26" ht="15.75" customHeight="1">
      <c r="A664" s="63"/>
      <c r="B664" s="63"/>
      <c r="C664" s="63"/>
      <c r="D664" s="63"/>
      <c r="E664" s="63"/>
      <c r="F664" s="63"/>
      <c r="G664" s="63"/>
      <c r="H664" s="63"/>
      <c r="I664" s="63"/>
      <c r="J664" s="63"/>
      <c r="K664" s="63"/>
      <c r="L664" s="63"/>
      <c r="M664" s="63"/>
      <c r="N664" s="63"/>
      <c r="O664" s="63"/>
      <c r="P664" s="63"/>
      <c r="Q664" s="63"/>
      <c r="R664" s="63"/>
      <c r="S664" s="63"/>
      <c r="T664" s="63"/>
      <c r="U664" s="63"/>
      <c r="V664" s="63"/>
      <c r="W664" s="63"/>
      <c r="X664" s="63"/>
      <c r="Y664" s="63"/>
      <c r="Z664" s="63"/>
    </row>
    <row r="665" spans="1:26" ht="15.75" customHeight="1">
      <c r="A665" s="63"/>
      <c r="B665" s="63"/>
      <c r="C665" s="63"/>
      <c r="D665" s="63"/>
      <c r="E665" s="63"/>
      <c r="F665" s="63"/>
      <c r="G665" s="63"/>
      <c r="H665" s="63"/>
      <c r="I665" s="63"/>
      <c r="J665" s="63"/>
      <c r="K665" s="63"/>
      <c r="L665" s="63"/>
      <c r="M665" s="63"/>
      <c r="N665" s="63"/>
      <c r="O665" s="63"/>
      <c r="P665" s="63"/>
      <c r="Q665" s="63"/>
      <c r="R665" s="63"/>
      <c r="S665" s="63"/>
      <c r="T665" s="63"/>
      <c r="U665" s="63"/>
      <c r="V665" s="63"/>
      <c r="W665" s="63"/>
      <c r="X665" s="63"/>
      <c r="Y665" s="63"/>
      <c r="Z665" s="63"/>
    </row>
    <row r="666" spans="1:26" ht="15.75" customHeight="1">
      <c r="A666" s="63"/>
      <c r="B666" s="63"/>
      <c r="C666" s="63"/>
      <c r="D666" s="63"/>
      <c r="E666" s="63"/>
      <c r="F666" s="63"/>
      <c r="G666" s="63"/>
      <c r="H666" s="63"/>
      <c r="I666" s="63"/>
      <c r="J666" s="63"/>
      <c r="K666" s="63"/>
      <c r="L666" s="63"/>
      <c r="M666" s="63"/>
      <c r="N666" s="63"/>
      <c r="O666" s="63"/>
      <c r="P666" s="63"/>
      <c r="Q666" s="63"/>
      <c r="R666" s="63"/>
      <c r="S666" s="63"/>
      <c r="T666" s="63"/>
      <c r="U666" s="63"/>
      <c r="V666" s="63"/>
      <c r="W666" s="63"/>
      <c r="X666" s="63"/>
      <c r="Y666" s="63"/>
      <c r="Z666" s="63"/>
    </row>
    <row r="667" spans="1:26" ht="15.75" customHeight="1">
      <c r="A667" s="63"/>
      <c r="B667" s="63"/>
      <c r="C667" s="63"/>
      <c r="D667" s="63"/>
      <c r="E667" s="63"/>
      <c r="F667" s="63"/>
      <c r="G667" s="63"/>
      <c r="H667" s="63"/>
      <c r="I667" s="63"/>
      <c r="J667" s="63"/>
      <c r="K667" s="63"/>
      <c r="L667" s="63"/>
      <c r="M667" s="63"/>
      <c r="N667" s="63"/>
      <c r="O667" s="63"/>
      <c r="P667" s="63"/>
      <c r="Q667" s="63"/>
      <c r="R667" s="63"/>
      <c r="S667" s="63"/>
      <c r="T667" s="63"/>
      <c r="U667" s="63"/>
      <c r="V667" s="63"/>
      <c r="W667" s="63"/>
      <c r="X667" s="63"/>
      <c r="Y667" s="63"/>
      <c r="Z667" s="63"/>
    </row>
    <row r="668" spans="1:26" ht="15.75" customHeight="1">
      <c r="A668" s="63"/>
      <c r="B668" s="63"/>
      <c r="C668" s="63"/>
      <c r="D668" s="63"/>
      <c r="E668" s="63"/>
      <c r="F668" s="63"/>
      <c r="G668" s="63"/>
      <c r="H668" s="63"/>
      <c r="I668" s="63"/>
      <c r="J668" s="63"/>
      <c r="K668" s="63"/>
      <c r="L668" s="63"/>
      <c r="M668" s="63"/>
      <c r="N668" s="63"/>
      <c r="O668" s="63"/>
      <c r="P668" s="63"/>
      <c r="Q668" s="63"/>
      <c r="R668" s="63"/>
      <c r="S668" s="63"/>
      <c r="T668" s="63"/>
      <c r="U668" s="63"/>
      <c r="V668" s="63"/>
      <c r="W668" s="63"/>
      <c r="X668" s="63"/>
      <c r="Y668" s="63"/>
      <c r="Z668" s="63"/>
    </row>
    <row r="669" spans="1:26" ht="15.75" customHeight="1">
      <c r="A669" s="63"/>
      <c r="B669" s="63"/>
      <c r="C669" s="63"/>
      <c r="D669" s="63"/>
      <c r="E669" s="63"/>
      <c r="F669" s="63"/>
      <c r="G669" s="63"/>
      <c r="H669" s="63"/>
      <c r="I669" s="63"/>
      <c r="J669" s="63"/>
      <c r="K669" s="63"/>
      <c r="L669" s="63"/>
      <c r="M669" s="63"/>
      <c r="N669" s="63"/>
      <c r="O669" s="63"/>
      <c r="P669" s="63"/>
      <c r="Q669" s="63"/>
      <c r="R669" s="63"/>
      <c r="S669" s="63"/>
      <c r="T669" s="63"/>
      <c r="U669" s="63"/>
      <c r="V669" s="63"/>
      <c r="W669" s="63"/>
      <c r="X669" s="63"/>
      <c r="Y669" s="63"/>
      <c r="Z669" s="63"/>
    </row>
    <row r="670" spans="1:26" ht="15.75" customHeight="1">
      <c r="A670" s="63"/>
      <c r="B670" s="63"/>
      <c r="C670" s="63"/>
      <c r="D670" s="63"/>
      <c r="E670" s="63"/>
      <c r="F670" s="63"/>
      <c r="G670" s="63"/>
      <c r="H670" s="63"/>
      <c r="I670" s="63"/>
      <c r="J670" s="63"/>
      <c r="K670" s="63"/>
      <c r="L670" s="63"/>
      <c r="M670" s="63"/>
      <c r="N670" s="63"/>
      <c r="O670" s="63"/>
      <c r="P670" s="63"/>
      <c r="Q670" s="63"/>
      <c r="R670" s="63"/>
      <c r="S670" s="63"/>
      <c r="T670" s="63"/>
      <c r="U670" s="63"/>
      <c r="V670" s="63"/>
      <c r="W670" s="63"/>
      <c r="X670" s="63"/>
      <c r="Y670" s="63"/>
      <c r="Z670" s="63"/>
    </row>
    <row r="671" spans="1:26" ht="15.75" customHeight="1">
      <c r="A671" s="63"/>
      <c r="B671" s="63"/>
      <c r="C671" s="63"/>
      <c r="D671" s="63"/>
      <c r="E671" s="63"/>
      <c r="F671" s="63"/>
      <c r="G671" s="63"/>
      <c r="H671" s="63"/>
      <c r="I671" s="63"/>
      <c r="J671" s="63"/>
      <c r="K671" s="63"/>
      <c r="L671" s="63"/>
      <c r="M671" s="63"/>
      <c r="N671" s="63"/>
      <c r="O671" s="63"/>
      <c r="P671" s="63"/>
      <c r="Q671" s="63"/>
      <c r="R671" s="63"/>
      <c r="S671" s="63"/>
      <c r="T671" s="63"/>
      <c r="U671" s="63"/>
      <c r="V671" s="63"/>
      <c r="W671" s="63"/>
      <c r="X671" s="63"/>
      <c r="Y671" s="63"/>
      <c r="Z671" s="63"/>
    </row>
    <row r="672" spans="1:26" ht="15.75" customHeight="1">
      <c r="A672" s="63"/>
      <c r="B672" s="63"/>
      <c r="C672" s="63"/>
      <c r="D672" s="63"/>
      <c r="E672" s="63"/>
      <c r="F672" s="63"/>
      <c r="G672" s="63"/>
      <c r="H672" s="63"/>
      <c r="I672" s="63"/>
      <c r="J672" s="63"/>
      <c r="K672" s="63"/>
      <c r="L672" s="63"/>
      <c r="M672" s="63"/>
      <c r="N672" s="63"/>
      <c r="O672" s="63"/>
      <c r="P672" s="63"/>
      <c r="Q672" s="63"/>
      <c r="R672" s="63"/>
      <c r="S672" s="63"/>
      <c r="T672" s="63"/>
      <c r="U672" s="63"/>
      <c r="V672" s="63"/>
      <c r="W672" s="63"/>
      <c r="X672" s="63"/>
      <c r="Y672" s="63"/>
      <c r="Z672" s="63"/>
    </row>
    <row r="673" spans="1:26" ht="15.75" customHeight="1">
      <c r="A673" s="63"/>
      <c r="B673" s="63"/>
      <c r="C673" s="63"/>
      <c r="D673" s="63"/>
      <c r="E673" s="63"/>
      <c r="F673" s="63"/>
      <c r="G673" s="63"/>
      <c r="H673" s="63"/>
      <c r="I673" s="63"/>
      <c r="J673" s="63"/>
      <c r="K673" s="63"/>
      <c r="L673" s="63"/>
      <c r="M673" s="63"/>
      <c r="N673" s="63"/>
      <c r="O673" s="63"/>
      <c r="P673" s="63"/>
      <c r="Q673" s="63"/>
      <c r="R673" s="63"/>
      <c r="S673" s="63"/>
      <c r="T673" s="63"/>
      <c r="U673" s="63"/>
      <c r="V673" s="63"/>
      <c r="W673" s="63"/>
      <c r="X673" s="63"/>
      <c r="Y673" s="63"/>
      <c r="Z673" s="63"/>
    </row>
    <row r="674" spans="1:26" ht="15.75" customHeight="1">
      <c r="A674" s="63"/>
      <c r="B674" s="63"/>
      <c r="C674" s="63"/>
      <c r="D674" s="63"/>
      <c r="E674" s="63"/>
      <c r="F674" s="63"/>
      <c r="G674" s="63"/>
      <c r="H674" s="63"/>
      <c r="I674" s="63"/>
      <c r="J674" s="63"/>
      <c r="K674" s="63"/>
      <c r="L674" s="63"/>
      <c r="M674" s="63"/>
      <c r="N674" s="63"/>
      <c r="O674" s="63"/>
      <c r="P674" s="63"/>
      <c r="Q674" s="63"/>
      <c r="R674" s="63"/>
      <c r="S674" s="63"/>
      <c r="T674" s="63"/>
      <c r="U674" s="63"/>
      <c r="V674" s="63"/>
      <c r="W674" s="63"/>
      <c r="X674" s="63"/>
      <c r="Y674" s="63"/>
      <c r="Z674" s="63"/>
    </row>
    <row r="675" spans="1:26" ht="15.75" customHeight="1">
      <c r="A675" s="63"/>
      <c r="B675" s="63"/>
      <c r="C675" s="63"/>
      <c r="D675" s="63"/>
      <c r="E675" s="63"/>
      <c r="F675" s="63"/>
      <c r="G675" s="63"/>
      <c r="H675" s="63"/>
      <c r="I675" s="63"/>
      <c r="J675" s="63"/>
      <c r="K675" s="63"/>
      <c r="L675" s="63"/>
      <c r="M675" s="63"/>
      <c r="N675" s="63"/>
      <c r="O675" s="63"/>
      <c r="P675" s="63"/>
      <c r="Q675" s="63"/>
      <c r="R675" s="63"/>
      <c r="S675" s="63"/>
      <c r="T675" s="63"/>
      <c r="U675" s="63"/>
      <c r="V675" s="63"/>
      <c r="W675" s="63"/>
      <c r="X675" s="63"/>
      <c r="Y675" s="63"/>
      <c r="Z675" s="63"/>
    </row>
    <row r="676" spans="1:26" ht="15.75" customHeight="1">
      <c r="A676" s="63"/>
      <c r="B676" s="63"/>
      <c r="C676" s="63"/>
      <c r="D676" s="63"/>
      <c r="E676" s="63"/>
      <c r="F676" s="63"/>
      <c r="G676" s="63"/>
      <c r="H676" s="63"/>
      <c r="I676" s="63"/>
      <c r="J676" s="63"/>
      <c r="K676" s="63"/>
      <c r="L676" s="63"/>
      <c r="M676" s="63"/>
      <c r="N676" s="63"/>
      <c r="O676" s="63"/>
      <c r="P676" s="63"/>
      <c r="Q676" s="63"/>
      <c r="R676" s="63"/>
      <c r="S676" s="63"/>
      <c r="T676" s="63"/>
      <c r="U676" s="63"/>
      <c r="V676" s="63"/>
      <c r="W676" s="63"/>
      <c r="X676" s="63"/>
      <c r="Y676" s="63"/>
      <c r="Z676" s="63"/>
    </row>
    <row r="677" spans="1:26" ht="15.75" customHeight="1">
      <c r="A677" s="63"/>
      <c r="B677" s="63"/>
      <c r="C677" s="63"/>
      <c r="D677" s="63"/>
      <c r="E677" s="63"/>
      <c r="F677" s="63"/>
      <c r="G677" s="63"/>
      <c r="H677" s="63"/>
      <c r="I677" s="63"/>
      <c r="J677" s="63"/>
      <c r="K677" s="63"/>
      <c r="L677" s="63"/>
      <c r="M677" s="63"/>
      <c r="N677" s="63"/>
      <c r="O677" s="63"/>
      <c r="P677" s="63"/>
      <c r="Q677" s="63"/>
      <c r="R677" s="63"/>
      <c r="S677" s="63"/>
      <c r="T677" s="63"/>
      <c r="U677" s="63"/>
      <c r="V677" s="63"/>
      <c r="W677" s="63"/>
      <c r="X677" s="63"/>
      <c r="Y677" s="63"/>
      <c r="Z677" s="63"/>
    </row>
    <row r="678" spans="1:26" ht="15.75" customHeight="1">
      <c r="A678" s="63"/>
      <c r="B678" s="63"/>
      <c r="C678" s="63"/>
      <c r="D678" s="63"/>
      <c r="E678" s="63"/>
      <c r="F678" s="63"/>
      <c r="G678" s="63"/>
      <c r="H678" s="63"/>
      <c r="I678" s="63"/>
      <c r="J678" s="63"/>
      <c r="K678" s="63"/>
      <c r="L678" s="63"/>
      <c r="M678" s="63"/>
      <c r="N678" s="63"/>
      <c r="O678" s="63"/>
      <c r="P678" s="63"/>
      <c r="Q678" s="63"/>
      <c r="R678" s="63"/>
      <c r="S678" s="63"/>
      <c r="T678" s="63"/>
      <c r="U678" s="63"/>
      <c r="V678" s="63"/>
      <c r="W678" s="63"/>
      <c r="X678" s="63"/>
      <c r="Y678" s="63"/>
      <c r="Z678" s="63"/>
    </row>
    <row r="679" spans="1:26" ht="15.75" customHeight="1">
      <c r="A679" s="63"/>
      <c r="B679" s="63"/>
      <c r="C679" s="63"/>
      <c r="D679" s="63"/>
      <c r="E679" s="63"/>
      <c r="F679" s="63"/>
      <c r="G679" s="63"/>
      <c r="H679" s="63"/>
      <c r="I679" s="63"/>
      <c r="J679" s="63"/>
      <c r="K679" s="63"/>
      <c r="L679" s="63"/>
      <c r="M679" s="63"/>
      <c r="N679" s="63"/>
      <c r="O679" s="63"/>
      <c r="P679" s="63"/>
      <c r="Q679" s="63"/>
      <c r="R679" s="63"/>
      <c r="S679" s="63"/>
      <c r="T679" s="63"/>
      <c r="U679" s="63"/>
      <c r="V679" s="63"/>
      <c r="W679" s="63"/>
      <c r="X679" s="63"/>
      <c r="Y679" s="63"/>
      <c r="Z679" s="63"/>
    </row>
    <row r="680" spans="1:26" ht="15.75" customHeight="1">
      <c r="A680" s="63"/>
      <c r="B680" s="63"/>
      <c r="C680" s="63"/>
      <c r="D680" s="63"/>
      <c r="E680" s="63"/>
      <c r="F680" s="63"/>
      <c r="G680" s="63"/>
      <c r="H680" s="63"/>
      <c r="I680" s="63"/>
      <c r="J680" s="63"/>
      <c r="K680" s="63"/>
      <c r="L680" s="63"/>
      <c r="M680" s="63"/>
      <c r="N680" s="63"/>
      <c r="O680" s="63"/>
      <c r="P680" s="63"/>
      <c r="Q680" s="63"/>
      <c r="R680" s="63"/>
      <c r="S680" s="63"/>
      <c r="T680" s="63"/>
      <c r="U680" s="63"/>
      <c r="V680" s="63"/>
      <c r="W680" s="63"/>
      <c r="X680" s="63"/>
      <c r="Y680" s="63"/>
      <c r="Z680" s="63"/>
    </row>
    <row r="681" spans="1:26" ht="15.75" customHeight="1">
      <c r="A681" s="63"/>
      <c r="B681" s="63"/>
      <c r="C681" s="63"/>
      <c r="D681" s="63"/>
      <c r="E681" s="63"/>
      <c r="F681" s="63"/>
      <c r="G681" s="63"/>
      <c r="H681" s="63"/>
      <c r="I681" s="63"/>
      <c r="J681" s="63"/>
      <c r="K681" s="63"/>
      <c r="L681" s="63"/>
      <c r="M681" s="63"/>
      <c r="N681" s="63"/>
      <c r="O681" s="63"/>
      <c r="P681" s="63"/>
      <c r="Q681" s="63"/>
      <c r="R681" s="63"/>
      <c r="S681" s="63"/>
      <c r="T681" s="63"/>
      <c r="U681" s="63"/>
      <c r="V681" s="63"/>
      <c r="W681" s="63"/>
      <c r="X681" s="63"/>
      <c r="Y681" s="63"/>
      <c r="Z681" s="63"/>
    </row>
    <row r="682" spans="1:26" ht="15.75" customHeight="1">
      <c r="A682" s="63"/>
      <c r="B682" s="63"/>
      <c r="C682" s="63"/>
      <c r="D682" s="63"/>
      <c r="E682" s="63"/>
      <c r="F682" s="63"/>
      <c r="G682" s="63"/>
      <c r="H682" s="63"/>
      <c r="I682" s="63"/>
      <c r="J682" s="63"/>
      <c r="K682" s="63"/>
      <c r="L682" s="63"/>
      <c r="M682" s="63"/>
      <c r="N682" s="63"/>
      <c r="O682" s="63"/>
      <c r="P682" s="63"/>
      <c r="Q682" s="63"/>
      <c r="R682" s="63"/>
      <c r="S682" s="63"/>
      <c r="T682" s="63"/>
      <c r="U682" s="63"/>
      <c r="V682" s="63"/>
      <c r="W682" s="63"/>
      <c r="X682" s="63"/>
      <c r="Y682" s="63"/>
      <c r="Z682" s="63"/>
    </row>
    <row r="683" spans="1:26" ht="15.75" customHeight="1">
      <c r="A683" s="63"/>
      <c r="B683" s="63"/>
      <c r="C683" s="63"/>
      <c r="D683" s="63"/>
      <c r="E683" s="63"/>
      <c r="F683" s="63"/>
      <c r="G683" s="63"/>
      <c r="H683" s="63"/>
      <c r="I683" s="63"/>
      <c r="J683" s="63"/>
      <c r="K683" s="63"/>
      <c r="L683" s="63"/>
      <c r="M683" s="63"/>
      <c r="N683" s="63"/>
      <c r="O683" s="63"/>
      <c r="P683" s="63"/>
      <c r="Q683" s="63"/>
      <c r="R683" s="63"/>
      <c r="S683" s="63"/>
      <c r="T683" s="63"/>
      <c r="U683" s="63"/>
      <c r="V683" s="63"/>
      <c r="W683" s="63"/>
      <c r="X683" s="63"/>
      <c r="Y683" s="63"/>
      <c r="Z683" s="63"/>
    </row>
    <row r="684" spans="1:26" ht="15.75" customHeight="1">
      <c r="A684" s="63"/>
      <c r="B684" s="63"/>
      <c r="C684" s="63"/>
      <c r="D684" s="63"/>
      <c r="E684" s="63"/>
      <c r="F684" s="63"/>
      <c r="G684" s="63"/>
      <c r="H684" s="63"/>
      <c r="I684" s="63"/>
      <c r="J684" s="63"/>
      <c r="K684" s="63"/>
      <c r="L684" s="63"/>
      <c r="M684" s="63"/>
      <c r="N684" s="63"/>
      <c r="O684" s="63"/>
      <c r="P684" s="63"/>
      <c r="Q684" s="63"/>
      <c r="R684" s="63"/>
      <c r="S684" s="63"/>
      <c r="T684" s="63"/>
      <c r="U684" s="63"/>
      <c r="V684" s="63"/>
      <c r="W684" s="63"/>
      <c r="X684" s="63"/>
      <c r="Y684" s="63"/>
      <c r="Z684" s="63"/>
    </row>
    <row r="685" spans="1:26" ht="15.75" customHeight="1">
      <c r="A685" s="63"/>
      <c r="B685" s="63"/>
      <c r="C685" s="63"/>
      <c r="D685" s="63"/>
      <c r="E685" s="63"/>
      <c r="F685" s="63"/>
      <c r="G685" s="63"/>
      <c r="H685" s="63"/>
      <c r="I685" s="63"/>
      <c r="J685" s="63"/>
      <c r="K685" s="63"/>
      <c r="L685" s="63"/>
      <c r="M685" s="63"/>
      <c r="N685" s="63"/>
      <c r="O685" s="63"/>
      <c r="P685" s="63"/>
      <c r="Q685" s="63"/>
      <c r="R685" s="63"/>
      <c r="S685" s="63"/>
      <c r="T685" s="63"/>
      <c r="U685" s="63"/>
      <c r="V685" s="63"/>
      <c r="W685" s="63"/>
      <c r="X685" s="63"/>
      <c r="Y685" s="63"/>
      <c r="Z685" s="63"/>
    </row>
    <row r="686" spans="1:26" ht="15.75" customHeight="1">
      <c r="A686" s="63"/>
      <c r="B686" s="63"/>
      <c r="C686" s="63"/>
      <c r="D686" s="63"/>
      <c r="E686" s="63"/>
      <c r="F686" s="63"/>
      <c r="G686" s="63"/>
      <c r="H686" s="63"/>
      <c r="I686" s="63"/>
      <c r="J686" s="63"/>
      <c r="K686" s="63"/>
      <c r="L686" s="63"/>
      <c r="M686" s="63"/>
      <c r="N686" s="63"/>
      <c r="O686" s="63"/>
      <c r="P686" s="63"/>
      <c r="Q686" s="63"/>
      <c r="R686" s="63"/>
      <c r="S686" s="63"/>
      <c r="T686" s="63"/>
      <c r="U686" s="63"/>
      <c r="V686" s="63"/>
      <c r="W686" s="63"/>
      <c r="X686" s="63"/>
      <c r="Y686" s="63"/>
      <c r="Z686" s="63"/>
    </row>
    <row r="687" spans="1:26" ht="15.75" customHeight="1">
      <c r="A687" s="63"/>
      <c r="B687" s="63"/>
      <c r="C687" s="63"/>
      <c r="D687" s="63"/>
      <c r="E687" s="63"/>
      <c r="F687" s="63"/>
      <c r="G687" s="63"/>
      <c r="H687" s="63"/>
      <c r="I687" s="63"/>
      <c r="J687" s="63"/>
      <c r="K687" s="63"/>
      <c r="L687" s="63"/>
      <c r="M687" s="63"/>
      <c r="N687" s="63"/>
      <c r="O687" s="63"/>
      <c r="P687" s="63"/>
      <c r="Q687" s="63"/>
      <c r="R687" s="63"/>
      <c r="S687" s="63"/>
      <c r="T687" s="63"/>
      <c r="U687" s="63"/>
      <c r="V687" s="63"/>
      <c r="W687" s="63"/>
      <c r="X687" s="63"/>
      <c r="Y687" s="63"/>
      <c r="Z687" s="63"/>
    </row>
    <row r="688" spans="1:26" ht="15.75" customHeight="1">
      <c r="A688" s="63"/>
      <c r="B688" s="63"/>
      <c r="C688" s="63"/>
      <c r="D688" s="63"/>
      <c r="E688" s="63"/>
      <c r="F688" s="63"/>
      <c r="G688" s="63"/>
      <c r="H688" s="63"/>
      <c r="I688" s="63"/>
      <c r="J688" s="63"/>
      <c r="K688" s="63"/>
      <c r="L688" s="63"/>
      <c r="M688" s="63"/>
      <c r="N688" s="63"/>
      <c r="O688" s="63"/>
      <c r="P688" s="63"/>
      <c r="Q688" s="63"/>
      <c r="R688" s="63"/>
      <c r="S688" s="63"/>
      <c r="T688" s="63"/>
      <c r="U688" s="63"/>
      <c r="V688" s="63"/>
      <c r="W688" s="63"/>
      <c r="X688" s="63"/>
      <c r="Y688" s="63"/>
      <c r="Z688" s="63"/>
    </row>
    <row r="689" spans="1:26" ht="15.75" customHeight="1">
      <c r="A689" s="63"/>
      <c r="B689" s="63"/>
      <c r="C689" s="63"/>
      <c r="D689" s="63"/>
      <c r="E689" s="63"/>
      <c r="F689" s="63"/>
      <c r="G689" s="63"/>
      <c r="H689" s="63"/>
      <c r="I689" s="63"/>
      <c r="J689" s="63"/>
      <c r="K689" s="63"/>
      <c r="L689" s="63"/>
      <c r="M689" s="63"/>
      <c r="N689" s="63"/>
      <c r="O689" s="63"/>
      <c r="P689" s="63"/>
      <c r="Q689" s="63"/>
      <c r="R689" s="63"/>
      <c r="S689" s="63"/>
      <c r="T689" s="63"/>
      <c r="U689" s="63"/>
      <c r="V689" s="63"/>
      <c r="W689" s="63"/>
      <c r="X689" s="63"/>
      <c r="Y689" s="63"/>
      <c r="Z689" s="63"/>
    </row>
    <row r="690" spans="1:26" ht="15.75" customHeight="1">
      <c r="A690" s="63"/>
      <c r="B690" s="63"/>
      <c r="C690" s="63"/>
      <c r="D690" s="63"/>
      <c r="E690" s="63"/>
      <c r="F690" s="63"/>
      <c r="G690" s="63"/>
      <c r="H690" s="63"/>
      <c r="I690" s="63"/>
      <c r="J690" s="63"/>
      <c r="K690" s="63"/>
      <c r="L690" s="63"/>
      <c r="M690" s="63"/>
      <c r="N690" s="63"/>
      <c r="O690" s="63"/>
      <c r="P690" s="63"/>
      <c r="Q690" s="63"/>
      <c r="R690" s="63"/>
      <c r="S690" s="63"/>
      <c r="T690" s="63"/>
      <c r="U690" s="63"/>
      <c r="V690" s="63"/>
      <c r="W690" s="63"/>
      <c r="X690" s="63"/>
      <c r="Y690" s="63"/>
      <c r="Z690" s="63"/>
    </row>
    <row r="691" spans="1:26" ht="15.75" customHeight="1">
      <c r="A691" s="63"/>
      <c r="B691" s="63"/>
      <c r="C691" s="63"/>
      <c r="D691" s="63"/>
      <c r="E691" s="63"/>
      <c r="F691" s="63"/>
      <c r="G691" s="63"/>
      <c r="H691" s="63"/>
      <c r="I691" s="63"/>
      <c r="J691" s="63"/>
      <c r="K691" s="63"/>
      <c r="L691" s="63"/>
      <c r="M691" s="63"/>
      <c r="N691" s="63"/>
      <c r="O691" s="63"/>
      <c r="P691" s="63"/>
      <c r="Q691" s="63"/>
      <c r="R691" s="63"/>
      <c r="S691" s="63"/>
      <c r="T691" s="63"/>
      <c r="U691" s="63"/>
      <c r="V691" s="63"/>
      <c r="W691" s="63"/>
      <c r="X691" s="63"/>
      <c r="Y691" s="63"/>
      <c r="Z691" s="63"/>
    </row>
    <row r="692" spans="1:26" ht="15.75" customHeight="1">
      <c r="A692" s="63"/>
      <c r="B692" s="63"/>
      <c r="C692" s="63"/>
      <c r="D692" s="63"/>
      <c r="E692" s="63"/>
      <c r="F692" s="63"/>
      <c r="G692" s="63"/>
      <c r="H692" s="63"/>
      <c r="I692" s="63"/>
      <c r="J692" s="63"/>
      <c r="K692" s="63"/>
      <c r="L692" s="63"/>
      <c r="M692" s="63"/>
      <c r="N692" s="63"/>
      <c r="O692" s="63"/>
      <c r="P692" s="63"/>
      <c r="Q692" s="63"/>
      <c r="R692" s="63"/>
      <c r="S692" s="63"/>
      <c r="T692" s="63"/>
      <c r="U692" s="63"/>
      <c r="V692" s="63"/>
      <c r="W692" s="63"/>
      <c r="X692" s="63"/>
      <c r="Y692" s="63"/>
      <c r="Z692" s="63"/>
    </row>
    <row r="693" spans="1:26" ht="15.75" customHeight="1">
      <c r="A693" s="63"/>
      <c r="B693" s="63"/>
      <c r="C693" s="63"/>
      <c r="D693" s="63"/>
      <c r="E693" s="63"/>
      <c r="F693" s="63"/>
      <c r="G693" s="63"/>
      <c r="H693" s="63"/>
      <c r="I693" s="63"/>
      <c r="J693" s="63"/>
      <c r="K693" s="63"/>
      <c r="L693" s="63"/>
      <c r="M693" s="63"/>
      <c r="N693" s="63"/>
      <c r="O693" s="63"/>
      <c r="P693" s="63"/>
      <c r="Q693" s="63"/>
      <c r="R693" s="63"/>
      <c r="S693" s="63"/>
      <c r="T693" s="63"/>
      <c r="U693" s="63"/>
      <c r="V693" s="63"/>
      <c r="W693" s="63"/>
      <c r="X693" s="63"/>
      <c r="Y693" s="63"/>
      <c r="Z693" s="63"/>
    </row>
    <row r="694" spans="1:26" ht="15.75" customHeight="1">
      <c r="A694" s="63"/>
      <c r="B694" s="63"/>
      <c r="C694" s="63"/>
      <c r="D694" s="63"/>
      <c r="E694" s="63"/>
      <c r="F694" s="63"/>
      <c r="G694" s="63"/>
      <c r="H694" s="63"/>
      <c r="I694" s="63"/>
      <c r="J694" s="63"/>
      <c r="K694" s="63"/>
      <c r="L694" s="63"/>
      <c r="M694" s="63"/>
      <c r="N694" s="63"/>
      <c r="O694" s="63"/>
      <c r="P694" s="63"/>
      <c r="Q694" s="63"/>
      <c r="R694" s="63"/>
      <c r="S694" s="63"/>
      <c r="T694" s="63"/>
      <c r="U694" s="63"/>
      <c r="V694" s="63"/>
      <c r="W694" s="63"/>
      <c r="X694" s="63"/>
      <c r="Y694" s="63"/>
      <c r="Z694" s="63"/>
    </row>
    <row r="695" spans="1:26" ht="15.75" customHeight="1">
      <c r="A695" s="63"/>
      <c r="B695" s="63"/>
      <c r="C695" s="63"/>
      <c r="D695" s="63"/>
      <c r="E695" s="63"/>
      <c r="F695" s="63"/>
      <c r="G695" s="63"/>
      <c r="H695" s="63"/>
      <c r="I695" s="63"/>
      <c r="J695" s="63"/>
      <c r="K695" s="63"/>
      <c r="L695" s="63"/>
      <c r="M695" s="63"/>
      <c r="N695" s="63"/>
      <c r="O695" s="63"/>
      <c r="P695" s="63"/>
      <c r="Q695" s="63"/>
      <c r="R695" s="63"/>
      <c r="S695" s="63"/>
      <c r="T695" s="63"/>
      <c r="U695" s="63"/>
      <c r="V695" s="63"/>
      <c r="W695" s="63"/>
      <c r="X695" s="63"/>
      <c r="Y695" s="63"/>
      <c r="Z695" s="63"/>
    </row>
    <row r="696" spans="1:26" ht="15.75" customHeight="1">
      <c r="A696" s="63"/>
      <c r="B696" s="63"/>
      <c r="C696" s="63"/>
      <c r="D696" s="63"/>
      <c r="E696" s="63"/>
      <c r="F696" s="63"/>
      <c r="G696" s="63"/>
      <c r="H696" s="63"/>
      <c r="I696" s="63"/>
      <c r="J696" s="63"/>
      <c r="K696" s="63"/>
      <c r="L696" s="63"/>
      <c r="M696" s="63"/>
      <c r="N696" s="63"/>
      <c r="O696" s="63"/>
      <c r="P696" s="63"/>
      <c r="Q696" s="63"/>
      <c r="R696" s="63"/>
      <c r="S696" s="63"/>
      <c r="T696" s="63"/>
      <c r="U696" s="63"/>
      <c r="V696" s="63"/>
      <c r="W696" s="63"/>
      <c r="X696" s="63"/>
      <c r="Y696" s="63"/>
      <c r="Z696" s="63"/>
    </row>
    <row r="697" spans="1:26" ht="15.75" customHeight="1">
      <c r="A697" s="63"/>
      <c r="B697" s="63"/>
      <c r="C697" s="63"/>
      <c r="D697" s="63"/>
      <c r="E697" s="63"/>
      <c r="F697" s="63"/>
      <c r="G697" s="63"/>
      <c r="H697" s="63"/>
      <c r="I697" s="63"/>
      <c r="J697" s="63"/>
      <c r="K697" s="63"/>
      <c r="L697" s="63"/>
      <c r="M697" s="63"/>
      <c r="N697" s="63"/>
      <c r="O697" s="63"/>
      <c r="P697" s="63"/>
      <c r="Q697" s="63"/>
      <c r="R697" s="63"/>
      <c r="S697" s="63"/>
      <c r="T697" s="63"/>
      <c r="U697" s="63"/>
      <c r="V697" s="63"/>
      <c r="W697" s="63"/>
      <c r="X697" s="63"/>
      <c r="Y697" s="63"/>
      <c r="Z697" s="63"/>
    </row>
    <row r="698" spans="1:26" ht="15.75" customHeight="1">
      <c r="A698" s="63"/>
      <c r="B698" s="63"/>
      <c r="C698" s="63"/>
      <c r="D698" s="63"/>
      <c r="E698" s="63"/>
      <c r="F698" s="63"/>
      <c r="G698" s="63"/>
      <c r="H698" s="63"/>
      <c r="I698" s="63"/>
      <c r="J698" s="63"/>
      <c r="K698" s="63"/>
      <c r="L698" s="63"/>
      <c r="M698" s="63"/>
      <c r="N698" s="63"/>
      <c r="O698" s="63"/>
      <c r="P698" s="63"/>
      <c r="Q698" s="63"/>
      <c r="R698" s="63"/>
      <c r="S698" s="63"/>
      <c r="T698" s="63"/>
      <c r="U698" s="63"/>
      <c r="V698" s="63"/>
      <c r="W698" s="63"/>
      <c r="X698" s="63"/>
      <c r="Y698" s="63"/>
      <c r="Z698" s="63"/>
    </row>
    <row r="699" spans="1:26" ht="15.75" customHeight="1">
      <c r="A699" s="63"/>
      <c r="B699" s="63"/>
      <c r="C699" s="63"/>
      <c r="D699" s="63"/>
      <c r="E699" s="63"/>
      <c r="F699" s="63"/>
      <c r="G699" s="63"/>
      <c r="H699" s="63"/>
      <c r="I699" s="63"/>
      <c r="J699" s="63"/>
      <c r="K699" s="63"/>
      <c r="L699" s="63"/>
      <c r="M699" s="63"/>
      <c r="N699" s="63"/>
      <c r="O699" s="63"/>
      <c r="P699" s="63"/>
      <c r="Q699" s="63"/>
      <c r="R699" s="63"/>
      <c r="S699" s="63"/>
      <c r="T699" s="63"/>
      <c r="U699" s="63"/>
      <c r="V699" s="63"/>
      <c r="W699" s="63"/>
      <c r="X699" s="63"/>
      <c r="Y699" s="63"/>
      <c r="Z699" s="63"/>
    </row>
    <row r="700" spans="1:26" ht="15.75" customHeight="1">
      <c r="A700" s="63"/>
      <c r="B700" s="63"/>
      <c r="C700" s="63"/>
      <c r="D700" s="63"/>
      <c r="E700" s="63"/>
      <c r="F700" s="63"/>
      <c r="G700" s="63"/>
      <c r="H700" s="63"/>
      <c r="I700" s="63"/>
      <c r="J700" s="63"/>
      <c r="K700" s="63"/>
      <c r="L700" s="63"/>
      <c r="M700" s="63"/>
      <c r="N700" s="63"/>
      <c r="O700" s="63"/>
      <c r="P700" s="63"/>
      <c r="Q700" s="63"/>
      <c r="R700" s="63"/>
      <c r="S700" s="63"/>
      <c r="T700" s="63"/>
      <c r="U700" s="63"/>
      <c r="V700" s="63"/>
      <c r="W700" s="63"/>
      <c r="X700" s="63"/>
      <c r="Y700" s="63"/>
      <c r="Z700" s="63"/>
    </row>
    <row r="701" spans="1:26" ht="15.75" customHeight="1">
      <c r="A701" s="63"/>
      <c r="B701" s="63"/>
      <c r="C701" s="63"/>
      <c r="D701" s="63"/>
      <c r="E701" s="63"/>
      <c r="F701" s="63"/>
      <c r="G701" s="63"/>
      <c r="H701" s="63"/>
      <c r="I701" s="63"/>
      <c r="J701" s="63"/>
      <c r="K701" s="63"/>
      <c r="L701" s="63"/>
      <c r="M701" s="63"/>
      <c r="N701" s="63"/>
      <c r="O701" s="63"/>
      <c r="P701" s="63"/>
      <c r="Q701" s="63"/>
      <c r="R701" s="63"/>
      <c r="S701" s="63"/>
      <c r="T701" s="63"/>
      <c r="U701" s="63"/>
      <c r="V701" s="63"/>
      <c r="W701" s="63"/>
      <c r="X701" s="63"/>
      <c r="Y701" s="63"/>
      <c r="Z701" s="63"/>
    </row>
    <row r="702" spans="1:26" ht="15.75" customHeight="1">
      <c r="A702" s="63"/>
      <c r="B702" s="63"/>
      <c r="C702" s="63"/>
      <c r="D702" s="63"/>
      <c r="E702" s="63"/>
      <c r="F702" s="63"/>
      <c r="G702" s="63"/>
      <c r="H702" s="63"/>
      <c r="I702" s="63"/>
      <c r="J702" s="63"/>
      <c r="K702" s="63"/>
      <c r="L702" s="63"/>
      <c r="M702" s="63"/>
      <c r="N702" s="63"/>
      <c r="O702" s="63"/>
      <c r="P702" s="63"/>
      <c r="Q702" s="63"/>
      <c r="R702" s="63"/>
      <c r="S702" s="63"/>
      <c r="T702" s="63"/>
      <c r="U702" s="63"/>
      <c r="V702" s="63"/>
      <c r="W702" s="63"/>
      <c r="X702" s="63"/>
      <c r="Y702" s="63"/>
      <c r="Z702" s="63"/>
    </row>
    <row r="703" spans="1:26" ht="15.75" customHeight="1">
      <c r="A703" s="63"/>
      <c r="B703" s="63"/>
      <c r="C703" s="63"/>
      <c r="D703" s="63"/>
      <c r="E703" s="63"/>
      <c r="F703" s="63"/>
      <c r="G703" s="63"/>
      <c r="H703" s="63"/>
      <c r="I703" s="63"/>
      <c r="J703" s="63"/>
      <c r="K703" s="63"/>
      <c r="L703" s="63"/>
      <c r="M703" s="63"/>
      <c r="N703" s="63"/>
      <c r="O703" s="63"/>
      <c r="P703" s="63"/>
      <c r="Q703" s="63"/>
      <c r="R703" s="63"/>
      <c r="S703" s="63"/>
      <c r="T703" s="63"/>
      <c r="U703" s="63"/>
      <c r="V703" s="63"/>
      <c r="W703" s="63"/>
      <c r="X703" s="63"/>
      <c r="Y703" s="63"/>
      <c r="Z703" s="63"/>
    </row>
    <row r="704" spans="1:26" ht="15.75" customHeight="1">
      <c r="A704" s="63"/>
      <c r="B704" s="63"/>
      <c r="C704" s="63"/>
      <c r="D704" s="63"/>
      <c r="E704" s="63"/>
      <c r="F704" s="63"/>
      <c r="G704" s="63"/>
      <c r="H704" s="63"/>
      <c r="I704" s="63"/>
      <c r="J704" s="63"/>
      <c r="K704" s="63"/>
      <c r="L704" s="63"/>
      <c r="M704" s="63"/>
      <c r="N704" s="63"/>
      <c r="O704" s="63"/>
      <c r="P704" s="63"/>
      <c r="Q704" s="63"/>
      <c r="R704" s="63"/>
      <c r="S704" s="63"/>
      <c r="T704" s="63"/>
      <c r="U704" s="63"/>
      <c r="V704" s="63"/>
      <c r="W704" s="63"/>
      <c r="X704" s="63"/>
      <c r="Y704" s="63"/>
      <c r="Z704" s="63"/>
    </row>
    <row r="705" spans="1:26" ht="15.75" customHeight="1">
      <c r="A705" s="63"/>
      <c r="B705" s="63"/>
      <c r="C705" s="63"/>
      <c r="D705" s="63"/>
      <c r="E705" s="63"/>
      <c r="F705" s="63"/>
      <c r="G705" s="63"/>
      <c r="H705" s="63"/>
      <c r="I705" s="63"/>
      <c r="J705" s="63"/>
      <c r="K705" s="63"/>
      <c r="L705" s="63"/>
      <c r="M705" s="63"/>
      <c r="N705" s="63"/>
      <c r="O705" s="63"/>
      <c r="P705" s="63"/>
      <c r="Q705" s="63"/>
      <c r="R705" s="63"/>
      <c r="S705" s="63"/>
      <c r="T705" s="63"/>
      <c r="U705" s="63"/>
      <c r="V705" s="63"/>
      <c r="W705" s="63"/>
      <c r="X705" s="63"/>
      <c r="Y705" s="63"/>
      <c r="Z705" s="63"/>
    </row>
    <row r="706" spans="1:26" ht="15.75" customHeight="1">
      <c r="A706" s="63"/>
      <c r="B706" s="63"/>
      <c r="C706" s="63"/>
      <c r="D706" s="63"/>
      <c r="E706" s="63"/>
      <c r="F706" s="63"/>
      <c r="G706" s="63"/>
      <c r="H706" s="63"/>
      <c r="I706" s="63"/>
      <c r="J706" s="63"/>
      <c r="K706" s="63"/>
      <c r="L706" s="63"/>
      <c r="M706" s="63"/>
      <c r="N706" s="63"/>
      <c r="O706" s="63"/>
      <c r="P706" s="63"/>
      <c r="Q706" s="63"/>
      <c r="R706" s="63"/>
      <c r="S706" s="63"/>
      <c r="T706" s="63"/>
      <c r="U706" s="63"/>
      <c r="V706" s="63"/>
      <c r="W706" s="63"/>
      <c r="X706" s="63"/>
      <c r="Y706" s="63"/>
      <c r="Z706" s="63"/>
    </row>
    <row r="707" spans="1:26" ht="15.75" customHeight="1">
      <c r="A707" s="63"/>
      <c r="B707" s="63"/>
      <c r="C707" s="63"/>
      <c r="D707" s="63"/>
      <c r="E707" s="63"/>
      <c r="F707" s="63"/>
      <c r="G707" s="63"/>
      <c r="H707" s="63"/>
      <c r="I707" s="63"/>
      <c r="J707" s="63"/>
      <c r="K707" s="63"/>
      <c r="L707" s="63"/>
      <c r="M707" s="63"/>
      <c r="N707" s="63"/>
      <c r="O707" s="63"/>
      <c r="P707" s="63"/>
      <c r="Q707" s="63"/>
      <c r="R707" s="63"/>
      <c r="S707" s="63"/>
      <c r="T707" s="63"/>
      <c r="U707" s="63"/>
      <c r="V707" s="63"/>
      <c r="W707" s="63"/>
      <c r="X707" s="63"/>
      <c r="Y707" s="63"/>
      <c r="Z707" s="63"/>
    </row>
    <row r="708" spans="1:26" ht="15.75" customHeight="1">
      <c r="A708" s="63"/>
      <c r="B708" s="63"/>
      <c r="C708" s="63"/>
      <c r="D708" s="63"/>
      <c r="E708" s="63"/>
      <c r="F708" s="63"/>
      <c r="G708" s="63"/>
      <c r="H708" s="63"/>
      <c r="I708" s="63"/>
      <c r="J708" s="63"/>
      <c r="K708" s="63"/>
      <c r="L708" s="63"/>
      <c r="M708" s="63"/>
      <c r="N708" s="63"/>
      <c r="O708" s="63"/>
      <c r="P708" s="63"/>
      <c r="Q708" s="63"/>
      <c r="R708" s="63"/>
      <c r="S708" s="63"/>
      <c r="T708" s="63"/>
      <c r="U708" s="63"/>
      <c r="V708" s="63"/>
      <c r="W708" s="63"/>
      <c r="X708" s="63"/>
      <c r="Y708" s="63"/>
      <c r="Z708" s="63"/>
    </row>
    <row r="709" spans="1:26" ht="15.75" customHeight="1">
      <c r="A709" s="63"/>
      <c r="B709" s="63"/>
      <c r="C709" s="63"/>
      <c r="D709" s="63"/>
      <c r="E709" s="63"/>
      <c r="F709" s="63"/>
      <c r="G709" s="63"/>
      <c r="H709" s="63"/>
      <c r="I709" s="63"/>
      <c r="J709" s="63"/>
      <c r="K709" s="63"/>
      <c r="L709" s="63"/>
      <c r="M709" s="63"/>
      <c r="N709" s="63"/>
      <c r="O709" s="63"/>
      <c r="P709" s="63"/>
      <c r="Q709" s="63"/>
      <c r="R709" s="63"/>
      <c r="S709" s="63"/>
      <c r="T709" s="63"/>
      <c r="U709" s="63"/>
      <c r="V709" s="63"/>
      <c r="W709" s="63"/>
      <c r="X709" s="63"/>
      <c r="Y709" s="63"/>
      <c r="Z709" s="63"/>
    </row>
    <row r="710" spans="1:26" ht="15.75" customHeight="1">
      <c r="A710" s="63"/>
      <c r="B710" s="63"/>
      <c r="C710" s="63"/>
      <c r="D710" s="63"/>
      <c r="E710" s="63"/>
      <c r="F710" s="63"/>
      <c r="G710" s="63"/>
      <c r="H710" s="63"/>
      <c r="I710" s="63"/>
      <c r="J710" s="63"/>
      <c r="K710" s="63"/>
      <c r="L710" s="63"/>
      <c r="M710" s="63"/>
      <c r="N710" s="63"/>
      <c r="O710" s="63"/>
      <c r="P710" s="63"/>
      <c r="Q710" s="63"/>
      <c r="R710" s="63"/>
      <c r="S710" s="63"/>
      <c r="T710" s="63"/>
      <c r="U710" s="63"/>
      <c r="V710" s="63"/>
      <c r="W710" s="63"/>
      <c r="X710" s="63"/>
      <c r="Y710" s="63"/>
      <c r="Z710" s="63"/>
    </row>
    <row r="711" spans="1:26" ht="15.75" customHeight="1">
      <c r="A711" s="63"/>
      <c r="B711" s="63"/>
      <c r="C711" s="63"/>
      <c r="D711" s="63"/>
      <c r="E711" s="63"/>
      <c r="F711" s="63"/>
      <c r="G711" s="63"/>
      <c r="H711" s="63"/>
      <c r="I711" s="63"/>
      <c r="J711" s="63"/>
      <c r="K711" s="63"/>
      <c r="L711" s="63"/>
      <c r="M711" s="63"/>
      <c r="N711" s="63"/>
      <c r="O711" s="63"/>
      <c r="P711" s="63"/>
      <c r="Q711" s="63"/>
      <c r="R711" s="63"/>
      <c r="S711" s="63"/>
      <c r="T711" s="63"/>
      <c r="U711" s="63"/>
      <c r="V711" s="63"/>
      <c r="W711" s="63"/>
      <c r="X711" s="63"/>
      <c r="Y711" s="63"/>
      <c r="Z711" s="63"/>
    </row>
    <row r="712" spans="1:26" ht="15.75" customHeight="1">
      <c r="A712" s="63"/>
      <c r="B712" s="63"/>
      <c r="C712" s="63"/>
      <c r="D712" s="63"/>
      <c r="E712" s="63"/>
      <c r="F712" s="63"/>
      <c r="G712" s="63"/>
      <c r="H712" s="63"/>
      <c r="I712" s="63"/>
      <c r="J712" s="63"/>
      <c r="K712" s="63"/>
      <c r="L712" s="63"/>
      <c r="M712" s="63"/>
      <c r="N712" s="63"/>
      <c r="O712" s="63"/>
      <c r="P712" s="63"/>
      <c r="Q712" s="63"/>
      <c r="R712" s="63"/>
      <c r="S712" s="63"/>
      <c r="T712" s="63"/>
      <c r="U712" s="63"/>
      <c r="V712" s="63"/>
      <c r="W712" s="63"/>
      <c r="X712" s="63"/>
      <c r="Y712" s="63"/>
      <c r="Z712" s="63"/>
    </row>
    <row r="713" spans="1:26" ht="15.75" customHeight="1">
      <c r="A713" s="63"/>
      <c r="B713" s="63"/>
      <c r="C713" s="63"/>
      <c r="D713" s="63"/>
      <c r="E713" s="63"/>
      <c r="F713" s="63"/>
      <c r="G713" s="63"/>
      <c r="H713" s="63"/>
      <c r="I713" s="63"/>
      <c r="J713" s="63"/>
      <c r="K713" s="63"/>
      <c r="L713" s="63"/>
      <c r="M713" s="63"/>
      <c r="N713" s="63"/>
      <c r="O713" s="63"/>
      <c r="P713" s="63"/>
      <c r="Q713" s="63"/>
      <c r="R713" s="63"/>
      <c r="S713" s="63"/>
      <c r="T713" s="63"/>
      <c r="U713" s="63"/>
      <c r="V713" s="63"/>
      <c r="W713" s="63"/>
      <c r="X713" s="63"/>
      <c r="Y713" s="63"/>
      <c r="Z713" s="63"/>
    </row>
    <row r="714" spans="1:26" ht="15.75" customHeight="1">
      <c r="A714" s="63"/>
      <c r="B714" s="63"/>
      <c r="C714" s="63"/>
      <c r="D714" s="63"/>
      <c r="E714" s="63"/>
      <c r="F714" s="63"/>
      <c r="G714" s="63"/>
      <c r="H714" s="63"/>
      <c r="I714" s="63"/>
      <c r="J714" s="63"/>
      <c r="K714" s="63"/>
      <c r="L714" s="63"/>
      <c r="M714" s="63"/>
      <c r="N714" s="63"/>
      <c r="O714" s="63"/>
      <c r="P714" s="63"/>
      <c r="Q714" s="63"/>
      <c r="R714" s="63"/>
      <c r="S714" s="63"/>
      <c r="T714" s="63"/>
      <c r="U714" s="63"/>
      <c r="V714" s="63"/>
      <c r="W714" s="63"/>
      <c r="X714" s="63"/>
      <c r="Y714" s="63"/>
      <c r="Z714" s="63"/>
    </row>
    <row r="715" spans="1:26" ht="15.75" customHeight="1">
      <c r="A715" s="63"/>
      <c r="B715" s="63"/>
      <c r="C715" s="63"/>
      <c r="D715" s="63"/>
      <c r="E715" s="63"/>
      <c r="F715" s="63"/>
      <c r="G715" s="63"/>
      <c r="H715" s="63"/>
      <c r="I715" s="63"/>
      <c r="J715" s="63"/>
      <c r="K715" s="63"/>
      <c r="L715" s="63"/>
      <c r="M715" s="63"/>
      <c r="N715" s="63"/>
      <c r="O715" s="63"/>
      <c r="P715" s="63"/>
      <c r="Q715" s="63"/>
      <c r="R715" s="63"/>
      <c r="S715" s="63"/>
      <c r="T715" s="63"/>
      <c r="U715" s="63"/>
      <c r="V715" s="63"/>
      <c r="W715" s="63"/>
      <c r="X715" s="63"/>
      <c r="Y715" s="63"/>
      <c r="Z715" s="63"/>
    </row>
    <row r="716" spans="1:26" ht="15.75" customHeight="1">
      <c r="A716" s="63"/>
      <c r="B716" s="63"/>
      <c r="C716" s="63"/>
      <c r="D716" s="63"/>
      <c r="E716" s="63"/>
      <c r="F716" s="63"/>
      <c r="G716" s="63"/>
      <c r="H716" s="63"/>
      <c r="I716" s="63"/>
      <c r="J716" s="63"/>
      <c r="K716" s="63"/>
      <c r="L716" s="63"/>
      <c r="M716" s="63"/>
      <c r="N716" s="63"/>
      <c r="O716" s="63"/>
      <c r="P716" s="63"/>
      <c r="Q716" s="63"/>
      <c r="R716" s="63"/>
      <c r="S716" s="63"/>
      <c r="T716" s="63"/>
      <c r="U716" s="63"/>
      <c r="V716" s="63"/>
      <c r="W716" s="63"/>
      <c r="X716" s="63"/>
      <c r="Y716" s="63"/>
      <c r="Z716" s="63"/>
    </row>
    <row r="717" spans="1:26" ht="15.75" customHeight="1">
      <c r="A717" s="63"/>
      <c r="B717" s="63"/>
      <c r="C717" s="63"/>
      <c r="D717" s="63"/>
      <c r="E717" s="63"/>
      <c r="F717" s="63"/>
      <c r="G717" s="63"/>
      <c r="H717" s="63"/>
      <c r="I717" s="63"/>
      <c r="J717" s="63"/>
      <c r="K717" s="63"/>
      <c r="L717" s="63"/>
      <c r="M717" s="63"/>
      <c r="N717" s="63"/>
      <c r="O717" s="63"/>
      <c r="P717" s="63"/>
      <c r="Q717" s="63"/>
      <c r="R717" s="63"/>
      <c r="S717" s="63"/>
      <c r="T717" s="63"/>
      <c r="U717" s="63"/>
      <c r="V717" s="63"/>
      <c r="W717" s="63"/>
      <c r="X717" s="63"/>
      <c r="Y717" s="63"/>
      <c r="Z717" s="63"/>
    </row>
    <row r="718" spans="1:26" ht="15.75" customHeight="1">
      <c r="A718" s="63"/>
      <c r="B718" s="63"/>
      <c r="C718" s="63"/>
      <c r="D718" s="63"/>
      <c r="E718" s="63"/>
      <c r="F718" s="63"/>
      <c r="G718" s="63"/>
      <c r="H718" s="63"/>
      <c r="I718" s="63"/>
      <c r="J718" s="63"/>
      <c r="K718" s="63"/>
      <c r="L718" s="63"/>
      <c r="M718" s="63"/>
      <c r="N718" s="63"/>
      <c r="O718" s="63"/>
      <c r="P718" s="63"/>
      <c r="Q718" s="63"/>
      <c r="R718" s="63"/>
      <c r="S718" s="63"/>
      <c r="T718" s="63"/>
      <c r="U718" s="63"/>
      <c r="V718" s="63"/>
      <c r="W718" s="63"/>
      <c r="X718" s="63"/>
      <c r="Y718" s="63"/>
      <c r="Z718" s="63"/>
    </row>
    <row r="719" spans="1:26" ht="15.75" customHeight="1">
      <c r="A719" s="63"/>
      <c r="B719" s="63"/>
      <c r="C719" s="63"/>
      <c r="D719" s="63"/>
      <c r="E719" s="63"/>
      <c r="F719" s="63"/>
      <c r="G719" s="63"/>
      <c r="H719" s="63"/>
      <c r="I719" s="63"/>
      <c r="J719" s="63"/>
      <c r="K719" s="63"/>
      <c r="L719" s="63"/>
      <c r="M719" s="63"/>
      <c r="N719" s="63"/>
      <c r="O719" s="63"/>
      <c r="P719" s="63"/>
      <c r="Q719" s="63"/>
      <c r="R719" s="63"/>
      <c r="S719" s="63"/>
      <c r="T719" s="63"/>
      <c r="U719" s="63"/>
      <c r="V719" s="63"/>
      <c r="W719" s="63"/>
      <c r="X719" s="63"/>
      <c r="Y719" s="63"/>
      <c r="Z719" s="63"/>
    </row>
    <row r="720" spans="1:26" ht="15.75" customHeight="1">
      <c r="A720" s="63"/>
      <c r="B720" s="63"/>
      <c r="C720" s="63"/>
      <c r="D720" s="63"/>
      <c r="E720" s="63"/>
      <c r="F720" s="63"/>
      <c r="G720" s="63"/>
      <c r="H720" s="63"/>
      <c r="I720" s="63"/>
      <c r="J720" s="63"/>
      <c r="K720" s="63"/>
      <c r="L720" s="63"/>
      <c r="M720" s="63"/>
      <c r="N720" s="63"/>
      <c r="O720" s="63"/>
      <c r="P720" s="63"/>
      <c r="Q720" s="63"/>
      <c r="R720" s="63"/>
      <c r="S720" s="63"/>
      <c r="T720" s="63"/>
      <c r="U720" s="63"/>
      <c r="V720" s="63"/>
      <c r="W720" s="63"/>
      <c r="X720" s="63"/>
      <c r="Y720" s="63"/>
      <c r="Z720" s="63"/>
    </row>
    <row r="721" spans="1:26" ht="15.75" customHeight="1">
      <c r="A721" s="63"/>
      <c r="B721" s="63"/>
      <c r="C721" s="63"/>
      <c r="D721" s="63"/>
      <c r="E721" s="63"/>
      <c r="F721" s="63"/>
      <c r="G721" s="63"/>
      <c r="H721" s="63"/>
      <c r="I721" s="63"/>
      <c r="J721" s="63"/>
      <c r="K721" s="63"/>
      <c r="L721" s="63"/>
      <c r="M721" s="63"/>
      <c r="N721" s="63"/>
      <c r="O721" s="63"/>
      <c r="P721" s="63"/>
      <c r="Q721" s="63"/>
      <c r="R721" s="63"/>
      <c r="S721" s="63"/>
      <c r="T721" s="63"/>
      <c r="U721" s="63"/>
      <c r="V721" s="63"/>
      <c r="W721" s="63"/>
      <c r="X721" s="63"/>
      <c r="Y721" s="63"/>
      <c r="Z721" s="63"/>
    </row>
    <row r="722" spans="1:26" ht="15.75" customHeight="1">
      <c r="A722" s="63"/>
      <c r="B722" s="63"/>
      <c r="C722" s="63"/>
      <c r="D722" s="63"/>
      <c r="E722" s="63"/>
      <c r="F722" s="63"/>
      <c r="G722" s="63"/>
      <c r="H722" s="63"/>
      <c r="I722" s="63"/>
      <c r="J722" s="63"/>
      <c r="K722" s="63"/>
      <c r="L722" s="63"/>
      <c r="M722" s="63"/>
      <c r="N722" s="63"/>
      <c r="O722" s="63"/>
      <c r="P722" s="63"/>
      <c r="Q722" s="63"/>
      <c r="R722" s="63"/>
      <c r="S722" s="63"/>
      <c r="T722" s="63"/>
      <c r="U722" s="63"/>
      <c r="V722" s="63"/>
      <c r="W722" s="63"/>
      <c r="X722" s="63"/>
      <c r="Y722" s="63"/>
      <c r="Z722" s="63"/>
    </row>
    <row r="723" spans="1:26" ht="15.75" customHeight="1">
      <c r="A723" s="63"/>
      <c r="B723" s="63"/>
      <c r="C723" s="63"/>
      <c r="D723" s="63"/>
      <c r="E723" s="63"/>
      <c r="F723" s="63"/>
      <c r="G723" s="63"/>
      <c r="H723" s="63"/>
      <c r="I723" s="63"/>
      <c r="J723" s="63"/>
      <c r="K723" s="63"/>
      <c r="L723" s="63"/>
      <c r="M723" s="63"/>
      <c r="N723" s="63"/>
      <c r="O723" s="63"/>
      <c r="P723" s="63"/>
      <c r="Q723" s="63"/>
      <c r="R723" s="63"/>
      <c r="S723" s="63"/>
      <c r="T723" s="63"/>
      <c r="U723" s="63"/>
      <c r="V723" s="63"/>
      <c r="W723" s="63"/>
      <c r="X723" s="63"/>
      <c r="Y723" s="63"/>
      <c r="Z723" s="63"/>
    </row>
    <row r="724" spans="1:26" ht="15.75" customHeight="1">
      <c r="A724" s="63"/>
      <c r="B724" s="63"/>
      <c r="C724" s="63"/>
      <c r="D724" s="63"/>
      <c r="E724" s="63"/>
      <c r="F724" s="63"/>
      <c r="G724" s="63"/>
      <c r="H724" s="63"/>
      <c r="I724" s="63"/>
      <c r="J724" s="63"/>
      <c r="K724" s="63"/>
      <c r="L724" s="63"/>
      <c r="M724" s="63"/>
      <c r="N724" s="63"/>
      <c r="O724" s="63"/>
      <c r="P724" s="63"/>
      <c r="Q724" s="63"/>
      <c r="R724" s="63"/>
      <c r="S724" s="63"/>
      <c r="T724" s="63"/>
      <c r="U724" s="63"/>
      <c r="V724" s="63"/>
      <c r="W724" s="63"/>
      <c r="X724" s="63"/>
      <c r="Y724" s="63"/>
      <c r="Z724" s="63"/>
    </row>
    <row r="725" spans="1:26" ht="15.75" customHeight="1">
      <c r="A725" s="63"/>
      <c r="B725" s="63"/>
      <c r="C725" s="63"/>
      <c r="D725" s="63"/>
      <c r="E725" s="63"/>
      <c r="F725" s="63"/>
      <c r="G725" s="63"/>
      <c r="H725" s="63"/>
      <c r="I725" s="63"/>
      <c r="J725" s="63"/>
      <c r="K725" s="63"/>
      <c r="L725" s="63"/>
      <c r="M725" s="63"/>
      <c r="N725" s="63"/>
      <c r="O725" s="63"/>
      <c r="P725" s="63"/>
      <c r="Q725" s="63"/>
      <c r="R725" s="63"/>
      <c r="S725" s="63"/>
      <c r="T725" s="63"/>
      <c r="U725" s="63"/>
      <c r="V725" s="63"/>
      <c r="W725" s="63"/>
      <c r="X725" s="63"/>
      <c r="Y725" s="63"/>
      <c r="Z725" s="63"/>
    </row>
    <row r="726" spans="1:26" ht="15.75" customHeight="1">
      <c r="A726" s="63"/>
      <c r="B726" s="63"/>
      <c r="C726" s="63"/>
      <c r="D726" s="63"/>
      <c r="E726" s="63"/>
      <c r="F726" s="63"/>
      <c r="G726" s="63"/>
      <c r="H726" s="63"/>
      <c r="I726" s="63"/>
      <c r="J726" s="63"/>
      <c r="K726" s="63"/>
      <c r="L726" s="63"/>
      <c r="M726" s="63"/>
      <c r="N726" s="63"/>
      <c r="O726" s="63"/>
      <c r="P726" s="63"/>
      <c r="Q726" s="63"/>
      <c r="R726" s="63"/>
      <c r="S726" s="63"/>
      <c r="T726" s="63"/>
      <c r="U726" s="63"/>
      <c r="V726" s="63"/>
      <c r="W726" s="63"/>
      <c r="X726" s="63"/>
      <c r="Y726" s="63"/>
      <c r="Z726" s="63"/>
    </row>
    <row r="727" spans="1:26" ht="15.75" customHeight="1">
      <c r="A727" s="63"/>
      <c r="B727" s="63"/>
      <c r="C727" s="63"/>
      <c r="D727" s="63"/>
      <c r="E727" s="63"/>
      <c r="F727" s="63"/>
      <c r="G727" s="63"/>
      <c r="H727" s="63"/>
      <c r="I727" s="63"/>
      <c r="J727" s="63"/>
      <c r="K727" s="63"/>
      <c r="L727" s="63"/>
      <c r="M727" s="63"/>
      <c r="N727" s="63"/>
      <c r="O727" s="63"/>
      <c r="P727" s="63"/>
      <c r="Q727" s="63"/>
      <c r="R727" s="63"/>
      <c r="S727" s="63"/>
      <c r="T727" s="63"/>
      <c r="U727" s="63"/>
      <c r="V727" s="63"/>
      <c r="W727" s="63"/>
      <c r="X727" s="63"/>
      <c r="Y727" s="63"/>
      <c r="Z727" s="63"/>
    </row>
    <row r="728" spans="1:26" ht="15.75" customHeight="1">
      <c r="A728" s="63"/>
      <c r="B728" s="63"/>
      <c r="C728" s="63"/>
      <c r="D728" s="63"/>
      <c r="E728" s="63"/>
      <c r="F728" s="63"/>
      <c r="G728" s="63"/>
      <c r="H728" s="63"/>
      <c r="I728" s="63"/>
      <c r="J728" s="63"/>
      <c r="K728" s="63"/>
      <c r="L728" s="63"/>
      <c r="M728" s="63"/>
      <c r="N728" s="63"/>
      <c r="O728" s="63"/>
      <c r="P728" s="63"/>
      <c r="Q728" s="63"/>
      <c r="R728" s="63"/>
      <c r="S728" s="63"/>
      <c r="T728" s="63"/>
      <c r="U728" s="63"/>
      <c r="V728" s="63"/>
      <c r="W728" s="63"/>
      <c r="X728" s="63"/>
      <c r="Y728" s="63"/>
      <c r="Z728" s="63"/>
    </row>
    <row r="729" spans="1:26" ht="15.75" customHeight="1">
      <c r="A729" s="63"/>
      <c r="B729" s="63"/>
      <c r="C729" s="63"/>
      <c r="D729" s="63"/>
      <c r="E729" s="63"/>
      <c r="F729" s="63"/>
      <c r="G729" s="63"/>
      <c r="H729" s="63"/>
      <c r="I729" s="63"/>
      <c r="J729" s="63"/>
      <c r="K729" s="63"/>
      <c r="L729" s="63"/>
      <c r="M729" s="63"/>
      <c r="N729" s="63"/>
      <c r="O729" s="63"/>
      <c r="P729" s="63"/>
      <c r="Q729" s="63"/>
      <c r="R729" s="63"/>
      <c r="S729" s="63"/>
      <c r="T729" s="63"/>
      <c r="U729" s="63"/>
      <c r="V729" s="63"/>
      <c r="W729" s="63"/>
      <c r="X729" s="63"/>
      <c r="Y729" s="63"/>
      <c r="Z729" s="63"/>
    </row>
    <row r="730" spans="1:26" ht="15.75" customHeight="1">
      <c r="A730" s="63"/>
      <c r="B730" s="63"/>
      <c r="C730" s="63"/>
      <c r="D730" s="63"/>
      <c r="E730" s="63"/>
      <c r="F730" s="63"/>
      <c r="G730" s="63"/>
      <c r="H730" s="63"/>
      <c r="I730" s="63"/>
      <c r="J730" s="63"/>
      <c r="K730" s="63"/>
      <c r="L730" s="63"/>
      <c r="M730" s="63"/>
      <c r="N730" s="63"/>
      <c r="O730" s="63"/>
      <c r="P730" s="63"/>
      <c r="Q730" s="63"/>
      <c r="R730" s="63"/>
      <c r="S730" s="63"/>
      <c r="T730" s="63"/>
      <c r="U730" s="63"/>
      <c r="V730" s="63"/>
      <c r="W730" s="63"/>
      <c r="X730" s="63"/>
      <c r="Y730" s="63"/>
      <c r="Z730" s="63"/>
    </row>
    <row r="731" spans="1:26" ht="15.75" customHeight="1">
      <c r="A731" s="63"/>
      <c r="B731" s="63"/>
      <c r="C731" s="63"/>
      <c r="D731" s="63"/>
      <c r="E731" s="63"/>
      <c r="F731" s="63"/>
      <c r="G731" s="63"/>
      <c r="H731" s="63"/>
      <c r="I731" s="63"/>
      <c r="J731" s="63"/>
      <c r="K731" s="63"/>
      <c r="L731" s="63"/>
      <c r="M731" s="63"/>
      <c r="N731" s="63"/>
      <c r="O731" s="63"/>
      <c r="P731" s="63"/>
      <c r="Q731" s="63"/>
      <c r="R731" s="63"/>
      <c r="S731" s="63"/>
      <c r="T731" s="63"/>
      <c r="U731" s="63"/>
      <c r="V731" s="63"/>
      <c r="W731" s="63"/>
      <c r="X731" s="63"/>
      <c r="Y731" s="63"/>
      <c r="Z731" s="63"/>
    </row>
    <row r="732" spans="1:26" ht="15.75" customHeight="1">
      <c r="A732" s="63"/>
      <c r="B732" s="63"/>
      <c r="C732" s="63"/>
      <c r="D732" s="63"/>
      <c r="E732" s="63"/>
      <c r="F732" s="63"/>
      <c r="G732" s="63"/>
      <c r="H732" s="63"/>
      <c r="I732" s="63"/>
      <c r="J732" s="63"/>
      <c r="K732" s="63"/>
      <c r="L732" s="63"/>
      <c r="M732" s="63"/>
      <c r="N732" s="63"/>
      <c r="O732" s="63"/>
      <c r="P732" s="63"/>
      <c r="Q732" s="63"/>
      <c r="R732" s="63"/>
      <c r="S732" s="63"/>
      <c r="T732" s="63"/>
      <c r="U732" s="63"/>
      <c r="V732" s="63"/>
      <c r="W732" s="63"/>
      <c r="X732" s="63"/>
      <c r="Y732" s="63"/>
      <c r="Z732" s="63"/>
    </row>
    <row r="733" spans="1:26" ht="15.75" customHeight="1">
      <c r="A733" s="63"/>
      <c r="B733" s="63"/>
      <c r="C733" s="63"/>
      <c r="D733" s="63"/>
      <c r="E733" s="63"/>
      <c r="F733" s="63"/>
      <c r="G733" s="63"/>
      <c r="H733" s="63"/>
      <c r="I733" s="63"/>
      <c r="J733" s="63"/>
      <c r="K733" s="63"/>
      <c r="L733" s="63"/>
      <c r="M733" s="63"/>
      <c r="N733" s="63"/>
      <c r="O733" s="63"/>
      <c r="P733" s="63"/>
      <c r="Q733" s="63"/>
      <c r="R733" s="63"/>
      <c r="S733" s="63"/>
      <c r="T733" s="63"/>
      <c r="U733" s="63"/>
      <c r="V733" s="63"/>
      <c r="W733" s="63"/>
      <c r="X733" s="63"/>
      <c r="Y733" s="63"/>
      <c r="Z733" s="63"/>
    </row>
    <row r="734" spans="1:26" ht="15.75" customHeight="1">
      <c r="A734" s="63"/>
      <c r="B734" s="63"/>
      <c r="C734" s="63"/>
      <c r="D734" s="63"/>
      <c r="E734" s="63"/>
      <c r="F734" s="63"/>
      <c r="G734" s="63"/>
      <c r="H734" s="63"/>
      <c r="I734" s="63"/>
      <c r="J734" s="63"/>
      <c r="K734" s="63"/>
      <c r="L734" s="63"/>
      <c r="M734" s="63"/>
      <c r="N734" s="63"/>
      <c r="O734" s="63"/>
      <c r="P734" s="63"/>
      <c r="Q734" s="63"/>
      <c r="R734" s="63"/>
      <c r="S734" s="63"/>
      <c r="T734" s="63"/>
      <c r="U734" s="63"/>
      <c r="V734" s="63"/>
      <c r="W734" s="63"/>
      <c r="X734" s="63"/>
      <c r="Y734" s="63"/>
      <c r="Z734" s="63"/>
    </row>
    <row r="735" spans="1:26" ht="15.75" customHeight="1">
      <c r="A735" s="63"/>
      <c r="B735" s="63"/>
      <c r="C735" s="63"/>
      <c r="D735" s="63"/>
      <c r="E735" s="63"/>
      <c r="F735" s="63"/>
      <c r="G735" s="63"/>
      <c r="H735" s="63"/>
      <c r="I735" s="63"/>
      <c r="J735" s="63"/>
      <c r="K735" s="63"/>
      <c r="L735" s="63"/>
      <c r="M735" s="63"/>
      <c r="N735" s="63"/>
      <c r="O735" s="63"/>
      <c r="P735" s="63"/>
      <c r="Q735" s="63"/>
      <c r="R735" s="63"/>
      <c r="S735" s="63"/>
      <c r="T735" s="63"/>
      <c r="U735" s="63"/>
      <c r="V735" s="63"/>
      <c r="W735" s="63"/>
      <c r="X735" s="63"/>
      <c r="Y735" s="63"/>
      <c r="Z735" s="63"/>
    </row>
    <row r="736" spans="1:26" ht="15.75" customHeight="1">
      <c r="A736" s="63"/>
      <c r="B736" s="63"/>
      <c r="C736" s="63"/>
      <c r="D736" s="63"/>
      <c r="E736" s="63"/>
      <c r="F736" s="63"/>
      <c r="G736" s="63"/>
      <c r="H736" s="63"/>
      <c r="I736" s="63"/>
      <c r="J736" s="63"/>
      <c r="K736" s="63"/>
      <c r="L736" s="63"/>
      <c r="M736" s="63"/>
      <c r="N736" s="63"/>
      <c r="O736" s="63"/>
      <c r="P736" s="63"/>
      <c r="Q736" s="63"/>
      <c r="R736" s="63"/>
      <c r="S736" s="63"/>
      <c r="T736" s="63"/>
      <c r="U736" s="63"/>
      <c r="V736" s="63"/>
      <c r="W736" s="63"/>
      <c r="X736" s="63"/>
      <c r="Y736" s="63"/>
      <c r="Z736" s="63"/>
    </row>
    <row r="737" spans="1:26" ht="15.75" customHeight="1">
      <c r="A737" s="63"/>
      <c r="B737" s="63"/>
      <c r="C737" s="63"/>
      <c r="D737" s="63"/>
      <c r="E737" s="63"/>
      <c r="F737" s="63"/>
      <c r="G737" s="63"/>
      <c r="H737" s="63"/>
      <c r="I737" s="63"/>
      <c r="J737" s="63"/>
      <c r="K737" s="63"/>
      <c r="L737" s="63"/>
      <c r="M737" s="63"/>
      <c r="N737" s="63"/>
      <c r="O737" s="63"/>
      <c r="P737" s="63"/>
      <c r="Q737" s="63"/>
      <c r="R737" s="63"/>
      <c r="S737" s="63"/>
      <c r="T737" s="63"/>
      <c r="U737" s="63"/>
      <c r="V737" s="63"/>
      <c r="W737" s="63"/>
      <c r="X737" s="63"/>
      <c r="Y737" s="63"/>
      <c r="Z737" s="63"/>
    </row>
    <row r="738" spans="1:26" ht="15.75" customHeight="1">
      <c r="A738" s="63"/>
      <c r="B738" s="63"/>
      <c r="C738" s="63"/>
      <c r="D738" s="63"/>
      <c r="E738" s="63"/>
      <c r="F738" s="63"/>
      <c r="G738" s="63"/>
      <c r="H738" s="63"/>
      <c r="I738" s="63"/>
      <c r="J738" s="63"/>
      <c r="K738" s="63"/>
      <c r="L738" s="63"/>
      <c r="M738" s="63"/>
      <c r="N738" s="63"/>
      <c r="O738" s="63"/>
      <c r="P738" s="63"/>
      <c r="Q738" s="63"/>
      <c r="R738" s="63"/>
      <c r="S738" s="63"/>
      <c r="T738" s="63"/>
      <c r="U738" s="63"/>
      <c r="V738" s="63"/>
      <c r="W738" s="63"/>
      <c r="X738" s="63"/>
      <c r="Y738" s="63"/>
      <c r="Z738" s="63"/>
    </row>
    <row r="739" spans="1:26" ht="15.75" customHeight="1">
      <c r="A739" s="63"/>
      <c r="B739" s="63"/>
      <c r="C739" s="63"/>
      <c r="D739" s="63"/>
      <c r="E739" s="63"/>
      <c r="F739" s="63"/>
      <c r="G739" s="63"/>
      <c r="H739" s="63"/>
      <c r="I739" s="63"/>
      <c r="J739" s="63"/>
      <c r="K739" s="63"/>
      <c r="L739" s="63"/>
      <c r="M739" s="63"/>
      <c r="N739" s="63"/>
      <c r="O739" s="63"/>
      <c r="P739" s="63"/>
      <c r="Q739" s="63"/>
      <c r="R739" s="63"/>
      <c r="S739" s="63"/>
      <c r="T739" s="63"/>
      <c r="U739" s="63"/>
      <c r="V739" s="63"/>
      <c r="W739" s="63"/>
      <c r="X739" s="63"/>
      <c r="Y739" s="63"/>
      <c r="Z739" s="63"/>
    </row>
    <row r="740" spans="1:26" ht="15.75" customHeight="1">
      <c r="A740" s="63"/>
      <c r="B740" s="63"/>
      <c r="C740" s="63"/>
      <c r="D740" s="63"/>
      <c r="E740" s="63"/>
      <c r="F740" s="63"/>
      <c r="G740" s="63"/>
      <c r="H740" s="63"/>
      <c r="I740" s="63"/>
      <c r="J740" s="63"/>
      <c r="K740" s="63"/>
      <c r="L740" s="63"/>
      <c r="M740" s="63"/>
      <c r="N740" s="63"/>
      <c r="O740" s="63"/>
      <c r="P740" s="63"/>
      <c r="Q740" s="63"/>
      <c r="R740" s="63"/>
      <c r="S740" s="63"/>
      <c r="T740" s="63"/>
      <c r="U740" s="63"/>
      <c r="V740" s="63"/>
      <c r="W740" s="63"/>
      <c r="X740" s="63"/>
      <c r="Y740" s="63"/>
      <c r="Z740" s="63"/>
    </row>
    <row r="741" spans="1:26" ht="15.75" customHeight="1">
      <c r="A741" s="63"/>
      <c r="B741" s="63"/>
      <c r="C741" s="63"/>
      <c r="D741" s="63"/>
      <c r="E741" s="63"/>
      <c r="F741" s="63"/>
      <c r="G741" s="63"/>
      <c r="H741" s="63"/>
      <c r="I741" s="63"/>
      <c r="J741" s="63"/>
      <c r="K741" s="63"/>
      <c r="L741" s="63"/>
      <c r="M741" s="63"/>
      <c r="N741" s="63"/>
      <c r="O741" s="63"/>
      <c r="P741" s="63"/>
      <c r="Q741" s="63"/>
      <c r="R741" s="63"/>
      <c r="S741" s="63"/>
      <c r="T741" s="63"/>
      <c r="U741" s="63"/>
      <c r="V741" s="63"/>
      <c r="W741" s="63"/>
      <c r="X741" s="63"/>
      <c r="Y741" s="63"/>
      <c r="Z741" s="63"/>
    </row>
    <row r="742" spans="1:26" ht="15.75" customHeight="1">
      <c r="A742" s="63"/>
      <c r="B742" s="63"/>
      <c r="C742" s="63"/>
      <c r="D742" s="63"/>
      <c r="E742" s="63"/>
      <c r="F742" s="63"/>
      <c r="G742" s="63"/>
      <c r="H742" s="63"/>
      <c r="I742" s="63"/>
      <c r="J742" s="63"/>
      <c r="K742" s="63"/>
      <c r="L742" s="63"/>
      <c r="M742" s="63"/>
      <c r="N742" s="63"/>
      <c r="O742" s="63"/>
      <c r="P742" s="63"/>
      <c r="Q742" s="63"/>
      <c r="R742" s="63"/>
      <c r="S742" s="63"/>
      <c r="T742" s="63"/>
      <c r="U742" s="63"/>
      <c r="V742" s="63"/>
      <c r="W742" s="63"/>
      <c r="X742" s="63"/>
      <c r="Y742" s="63"/>
      <c r="Z742" s="63"/>
    </row>
    <row r="743" spans="1:26" ht="15.75" customHeight="1">
      <c r="A743" s="63"/>
      <c r="B743" s="63"/>
      <c r="C743" s="63"/>
      <c r="D743" s="63"/>
      <c r="E743" s="63"/>
      <c r="F743" s="63"/>
      <c r="G743" s="63"/>
      <c r="H743" s="63"/>
      <c r="I743" s="63"/>
      <c r="J743" s="63"/>
      <c r="K743" s="63"/>
      <c r="L743" s="63"/>
      <c r="M743" s="63"/>
      <c r="N743" s="63"/>
      <c r="O743" s="63"/>
      <c r="P743" s="63"/>
      <c r="Q743" s="63"/>
      <c r="R743" s="63"/>
      <c r="S743" s="63"/>
      <c r="T743" s="63"/>
      <c r="U743" s="63"/>
      <c r="V743" s="63"/>
      <c r="W743" s="63"/>
      <c r="X743" s="63"/>
      <c r="Y743" s="63"/>
      <c r="Z743" s="63"/>
    </row>
    <row r="744" spans="1:26" ht="15.75" customHeight="1">
      <c r="A744" s="63"/>
      <c r="B744" s="63"/>
      <c r="C744" s="63"/>
      <c r="D744" s="63"/>
      <c r="E744" s="63"/>
      <c r="F744" s="63"/>
      <c r="G744" s="63"/>
      <c r="H744" s="63"/>
      <c r="I744" s="63"/>
      <c r="J744" s="63"/>
      <c r="K744" s="63"/>
      <c r="L744" s="63"/>
      <c r="M744" s="63"/>
      <c r="N744" s="63"/>
      <c r="O744" s="63"/>
      <c r="P744" s="63"/>
      <c r="Q744" s="63"/>
      <c r="R744" s="63"/>
      <c r="S744" s="63"/>
      <c r="T744" s="63"/>
      <c r="U744" s="63"/>
      <c r="V744" s="63"/>
      <c r="W744" s="63"/>
      <c r="X744" s="63"/>
      <c r="Y744" s="63"/>
      <c r="Z744" s="63"/>
    </row>
    <row r="745" spans="1:26" ht="15.75" customHeight="1">
      <c r="A745" s="63"/>
      <c r="B745" s="63"/>
      <c r="C745" s="63"/>
      <c r="D745" s="63"/>
      <c r="E745" s="63"/>
      <c r="F745" s="63"/>
      <c r="G745" s="63"/>
      <c r="H745" s="63"/>
      <c r="I745" s="63"/>
      <c r="J745" s="63"/>
      <c r="K745" s="63"/>
      <c r="L745" s="63"/>
      <c r="M745" s="63"/>
      <c r="N745" s="63"/>
      <c r="O745" s="63"/>
      <c r="P745" s="63"/>
      <c r="Q745" s="63"/>
      <c r="R745" s="63"/>
      <c r="S745" s="63"/>
      <c r="T745" s="63"/>
      <c r="U745" s="63"/>
      <c r="V745" s="63"/>
      <c r="W745" s="63"/>
      <c r="X745" s="63"/>
      <c r="Y745" s="63"/>
      <c r="Z745" s="63"/>
    </row>
    <row r="746" spans="1:26" ht="15.75" customHeight="1">
      <c r="A746" s="63"/>
      <c r="B746" s="63"/>
      <c r="C746" s="63"/>
      <c r="D746" s="63"/>
      <c r="E746" s="63"/>
      <c r="F746" s="63"/>
      <c r="G746" s="63"/>
      <c r="H746" s="63"/>
      <c r="I746" s="63"/>
      <c r="J746" s="63"/>
      <c r="K746" s="63"/>
      <c r="L746" s="63"/>
      <c r="M746" s="63"/>
      <c r="N746" s="63"/>
      <c r="O746" s="63"/>
      <c r="P746" s="63"/>
      <c r="Q746" s="63"/>
      <c r="R746" s="63"/>
      <c r="S746" s="63"/>
      <c r="T746" s="63"/>
      <c r="U746" s="63"/>
      <c r="V746" s="63"/>
      <c r="W746" s="63"/>
      <c r="X746" s="63"/>
      <c r="Y746" s="63"/>
      <c r="Z746" s="63"/>
    </row>
    <row r="747" spans="1:26" ht="15.75" customHeight="1">
      <c r="A747" s="63"/>
      <c r="B747" s="63"/>
      <c r="C747" s="63"/>
      <c r="D747" s="63"/>
      <c r="E747" s="63"/>
      <c r="F747" s="63"/>
      <c r="G747" s="63"/>
      <c r="H747" s="63"/>
      <c r="I747" s="63"/>
      <c r="J747" s="63"/>
      <c r="K747" s="63"/>
      <c r="L747" s="63"/>
      <c r="M747" s="63"/>
      <c r="N747" s="63"/>
      <c r="O747" s="63"/>
      <c r="P747" s="63"/>
      <c r="Q747" s="63"/>
      <c r="R747" s="63"/>
      <c r="S747" s="63"/>
      <c r="T747" s="63"/>
      <c r="U747" s="63"/>
      <c r="V747" s="63"/>
      <c r="W747" s="63"/>
      <c r="X747" s="63"/>
      <c r="Y747" s="63"/>
      <c r="Z747" s="63"/>
    </row>
    <row r="748" spans="1:26" ht="15.75" customHeight="1">
      <c r="A748" s="63"/>
      <c r="B748" s="63"/>
      <c r="C748" s="63"/>
      <c r="D748" s="63"/>
      <c r="E748" s="63"/>
      <c r="F748" s="63"/>
      <c r="G748" s="63"/>
      <c r="H748" s="63"/>
      <c r="I748" s="63"/>
      <c r="J748" s="63"/>
      <c r="K748" s="63"/>
      <c r="L748" s="63"/>
      <c r="M748" s="63"/>
      <c r="N748" s="63"/>
      <c r="O748" s="63"/>
      <c r="P748" s="63"/>
      <c r="Q748" s="63"/>
      <c r="R748" s="63"/>
      <c r="S748" s="63"/>
      <c r="T748" s="63"/>
      <c r="U748" s="63"/>
      <c r="V748" s="63"/>
      <c r="W748" s="63"/>
      <c r="X748" s="63"/>
      <c r="Y748" s="63"/>
      <c r="Z748" s="63"/>
    </row>
    <row r="749" spans="1:26" ht="15.75" customHeight="1">
      <c r="A749" s="63"/>
      <c r="B749" s="63"/>
      <c r="C749" s="63"/>
      <c r="D749" s="63"/>
      <c r="E749" s="63"/>
      <c r="F749" s="63"/>
      <c r="G749" s="63"/>
      <c r="H749" s="63"/>
      <c r="I749" s="63"/>
      <c r="J749" s="63"/>
      <c r="K749" s="63"/>
      <c r="L749" s="63"/>
      <c r="M749" s="63"/>
      <c r="N749" s="63"/>
      <c r="O749" s="63"/>
      <c r="P749" s="63"/>
      <c r="Q749" s="63"/>
      <c r="R749" s="63"/>
      <c r="S749" s="63"/>
      <c r="T749" s="63"/>
      <c r="U749" s="63"/>
      <c r="V749" s="63"/>
      <c r="W749" s="63"/>
      <c r="X749" s="63"/>
      <c r="Y749" s="63"/>
      <c r="Z749" s="63"/>
    </row>
    <row r="750" spans="1:26" ht="15.75" customHeight="1">
      <c r="A750" s="63"/>
      <c r="B750" s="63"/>
      <c r="C750" s="63"/>
      <c r="D750" s="63"/>
      <c r="E750" s="63"/>
      <c r="F750" s="63"/>
      <c r="G750" s="63"/>
      <c r="H750" s="63"/>
      <c r="I750" s="63"/>
      <c r="J750" s="63"/>
      <c r="K750" s="63"/>
      <c r="L750" s="63"/>
      <c r="M750" s="63"/>
      <c r="N750" s="63"/>
      <c r="O750" s="63"/>
      <c r="P750" s="63"/>
      <c r="Q750" s="63"/>
      <c r="R750" s="63"/>
      <c r="S750" s="63"/>
      <c r="T750" s="63"/>
      <c r="U750" s="63"/>
      <c r="V750" s="63"/>
      <c r="W750" s="63"/>
      <c r="X750" s="63"/>
      <c r="Y750" s="63"/>
      <c r="Z750" s="63"/>
    </row>
    <row r="751" spans="1:26" ht="15.75" customHeight="1">
      <c r="A751" s="63"/>
      <c r="B751" s="63"/>
      <c r="C751" s="63"/>
      <c r="D751" s="63"/>
      <c r="E751" s="63"/>
      <c r="F751" s="63"/>
      <c r="G751" s="63"/>
      <c r="H751" s="63"/>
      <c r="I751" s="63"/>
      <c r="J751" s="63"/>
      <c r="K751" s="63"/>
      <c r="L751" s="63"/>
      <c r="M751" s="63"/>
      <c r="N751" s="63"/>
      <c r="O751" s="63"/>
      <c r="P751" s="63"/>
      <c r="Q751" s="63"/>
      <c r="R751" s="63"/>
      <c r="S751" s="63"/>
      <c r="T751" s="63"/>
      <c r="U751" s="63"/>
      <c r="V751" s="63"/>
      <c r="W751" s="63"/>
      <c r="X751" s="63"/>
      <c r="Y751" s="63"/>
      <c r="Z751" s="63"/>
    </row>
    <row r="752" spans="1:26" ht="15.75" customHeight="1">
      <c r="A752" s="63"/>
      <c r="B752" s="63"/>
      <c r="C752" s="63"/>
      <c r="D752" s="63"/>
      <c r="E752" s="63"/>
      <c r="F752" s="63"/>
      <c r="G752" s="63"/>
      <c r="H752" s="63"/>
      <c r="I752" s="63"/>
      <c r="J752" s="63"/>
      <c r="K752" s="63"/>
      <c r="L752" s="63"/>
      <c r="M752" s="63"/>
      <c r="N752" s="63"/>
      <c r="O752" s="63"/>
      <c r="P752" s="63"/>
      <c r="Q752" s="63"/>
      <c r="R752" s="63"/>
      <c r="S752" s="63"/>
      <c r="T752" s="63"/>
      <c r="U752" s="63"/>
      <c r="V752" s="63"/>
      <c r="W752" s="63"/>
      <c r="X752" s="63"/>
      <c r="Y752" s="63"/>
      <c r="Z752" s="63"/>
    </row>
    <row r="753" spans="1:26" ht="15.75" customHeight="1">
      <c r="A753" s="63"/>
      <c r="B753" s="63"/>
      <c r="C753" s="63"/>
      <c r="D753" s="63"/>
      <c r="E753" s="63"/>
      <c r="F753" s="63"/>
      <c r="G753" s="63"/>
      <c r="H753" s="63"/>
      <c r="I753" s="63"/>
      <c r="J753" s="63"/>
      <c r="K753" s="63"/>
      <c r="L753" s="63"/>
      <c r="M753" s="63"/>
      <c r="N753" s="63"/>
      <c r="O753" s="63"/>
      <c r="P753" s="63"/>
      <c r="Q753" s="63"/>
      <c r="R753" s="63"/>
      <c r="S753" s="63"/>
      <c r="T753" s="63"/>
      <c r="U753" s="63"/>
      <c r="V753" s="63"/>
      <c r="W753" s="63"/>
      <c r="X753" s="63"/>
      <c r="Y753" s="63"/>
      <c r="Z753" s="63"/>
    </row>
    <row r="754" spans="1:26" ht="15.75" customHeight="1">
      <c r="A754" s="63"/>
      <c r="B754" s="63"/>
      <c r="C754" s="63"/>
      <c r="D754" s="63"/>
      <c r="E754" s="63"/>
      <c r="F754" s="63"/>
      <c r="G754" s="63"/>
      <c r="H754" s="63"/>
      <c r="I754" s="63"/>
      <c r="J754" s="63"/>
      <c r="K754" s="63"/>
      <c r="L754" s="63"/>
      <c r="M754" s="63"/>
      <c r="N754" s="63"/>
      <c r="O754" s="63"/>
      <c r="P754" s="63"/>
      <c r="Q754" s="63"/>
      <c r="R754" s="63"/>
      <c r="S754" s="63"/>
      <c r="T754" s="63"/>
      <c r="U754" s="63"/>
      <c r="V754" s="63"/>
      <c r="W754" s="63"/>
      <c r="X754" s="63"/>
      <c r="Y754" s="63"/>
      <c r="Z754" s="63"/>
    </row>
    <row r="755" spans="1:26" ht="15.75" customHeight="1">
      <c r="A755" s="63"/>
      <c r="B755" s="63"/>
      <c r="C755" s="63"/>
      <c r="D755" s="63"/>
      <c r="E755" s="63"/>
      <c r="F755" s="63"/>
      <c r="G755" s="63"/>
      <c r="H755" s="63"/>
      <c r="I755" s="63"/>
      <c r="J755" s="63"/>
      <c r="K755" s="63"/>
      <c r="L755" s="63"/>
      <c r="M755" s="63"/>
      <c r="N755" s="63"/>
      <c r="O755" s="63"/>
      <c r="P755" s="63"/>
      <c r="Q755" s="63"/>
      <c r="R755" s="63"/>
      <c r="S755" s="63"/>
      <c r="T755" s="63"/>
      <c r="U755" s="63"/>
      <c r="V755" s="63"/>
      <c r="W755" s="63"/>
      <c r="X755" s="63"/>
      <c r="Y755" s="63"/>
      <c r="Z755" s="63"/>
    </row>
    <row r="756" spans="1:26" ht="15.75" customHeight="1">
      <c r="A756" s="63"/>
      <c r="B756" s="63"/>
      <c r="C756" s="63"/>
      <c r="D756" s="63"/>
      <c r="E756" s="63"/>
      <c r="F756" s="63"/>
      <c r="G756" s="63"/>
      <c r="H756" s="63"/>
      <c r="I756" s="63"/>
      <c r="J756" s="63"/>
      <c r="K756" s="63"/>
      <c r="L756" s="63"/>
      <c r="M756" s="63"/>
      <c r="N756" s="63"/>
      <c r="O756" s="63"/>
      <c r="P756" s="63"/>
      <c r="Q756" s="63"/>
      <c r="R756" s="63"/>
      <c r="S756" s="63"/>
      <c r="T756" s="63"/>
      <c r="U756" s="63"/>
      <c r="V756" s="63"/>
      <c r="W756" s="63"/>
      <c r="X756" s="63"/>
      <c r="Y756" s="63"/>
      <c r="Z756" s="63"/>
    </row>
    <row r="757" spans="1:26" ht="15.75" customHeight="1">
      <c r="A757" s="63"/>
      <c r="B757" s="63"/>
      <c r="C757" s="63"/>
      <c r="D757" s="63"/>
      <c r="E757" s="63"/>
      <c r="F757" s="63"/>
      <c r="G757" s="63"/>
      <c r="H757" s="63"/>
      <c r="I757" s="63"/>
      <c r="J757" s="63"/>
      <c r="K757" s="63"/>
      <c r="L757" s="63"/>
      <c r="M757" s="63"/>
      <c r="N757" s="63"/>
      <c r="O757" s="63"/>
      <c r="P757" s="63"/>
      <c r="Q757" s="63"/>
      <c r="R757" s="63"/>
      <c r="S757" s="63"/>
      <c r="T757" s="63"/>
      <c r="U757" s="63"/>
      <c r="V757" s="63"/>
      <c r="W757" s="63"/>
      <c r="X757" s="63"/>
      <c r="Y757" s="63"/>
      <c r="Z757" s="63"/>
    </row>
    <row r="758" spans="1:26" ht="15.75" customHeight="1">
      <c r="A758" s="63"/>
      <c r="B758" s="63"/>
      <c r="C758" s="63"/>
      <c r="D758" s="63"/>
      <c r="E758" s="63"/>
      <c r="F758" s="63"/>
      <c r="G758" s="63"/>
      <c r="H758" s="63"/>
      <c r="I758" s="63"/>
      <c r="J758" s="63"/>
      <c r="K758" s="63"/>
      <c r="L758" s="63"/>
      <c r="M758" s="63"/>
      <c r="N758" s="63"/>
      <c r="O758" s="63"/>
      <c r="P758" s="63"/>
      <c r="Q758" s="63"/>
      <c r="R758" s="63"/>
      <c r="S758" s="63"/>
      <c r="T758" s="63"/>
      <c r="U758" s="63"/>
      <c r="V758" s="63"/>
      <c r="W758" s="63"/>
      <c r="X758" s="63"/>
      <c r="Y758" s="63"/>
      <c r="Z758" s="63"/>
    </row>
    <row r="759" spans="1:26" ht="15.75" customHeight="1">
      <c r="A759" s="63"/>
      <c r="B759" s="63"/>
      <c r="C759" s="63"/>
      <c r="D759" s="63"/>
      <c r="E759" s="63"/>
      <c r="F759" s="63"/>
      <c r="G759" s="63"/>
      <c r="H759" s="63"/>
      <c r="I759" s="63"/>
      <c r="J759" s="63"/>
      <c r="K759" s="63"/>
      <c r="L759" s="63"/>
      <c r="M759" s="63"/>
      <c r="N759" s="63"/>
      <c r="O759" s="63"/>
      <c r="P759" s="63"/>
      <c r="Q759" s="63"/>
      <c r="R759" s="63"/>
      <c r="S759" s="63"/>
      <c r="T759" s="63"/>
      <c r="U759" s="63"/>
      <c r="V759" s="63"/>
      <c r="W759" s="63"/>
      <c r="X759" s="63"/>
      <c r="Y759" s="63"/>
      <c r="Z759" s="63"/>
    </row>
    <row r="760" spans="1:26" ht="15.75" customHeight="1">
      <c r="A760" s="63"/>
      <c r="B760" s="63"/>
      <c r="C760" s="63"/>
      <c r="D760" s="63"/>
      <c r="E760" s="63"/>
      <c r="F760" s="63"/>
      <c r="G760" s="63"/>
      <c r="H760" s="63"/>
      <c r="I760" s="63"/>
      <c r="J760" s="63"/>
      <c r="K760" s="63"/>
      <c r="L760" s="63"/>
      <c r="M760" s="63"/>
      <c r="N760" s="63"/>
      <c r="O760" s="63"/>
      <c r="P760" s="63"/>
      <c r="Q760" s="63"/>
      <c r="R760" s="63"/>
      <c r="S760" s="63"/>
      <c r="T760" s="63"/>
      <c r="U760" s="63"/>
      <c r="V760" s="63"/>
      <c r="W760" s="63"/>
      <c r="X760" s="63"/>
      <c r="Y760" s="63"/>
      <c r="Z760" s="63"/>
    </row>
    <row r="761" spans="1:26" ht="15.75" customHeight="1">
      <c r="A761" s="63"/>
      <c r="B761" s="63"/>
      <c r="C761" s="63"/>
      <c r="D761" s="63"/>
      <c r="E761" s="63"/>
      <c r="F761" s="63"/>
      <c r="G761" s="63"/>
      <c r="H761" s="63"/>
      <c r="I761" s="63"/>
      <c r="J761" s="63"/>
      <c r="K761" s="63"/>
      <c r="L761" s="63"/>
      <c r="M761" s="63"/>
      <c r="N761" s="63"/>
      <c r="O761" s="63"/>
      <c r="P761" s="63"/>
      <c r="Q761" s="63"/>
      <c r="R761" s="63"/>
      <c r="S761" s="63"/>
      <c r="T761" s="63"/>
      <c r="U761" s="63"/>
      <c r="V761" s="63"/>
      <c r="W761" s="63"/>
      <c r="X761" s="63"/>
      <c r="Y761" s="63"/>
      <c r="Z761" s="63"/>
    </row>
    <row r="762" spans="1:26" ht="15.75" customHeight="1">
      <c r="A762" s="63"/>
      <c r="B762" s="63"/>
      <c r="C762" s="63"/>
      <c r="D762" s="63"/>
      <c r="E762" s="63"/>
      <c r="F762" s="63"/>
      <c r="G762" s="63"/>
      <c r="H762" s="63"/>
      <c r="I762" s="63"/>
      <c r="J762" s="63"/>
      <c r="K762" s="63"/>
      <c r="L762" s="63"/>
      <c r="M762" s="63"/>
      <c r="N762" s="63"/>
      <c r="O762" s="63"/>
      <c r="P762" s="63"/>
      <c r="Q762" s="63"/>
      <c r="R762" s="63"/>
      <c r="S762" s="63"/>
      <c r="T762" s="63"/>
      <c r="U762" s="63"/>
      <c r="V762" s="63"/>
      <c r="W762" s="63"/>
      <c r="X762" s="63"/>
      <c r="Y762" s="63"/>
      <c r="Z762" s="63"/>
    </row>
    <row r="763" spans="1:26" ht="15.75" customHeight="1">
      <c r="A763" s="63"/>
      <c r="B763" s="63"/>
      <c r="C763" s="63"/>
      <c r="D763" s="63"/>
      <c r="E763" s="63"/>
      <c r="F763" s="63"/>
      <c r="G763" s="63"/>
      <c r="H763" s="63"/>
      <c r="I763" s="63"/>
      <c r="J763" s="63"/>
      <c r="K763" s="63"/>
      <c r="L763" s="63"/>
      <c r="M763" s="63"/>
      <c r="N763" s="63"/>
      <c r="O763" s="63"/>
      <c r="P763" s="63"/>
      <c r="Q763" s="63"/>
      <c r="R763" s="63"/>
      <c r="S763" s="63"/>
      <c r="T763" s="63"/>
      <c r="U763" s="63"/>
      <c r="V763" s="63"/>
      <c r="W763" s="63"/>
      <c r="X763" s="63"/>
      <c r="Y763" s="63"/>
      <c r="Z763" s="63"/>
    </row>
    <row r="764" spans="1:26" ht="15.75" customHeight="1">
      <c r="A764" s="63"/>
      <c r="B764" s="63"/>
      <c r="C764" s="63"/>
      <c r="D764" s="63"/>
      <c r="E764" s="63"/>
      <c r="F764" s="63"/>
      <c r="G764" s="63"/>
      <c r="H764" s="63"/>
      <c r="I764" s="63"/>
      <c r="J764" s="63"/>
      <c r="K764" s="63"/>
      <c r="L764" s="63"/>
      <c r="M764" s="63"/>
      <c r="N764" s="63"/>
      <c r="O764" s="63"/>
      <c r="P764" s="63"/>
      <c r="Q764" s="63"/>
      <c r="R764" s="63"/>
      <c r="S764" s="63"/>
      <c r="T764" s="63"/>
      <c r="U764" s="63"/>
      <c r="V764" s="63"/>
      <c r="W764" s="63"/>
      <c r="X764" s="63"/>
      <c r="Y764" s="63"/>
      <c r="Z764" s="63"/>
    </row>
    <row r="765" spans="1:26" ht="15.75" customHeight="1">
      <c r="A765" s="63"/>
      <c r="B765" s="63"/>
      <c r="C765" s="63"/>
      <c r="D765" s="63"/>
      <c r="E765" s="63"/>
      <c r="F765" s="63"/>
      <c r="G765" s="63"/>
      <c r="H765" s="63"/>
      <c r="I765" s="63"/>
      <c r="J765" s="63"/>
      <c r="K765" s="63"/>
      <c r="L765" s="63"/>
      <c r="M765" s="63"/>
      <c r="N765" s="63"/>
      <c r="O765" s="63"/>
      <c r="P765" s="63"/>
      <c r="Q765" s="63"/>
      <c r="R765" s="63"/>
      <c r="S765" s="63"/>
      <c r="T765" s="63"/>
      <c r="U765" s="63"/>
      <c r="V765" s="63"/>
      <c r="W765" s="63"/>
      <c r="X765" s="63"/>
      <c r="Y765" s="63"/>
      <c r="Z765" s="63"/>
    </row>
    <row r="766" spans="1:26" ht="15.75" customHeight="1">
      <c r="A766" s="63"/>
      <c r="B766" s="63"/>
      <c r="C766" s="63"/>
      <c r="D766" s="63"/>
      <c r="E766" s="63"/>
      <c r="F766" s="63"/>
      <c r="G766" s="63"/>
      <c r="H766" s="63"/>
      <c r="I766" s="63"/>
      <c r="J766" s="63"/>
      <c r="K766" s="63"/>
      <c r="L766" s="63"/>
      <c r="M766" s="63"/>
      <c r="N766" s="63"/>
      <c r="O766" s="63"/>
      <c r="P766" s="63"/>
      <c r="Q766" s="63"/>
      <c r="R766" s="63"/>
      <c r="S766" s="63"/>
      <c r="T766" s="63"/>
      <c r="U766" s="63"/>
      <c r="V766" s="63"/>
      <c r="W766" s="63"/>
      <c r="X766" s="63"/>
      <c r="Y766" s="63"/>
      <c r="Z766" s="63"/>
    </row>
    <row r="767" spans="1:26" ht="15.75" customHeight="1">
      <c r="A767" s="63"/>
      <c r="B767" s="63"/>
      <c r="C767" s="63"/>
      <c r="D767" s="63"/>
      <c r="E767" s="63"/>
      <c r="F767" s="63"/>
      <c r="G767" s="63"/>
      <c r="H767" s="63"/>
      <c r="I767" s="63"/>
      <c r="J767" s="63"/>
      <c r="K767" s="63"/>
      <c r="L767" s="63"/>
      <c r="M767" s="63"/>
      <c r="N767" s="63"/>
      <c r="O767" s="63"/>
      <c r="P767" s="63"/>
      <c r="Q767" s="63"/>
      <c r="R767" s="63"/>
      <c r="S767" s="63"/>
      <c r="T767" s="63"/>
      <c r="U767" s="63"/>
      <c r="V767" s="63"/>
      <c r="W767" s="63"/>
      <c r="X767" s="63"/>
      <c r="Y767" s="63"/>
      <c r="Z767" s="63"/>
    </row>
    <row r="768" spans="1:26" ht="15.75" customHeight="1">
      <c r="A768" s="63"/>
      <c r="B768" s="63"/>
      <c r="C768" s="63"/>
      <c r="D768" s="63"/>
      <c r="E768" s="63"/>
      <c r="F768" s="63"/>
      <c r="G768" s="63"/>
      <c r="H768" s="63"/>
      <c r="I768" s="63"/>
      <c r="J768" s="63"/>
      <c r="K768" s="63"/>
      <c r="L768" s="63"/>
      <c r="M768" s="63"/>
      <c r="N768" s="63"/>
      <c r="O768" s="63"/>
      <c r="P768" s="63"/>
      <c r="Q768" s="63"/>
      <c r="R768" s="63"/>
      <c r="S768" s="63"/>
      <c r="T768" s="63"/>
      <c r="U768" s="63"/>
      <c r="V768" s="63"/>
      <c r="W768" s="63"/>
      <c r="X768" s="63"/>
      <c r="Y768" s="63"/>
      <c r="Z768" s="63"/>
    </row>
    <row r="769" spans="1:26" ht="15.75" customHeight="1">
      <c r="A769" s="63"/>
      <c r="B769" s="63"/>
      <c r="C769" s="63"/>
      <c r="D769" s="63"/>
      <c r="E769" s="63"/>
      <c r="F769" s="63"/>
      <c r="G769" s="63"/>
      <c r="H769" s="63"/>
      <c r="I769" s="63"/>
      <c r="J769" s="63"/>
      <c r="K769" s="63"/>
      <c r="L769" s="63"/>
      <c r="M769" s="63"/>
      <c r="N769" s="63"/>
      <c r="O769" s="63"/>
      <c r="P769" s="63"/>
      <c r="Q769" s="63"/>
      <c r="R769" s="63"/>
      <c r="S769" s="63"/>
      <c r="T769" s="63"/>
      <c r="U769" s="63"/>
      <c r="V769" s="63"/>
      <c r="W769" s="63"/>
      <c r="X769" s="63"/>
      <c r="Y769" s="63"/>
      <c r="Z769" s="63"/>
    </row>
    <row r="770" spans="1:26" ht="15.75" customHeight="1">
      <c r="A770" s="63"/>
      <c r="B770" s="63"/>
      <c r="C770" s="63"/>
      <c r="D770" s="63"/>
      <c r="E770" s="63"/>
      <c r="F770" s="63"/>
      <c r="G770" s="63"/>
      <c r="H770" s="63"/>
      <c r="I770" s="63"/>
      <c r="J770" s="63"/>
      <c r="K770" s="63"/>
      <c r="L770" s="63"/>
      <c r="M770" s="63"/>
      <c r="N770" s="63"/>
      <c r="O770" s="63"/>
      <c r="P770" s="63"/>
      <c r="Q770" s="63"/>
      <c r="R770" s="63"/>
      <c r="S770" s="63"/>
      <c r="T770" s="63"/>
      <c r="U770" s="63"/>
      <c r="V770" s="63"/>
      <c r="W770" s="63"/>
      <c r="X770" s="63"/>
      <c r="Y770" s="63"/>
      <c r="Z770" s="63"/>
    </row>
    <row r="771" spans="1:26" ht="15.75" customHeight="1">
      <c r="A771" s="63"/>
      <c r="B771" s="63"/>
      <c r="C771" s="63"/>
      <c r="D771" s="63"/>
      <c r="E771" s="63"/>
      <c r="F771" s="63"/>
      <c r="G771" s="63"/>
      <c r="H771" s="63"/>
      <c r="I771" s="63"/>
      <c r="J771" s="63"/>
      <c r="K771" s="63"/>
      <c r="L771" s="63"/>
      <c r="M771" s="63"/>
      <c r="N771" s="63"/>
      <c r="O771" s="63"/>
      <c r="P771" s="63"/>
      <c r="Q771" s="63"/>
      <c r="R771" s="63"/>
      <c r="S771" s="63"/>
      <c r="T771" s="63"/>
      <c r="U771" s="63"/>
      <c r="V771" s="63"/>
      <c r="W771" s="63"/>
      <c r="X771" s="63"/>
      <c r="Y771" s="63"/>
      <c r="Z771" s="63"/>
    </row>
    <row r="772" spans="1:26" ht="15.75" customHeight="1">
      <c r="A772" s="63"/>
      <c r="B772" s="63"/>
      <c r="C772" s="63"/>
      <c r="D772" s="63"/>
      <c r="E772" s="63"/>
      <c r="F772" s="63"/>
      <c r="G772" s="63"/>
      <c r="H772" s="63"/>
      <c r="I772" s="63"/>
      <c r="J772" s="63"/>
      <c r="K772" s="63"/>
      <c r="L772" s="63"/>
      <c r="M772" s="63"/>
      <c r="N772" s="63"/>
      <c r="O772" s="63"/>
      <c r="P772" s="63"/>
      <c r="Q772" s="63"/>
      <c r="R772" s="63"/>
      <c r="S772" s="63"/>
      <c r="T772" s="63"/>
      <c r="U772" s="63"/>
      <c r="V772" s="63"/>
      <c r="W772" s="63"/>
      <c r="X772" s="63"/>
      <c r="Y772" s="63"/>
      <c r="Z772" s="63"/>
    </row>
    <row r="773" spans="1:26" ht="15.75" customHeight="1">
      <c r="A773" s="63"/>
      <c r="B773" s="63"/>
      <c r="C773" s="63"/>
      <c r="D773" s="63"/>
      <c r="E773" s="63"/>
      <c r="F773" s="63"/>
      <c r="G773" s="63"/>
      <c r="H773" s="63"/>
      <c r="I773" s="63"/>
      <c r="J773" s="63"/>
      <c r="K773" s="63"/>
      <c r="L773" s="63"/>
      <c r="M773" s="63"/>
      <c r="N773" s="63"/>
      <c r="O773" s="63"/>
      <c r="P773" s="63"/>
      <c r="Q773" s="63"/>
      <c r="R773" s="63"/>
      <c r="S773" s="63"/>
      <c r="T773" s="63"/>
      <c r="U773" s="63"/>
      <c r="V773" s="63"/>
      <c r="W773" s="63"/>
      <c r="X773" s="63"/>
      <c r="Y773" s="63"/>
      <c r="Z773" s="63"/>
    </row>
    <row r="774" spans="1:26" ht="15.75" customHeight="1">
      <c r="A774" s="63"/>
      <c r="B774" s="63"/>
      <c r="C774" s="63"/>
      <c r="D774" s="63"/>
      <c r="E774" s="63"/>
      <c r="F774" s="63"/>
      <c r="G774" s="63"/>
      <c r="H774" s="63"/>
      <c r="I774" s="63"/>
      <c r="J774" s="63"/>
      <c r="K774" s="63"/>
      <c r="L774" s="63"/>
      <c r="M774" s="63"/>
      <c r="N774" s="63"/>
      <c r="O774" s="63"/>
      <c r="P774" s="63"/>
      <c r="Q774" s="63"/>
      <c r="R774" s="63"/>
      <c r="S774" s="63"/>
      <c r="T774" s="63"/>
      <c r="U774" s="63"/>
      <c r="V774" s="63"/>
      <c r="W774" s="63"/>
      <c r="X774" s="63"/>
      <c r="Y774" s="63"/>
      <c r="Z774" s="63"/>
    </row>
    <row r="775" spans="1:26" ht="15.75" customHeight="1">
      <c r="A775" s="63"/>
      <c r="B775" s="63"/>
      <c r="C775" s="63"/>
      <c r="D775" s="63"/>
      <c r="E775" s="63"/>
      <c r="F775" s="63"/>
      <c r="G775" s="63"/>
      <c r="H775" s="63"/>
      <c r="I775" s="63"/>
      <c r="J775" s="63"/>
      <c r="K775" s="63"/>
      <c r="L775" s="63"/>
      <c r="M775" s="63"/>
      <c r="N775" s="63"/>
      <c r="O775" s="63"/>
      <c r="P775" s="63"/>
      <c r="Q775" s="63"/>
      <c r="R775" s="63"/>
      <c r="S775" s="63"/>
      <c r="T775" s="63"/>
      <c r="U775" s="63"/>
      <c r="V775" s="63"/>
      <c r="W775" s="63"/>
      <c r="X775" s="63"/>
      <c r="Y775" s="63"/>
      <c r="Z775" s="63"/>
    </row>
    <row r="776" spans="1:26" ht="15.75" customHeight="1">
      <c r="A776" s="63"/>
      <c r="B776" s="63"/>
      <c r="C776" s="63"/>
      <c r="D776" s="63"/>
      <c r="E776" s="63"/>
      <c r="F776" s="63"/>
      <c r="G776" s="63"/>
      <c r="H776" s="63"/>
      <c r="I776" s="63"/>
      <c r="J776" s="63"/>
      <c r="K776" s="63"/>
      <c r="L776" s="63"/>
      <c r="M776" s="63"/>
      <c r="N776" s="63"/>
      <c r="O776" s="63"/>
      <c r="P776" s="63"/>
      <c r="Q776" s="63"/>
      <c r="R776" s="63"/>
      <c r="S776" s="63"/>
      <c r="T776" s="63"/>
      <c r="U776" s="63"/>
      <c r="V776" s="63"/>
      <c r="W776" s="63"/>
      <c r="X776" s="63"/>
      <c r="Y776" s="63"/>
      <c r="Z776" s="63"/>
    </row>
    <row r="777" spans="1:26" ht="15.75" customHeight="1">
      <c r="A777" s="63"/>
      <c r="B777" s="63"/>
      <c r="C777" s="63"/>
      <c r="D777" s="63"/>
      <c r="E777" s="63"/>
      <c r="F777" s="63"/>
      <c r="G777" s="63"/>
      <c r="H777" s="63"/>
      <c r="I777" s="63"/>
      <c r="J777" s="63"/>
      <c r="K777" s="63"/>
      <c r="L777" s="63"/>
      <c r="M777" s="63"/>
      <c r="N777" s="63"/>
      <c r="O777" s="63"/>
      <c r="P777" s="63"/>
      <c r="Q777" s="63"/>
      <c r="R777" s="63"/>
      <c r="S777" s="63"/>
      <c r="T777" s="63"/>
      <c r="U777" s="63"/>
      <c r="V777" s="63"/>
      <c r="W777" s="63"/>
      <c r="X777" s="63"/>
      <c r="Y777" s="63"/>
      <c r="Z777" s="63"/>
    </row>
    <row r="778" spans="1:26" ht="15.75" customHeight="1">
      <c r="A778" s="63"/>
      <c r="B778" s="63"/>
      <c r="C778" s="63"/>
      <c r="D778" s="63"/>
      <c r="E778" s="63"/>
      <c r="F778" s="63"/>
      <c r="G778" s="63"/>
      <c r="H778" s="63"/>
      <c r="I778" s="63"/>
      <c r="J778" s="63"/>
      <c r="K778" s="63"/>
      <c r="L778" s="63"/>
      <c r="M778" s="63"/>
      <c r="N778" s="63"/>
      <c r="O778" s="63"/>
      <c r="P778" s="63"/>
      <c r="Q778" s="63"/>
      <c r="R778" s="63"/>
      <c r="S778" s="63"/>
      <c r="T778" s="63"/>
      <c r="U778" s="63"/>
      <c r="V778" s="63"/>
      <c r="W778" s="63"/>
      <c r="X778" s="63"/>
      <c r="Y778" s="63"/>
      <c r="Z778" s="63"/>
    </row>
    <row r="779" spans="1:26" ht="15.75" customHeight="1">
      <c r="A779" s="63"/>
      <c r="B779" s="63"/>
      <c r="C779" s="63"/>
      <c r="D779" s="63"/>
      <c r="E779" s="63"/>
      <c r="F779" s="63"/>
      <c r="G779" s="63"/>
      <c r="H779" s="63"/>
      <c r="I779" s="63"/>
      <c r="J779" s="63"/>
      <c r="K779" s="63"/>
      <c r="L779" s="63"/>
      <c r="M779" s="63"/>
      <c r="N779" s="63"/>
      <c r="O779" s="63"/>
      <c r="P779" s="63"/>
      <c r="Q779" s="63"/>
      <c r="R779" s="63"/>
      <c r="S779" s="63"/>
      <c r="T779" s="63"/>
      <c r="U779" s="63"/>
      <c r="V779" s="63"/>
      <c r="W779" s="63"/>
      <c r="X779" s="63"/>
      <c r="Y779" s="63"/>
      <c r="Z779" s="63"/>
    </row>
    <row r="780" spans="1:26" ht="15.75" customHeight="1">
      <c r="A780" s="63"/>
      <c r="B780" s="63"/>
      <c r="C780" s="63"/>
      <c r="D780" s="63"/>
      <c r="E780" s="63"/>
      <c r="F780" s="63"/>
      <c r="G780" s="63"/>
      <c r="H780" s="63"/>
      <c r="I780" s="63"/>
      <c r="J780" s="63"/>
      <c r="K780" s="63"/>
      <c r="L780" s="63"/>
      <c r="M780" s="63"/>
      <c r="N780" s="63"/>
      <c r="O780" s="63"/>
      <c r="P780" s="63"/>
      <c r="Q780" s="63"/>
      <c r="R780" s="63"/>
      <c r="S780" s="63"/>
      <c r="T780" s="63"/>
      <c r="U780" s="63"/>
      <c r="V780" s="63"/>
      <c r="W780" s="63"/>
      <c r="X780" s="63"/>
      <c r="Y780" s="63"/>
      <c r="Z780" s="63"/>
    </row>
    <row r="781" spans="1:26" ht="15.75" customHeight="1">
      <c r="A781" s="63"/>
      <c r="B781" s="63"/>
      <c r="C781" s="63"/>
      <c r="D781" s="63"/>
      <c r="E781" s="63"/>
      <c r="F781" s="63"/>
      <c r="G781" s="63"/>
      <c r="H781" s="63"/>
      <c r="I781" s="63"/>
      <c r="J781" s="63"/>
      <c r="K781" s="63"/>
      <c r="L781" s="63"/>
      <c r="M781" s="63"/>
      <c r="N781" s="63"/>
      <c r="O781" s="63"/>
      <c r="P781" s="63"/>
      <c r="Q781" s="63"/>
      <c r="R781" s="63"/>
      <c r="S781" s="63"/>
      <c r="T781" s="63"/>
      <c r="U781" s="63"/>
      <c r="V781" s="63"/>
      <c r="W781" s="63"/>
      <c r="X781" s="63"/>
      <c r="Y781" s="63"/>
      <c r="Z781" s="63"/>
    </row>
    <row r="782" spans="1:26" ht="15.75" customHeight="1">
      <c r="A782" s="63"/>
      <c r="B782" s="63"/>
      <c r="C782" s="63"/>
      <c r="D782" s="63"/>
      <c r="E782" s="63"/>
      <c r="F782" s="63"/>
      <c r="G782" s="63"/>
      <c r="H782" s="63"/>
      <c r="I782" s="63"/>
      <c r="J782" s="63"/>
      <c r="K782" s="63"/>
      <c r="L782" s="63"/>
      <c r="M782" s="63"/>
      <c r="N782" s="63"/>
      <c r="O782" s="63"/>
      <c r="P782" s="63"/>
      <c r="Q782" s="63"/>
      <c r="R782" s="63"/>
      <c r="S782" s="63"/>
      <c r="T782" s="63"/>
      <c r="U782" s="63"/>
      <c r="V782" s="63"/>
      <c r="W782" s="63"/>
      <c r="X782" s="63"/>
      <c r="Y782" s="63"/>
      <c r="Z782" s="63"/>
    </row>
    <row r="783" spans="1:26" ht="15.75" customHeight="1">
      <c r="A783" s="63"/>
      <c r="B783" s="63"/>
      <c r="C783" s="63"/>
      <c r="D783" s="63"/>
      <c r="E783" s="63"/>
      <c r="F783" s="63"/>
      <c r="G783" s="63"/>
      <c r="H783" s="63"/>
      <c r="I783" s="63"/>
      <c r="J783" s="63"/>
      <c r="K783" s="63"/>
      <c r="L783" s="63"/>
      <c r="M783" s="63"/>
      <c r="N783" s="63"/>
      <c r="O783" s="63"/>
      <c r="P783" s="63"/>
      <c r="Q783" s="63"/>
      <c r="R783" s="63"/>
      <c r="S783" s="63"/>
      <c r="T783" s="63"/>
      <c r="U783" s="63"/>
      <c r="V783" s="63"/>
      <c r="W783" s="63"/>
      <c r="X783" s="63"/>
      <c r="Y783" s="63"/>
      <c r="Z783" s="63"/>
    </row>
    <row r="784" spans="1:26" ht="15.75" customHeight="1">
      <c r="A784" s="63"/>
      <c r="B784" s="63"/>
      <c r="C784" s="63"/>
      <c r="D784" s="63"/>
      <c r="E784" s="63"/>
      <c r="F784" s="63"/>
      <c r="G784" s="63"/>
      <c r="H784" s="63"/>
      <c r="I784" s="63"/>
      <c r="J784" s="63"/>
      <c r="K784" s="63"/>
      <c r="L784" s="63"/>
      <c r="M784" s="63"/>
      <c r="N784" s="63"/>
      <c r="O784" s="63"/>
      <c r="P784" s="63"/>
      <c r="Q784" s="63"/>
      <c r="R784" s="63"/>
      <c r="S784" s="63"/>
      <c r="T784" s="63"/>
      <c r="U784" s="63"/>
      <c r="V784" s="63"/>
      <c r="W784" s="63"/>
      <c r="X784" s="63"/>
      <c r="Y784" s="63"/>
      <c r="Z784" s="63"/>
    </row>
    <row r="785" spans="1:26" ht="15.75" customHeight="1">
      <c r="A785" s="63"/>
      <c r="B785" s="63"/>
      <c r="C785" s="63"/>
      <c r="D785" s="63"/>
      <c r="E785" s="63"/>
      <c r="F785" s="63"/>
      <c r="G785" s="63"/>
      <c r="H785" s="63"/>
      <c r="I785" s="63"/>
      <c r="J785" s="63"/>
      <c r="K785" s="63"/>
      <c r="L785" s="63"/>
      <c r="M785" s="63"/>
      <c r="N785" s="63"/>
      <c r="O785" s="63"/>
      <c r="P785" s="63"/>
      <c r="Q785" s="63"/>
      <c r="R785" s="63"/>
      <c r="S785" s="63"/>
      <c r="T785" s="63"/>
      <c r="U785" s="63"/>
      <c r="V785" s="63"/>
      <c r="W785" s="63"/>
      <c r="X785" s="63"/>
      <c r="Y785" s="63"/>
      <c r="Z785" s="63"/>
    </row>
    <row r="786" spans="1:26" ht="15.75" customHeight="1">
      <c r="A786" s="63"/>
      <c r="B786" s="63"/>
      <c r="C786" s="63"/>
      <c r="D786" s="63"/>
      <c r="E786" s="63"/>
      <c r="F786" s="63"/>
      <c r="G786" s="63"/>
      <c r="H786" s="63"/>
      <c r="I786" s="63"/>
      <c r="J786" s="63"/>
      <c r="K786" s="63"/>
      <c r="L786" s="63"/>
      <c r="M786" s="63"/>
      <c r="N786" s="63"/>
      <c r="O786" s="63"/>
      <c r="P786" s="63"/>
      <c r="Q786" s="63"/>
      <c r="R786" s="63"/>
      <c r="S786" s="63"/>
      <c r="T786" s="63"/>
      <c r="U786" s="63"/>
      <c r="V786" s="63"/>
      <c r="W786" s="63"/>
      <c r="X786" s="63"/>
      <c r="Y786" s="63"/>
      <c r="Z786" s="63"/>
    </row>
    <row r="787" spans="1:26" ht="15.75" customHeight="1">
      <c r="A787" s="63"/>
      <c r="B787" s="63"/>
      <c r="C787" s="63"/>
      <c r="D787" s="63"/>
      <c r="E787" s="63"/>
      <c r="F787" s="63"/>
      <c r="G787" s="63"/>
      <c r="H787" s="63"/>
      <c r="I787" s="63"/>
      <c r="J787" s="63"/>
      <c r="K787" s="63"/>
      <c r="L787" s="63"/>
      <c r="M787" s="63"/>
      <c r="N787" s="63"/>
      <c r="O787" s="63"/>
      <c r="P787" s="63"/>
      <c r="Q787" s="63"/>
      <c r="R787" s="63"/>
      <c r="S787" s="63"/>
      <c r="T787" s="63"/>
      <c r="U787" s="63"/>
      <c r="V787" s="63"/>
      <c r="W787" s="63"/>
      <c r="X787" s="63"/>
      <c r="Y787" s="63"/>
      <c r="Z787" s="63"/>
    </row>
    <row r="788" spans="1:26" ht="15.75" customHeight="1">
      <c r="A788" s="63"/>
      <c r="B788" s="63"/>
      <c r="C788" s="63"/>
      <c r="D788" s="63"/>
      <c r="E788" s="63"/>
      <c r="F788" s="63"/>
      <c r="G788" s="63"/>
      <c r="H788" s="63"/>
      <c r="I788" s="63"/>
      <c r="J788" s="63"/>
      <c r="K788" s="63"/>
      <c r="L788" s="63"/>
      <c r="M788" s="63"/>
      <c r="N788" s="63"/>
      <c r="O788" s="63"/>
      <c r="P788" s="63"/>
      <c r="Q788" s="63"/>
      <c r="R788" s="63"/>
      <c r="S788" s="63"/>
      <c r="T788" s="63"/>
      <c r="U788" s="63"/>
      <c r="V788" s="63"/>
      <c r="W788" s="63"/>
      <c r="X788" s="63"/>
      <c r="Y788" s="63"/>
      <c r="Z788" s="63"/>
    </row>
    <row r="789" spans="1:26" ht="15.75" customHeight="1">
      <c r="A789" s="63"/>
      <c r="B789" s="63"/>
      <c r="C789" s="63"/>
      <c r="D789" s="63"/>
      <c r="E789" s="63"/>
      <c r="F789" s="63"/>
      <c r="G789" s="63"/>
      <c r="H789" s="63"/>
      <c r="I789" s="63"/>
      <c r="J789" s="63"/>
      <c r="K789" s="63"/>
      <c r="L789" s="63"/>
      <c r="M789" s="63"/>
      <c r="N789" s="63"/>
      <c r="O789" s="63"/>
      <c r="P789" s="63"/>
      <c r="Q789" s="63"/>
      <c r="R789" s="63"/>
      <c r="S789" s="63"/>
      <c r="T789" s="63"/>
      <c r="U789" s="63"/>
      <c r="V789" s="63"/>
      <c r="W789" s="63"/>
      <c r="X789" s="63"/>
      <c r="Y789" s="63"/>
      <c r="Z789" s="63"/>
    </row>
    <row r="790" spans="1:26" ht="15.75" customHeight="1">
      <c r="A790" s="63"/>
      <c r="B790" s="63"/>
      <c r="C790" s="63"/>
      <c r="D790" s="63"/>
      <c r="E790" s="63"/>
      <c r="F790" s="63"/>
      <c r="G790" s="63"/>
      <c r="H790" s="63"/>
      <c r="I790" s="63"/>
      <c r="J790" s="63"/>
      <c r="K790" s="63"/>
      <c r="L790" s="63"/>
      <c r="M790" s="63"/>
      <c r="N790" s="63"/>
      <c r="O790" s="63"/>
      <c r="P790" s="63"/>
      <c r="Q790" s="63"/>
      <c r="R790" s="63"/>
      <c r="S790" s="63"/>
      <c r="T790" s="63"/>
      <c r="U790" s="63"/>
      <c r="V790" s="63"/>
      <c r="W790" s="63"/>
      <c r="X790" s="63"/>
      <c r="Y790" s="63"/>
      <c r="Z790" s="63"/>
    </row>
    <row r="791" spans="1:26" ht="15.75" customHeight="1">
      <c r="A791" s="63"/>
      <c r="B791" s="63"/>
      <c r="C791" s="63"/>
      <c r="D791" s="63"/>
      <c r="E791" s="63"/>
      <c r="F791" s="63"/>
      <c r="G791" s="63"/>
      <c r="H791" s="63"/>
      <c r="I791" s="63"/>
      <c r="J791" s="63"/>
      <c r="K791" s="63"/>
      <c r="L791" s="63"/>
      <c r="M791" s="63"/>
      <c r="N791" s="63"/>
      <c r="O791" s="63"/>
      <c r="P791" s="63"/>
      <c r="Q791" s="63"/>
      <c r="R791" s="63"/>
      <c r="S791" s="63"/>
      <c r="T791" s="63"/>
      <c r="U791" s="63"/>
      <c r="V791" s="63"/>
      <c r="W791" s="63"/>
      <c r="X791" s="63"/>
      <c r="Y791" s="63"/>
      <c r="Z791" s="63"/>
    </row>
    <row r="792" spans="1:26" ht="15.75" customHeight="1">
      <c r="A792" s="63"/>
      <c r="B792" s="63"/>
      <c r="C792" s="63"/>
      <c r="D792" s="63"/>
      <c r="E792" s="63"/>
      <c r="F792" s="63"/>
      <c r="G792" s="63"/>
      <c r="H792" s="63"/>
      <c r="I792" s="63"/>
      <c r="J792" s="63"/>
      <c r="K792" s="63"/>
      <c r="L792" s="63"/>
      <c r="M792" s="63"/>
      <c r="N792" s="63"/>
      <c r="O792" s="63"/>
      <c r="P792" s="63"/>
      <c r="Q792" s="63"/>
      <c r="R792" s="63"/>
      <c r="S792" s="63"/>
      <c r="T792" s="63"/>
      <c r="U792" s="63"/>
      <c r="V792" s="63"/>
      <c r="W792" s="63"/>
      <c r="X792" s="63"/>
      <c r="Y792" s="63"/>
      <c r="Z792" s="63"/>
    </row>
    <row r="793" spans="1:26" ht="15.75" customHeight="1">
      <c r="A793" s="63"/>
      <c r="B793" s="63"/>
      <c r="C793" s="63"/>
      <c r="D793" s="63"/>
      <c r="E793" s="63"/>
      <c r="F793" s="63"/>
      <c r="G793" s="63"/>
      <c r="H793" s="63"/>
      <c r="I793" s="63"/>
      <c r="J793" s="63"/>
      <c r="K793" s="63"/>
      <c r="L793" s="63"/>
      <c r="M793" s="63"/>
      <c r="N793" s="63"/>
      <c r="O793" s="63"/>
      <c r="P793" s="63"/>
      <c r="Q793" s="63"/>
      <c r="R793" s="63"/>
      <c r="S793" s="63"/>
      <c r="T793" s="63"/>
      <c r="U793" s="63"/>
      <c r="V793" s="63"/>
      <c r="W793" s="63"/>
      <c r="X793" s="63"/>
      <c r="Y793" s="63"/>
      <c r="Z793" s="63"/>
    </row>
    <row r="794" spans="1:26" ht="15.75" customHeight="1">
      <c r="A794" s="63"/>
      <c r="B794" s="63"/>
      <c r="C794" s="63"/>
      <c r="D794" s="63"/>
      <c r="E794" s="63"/>
      <c r="F794" s="63"/>
      <c r="G794" s="63"/>
      <c r="H794" s="63"/>
      <c r="I794" s="63"/>
      <c r="J794" s="63"/>
      <c r="K794" s="63"/>
      <c r="L794" s="63"/>
      <c r="M794" s="63"/>
      <c r="N794" s="63"/>
      <c r="O794" s="63"/>
      <c r="P794" s="63"/>
      <c r="Q794" s="63"/>
      <c r="R794" s="63"/>
      <c r="S794" s="63"/>
      <c r="T794" s="63"/>
      <c r="U794" s="63"/>
      <c r="V794" s="63"/>
      <c r="W794" s="63"/>
      <c r="X794" s="63"/>
      <c r="Y794" s="63"/>
      <c r="Z794" s="63"/>
    </row>
    <row r="795" spans="1:26" ht="15.75" customHeight="1">
      <c r="A795" s="63"/>
      <c r="B795" s="63"/>
      <c r="C795" s="63"/>
      <c r="D795" s="63"/>
      <c r="E795" s="63"/>
      <c r="F795" s="63"/>
      <c r="G795" s="63"/>
      <c r="H795" s="63"/>
      <c r="I795" s="63"/>
      <c r="J795" s="63"/>
      <c r="K795" s="63"/>
      <c r="L795" s="63"/>
      <c r="M795" s="63"/>
      <c r="N795" s="63"/>
      <c r="O795" s="63"/>
      <c r="P795" s="63"/>
      <c r="Q795" s="63"/>
      <c r="R795" s="63"/>
      <c r="S795" s="63"/>
      <c r="T795" s="63"/>
      <c r="U795" s="63"/>
      <c r="V795" s="63"/>
      <c r="W795" s="63"/>
      <c r="X795" s="63"/>
      <c r="Y795" s="63"/>
      <c r="Z795" s="63"/>
    </row>
    <row r="796" spans="1:26" ht="15.75" customHeight="1">
      <c r="A796" s="63"/>
      <c r="B796" s="63"/>
      <c r="C796" s="63"/>
      <c r="D796" s="63"/>
      <c r="E796" s="63"/>
      <c r="F796" s="63"/>
      <c r="G796" s="63"/>
      <c r="H796" s="63"/>
      <c r="I796" s="63"/>
      <c r="J796" s="63"/>
      <c r="K796" s="63"/>
      <c r="L796" s="63"/>
      <c r="M796" s="63"/>
      <c r="N796" s="63"/>
      <c r="O796" s="63"/>
      <c r="P796" s="63"/>
      <c r="Q796" s="63"/>
      <c r="R796" s="63"/>
      <c r="S796" s="63"/>
      <c r="T796" s="63"/>
      <c r="U796" s="63"/>
      <c r="V796" s="63"/>
      <c r="W796" s="63"/>
      <c r="X796" s="63"/>
      <c r="Y796" s="63"/>
      <c r="Z796" s="63"/>
    </row>
    <row r="797" spans="1:26" ht="15.75" customHeight="1">
      <c r="A797" s="63"/>
      <c r="B797" s="63"/>
      <c r="C797" s="63"/>
      <c r="D797" s="63"/>
      <c r="E797" s="63"/>
      <c r="F797" s="63"/>
      <c r="G797" s="63"/>
      <c r="H797" s="63"/>
      <c r="I797" s="63"/>
      <c r="J797" s="63"/>
      <c r="K797" s="63"/>
      <c r="L797" s="63"/>
      <c r="M797" s="63"/>
      <c r="N797" s="63"/>
      <c r="O797" s="63"/>
      <c r="P797" s="63"/>
      <c r="Q797" s="63"/>
      <c r="R797" s="63"/>
      <c r="S797" s="63"/>
      <c r="T797" s="63"/>
      <c r="U797" s="63"/>
      <c r="V797" s="63"/>
      <c r="W797" s="63"/>
      <c r="X797" s="63"/>
      <c r="Y797" s="63"/>
      <c r="Z797" s="63"/>
    </row>
    <row r="798" spans="1:26" ht="15.75" customHeight="1">
      <c r="A798" s="63"/>
      <c r="B798" s="63"/>
      <c r="C798" s="63"/>
      <c r="D798" s="63"/>
      <c r="E798" s="63"/>
      <c r="F798" s="63"/>
      <c r="G798" s="63"/>
      <c r="H798" s="63"/>
      <c r="I798" s="63"/>
      <c r="J798" s="63"/>
      <c r="K798" s="63"/>
      <c r="L798" s="63"/>
      <c r="M798" s="63"/>
      <c r="N798" s="63"/>
      <c r="O798" s="63"/>
      <c r="P798" s="63"/>
      <c r="Q798" s="63"/>
      <c r="R798" s="63"/>
      <c r="S798" s="63"/>
      <c r="T798" s="63"/>
      <c r="U798" s="63"/>
      <c r="V798" s="63"/>
      <c r="W798" s="63"/>
      <c r="X798" s="63"/>
      <c r="Y798" s="63"/>
      <c r="Z798" s="63"/>
    </row>
    <row r="799" spans="1:26" ht="15.75" customHeight="1">
      <c r="A799" s="63"/>
      <c r="B799" s="63"/>
      <c r="C799" s="63"/>
      <c r="D799" s="63"/>
      <c r="E799" s="63"/>
      <c r="F799" s="63"/>
      <c r="G799" s="63"/>
      <c r="H799" s="63"/>
      <c r="I799" s="63"/>
      <c r="J799" s="63"/>
      <c r="K799" s="63"/>
      <c r="L799" s="63"/>
      <c r="M799" s="63"/>
      <c r="N799" s="63"/>
      <c r="O799" s="63"/>
      <c r="P799" s="63"/>
      <c r="Q799" s="63"/>
      <c r="R799" s="63"/>
      <c r="S799" s="63"/>
      <c r="T799" s="63"/>
      <c r="U799" s="63"/>
      <c r="V799" s="63"/>
      <c r="W799" s="63"/>
      <c r="X799" s="63"/>
      <c r="Y799" s="63"/>
      <c r="Z799" s="63"/>
    </row>
    <row r="800" spans="1:26" ht="15.75" customHeight="1">
      <c r="A800" s="63"/>
      <c r="B800" s="63"/>
      <c r="C800" s="63"/>
      <c r="D800" s="63"/>
      <c r="E800" s="63"/>
      <c r="F800" s="63"/>
      <c r="G800" s="63"/>
      <c r="H800" s="63"/>
      <c r="I800" s="63"/>
      <c r="J800" s="63"/>
      <c r="K800" s="63"/>
      <c r="L800" s="63"/>
      <c r="M800" s="63"/>
      <c r="N800" s="63"/>
      <c r="O800" s="63"/>
      <c r="P800" s="63"/>
      <c r="Q800" s="63"/>
      <c r="R800" s="63"/>
      <c r="S800" s="63"/>
      <c r="T800" s="63"/>
      <c r="U800" s="63"/>
      <c r="V800" s="63"/>
      <c r="W800" s="63"/>
      <c r="X800" s="63"/>
      <c r="Y800" s="63"/>
      <c r="Z800" s="63"/>
    </row>
    <row r="801" spans="1:26" ht="15.75" customHeight="1">
      <c r="A801" s="63"/>
      <c r="B801" s="63"/>
      <c r="C801" s="63"/>
      <c r="D801" s="63"/>
      <c r="E801" s="63"/>
      <c r="F801" s="63"/>
      <c r="G801" s="63"/>
      <c r="H801" s="63"/>
      <c r="I801" s="63"/>
      <c r="J801" s="63"/>
      <c r="K801" s="63"/>
      <c r="L801" s="63"/>
      <c r="M801" s="63"/>
      <c r="N801" s="63"/>
      <c r="O801" s="63"/>
      <c r="P801" s="63"/>
      <c r="Q801" s="63"/>
      <c r="R801" s="63"/>
      <c r="S801" s="63"/>
      <c r="T801" s="63"/>
      <c r="U801" s="63"/>
      <c r="V801" s="63"/>
      <c r="W801" s="63"/>
      <c r="X801" s="63"/>
      <c r="Y801" s="63"/>
      <c r="Z801" s="63"/>
    </row>
    <row r="802" spans="1:26" ht="15.75" customHeight="1">
      <c r="A802" s="63"/>
      <c r="B802" s="63"/>
      <c r="C802" s="63"/>
      <c r="D802" s="63"/>
      <c r="E802" s="63"/>
      <c r="F802" s="63"/>
      <c r="G802" s="63"/>
      <c r="H802" s="63"/>
      <c r="I802" s="63"/>
      <c r="J802" s="63"/>
      <c r="K802" s="63"/>
      <c r="L802" s="63"/>
      <c r="M802" s="63"/>
      <c r="N802" s="63"/>
      <c r="O802" s="63"/>
      <c r="P802" s="63"/>
      <c r="Q802" s="63"/>
      <c r="R802" s="63"/>
      <c r="S802" s="63"/>
      <c r="T802" s="63"/>
      <c r="U802" s="63"/>
      <c r="V802" s="63"/>
      <c r="W802" s="63"/>
      <c r="X802" s="63"/>
      <c r="Y802" s="63"/>
      <c r="Z802" s="63"/>
    </row>
    <row r="803" spans="1:26" ht="15.75" customHeight="1">
      <c r="A803" s="63"/>
      <c r="B803" s="63"/>
      <c r="C803" s="63"/>
      <c r="D803" s="63"/>
      <c r="E803" s="63"/>
      <c r="F803" s="63"/>
      <c r="G803" s="63"/>
      <c r="H803" s="63"/>
      <c r="I803" s="63"/>
      <c r="J803" s="63"/>
      <c r="K803" s="63"/>
      <c r="L803" s="63"/>
      <c r="M803" s="63"/>
      <c r="N803" s="63"/>
      <c r="O803" s="63"/>
      <c r="P803" s="63"/>
      <c r="Q803" s="63"/>
      <c r="R803" s="63"/>
      <c r="S803" s="63"/>
      <c r="T803" s="63"/>
      <c r="U803" s="63"/>
      <c r="V803" s="63"/>
      <c r="W803" s="63"/>
      <c r="X803" s="63"/>
      <c r="Y803" s="63"/>
      <c r="Z803" s="63"/>
    </row>
    <row r="804" spans="1:26" ht="15.75" customHeight="1">
      <c r="A804" s="63"/>
      <c r="B804" s="63"/>
      <c r="C804" s="63"/>
      <c r="D804" s="63"/>
      <c r="E804" s="63"/>
      <c r="F804" s="63"/>
      <c r="G804" s="63"/>
      <c r="H804" s="63"/>
      <c r="I804" s="63"/>
      <c r="J804" s="63"/>
      <c r="K804" s="63"/>
      <c r="L804" s="63"/>
      <c r="M804" s="63"/>
      <c r="N804" s="63"/>
      <c r="O804" s="63"/>
      <c r="P804" s="63"/>
      <c r="Q804" s="63"/>
      <c r="R804" s="63"/>
      <c r="S804" s="63"/>
      <c r="T804" s="63"/>
      <c r="U804" s="63"/>
      <c r="V804" s="63"/>
      <c r="W804" s="63"/>
      <c r="X804" s="63"/>
      <c r="Y804" s="63"/>
      <c r="Z804" s="63"/>
    </row>
    <row r="805" spans="1:26" ht="15.75" customHeight="1">
      <c r="A805" s="63"/>
      <c r="B805" s="63"/>
      <c r="C805" s="63"/>
      <c r="D805" s="63"/>
      <c r="E805" s="63"/>
      <c r="F805" s="63"/>
      <c r="G805" s="63"/>
      <c r="H805" s="63"/>
      <c r="I805" s="63"/>
      <c r="J805" s="63"/>
      <c r="K805" s="63"/>
      <c r="L805" s="63"/>
      <c r="M805" s="63"/>
      <c r="N805" s="63"/>
      <c r="O805" s="63"/>
      <c r="P805" s="63"/>
      <c r="Q805" s="63"/>
      <c r="R805" s="63"/>
      <c r="S805" s="63"/>
      <c r="T805" s="63"/>
      <c r="U805" s="63"/>
      <c r="V805" s="63"/>
      <c r="W805" s="63"/>
      <c r="X805" s="63"/>
      <c r="Y805" s="63"/>
      <c r="Z805" s="63"/>
    </row>
    <row r="806" spans="1:26" ht="15.75" customHeight="1">
      <c r="A806" s="63"/>
      <c r="B806" s="63"/>
      <c r="C806" s="63"/>
      <c r="D806" s="63"/>
      <c r="E806" s="63"/>
      <c r="F806" s="63"/>
      <c r="G806" s="63"/>
      <c r="H806" s="63"/>
      <c r="I806" s="63"/>
      <c r="J806" s="63"/>
      <c r="K806" s="63"/>
      <c r="L806" s="63"/>
      <c r="M806" s="63"/>
      <c r="N806" s="63"/>
      <c r="O806" s="63"/>
      <c r="P806" s="63"/>
      <c r="Q806" s="63"/>
      <c r="R806" s="63"/>
      <c r="S806" s="63"/>
      <c r="T806" s="63"/>
      <c r="U806" s="63"/>
      <c r="V806" s="63"/>
      <c r="W806" s="63"/>
      <c r="X806" s="63"/>
      <c r="Y806" s="63"/>
      <c r="Z806" s="63"/>
    </row>
    <row r="807" spans="1:26" ht="15.75" customHeight="1">
      <c r="A807" s="63"/>
      <c r="B807" s="63"/>
      <c r="C807" s="63"/>
      <c r="D807" s="63"/>
      <c r="E807" s="63"/>
      <c r="F807" s="63"/>
      <c r="G807" s="63"/>
      <c r="H807" s="63"/>
      <c r="I807" s="63"/>
      <c r="J807" s="63"/>
      <c r="K807" s="63"/>
      <c r="L807" s="63"/>
      <c r="M807" s="63"/>
      <c r="N807" s="63"/>
      <c r="O807" s="63"/>
      <c r="P807" s="63"/>
      <c r="Q807" s="63"/>
      <c r="R807" s="63"/>
      <c r="S807" s="63"/>
      <c r="T807" s="63"/>
      <c r="U807" s="63"/>
      <c r="V807" s="63"/>
      <c r="W807" s="63"/>
      <c r="X807" s="63"/>
      <c r="Y807" s="63"/>
      <c r="Z807" s="63"/>
    </row>
    <row r="808" spans="1:26" ht="15.75" customHeight="1">
      <c r="A808" s="63"/>
      <c r="B808" s="63"/>
      <c r="C808" s="63"/>
      <c r="D808" s="63"/>
      <c r="E808" s="63"/>
      <c r="F808" s="63"/>
      <c r="G808" s="63"/>
      <c r="H808" s="63"/>
      <c r="I808" s="63"/>
      <c r="J808" s="63"/>
      <c r="K808" s="63"/>
      <c r="L808" s="63"/>
      <c r="M808" s="63"/>
      <c r="N808" s="63"/>
      <c r="O808" s="63"/>
      <c r="P808" s="63"/>
      <c r="Q808" s="63"/>
      <c r="R808" s="63"/>
      <c r="S808" s="63"/>
      <c r="T808" s="63"/>
      <c r="U808" s="63"/>
      <c r="V808" s="63"/>
      <c r="W808" s="63"/>
      <c r="X808" s="63"/>
      <c r="Y808" s="63"/>
      <c r="Z808" s="63"/>
    </row>
    <row r="809" spans="1:26" ht="15.75" customHeight="1">
      <c r="A809" s="63"/>
      <c r="B809" s="63"/>
      <c r="C809" s="63"/>
      <c r="D809" s="63"/>
      <c r="E809" s="63"/>
      <c r="F809" s="63"/>
      <c r="G809" s="63"/>
      <c r="H809" s="63"/>
      <c r="I809" s="63"/>
      <c r="J809" s="63"/>
      <c r="K809" s="63"/>
      <c r="L809" s="63"/>
      <c r="M809" s="63"/>
      <c r="N809" s="63"/>
      <c r="O809" s="63"/>
      <c r="P809" s="63"/>
      <c r="Q809" s="63"/>
      <c r="R809" s="63"/>
      <c r="S809" s="63"/>
      <c r="T809" s="63"/>
      <c r="U809" s="63"/>
      <c r="V809" s="63"/>
      <c r="W809" s="63"/>
      <c r="X809" s="63"/>
      <c r="Y809" s="63"/>
      <c r="Z809" s="63"/>
    </row>
    <row r="810" spans="1:26" ht="15.75" customHeight="1">
      <c r="A810" s="63"/>
      <c r="B810" s="63"/>
      <c r="C810" s="63"/>
      <c r="D810" s="63"/>
      <c r="E810" s="63"/>
      <c r="F810" s="63"/>
      <c r="G810" s="63"/>
      <c r="H810" s="63"/>
      <c r="I810" s="63"/>
      <c r="J810" s="63"/>
      <c r="K810" s="63"/>
      <c r="L810" s="63"/>
      <c r="M810" s="63"/>
      <c r="N810" s="63"/>
      <c r="O810" s="63"/>
      <c r="P810" s="63"/>
      <c r="Q810" s="63"/>
      <c r="R810" s="63"/>
      <c r="S810" s="63"/>
      <c r="T810" s="63"/>
      <c r="U810" s="63"/>
      <c r="V810" s="63"/>
      <c r="W810" s="63"/>
      <c r="X810" s="63"/>
      <c r="Y810" s="63"/>
      <c r="Z810" s="63"/>
    </row>
    <row r="811" spans="1:26" ht="15.75" customHeight="1">
      <c r="A811" s="63"/>
      <c r="B811" s="63"/>
      <c r="C811" s="63"/>
      <c r="D811" s="63"/>
      <c r="E811" s="63"/>
      <c r="F811" s="63"/>
      <c r="G811" s="63"/>
      <c r="H811" s="63"/>
      <c r="I811" s="63"/>
      <c r="J811" s="63"/>
      <c r="K811" s="63"/>
      <c r="L811" s="63"/>
      <c r="M811" s="63"/>
      <c r="N811" s="63"/>
      <c r="O811" s="63"/>
      <c r="P811" s="63"/>
      <c r="Q811" s="63"/>
      <c r="R811" s="63"/>
      <c r="S811" s="63"/>
      <c r="T811" s="63"/>
      <c r="U811" s="63"/>
      <c r="V811" s="63"/>
      <c r="W811" s="63"/>
      <c r="X811" s="63"/>
      <c r="Y811" s="63"/>
      <c r="Z811" s="63"/>
    </row>
    <row r="812" spans="1:26" ht="15.75" customHeight="1">
      <c r="A812" s="63"/>
      <c r="B812" s="63"/>
      <c r="C812" s="63"/>
      <c r="D812" s="63"/>
      <c r="E812" s="63"/>
      <c r="F812" s="63"/>
      <c r="G812" s="63"/>
      <c r="H812" s="63"/>
      <c r="I812" s="63"/>
      <c r="J812" s="63"/>
      <c r="K812" s="63"/>
      <c r="L812" s="63"/>
      <c r="M812" s="63"/>
      <c r="N812" s="63"/>
      <c r="O812" s="63"/>
      <c r="P812" s="63"/>
      <c r="Q812" s="63"/>
      <c r="R812" s="63"/>
      <c r="S812" s="63"/>
      <c r="T812" s="63"/>
      <c r="U812" s="63"/>
      <c r="V812" s="63"/>
      <c r="W812" s="63"/>
      <c r="X812" s="63"/>
      <c r="Y812" s="63"/>
      <c r="Z812" s="63"/>
    </row>
    <row r="813" spans="1:26" ht="15.75" customHeight="1">
      <c r="A813" s="63"/>
      <c r="B813" s="63"/>
      <c r="C813" s="63"/>
      <c r="D813" s="63"/>
      <c r="E813" s="63"/>
      <c r="F813" s="63"/>
      <c r="G813" s="63"/>
      <c r="H813" s="63"/>
      <c r="I813" s="63"/>
      <c r="J813" s="63"/>
      <c r="K813" s="63"/>
      <c r="L813" s="63"/>
      <c r="M813" s="63"/>
      <c r="N813" s="63"/>
      <c r="O813" s="63"/>
      <c r="P813" s="63"/>
      <c r="Q813" s="63"/>
      <c r="R813" s="63"/>
      <c r="S813" s="63"/>
      <c r="T813" s="63"/>
      <c r="U813" s="63"/>
      <c r="V813" s="63"/>
      <c r="W813" s="63"/>
      <c r="X813" s="63"/>
      <c r="Y813" s="63"/>
      <c r="Z813" s="63"/>
    </row>
    <row r="814" spans="1:26" ht="15.75" customHeight="1">
      <c r="A814" s="63"/>
      <c r="B814" s="63"/>
      <c r="C814" s="63"/>
      <c r="D814" s="63"/>
      <c r="E814" s="63"/>
      <c r="F814" s="63"/>
      <c r="G814" s="63"/>
      <c r="H814" s="63"/>
      <c r="I814" s="63"/>
      <c r="J814" s="63"/>
      <c r="K814" s="63"/>
      <c r="L814" s="63"/>
      <c r="M814" s="63"/>
      <c r="N814" s="63"/>
      <c r="O814" s="63"/>
      <c r="P814" s="63"/>
      <c r="Q814" s="63"/>
      <c r="R814" s="63"/>
      <c r="S814" s="63"/>
      <c r="T814" s="63"/>
      <c r="U814" s="63"/>
      <c r="V814" s="63"/>
      <c r="W814" s="63"/>
      <c r="X814" s="63"/>
      <c r="Y814" s="63"/>
      <c r="Z814" s="63"/>
    </row>
    <row r="815" spans="1:26" ht="15.75" customHeight="1">
      <c r="A815" s="63"/>
      <c r="B815" s="63"/>
      <c r="C815" s="63"/>
      <c r="D815" s="63"/>
      <c r="E815" s="63"/>
      <c r="F815" s="63"/>
      <c r="G815" s="63"/>
      <c r="H815" s="63"/>
      <c r="I815" s="63"/>
      <c r="J815" s="63"/>
      <c r="K815" s="63"/>
      <c r="L815" s="63"/>
      <c r="M815" s="63"/>
      <c r="N815" s="63"/>
      <c r="O815" s="63"/>
      <c r="P815" s="63"/>
      <c r="Q815" s="63"/>
      <c r="R815" s="63"/>
      <c r="S815" s="63"/>
      <c r="T815" s="63"/>
      <c r="U815" s="63"/>
      <c r="V815" s="63"/>
      <c r="W815" s="63"/>
      <c r="X815" s="63"/>
      <c r="Y815" s="63"/>
      <c r="Z815" s="63"/>
    </row>
    <row r="816" spans="1:26" ht="15.75" customHeight="1">
      <c r="A816" s="63"/>
      <c r="B816" s="63"/>
      <c r="C816" s="63"/>
      <c r="D816" s="63"/>
      <c r="E816" s="63"/>
      <c r="F816" s="63"/>
      <c r="G816" s="63"/>
      <c r="H816" s="63"/>
      <c r="I816" s="63"/>
      <c r="J816" s="63"/>
      <c r="K816" s="63"/>
      <c r="L816" s="63"/>
      <c r="M816" s="63"/>
      <c r="N816" s="63"/>
      <c r="O816" s="63"/>
      <c r="P816" s="63"/>
      <c r="Q816" s="63"/>
      <c r="R816" s="63"/>
      <c r="S816" s="63"/>
      <c r="T816" s="63"/>
      <c r="U816" s="63"/>
      <c r="V816" s="63"/>
      <c r="W816" s="63"/>
      <c r="X816" s="63"/>
      <c r="Y816" s="63"/>
      <c r="Z816" s="63"/>
    </row>
    <row r="817" spans="1:26" ht="15.75" customHeight="1">
      <c r="A817" s="63"/>
      <c r="B817" s="63"/>
      <c r="C817" s="63"/>
      <c r="D817" s="63"/>
      <c r="E817" s="63"/>
      <c r="F817" s="63"/>
      <c r="G817" s="63"/>
      <c r="H817" s="63"/>
      <c r="I817" s="63"/>
      <c r="J817" s="63"/>
      <c r="K817" s="63"/>
      <c r="L817" s="63"/>
      <c r="M817" s="63"/>
      <c r="N817" s="63"/>
      <c r="O817" s="63"/>
      <c r="P817" s="63"/>
      <c r="Q817" s="63"/>
      <c r="R817" s="63"/>
      <c r="S817" s="63"/>
      <c r="T817" s="63"/>
      <c r="U817" s="63"/>
      <c r="V817" s="63"/>
      <c r="W817" s="63"/>
      <c r="X817" s="63"/>
      <c r="Y817" s="63"/>
      <c r="Z817" s="63"/>
    </row>
    <row r="818" spans="1:26" ht="15.75" customHeight="1">
      <c r="A818" s="63"/>
      <c r="B818" s="63"/>
      <c r="C818" s="63"/>
      <c r="D818" s="63"/>
      <c r="E818" s="63"/>
      <c r="F818" s="63"/>
      <c r="G818" s="63"/>
      <c r="H818" s="63"/>
      <c r="I818" s="63"/>
      <c r="J818" s="63"/>
      <c r="K818" s="63"/>
      <c r="L818" s="63"/>
      <c r="M818" s="63"/>
      <c r="N818" s="63"/>
      <c r="O818" s="63"/>
      <c r="P818" s="63"/>
      <c r="Q818" s="63"/>
      <c r="R818" s="63"/>
      <c r="S818" s="63"/>
      <c r="T818" s="63"/>
      <c r="U818" s="63"/>
      <c r="V818" s="63"/>
      <c r="W818" s="63"/>
      <c r="X818" s="63"/>
      <c r="Y818" s="63"/>
      <c r="Z818" s="63"/>
    </row>
    <row r="819" spans="1:26" ht="15.75" customHeight="1">
      <c r="A819" s="63"/>
      <c r="B819" s="63"/>
      <c r="C819" s="63"/>
      <c r="D819" s="63"/>
      <c r="E819" s="63"/>
      <c r="F819" s="63"/>
      <c r="G819" s="63"/>
      <c r="H819" s="63"/>
      <c r="I819" s="63"/>
      <c r="J819" s="63"/>
      <c r="K819" s="63"/>
      <c r="L819" s="63"/>
      <c r="M819" s="63"/>
      <c r="N819" s="63"/>
      <c r="O819" s="63"/>
      <c r="P819" s="63"/>
      <c r="Q819" s="63"/>
      <c r="R819" s="63"/>
      <c r="S819" s="63"/>
      <c r="T819" s="63"/>
      <c r="U819" s="63"/>
      <c r="V819" s="63"/>
      <c r="W819" s="63"/>
      <c r="X819" s="63"/>
      <c r="Y819" s="63"/>
      <c r="Z819" s="63"/>
    </row>
    <row r="820" spans="1:26" ht="15.75" customHeight="1">
      <c r="A820" s="63"/>
      <c r="B820" s="63"/>
      <c r="C820" s="63"/>
      <c r="D820" s="63"/>
      <c r="E820" s="63"/>
      <c r="F820" s="63"/>
      <c r="G820" s="63"/>
      <c r="H820" s="63"/>
      <c r="I820" s="63"/>
      <c r="J820" s="63"/>
      <c r="K820" s="63"/>
      <c r="L820" s="63"/>
      <c r="M820" s="63"/>
      <c r="N820" s="63"/>
      <c r="O820" s="63"/>
      <c r="P820" s="63"/>
      <c r="Q820" s="63"/>
      <c r="R820" s="63"/>
      <c r="S820" s="63"/>
      <c r="T820" s="63"/>
      <c r="U820" s="63"/>
      <c r="V820" s="63"/>
      <c r="W820" s="63"/>
      <c r="X820" s="63"/>
      <c r="Y820" s="63"/>
      <c r="Z820" s="63"/>
    </row>
    <row r="821" spans="1:26" ht="15.75" customHeight="1">
      <c r="A821" s="63"/>
      <c r="B821" s="63"/>
      <c r="C821" s="63"/>
      <c r="D821" s="63"/>
      <c r="E821" s="63"/>
      <c r="F821" s="63"/>
      <c r="G821" s="63"/>
      <c r="H821" s="63"/>
      <c r="I821" s="63"/>
      <c r="J821" s="63"/>
      <c r="K821" s="63"/>
      <c r="L821" s="63"/>
      <c r="M821" s="63"/>
      <c r="N821" s="63"/>
      <c r="O821" s="63"/>
      <c r="P821" s="63"/>
      <c r="Q821" s="63"/>
      <c r="R821" s="63"/>
      <c r="S821" s="63"/>
      <c r="T821" s="63"/>
      <c r="U821" s="63"/>
      <c r="V821" s="63"/>
      <c r="W821" s="63"/>
      <c r="X821" s="63"/>
      <c r="Y821" s="63"/>
      <c r="Z821" s="63"/>
    </row>
    <row r="822" spans="1:26" ht="15.75" customHeight="1">
      <c r="A822" s="63"/>
      <c r="B822" s="63"/>
      <c r="C822" s="63"/>
      <c r="D822" s="63"/>
      <c r="E822" s="63"/>
      <c r="F822" s="63"/>
      <c r="G822" s="63"/>
      <c r="H822" s="63"/>
      <c r="I822" s="63"/>
      <c r="J822" s="63"/>
      <c r="K822" s="63"/>
      <c r="L822" s="63"/>
      <c r="M822" s="63"/>
      <c r="N822" s="63"/>
      <c r="O822" s="63"/>
      <c r="P822" s="63"/>
      <c r="Q822" s="63"/>
      <c r="R822" s="63"/>
      <c r="S822" s="63"/>
      <c r="T822" s="63"/>
      <c r="U822" s="63"/>
      <c r="V822" s="63"/>
      <c r="W822" s="63"/>
      <c r="X822" s="63"/>
      <c r="Y822" s="63"/>
      <c r="Z822" s="63"/>
    </row>
    <row r="823" spans="1:26" ht="15.75" customHeight="1">
      <c r="A823" s="63"/>
      <c r="B823" s="63"/>
      <c r="C823" s="63"/>
      <c r="D823" s="63"/>
      <c r="E823" s="63"/>
      <c r="F823" s="63"/>
      <c r="G823" s="63"/>
      <c r="H823" s="63"/>
      <c r="I823" s="63"/>
      <c r="J823" s="63"/>
      <c r="K823" s="63"/>
      <c r="L823" s="63"/>
      <c r="M823" s="63"/>
      <c r="N823" s="63"/>
      <c r="O823" s="63"/>
      <c r="P823" s="63"/>
      <c r="Q823" s="63"/>
      <c r="R823" s="63"/>
      <c r="S823" s="63"/>
      <c r="T823" s="63"/>
      <c r="U823" s="63"/>
      <c r="V823" s="63"/>
      <c r="W823" s="63"/>
      <c r="X823" s="63"/>
      <c r="Y823" s="63"/>
      <c r="Z823" s="63"/>
    </row>
    <row r="824" spans="1:26" ht="15.75" customHeight="1">
      <c r="A824" s="63"/>
      <c r="B824" s="63"/>
      <c r="C824" s="63"/>
      <c r="D824" s="63"/>
      <c r="E824" s="63"/>
      <c r="F824" s="63"/>
      <c r="G824" s="63"/>
      <c r="H824" s="63"/>
      <c r="I824" s="63"/>
      <c r="J824" s="63"/>
      <c r="K824" s="63"/>
      <c r="L824" s="63"/>
      <c r="M824" s="63"/>
      <c r="N824" s="63"/>
      <c r="O824" s="63"/>
      <c r="P824" s="63"/>
      <c r="Q824" s="63"/>
      <c r="R824" s="63"/>
      <c r="S824" s="63"/>
      <c r="T824" s="63"/>
      <c r="U824" s="63"/>
      <c r="V824" s="63"/>
      <c r="W824" s="63"/>
      <c r="X824" s="63"/>
      <c r="Y824" s="63"/>
      <c r="Z824" s="63"/>
    </row>
    <row r="825" spans="1:26" ht="15.75" customHeight="1">
      <c r="A825" s="63"/>
      <c r="B825" s="63"/>
      <c r="C825" s="63"/>
      <c r="D825" s="63"/>
      <c r="E825" s="63"/>
      <c r="F825" s="63"/>
      <c r="G825" s="63"/>
      <c r="H825" s="63"/>
      <c r="I825" s="63"/>
      <c r="J825" s="63"/>
      <c r="K825" s="63"/>
      <c r="L825" s="63"/>
      <c r="M825" s="63"/>
      <c r="N825" s="63"/>
      <c r="O825" s="63"/>
      <c r="P825" s="63"/>
      <c r="Q825" s="63"/>
      <c r="R825" s="63"/>
      <c r="S825" s="63"/>
      <c r="T825" s="63"/>
      <c r="U825" s="63"/>
      <c r="V825" s="63"/>
      <c r="W825" s="63"/>
      <c r="X825" s="63"/>
      <c r="Y825" s="63"/>
      <c r="Z825" s="63"/>
    </row>
    <row r="826" spans="1:26" ht="15.75" customHeight="1">
      <c r="A826" s="63"/>
      <c r="B826" s="63"/>
      <c r="C826" s="63"/>
      <c r="D826" s="63"/>
      <c r="E826" s="63"/>
      <c r="F826" s="63"/>
      <c r="G826" s="63"/>
      <c r="H826" s="63"/>
      <c r="I826" s="63"/>
      <c r="J826" s="63"/>
      <c r="K826" s="63"/>
      <c r="L826" s="63"/>
      <c r="M826" s="63"/>
      <c r="N826" s="63"/>
      <c r="O826" s="63"/>
      <c r="P826" s="63"/>
      <c r="Q826" s="63"/>
      <c r="R826" s="63"/>
      <c r="S826" s="63"/>
      <c r="T826" s="63"/>
      <c r="U826" s="63"/>
      <c r="V826" s="63"/>
      <c r="W826" s="63"/>
      <c r="X826" s="63"/>
      <c r="Y826" s="63"/>
      <c r="Z826" s="63"/>
    </row>
    <row r="827" spans="1:26" ht="15.75" customHeight="1">
      <c r="A827" s="63"/>
      <c r="B827" s="63"/>
      <c r="C827" s="63"/>
      <c r="D827" s="63"/>
      <c r="E827" s="63"/>
      <c r="F827" s="63"/>
      <c r="G827" s="63"/>
      <c r="H827" s="63"/>
      <c r="I827" s="63"/>
      <c r="J827" s="63"/>
      <c r="K827" s="63"/>
      <c r="L827" s="63"/>
      <c r="M827" s="63"/>
      <c r="N827" s="63"/>
      <c r="O827" s="63"/>
      <c r="P827" s="63"/>
      <c r="Q827" s="63"/>
      <c r="R827" s="63"/>
      <c r="S827" s="63"/>
      <c r="T827" s="63"/>
      <c r="U827" s="63"/>
      <c r="V827" s="63"/>
      <c r="W827" s="63"/>
      <c r="X827" s="63"/>
      <c r="Y827" s="63"/>
      <c r="Z827" s="63"/>
    </row>
    <row r="828" spans="1:26" ht="15.75" customHeight="1">
      <c r="A828" s="63"/>
      <c r="B828" s="63"/>
      <c r="C828" s="63"/>
      <c r="D828" s="63"/>
      <c r="E828" s="63"/>
      <c r="F828" s="63"/>
      <c r="G828" s="63"/>
      <c r="H828" s="63"/>
      <c r="I828" s="63"/>
      <c r="J828" s="63"/>
      <c r="K828" s="63"/>
      <c r="L828" s="63"/>
      <c r="M828" s="63"/>
      <c r="N828" s="63"/>
      <c r="O828" s="63"/>
      <c r="P828" s="63"/>
      <c r="Q828" s="63"/>
      <c r="R828" s="63"/>
      <c r="S828" s="63"/>
      <c r="T828" s="63"/>
      <c r="U828" s="63"/>
      <c r="V828" s="63"/>
      <c r="W828" s="63"/>
      <c r="X828" s="63"/>
      <c r="Y828" s="63"/>
      <c r="Z828" s="63"/>
    </row>
    <row r="829" spans="1:26" ht="15.75" customHeight="1">
      <c r="A829" s="63"/>
      <c r="B829" s="63"/>
      <c r="C829" s="63"/>
      <c r="D829" s="63"/>
      <c r="E829" s="63"/>
      <c r="F829" s="63"/>
      <c r="G829" s="63"/>
      <c r="H829" s="63"/>
      <c r="I829" s="63"/>
      <c r="J829" s="63"/>
      <c r="K829" s="63"/>
      <c r="L829" s="63"/>
      <c r="M829" s="63"/>
      <c r="N829" s="63"/>
      <c r="O829" s="63"/>
      <c r="P829" s="63"/>
      <c r="Q829" s="63"/>
      <c r="R829" s="63"/>
      <c r="S829" s="63"/>
      <c r="T829" s="63"/>
      <c r="U829" s="63"/>
      <c r="V829" s="63"/>
      <c r="W829" s="63"/>
      <c r="X829" s="63"/>
      <c r="Y829" s="63"/>
      <c r="Z829" s="63"/>
    </row>
    <row r="830" spans="1:26" ht="15.75" customHeight="1">
      <c r="A830" s="63"/>
      <c r="B830" s="63"/>
      <c r="C830" s="63"/>
      <c r="D830" s="63"/>
      <c r="E830" s="63"/>
      <c r="F830" s="63"/>
      <c r="G830" s="63"/>
      <c r="H830" s="63"/>
      <c r="I830" s="63"/>
      <c r="J830" s="63"/>
      <c r="K830" s="63"/>
      <c r="L830" s="63"/>
      <c r="M830" s="63"/>
      <c r="N830" s="63"/>
      <c r="O830" s="63"/>
      <c r="P830" s="63"/>
      <c r="Q830" s="63"/>
      <c r="R830" s="63"/>
      <c r="S830" s="63"/>
      <c r="T830" s="63"/>
      <c r="U830" s="63"/>
      <c r="V830" s="63"/>
      <c r="W830" s="63"/>
      <c r="X830" s="63"/>
      <c r="Y830" s="63"/>
      <c r="Z830" s="63"/>
    </row>
    <row r="831" spans="1:26" ht="15.75" customHeight="1">
      <c r="A831" s="63"/>
      <c r="B831" s="63"/>
      <c r="C831" s="63"/>
      <c r="D831" s="63"/>
      <c r="E831" s="63"/>
      <c r="F831" s="63"/>
      <c r="G831" s="63"/>
      <c r="H831" s="63"/>
      <c r="I831" s="63"/>
      <c r="J831" s="63"/>
      <c r="K831" s="63"/>
      <c r="L831" s="63"/>
      <c r="M831" s="63"/>
      <c r="N831" s="63"/>
      <c r="O831" s="63"/>
      <c r="P831" s="63"/>
      <c r="Q831" s="63"/>
      <c r="R831" s="63"/>
      <c r="S831" s="63"/>
      <c r="T831" s="63"/>
      <c r="U831" s="63"/>
      <c r="V831" s="63"/>
      <c r="W831" s="63"/>
      <c r="X831" s="63"/>
      <c r="Y831" s="63"/>
      <c r="Z831" s="63"/>
    </row>
    <row r="832" spans="1:26" ht="15.75" customHeight="1">
      <c r="A832" s="63"/>
      <c r="B832" s="63"/>
      <c r="C832" s="63"/>
      <c r="D832" s="63"/>
      <c r="E832" s="63"/>
      <c r="F832" s="63"/>
      <c r="G832" s="63"/>
      <c r="H832" s="63"/>
      <c r="I832" s="63"/>
      <c r="J832" s="63"/>
      <c r="K832" s="63"/>
      <c r="L832" s="63"/>
      <c r="M832" s="63"/>
      <c r="N832" s="63"/>
      <c r="O832" s="63"/>
      <c r="P832" s="63"/>
      <c r="Q832" s="63"/>
      <c r="R832" s="63"/>
      <c r="S832" s="63"/>
      <c r="T832" s="63"/>
      <c r="U832" s="63"/>
      <c r="V832" s="63"/>
      <c r="W832" s="63"/>
      <c r="X832" s="63"/>
      <c r="Y832" s="63"/>
      <c r="Z832" s="63"/>
    </row>
    <row r="833" spans="1:26" ht="15.75" customHeight="1">
      <c r="A833" s="63"/>
      <c r="B833" s="63"/>
      <c r="C833" s="63"/>
      <c r="D833" s="63"/>
      <c r="E833" s="63"/>
      <c r="F833" s="63"/>
      <c r="G833" s="63"/>
      <c r="H833" s="63"/>
      <c r="I833" s="63"/>
      <c r="J833" s="63"/>
      <c r="K833" s="63"/>
      <c r="L833" s="63"/>
      <c r="M833" s="63"/>
      <c r="N833" s="63"/>
      <c r="O833" s="63"/>
      <c r="P833" s="63"/>
      <c r="Q833" s="63"/>
      <c r="R833" s="63"/>
      <c r="S833" s="63"/>
      <c r="T833" s="63"/>
      <c r="U833" s="63"/>
      <c r="V833" s="63"/>
      <c r="W833" s="63"/>
      <c r="X833" s="63"/>
      <c r="Y833" s="63"/>
      <c r="Z833" s="63"/>
    </row>
    <row r="834" spans="1:26" ht="15.75" customHeight="1">
      <c r="A834" s="63"/>
      <c r="B834" s="63"/>
      <c r="C834" s="63"/>
      <c r="D834" s="63"/>
      <c r="E834" s="63"/>
      <c r="F834" s="63"/>
      <c r="G834" s="63"/>
      <c r="H834" s="63"/>
      <c r="I834" s="63"/>
      <c r="J834" s="63"/>
      <c r="K834" s="63"/>
      <c r="L834" s="63"/>
      <c r="M834" s="63"/>
      <c r="N834" s="63"/>
      <c r="O834" s="63"/>
      <c r="P834" s="63"/>
      <c r="Q834" s="63"/>
      <c r="R834" s="63"/>
      <c r="S834" s="63"/>
      <c r="T834" s="63"/>
      <c r="U834" s="63"/>
      <c r="V834" s="63"/>
      <c r="W834" s="63"/>
      <c r="X834" s="63"/>
      <c r="Y834" s="63"/>
      <c r="Z834" s="63"/>
    </row>
    <row r="835" spans="1:26" ht="15.75" customHeight="1">
      <c r="A835" s="63"/>
      <c r="B835" s="63"/>
      <c r="C835" s="63"/>
      <c r="D835" s="63"/>
      <c r="E835" s="63"/>
      <c r="F835" s="63"/>
      <c r="G835" s="63"/>
      <c r="H835" s="63"/>
      <c r="I835" s="63"/>
      <c r="J835" s="63"/>
      <c r="K835" s="63"/>
      <c r="L835" s="63"/>
      <c r="M835" s="63"/>
      <c r="N835" s="63"/>
      <c r="O835" s="63"/>
      <c r="P835" s="63"/>
      <c r="Q835" s="63"/>
      <c r="R835" s="63"/>
      <c r="S835" s="63"/>
      <c r="T835" s="63"/>
      <c r="U835" s="63"/>
      <c r="V835" s="63"/>
      <c r="W835" s="63"/>
      <c r="X835" s="63"/>
      <c r="Y835" s="63"/>
      <c r="Z835" s="63"/>
    </row>
    <row r="836" spans="1:26" ht="15.75" customHeight="1">
      <c r="A836" s="63"/>
      <c r="B836" s="63"/>
      <c r="C836" s="63"/>
      <c r="D836" s="63"/>
      <c r="E836" s="63"/>
      <c r="F836" s="63"/>
      <c r="G836" s="63"/>
      <c r="H836" s="63"/>
      <c r="I836" s="63"/>
      <c r="J836" s="63"/>
      <c r="K836" s="63"/>
      <c r="L836" s="63"/>
      <c r="M836" s="63"/>
      <c r="N836" s="63"/>
      <c r="O836" s="63"/>
      <c r="P836" s="63"/>
      <c r="Q836" s="63"/>
      <c r="R836" s="63"/>
      <c r="S836" s="63"/>
      <c r="T836" s="63"/>
      <c r="U836" s="63"/>
      <c r="V836" s="63"/>
      <c r="W836" s="63"/>
      <c r="X836" s="63"/>
      <c r="Y836" s="63"/>
      <c r="Z836" s="63"/>
    </row>
    <row r="837" spans="1:26" ht="15.75" customHeight="1">
      <c r="A837" s="63"/>
      <c r="B837" s="63"/>
      <c r="C837" s="63"/>
      <c r="D837" s="63"/>
      <c r="E837" s="63"/>
      <c r="F837" s="63"/>
      <c r="G837" s="63"/>
      <c r="H837" s="63"/>
      <c r="I837" s="63"/>
      <c r="J837" s="63"/>
      <c r="K837" s="63"/>
      <c r="L837" s="63"/>
      <c r="M837" s="63"/>
      <c r="N837" s="63"/>
      <c r="O837" s="63"/>
      <c r="P837" s="63"/>
      <c r="Q837" s="63"/>
      <c r="R837" s="63"/>
      <c r="S837" s="63"/>
      <c r="T837" s="63"/>
      <c r="U837" s="63"/>
      <c r="V837" s="63"/>
      <c r="W837" s="63"/>
      <c r="X837" s="63"/>
      <c r="Y837" s="63"/>
      <c r="Z837" s="63"/>
    </row>
    <row r="838" spans="1:26" ht="15.75" customHeight="1">
      <c r="A838" s="63"/>
      <c r="B838" s="63"/>
      <c r="C838" s="63"/>
      <c r="D838" s="63"/>
      <c r="E838" s="63"/>
      <c r="F838" s="63"/>
      <c r="G838" s="63"/>
      <c r="H838" s="63"/>
      <c r="I838" s="63"/>
      <c r="J838" s="63"/>
      <c r="K838" s="63"/>
      <c r="L838" s="63"/>
      <c r="M838" s="63"/>
      <c r="N838" s="63"/>
      <c r="O838" s="63"/>
      <c r="P838" s="63"/>
      <c r="Q838" s="63"/>
      <c r="R838" s="63"/>
      <c r="S838" s="63"/>
      <c r="T838" s="63"/>
      <c r="U838" s="63"/>
      <c r="V838" s="63"/>
      <c r="W838" s="63"/>
      <c r="X838" s="63"/>
      <c r="Y838" s="63"/>
      <c r="Z838" s="63"/>
    </row>
    <row r="839" spans="1:26" ht="15.75" customHeight="1">
      <c r="A839" s="63"/>
      <c r="B839" s="63"/>
      <c r="C839" s="63"/>
      <c r="D839" s="63"/>
      <c r="E839" s="63"/>
      <c r="F839" s="63"/>
      <c r="G839" s="63"/>
      <c r="H839" s="63"/>
      <c r="I839" s="63"/>
      <c r="J839" s="63"/>
      <c r="K839" s="63"/>
      <c r="L839" s="63"/>
      <c r="M839" s="63"/>
      <c r="N839" s="63"/>
      <c r="O839" s="63"/>
      <c r="P839" s="63"/>
      <c r="Q839" s="63"/>
      <c r="R839" s="63"/>
      <c r="S839" s="63"/>
      <c r="T839" s="63"/>
      <c r="U839" s="63"/>
      <c r="V839" s="63"/>
      <c r="W839" s="63"/>
      <c r="X839" s="63"/>
      <c r="Y839" s="63"/>
      <c r="Z839" s="63"/>
    </row>
    <row r="840" spans="1:26" ht="15.75" customHeight="1">
      <c r="A840" s="63"/>
      <c r="B840" s="63"/>
      <c r="C840" s="63"/>
      <c r="D840" s="63"/>
      <c r="E840" s="63"/>
      <c r="F840" s="63"/>
      <c r="G840" s="63"/>
      <c r="H840" s="63"/>
      <c r="I840" s="63"/>
      <c r="J840" s="63"/>
      <c r="K840" s="63"/>
      <c r="L840" s="63"/>
      <c r="M840" s="63"/>
      <c r="N840" s="63"/>
      <c r="O840" s="63"/>
      <c r="P840" s="63"/>
      <c r="Q840" s="63"/>
      <c r="R840" s="63"/>
      <c r="S840" s="63"/>
      <c r="T840" s="63"/>
      <c r="U840" s="63"/>
      <c r="V840" s="63"/>
      <c r="W840" s="63"/>
      <c r="X840" s="63"/>
      <c r="Y840" s="63"/>
      <c r="Z840" s="63"/>
    </row>
    <row r="841" spans="1:26" ht="15.75" customHeight="1">
      <c r="A841" s="63"/>
      <c r="B841" s="63"/>
      <c r="C841" s="63"/>
      <c r="D841" s="63"/>
      <c r="E841" s="63"/>
      <c r="F841" s="63"/>
      <c r="G841" s="63"/>
      <c r="H841" s="63"/>
      <c r="I841" s="63"/>
      <c r="J841" s="63"/>
      <c r="K841" s="63"/>
      <c r="L841" s="63"/>
      <c r="M841" s="63"/>
      <c r="N841" s="63"/>
      <c r="O841" s="63"/>
      <c r="P841" s="63"/>
      <c r="Q841" s="63"/>
      <c r="R841" s="63"/>
      <c r="S841" s="63"/>
      <c r="T841" s="63"/>
      <c r="U841" s="63"/>
      <c r="V841" s="63"/>
      <c r="W841" s="63"/>
      <c r="X841" s="63"/>
      <c r="Y841" s="63"/>
      <c r="Z841" s="63"/>
    </row>
    <row r="842" spans="1:26" ht="15.75" customHeight="1">
      <c r="A842" s="63"/>
      <c r="B842" s="63"/>
      <c r="C842" s="63"/>
      <c r="D842" s="63"/>
      <c r="E842" s="63"/>
      <c r="F842" s="63"/>
      <c r="G842" s="63"/>
      <c r="H842" s="63"/>
      <c r="I842" s="63"/>
      <c r="J842" s="63"/>
      <c r="K842" s="63"/>
      <c r="L842" s="63"/>
      <c r="M842" s="63"/>
      <c r="N842" s="63"/>
      <c r="O842" s="63"/>
      <c r="P842" s="63"/>
      <c r="Q842" s="63"/>
      <c r="R842" s="63"/>
      <c r="S842" s="63"/>
      <c r="T842" s="63"/>
      <c r="U842" s="63"/>
      <c r="V842" s="63"/>
      <c r="W842" s="63"/>
      <c r="X842" s="63"/>
      <c r="Y842" s="63"/>
      <c r="Z842" s="63"/>
    </row>
    <row r="843" spans="1:26" ht="15.75" customHeight="1">
      <c r="A843" s="63"/>
      <c r="B843" s="63"/>
      <c r="C843" s="63"/>
      <c r="D843" s="63"/>
      <c r="E843" s="63"/>
      <c r="F843" s="63"/>
      <c r="G843" s="63"/>
      <c r="H843" s="63"/>
      <c r="I843" s="63"/>
      <c r="J843" s="63"/>
      <c r="K843" s="63"/>
      <c r="L843" s="63"/>
      <c r="M843" s="63"/>
      <c r="N843" s="63"/>
      <c r="O843" s="63"/>
      <c r="P843" s="63"/>
      <c r="Q843" s="63"/>
      <c r="R843" s="63"/>
      <c r="S843" s="63"/>
      <c r="T843" s="63"/>
      <c r="U843" s="63"/>
      <c r="V843" s="63"/>
      <c r="W843" s="63"/>
      <c r="X843" s="63"/>
      <c r="Y843" s="63"/>
      <c r="Z843" s="63"/>
    </row>
    <row r="844" spans="1:26" ht="15.75" customHeight="1">
      <c r="A844" s="63"/>
      <c r="B844" s="63"/>
      <c r="C844" s="63"/>
      <c r="D844" s="63"/>
      <c r="E844" s="63"/>
      <c r="F844" s="63"/>
      <c r="G844" s="63"/>
      <c r="H844" s="63"/>
      <c r="I844" s="63"/>
      <c r="J844" s="63"/>
      <c r="K844" s="63"/>
      <c r="L844" s="63"/>
      <c r="M844" s="63"/>
      <c r="N844" s="63"/>
      <c r="O844" s="63"/>
      <c r="P844" s="63"/>
      <c r="Q844" s="63"/>
      <c r="R844" s="63"/>
      <c r="S844" s="63"/>
      <c r="T844" s="63"/>
      <c r="U844" s="63"/>
      <c r="V844" s="63"/>
      <c r="W844" s="63"/>
      <c r="X844" s="63"/>
      <c r="Y844" s="63"/>
      <c r="Z844" s="63"/>
    </row>
    <row r="845" spans="1:26" ht="15.75" customHeight="1">
      <c r="A845" s="63"/>
      <c r="B845" s="63"/>
      <c r="C845" s="63"/>
      <c r="D845" s="63"/>
      <c r="E845" s="63"/>
      <c r="F845" s="63"/>
      <c r="G845" s="63"/>
      <c r="H845" s="63"/>
      <c r="I845" s="63"/>
      <c r="J845" s="63"/>
      <c r="K845" s="63"/>
      <c r="L845" s="63"/>
      <c r="M845" s="63"/>
      <c r="N845" s="63"/>
      <c r="O845" s="63"/>
      <c r="P845" s="63"/>
      <c r="Q845" s="63"/>
      <c r="R845" s="63"/>
      <c r="S845" s="63"/>
      <c r="T845" s="63"/>
      <c r="U845" s="63"/>
      <c r="V845" s="63"/>
      <c r="W845" s="63"/>
      <c r="X845" s="63"/>
      <c r="Y845" s="63"/>
      <c r="Z845" s="63"/>
    </row>
    <row r="846" spans="1:26" ht="15.75" customHeight="1">
      <c r="A846" s="63"/>
      <c r="B846" s="63"/>
      <c r="C846" s="63"/>
      <c r="D846" s="63"/>
      <c r="E846" s="63"/>
      <c r="F846" s="63"/>
      <c r="G846" s="63"/>
      <c r="H846" s="63"/>
      <c r="I846" s="63"/>
      <c r="J846" s="63"/>
      <c r="K846" s="63"/>
      <c r="L846" s="63"/>
      <c r="M846" s="63"/>
      <c r="N846" s="63"/>
      <c r="O846" s="63"/>
      <c r="P846" s="63"/>
      <c r="Q846" s="63"/>
      <c r="R846" s="63"/>
      <c r="S846" s="63"/>
      <c r="T846" s="63"/>
      <c r="U846" s="63"/>
      <c r="V846" s="63"/>
      <c r="W846" s="63"/>
      <c r="X846" s="63"/>
      <c r="Y846" s="63"/>
      <c r="Z846" s="63"/>
    </row>
    <row r="847" spans="1:26" ht="15.75" customHeight="1">
      <c r="A847" s="63"/>
      <c r="B847" s="63"/>
      <c r="C847" s="63"/>
      <c r="D847" s="63"/>
      <c r="E847" s="63"/>
      <c r="F847" s="63"/>
      <c r="G847" s="63"/>
      <c r="H847" s="63"/>
      <c r="I847" s="63"/>
      <c r="J847" s="63"/>
      <c r="K847" s="63"/>
      <c r="L847" s="63"/>
      <c r="M847" s="63"/>
      <c r="N847" s="63"/>
      <c r="O847" s="63"/>
      <c r="P847" s="63"/>
      <c r="Q847" s="63"/>
      <c r="R847" s="63"/>
      <c r="S847" s="63"/>
      <c r="T847" s="63"/>
      <c r="U847" s="63"/>
      <c r="V847" s="63"/>
      <c r="W847" s="63"/>
      <c r="X847" s="63"/>
      <c r="Y847" s="63"/>
      <c r="Z847" s="63"/>
    </row>
    <row r="848" spans="1:26" ht="15.75" customHeight="1">
      <c r="A848" s="63"/>
      <c r="B848" s="63"/>
      <c r="C848" s="63"/>
      <c r="D848" s="63"/>
      <c r="E848" s="63"/>
      <c r="F848" s="63"/>
      <c r="G848" s="63"/>
      <c r="H848" s="63"/>
      <c r="I848" s="63"/>
      <c r="J848" s="63"/>
      <c r="K848" s="63"/>
      <c r="L848" s="63"/>
      <c r="M848" s="63"/>
      <c r="N848" s="63"/>
      <c r="O848" s="63"/>
      <c r="P848" s="63"/>
      <c r="Q848" s="63"/>
      <c r="R848" s="63"/>
      <c r="S848" s="63"/>
      <c r="T848" s="63"/>
      <c r="U848" s="63"/>
      <c r="V848" s="63"/>
      <c r="W848" s="63"/>
      <c r="X848" s="63"/>
      <c r="Y848" s="63"/>
      <c r="Z848" s="63"/>
    </row>
    <row r="849" spans="1:26" ht="15.75" customHeight="1">
      <c r="A849" s="63"/>
      <c r="B849" s="63"/>
      <c r="C849" s="63"/>
      <c r="D849" s="63"/>
      <c r="E849" s="63"/>
      <c r="F849" s="63"/>
      <c r="G849" s="63"/>
      <c r="H849" s="63"/>
      <c r="I849" s="63"/>
      <c r="J849" s="63"/>
      <c r="K849" s="63"/>
      <c r="L849" s="63"/>
      <c r="M849" s="63"/>
      <c r="N849" s="63"/>
      <c r="O849" s="63"/>
      <c r="P849" s="63"/>
      <c r="Q849" s="63"/>
      <c r="R849" s="63"/>
      <c r="S849" s="63"/>
      <c r="T849" s="63"/>
      <c r="U849" s="63"/>
      <c r="V849" s="63"/>
      <c r="W849" s="63"/>
      <c r="X849" s="63"/>
      <c r="Y849" s="63"/>
      <c r="Z849" s="63"/>
    </row>
    <row r="850" spans="1:26" ht="15.75" customHeight="1">
      <c r="A850" s="63"/>
      <c r="B850" s="63"/>
      <c r="C850" s="63"/>
      <c r="D850" s="63"/>
      <c r="E850" s="63"/>
      <c r="F850" s="63"/>
      <c r="G850" s="63"/>
      <c r="H850" s="63"/>
      <c r="I850" s="63"/>
      <c r="J850" s="63"/>
      <c r="K850" s="63"/>
      <c r="L850" s="63"/>
      <c r="M850" s="63"/>
      <c r="N850" s="63"/>
      <c r="O850" s="63"/>
      <c r="P850" s="63"/>
      <c r="Q850" s="63"/>
      <c r="R850" s="63"/>
      <c r="S850" s="63"/>
      <c r="T850" s="63"/>
      <c r="U850" s="63"/>
      <c r="V850" s="63"/>
      <c r="W850" s="63"/>
      <c r="X850" s="63"/>
      <c r="Y850" s="63"/>
      <c r="Z850" s="63"/>
    </row>
    <row r="851" spans="1:26" ht="15.75" customHeight="1">
      <c r="A851" s="63"/>
      <c r="B851" s="63"/>
      <c r="C851" s="63"/>
      <c r="D851" s="63"/>
      <c r="E851" s="63"/>
      <c r="F851" s="63"/>
      <c r="G851" s="63"/>
      <c r="H851" s="63"/>
      <c r="I851" s="63"/>
      <c r="J851" s="63"/>
      <c r="K851" s="63"/>
      <c r="L851" s="63"/>
      <c r="M851" s="63"/>
      <c r="N851" s="63"/>
      <c r="O851" s="63"/>
      <c r="P851" s="63"/>
      <c r="Q851" s="63"/>
      <c r="R851" s="63"/>
      <c r="S851" s="63"/>
      <c r="T851" s="63"/>
      <c r="U851" s="63"/>
      <c r="V851" s="63"/>
      <c r="W851" s="63"/>
      <c r="X851" s="63"/>
      <c r="Y851" s="63"/>
      <c r="Z851" s="63"/>
    </row>
    <row r="852" spans="1:26" ht="15.75" customHeight="1">
      <c r="A852" s="63"/>
      <c r="B852" s="63"/>
      <c r="C852" s="63"/>
      <c r="D852" s="63"/>
      <c r="E852" s="63"/>
      <c r="F852" s="63"/>
      <c r="G852" s="63"/>
      <c r="H852" s="63"/>
      <c r="I852" s="63"/>
      <c r="J852" s="63"/>
      <c r="K852" s="63"/>
      <c r="L852" s="63"/>
      <c r="M852" s="63"/>
      <c r="N852" s="63"/>
      <c r="O852" s="63"/>
      <c r="P852" s="63"/>
      <c r="Q852" s="63"/>
      <c r="R852" s="63"/>
      <c r="S852" s="63"/>
      <c r="T852" s="63"/>
      <c r="U852" s="63"/>
      <c r="V852" s="63"/>
      <c r="W852" s="63"/>
      <c r="X852" s="63"/>
      <c r="Y852" s="63"/>
      <c r="Z852" s="63"/>
    </row>
    <row r="853" spans="1:26" ht="15.75" customHeight="1">
      <c r="A853" s="63"/>
      <c r="B853" s="63"/>
      <c r="C853" s="63"/>
      <c r="D853" s="63"/>
      <c r="E853" s="63"/>
      <c r="F853" s="63"/>
      <c r="G853" s="63"/>
      <c r="H853" s="63"/>
      <c r="I853" s="63"/>
      <c r="J853" s="63"/>
      <c r="K853" s="63"/>
      <c r="L853" s="63"/>
      <c r="M853" s="63"/>
      <c r="N853" s="63"/>
      <c r="O853" s="63"/>
      <c r="P853" s="63"/>
      <c r="Q853" s="63"/>
      <c r="R853" s="63"/>
      <c r="S853" s="63"/>
      <c r="T853" s="63"/>
      <c r="U853" s="63"/>
      <c r="V853" s="63"/>
      <c r="W853" s="63"/>
      <c r="X853" s="63"/>
      <c r="Y853" s="63"/>
      <c r="Z853" s="63"/>
    </row>
    <row r="854" spans="1:26" ht="15.75" customHeight="1">
      <c r="A854" s="63"/>
      <c r="B854" s="63"/>
      <c r="C854" s="63"/>
      <c r="D854" s="63"/>
      <c r="E854" s="63"/>
      <c r="F854" s="63"/>
      <c r="G854" s="63"/>
      <c r="H854" s="63"/>
      <c r="I854" s="63"/>
      <c r="J854" s="63"/>
      <c r="K854" s="63"/>
      <c r="L854" s="63"/>
      <c r="M854" s="63"/>
      <c r="N854" s="63"/>
      <c r="O854" s="63"/>
      <c r="P854" s="63"/>
      <c r="Q854" s="63"/>
      <c r="R854" s="63"/>
      <c r="S854" s="63"/>
      <c r="T854" s="63"/>
      <c r="U854" s="63"/>
      <c r="V854" s="63"/>
      <c r="W854" s="63"/>
      <c r="X854" s="63"/>
      <c r="Y854" s="63"/>
      <c r="Z854" s="63"/>
    </row>
    <row r="855" spans="1:26" ht="15.75" customHeight="1">
      <c r="A855" s="63"/>
      <c r="B855" s="63"/>
      <c r="C855" s="63"/>
      <c r="D855" s="63"/>
      <c r="E855" s="63"/>
      <c r="F855" s="63"/>
      <c r="G855" s="63"/>
      <c r="H855" s="63"/>
      <c r="I855" s="63"/>
      <c r="J855" s="63"/>
      <c r="K855" s="63"/>
      <c r="L855" s="63"/>
      <c r="M855" s="63"/>
      <c r="N855" s="63"/>
      <c r="O855" s="63"/>
      <c r="P855" s="63"/>
      <c r="Q855" s="63"/>
      <c r="R855" s="63"/>
      <c r="S855" s="63"/>
      <c r="T855" s="63"/>
      <c r="U855" s="63"/>
      <c r="V855" s="63"/>
      <c r="W855" s="63"/>
      <c r="X855" s="63"/>
      <c r="Y855" s="63"/>
      <c r="Z855" s="63"/>
    </row>
    <row r="856" spans="1:26" ht="15.75" customHeight="1">
      <c r="A856" s="63"/>
      <c r="B856" s="63"/>
      <c r="C856" s="63"/>
      <c r="D856" s="63"/>
      <c r="E856" s="63"/>
      <c r="F856" s="63"/>
      <c r="G856" s="63"/>
      <c r="H856" s="63"/>
      <c r="I856" s="63"/>
      <c r="J856" s="63"/>
      <c r="K856" s="63"/>
      <c r="L856" s="63"/>
      <c r="M856" s="63"/>
      <c r="N856" s="63"/>
      <c r="O856" s="63"/>
      <c r="P856" s="63"/>
      <c r="Q856" s="63"/>
      <c r="R856" s="63"/>
      <c r="S856" s="63"/>
      <c r="T856" s="63"/>
      <c r="U856" s="63"/>
      <c r="V856" s="63"/>
      <c r="W856" s="63"/>
      <c r="X856" s="63"/>
      <c r="Y856" s="63"/>
      <c r="Z856" s="63"/>
    </row>
    <row r="857" spans="1:26" ht="15.75" customHeight="1">
      <c r="A857" s="63"/>
      <c r="B857" s="63"/>
      <c r="C857" s="63"/>
      <c r="D857" s="63"/>
      <c r="E857" s="63"/>
      <c r="F857" s="63"/>
      <c r="G857" s="63"/>
      <c r="H857" s="63"/>
      <c r="I857" s="63"/>
      <c r="J857" s="63"/>
      <c r="K857" s="63"/>
      <c r="L857" s="63"/>
      <c r="M857" s="63"/>
      <c r="N857" s="63"/>
      <c r="O857" s="63"/>
      <c r="P857" s="63"/>
      <c r="Q857" s="63"/>
      <c r="R857" s="63"/>
      <c r="S857" s="63"/>
      <c r="T857" s="63"/>
      <c r="U857" s="63"/>
      <c r="V857" s="63"/>
      <c r="W857" s="63"/>
      <c r="X857" s="63"/>
      <c r="Y857" s="63"/>
      <c r="Z857" s="63"/>
    </row>
    <row r="858" spans="1:26" ht="15.75" customHeight="1">
      <c r="A858" s="63"/>
      <c r="B858" s="63"/>
      <c r="C858" s="63"/>
      <c r="D858" s="63"/>
      <c r="E858" s="63"/>
      <c r="F858" s="63"/>
      <c r="G858" s="63"/>
      <c r="H858" s="63"/>
      <c r="I858" s="63"/>
      <c r="J858" s="63"/>
      <c r="K858" s="63"/>
      <c r="L858" s="63"/>
      <c r="M858" s="63"/>
      <c r="N858" s="63"/>
      <c r="O858" s="63"/>
      <c r="P858" s="63"/>
      <c r="Q858" s="63"/>
      <c r="R858" s="63"/>
      <c r="S858" s="63"/>
      <c r="T858" s="63"/>
      <c r="U858" s="63"/>
      <c r="V858" s="63"/>
      <c r="W858" s="63"/>
      <c r="X858" s="63"/>
      <c r="Y858" s="63"/>
      <c r="Z858" s="63"/>
    </row>
    <row r="859" spans="1:26" ht="15.75" customHeight="1">
      <c r="A859" s="63"/>
      <c r="B859" s="63"/>
      <c r="C859" s="63"/>
      <c r="D859" s="63"/>
      <c r="E859" s="63"/>
      <c r="F859" s="63"/>
      <c r="G859" s="63"/>
      <c r="H859" s="63"/>
      <c r="I859" s="63"/>
      <c r="J859" s="63"/>
      <c r="K859" s="63"/>
      <c r="L859" s="63"/>
      <c r="M859" s="63"/>
      <c r="N859" s="63"/>
      <c r="O859" s="63"/>
      <c r="P859" s="63"/>
      <c r="Q859" s="63"/>
      <c r="R859" s="63"/>
      <c r="S859" s="63"/>
      <c r="T859" s="63"/>
      <c r="U859" s="63"/>
      <c r="V859" s="63"/>
      <c r="W859" s="63"/>
      <c r="X859" s="63"/>
      <c r="Y859" s="63"/>
      <c r="Z859" s="63"/>
    </row>
    <row r="860" spans="1:26" ht="15.75" customHeight="1">
      <c r="A860" s="63"/>
      <c r="B860" s="63"/>
      <c r="C860" s="63"/>
      <c r="D860" s="63"/>
      <c r="E860" s="63"/>
      <c r="F860" s="63"/>
      <c r="G860" s="63"/>
      <c r="H860" s="63"/>
      <c r="I860" s="63"/>
      <c r="J860" s="63"/>
      <c r="K860" s="63"/>
      <c r="L860" s="63"/>
      <c r="M860" s="63"/>
      <c r="N860" s="63"/>
      <c r="O860" s="63"/>
      <c r="P860" s="63"/>
      <c r="Q860" s="63"/>
      <c r="R860" s="63"/>
      <c r="S860" s="63"/>
      <c r="T860" s="63"/>
      <c r="U860" s="63"/>
      <c r="V860" s="63"/>
      <c r="W860" s="63"/>
      <c r="X860" s="63"/>
      <c r="Y860" s="63"/>
      <c r="Z860" s="63"/>
    </row>
    <row r="861" spans="1:26" ht="15.75" customHeight="1">
      <c r="A861" s="63"/>
      <c r="B861" s="63"/>
      <c r="C861" s="63"/>
      <c r="D861" s="63"/>
      <c r="E861" s="63"/>
      <c r="F861" s="63"/>
      <c r="G861" s="63"/>
      <c r="H861" s="63"/>
      <c r="I861" s="63"/>
      <c r="J861" s="63"/>
      <c r="K861" s="63"/>
      <c r="L861" s="63"/>
      <c r="M861" s="63"/>
      <c r="N861" s="63"/>
      <c r="O861" s="63"/>
      <c r="P861" s="63"/>
      <c r="Q861" s="63"/>
      <c r="R861" s="63"/>
      <c r="S861" s="63"/>
      <c r="T861" s="63"/>
      <c r="U861" s="63"/>
      <c r="V861" s="63"/>
      <c r="W861" s="63"/>
      <c r="X861" s="63"/>
      <c r="Y861" s="63"/>
      <c r="Z861" s="63"/>
    </row>
    <row r="862" spans="1:26" ht="15.75" customHeight="1">
      <c r="A862" s="63"/>
      <c r="B862" s="63"/>
      <c r="C862" s="63"/>
      <c r="D862" s="63"/>
      <c r="E862" s="63"/>
      <c r="F862" s="63"/>
      <c r="G862" s="63"/>
      <c r="H862" s="63"/>
      <c r="I862" s="63"/>
      <c r="J862" s="63"/>
      <c r="K862" s="63"/>
      <c r="L862" s="63"/>
      <c r="M862" s="63"/>
      <c r="N862" s="63"/>
      <c r="O862" s="63"/>
      <c r="P862" s="63"/>
      <c r="Q862" s="63"/>
      <c r="R862" s="63"/>
      <c r="S862" s="63"/>
      <c r="T862" s="63"/>
      <c r="U862" s="63"/>
      <c r="V862" s="63"/>
      <c r="W862" s="63"/>
      <c r="X862" s="63"/>
      <c r="Y862" s="63"/>
      <c r="Z862" s="63"/>
    </row>
    <row r="863" spans="1:26" ht="15.75" customHeight="1">
      <c r="A863" s="63"/>
      <c r="B863" s="63"/>
      <c r="C863" s="63"/>
      <c r="D863" s="63"/>
      <c r="E863" s="63"/>
      <c r="F863" s="63"/>
      <c r="G863" s="63"/>
      <c r="H863" s="63"/>
      <c r="I863" s="63"/>
      <c r="J863" s="63"/>
      <c r="K863" s="63"/>
      <c r="L863" s="63"/>
      <c r="M863" s="63"/>
      <c r="N863" s="63"/>
      <c r="O863" s="63"/>
      <c r="P863" s="63"/>
      <c r="Q863" s="63"/>
      <c r="R863" s="63"/>
      <c r="S863" s="63"/>
      <c r="T863" s="63"/>
      <c r="U863" s="63"/>
      <c r="V863" s="63"/>
      <c r="W863" s="63"/>
      <c r="X863" s="63"/>
      <c r="Y863" s="63"/>
      <c r="Z863" s="63"/>
    </row>
    <row r="864" spans="1:26" ht="15.75" customHeight="1">
      <c r="A864" s="63"/>
      <c r="B864" s="63"/>
      <c r="C864" s="63"/>
      <c r="D864" s="63"/>
      <c r="E864" s="63"/>
      <c r="F864" s="63"/>
      <c r="G864" s="63"/>
      <c r="H864" s="63"/>
      <c r="I864" s="63"/>
      <c r="J864" s="63"/>
      <c r="K864" s="63"/>
      <c r="L864" s="63"/>
      <c r="M864" s="63"/>
      <c r="N864" s="63"/>
      <c r="O864" s="63"/>
      <c r="P864" s="63"/>
      <c r="Q864" s="63"/>
      <c r="R864" s="63"/>
      <c r="S864" s="63"/>
      <c r="T864" s="63"/>
      <c r="U864" s="63"/>
      <c r="V864" s="63"/>
      <c r="W864" s="63"/>
      <c r="X864" s="63"/>
      <c r="Y864" s="63"/>
      <c r="Z864" s="63"/>
    </row>
    <row r="865" spans="1:26" ht="15.75" customHeight="1">
      <c r="A865" s="63"/>
      <c r="B865" s="63"/>
      <c r="C865" s="63"/>
      <c r="D865" s="63"/>
      <c r="E865" s="63"/>
      <c r="F865" s="63"/>
      <c r="G865" s="63"/>
      <c r="H865" s="63"/>
      <c r="I865" s="63"/>
      <c r="J865" s="63"/>
      <c r="K865" s="63"/>
      <c r="L865" s="63"/>
      <c r="M865" s="63"/>
      <c r="N865" s="63"/>
      <c r="O865" s="63"/>
      <c r="P865" s="63"/>
      <c r="Q865" s="63"/>
      <c r="R865" s="63"/>
      <c r="S865" s="63"/>
      <c r="T865" s="63"/>
      <c r="U865" s="63"/>
      <c r="V865" s="63"/>
      <c r="W865" s="63"/>
      <c r="X865" s="63"/>
      <c r="Y865" s="63"/>
      <c r="Z865" s="63"/>
    </row>
    <row r="866" spans="1:26" ht="15.75" customHeight="1">
      <c r="A866" s="63"/>
      <c r="B866" s="63"/>
      <c r="C866" s="63"/>
      <c r="D866" s="63"/>
      <c r="E866" s="63"/>
      <c r="F866" s="63"/>
      <c r="G866" s="63"/>
      <c r="H866" s="63"/>
      <c r="I866" s="63"/>
      <c r="J866" s="63"/>
      <c r="K866" s="63"/>
      <c r="L866" s="63"/>
      <c r="M866" s="63"/>
      <c r="N866" s="63"/>
      <c r="O866" s="63"/>
      <c r="P866" s="63"/>
      <c r="Q866" s="63"/>
      <c r="R866" s="63"/>
      <c r="S866" s="63"/>
      <c r="T866" s="63"/>
      <c r="U866" s="63"/>
      <c r="V866" s="63"/>
      <c r="W866" s="63"/>
      <c r="X866" s="63"/>
      <c r="Y866" s="63"/>
      <c r="Z866" s="63"/>
    </row>
    <row r="867" spans="1:26" ht="15.75" customHeight="1">
      <c r="A867" s="63"/>
      <c r="B867" s="63"/>
      <c r="C867" s="63"/>
      <c r="D867" s="63"/>
      <c r="E867" s="63"/>
      <c r="F867" s="63"/>
      <c r="G867" s="63"/>
      <c r="H867" s="63"/>
      <c r="I867" s="63"/>
      <c r="J867" s="63"/>
      <c r="K867" s="63"/>
      <c r="L867" s="63"/>
      <c r="M867" s="63"/>
      <c r="N867" s="63"/>
      <c r="O867" s="63"/>
      <c r="P867" s="63"/>
      <c r="Q867" s="63"/>
      <c r="R867" s="63"/>
      <c r="S867" s="63"/>
      <c r="T867" s="63"/>
      <c r="U867" s="63"/>
      <c r="V867" s="63"/>
      <c r="W867" s="63"/>
      <c r="X867" s="63"/>
      <c r="Y867" s="63"/>
      <c r="Z867" s="63"/>
    </row>
    <row r="868" spans="1:26" ht="15.75" customHeight="1">
      <c r="A868" s="63"/>
      <c r="B868" s="63"/>
      <c r="C868" s="63"/>
      <c r="D868" s="63"/>
      <c r="E868" s="63"/>
      <c r="F868" s="63"/>
      <c r="G868" s="63"/>
      <c r="H868" s="63"/>
      <c r="I868" s="63"/>
      <c r="J868" s="63"/>
      <c r="K868" s="63"/>
      <c r="L868" s="63"/>
      <c r="M868" s="63"/>
      <c r="N868" s="63"/>
      <c r="O868" s="63"/>
      <c r="P868" s="63"/>
      <c r="Q868" s="63"/>
      <c r="R868" s="63"/>
      <c r="S868" s="63"/>
      <c r="T868" s="63"/>
      <c r="U868" s="63"/>
      <c r="V868" s="63"/>
      <c r="W868" s="63"/>
      <c r="X868" s="63"/>
      <c r="Y868" s="63"/>
      <c r="Z868" s="63"/>
    </row>
    <row r="869" spans="1:26" ht="15.75" customHeight="1">
      <c r="A869" s="63"/>
      <c r="B869" s="63"/>
      <c r="C869" s="63"/>
      <c r="D869" s="63"/>
      <c r="E869" s="63"/>
      <c r="F869" s="63"/>
      <c r="G869" s="63"/>
      <c r="H869" s="63"/>
      <c r="I869" s="63"/>
      <c r="J869" s="63"/>
      <c r="K869" s="63"/>
      <c r="L869" s="63"/>
      <c r="M869" s="63"/>
      <c r="N869" s="63"/>
      <c r="O869" s="63"/>
      <c r="P869" s="63"/>
      <c r="Q869" s="63"/>
      <c r="R869" s="63"/>
      <c r="S869" s="63"/>
      <c r="T869" s="63"/>
      <c r="U869" s="63"/>
      <c r="V869" s="63"/>
      <c r="W869" s="63"/>
      <c r="X869" s="63"/>
      <c r="Y869" s="63"/>
      <c r="Z869" s="63"/>
    </row>
    <row r="870" spans="1:26" ht="15.75" customHeight="1">
      <c r="A870" s="63"/>
      <c r="B870" s="63"/>
      <c r="C870" s="63"/>
      <c r="D870" s="63"/>
      <c r="E870" s="63"/>
      <c r="F870" s="63"/>
      <c r="G870" s="63"/>
      <c r="H870" s="63"/>
      <c r="I870" s="63"/>
      <c r="J870" s="63"/>
      <c r="K870" s="63"/>
      <c r="L870" s="63"/>
      <c r="M870" s="63"/>
      <c r="N870" s="63"/>
      <c r="O870" s="63"/>
      <c r="P870" s="63"/>
      <c r="Q870" s="63"/>
      <c r="R870" s="63"/>
      <c r="S870" s="63"/>
      <c r="T870" s="63"/>
      <c r="U870" s="63"/>
      <c r="V870" s="63"/>
      <c r="W870" s="63"/>
      <c r="X870" s="63"/>
      <c r="Y870" s="63"/>
      <c r="Z870" s="63"/>
    </row>
    <row r="871" spans="1:26" ht="15.75" customHeight="1">
      <c r="A871" s="63"/>
      <c r="B871" s="63"/>
      <c r="C871" s="63"/>
      <c r="D871" s="63"/>
      <c r="E871" s="63"/>
      <c r="F871" s="63"/>
      <c r="G871" s="63"/>
      <c r="H871" s="63"/>
      <c r="I871" s="63"/>
      <c r="J871" s="63"/>
      <c r="K871" s="63"/>
      <c r="L871" s="63"/>
      <c r="M871" s="63"/>
      <c r="N871" s="63"/>
      <c r="O871" s="63"/>
      <c r="P871" s="63"/>
      <c r="Q871" s="63"/>
      <c r="R871" s="63"/>
      <c r="S871" s="63"/>
      <c r="T871" s="63"/>
      <c r="U871" s="63"/>
      <c r="V871" s="63"/>
      <c r="W871" s="63"/>
      <c r="X871" s="63"/>
      <c r="Y871" s="63"/>
      <c r="Z871" s="63"/>
    </row>
    <row r="872" spans="1:26" ht="15.75" customHeight="1">
      <c r="A872" s="63"/>
      <c r="B872" s="63"/>
      <c r="C872" s="63"/>
      <c r="D872" s="63"/>
      <c r="E872" s="63"/>
      <c r="F872" s="63"/>
      <c r="G872" s="63"/>
      <c r="H872" s="63"/>
      <c r="I872" s="63"/>
      <c r="J872" s="63"/>
      <c r="K872" s="63"/>
      <c r="L872" s="63"/>
      <c r="M872" s="63"/>
      <c r="N872" s="63"/>
      <c r="O872" s="63"/>
      <c r="P872" s="63"/>
      <c r="Q872" s="63"/>
      <c r="R872" s="63"/>
      <c r="S872" s="63"/>
      <c r="T872" s="63"/>
      <c r="U872" s="63"/>
      <c r="V872" s="63"/>
      <c r="W872" s="63"/>
      <c r="X872" s="63"/>
      <c r="Y872" s="63"/>
      <c r="Z872" s="63"/>
    </row>
    <row r="873" spans="1:26" ht="15.75" customHeight="1">
      <c r="A873" s="63"/>
      <c r="B873" s="63"/>
      <c r="C873" s="63"/>
      <c r="D873" s="63"/>
      <c r="E873" s="63"/>
      <c r="F873" s="63"/>
      <c r="G873" s="63"/>
      <c r="H873" s="63"/>
      <c r="I873" s="63"/>
      <c r="J873" s="63"/>
      <c r="K873" s="63"/>
      <c r="L873" s="63"/>
      <c r="M873" s="63"/>
      <c r="N873" s="63"/>
      <c r="O873" s="63"/>
      <c r="P873" s="63"/>
      <c r="Q873" s="63"/>
      <c r="R873" s="63"/>
      <c r="S873" s="63"/>
      <c r="T873" s="63"/>
      <c r="U873" s="63"/>
      <c r="V873" s="63"/>
      <c r="W873" s="63"/>
      <c r="X873" s="63"/>
      <c r="Y873" s="63"/>
      <c r="Z873" s="63"/>
    </row>
    <row r="874" spans="1:26" ht="15.75" customHeight="1">
      <c r="A874" s="63"/>
      <c r="B874" s="63"/>
      <c r="C874" s="63"/>
      <c r="D874" s="63"/>
      <c r="E874" s="63"/>
      <c r="F874" s="63"/>
      <c r="G874" s="63"/>
      <c r="H874" s="63"/>
      <c r="I874" s="63"/>
      <c r="J874" s="63"/>
      <c r="K874" s="63"/>
      <c r="L874" s="63"/>
      <c r="M874" s="63"/>
      <c r="N874" s="63"/>
      <c r="O874" s="63"/>
      <c r="P874" s="63"/>
      <c r="Q874" s="63"/>
      <c r="R874" s="63"/>
      <c r="S874" s="63"/>
      <c r="T874" s="63"/>
      <c r="U874" s="63"/>
      <c r="V874" s="63"/>
      <c r="W874" s="63"/>
      <c r="X874" s="63"/>
      <c r="Y874" s="63"/>
      <c r="Z874" s="63"/>
    </row>
    <row r="875" spans="1:26" ht="15.75" customHeight="1">
      <c r="A875" s="63"/>
      <c r="B875" s="63"/>
      <c r="C875" s="63"/>
      <c r="D875" s="63"/>
      <c r="E875" s="63"/>
      <c r="F875" s="63"/>
      <c r="G875" s="63"/>
      <c r="H875" s="63"/>
      <c r="I875" s="63"/>
      <c r="J875" s="63"/>
      <c r="K875" s="63"/>
      <c r="L875" s="63"/>
      <c r="M875" s="63"/>
      <c r="N875" s="63"/>
      <c r="O875" s="63"/>
      <c r="P875" s="63"/>
      <c r="Q875" s="63"/>
      <c r="R875" s="63"/>
      <c r="S875" s="63"/>
      <c r="T875" s="63"/>
      <c r="U875" s="63"/>
      <c r="V875" s="63"/>
      <c r="W875" s="63"/>
      <c r="X875" s="63"/>
      <c r="Y875" s="63"/>
      <c r="Z875" s="63"/>
    </row>
    <row r="876" spans="1:26" ht="15.75" customHeight="1">
      <c r="A876" s="63"/>
      <c r="B876" s="63"/>
      <c r="C876" s="63"/>
      <c r="D876" s="63"/>
      <c r="E876" s="63"/>
      <c r="F876" s="63"/>
      <c r="G876" s="63"/>
      <c r="H876" s="63"/>
      <c r="I876" s="63"/>
      <c r="J876" s="63"/>
      <c r="K876" s="63"/>
      <c r="L876" s="63"/>
      <c r="M876" s="63"/>
      <c r="N876" s="63"/>
      <c r="O876" s="63"/>
      <c r="P876" s="63"/>
      <c r="Q876" s="63"/>
      <c r="R876" s="63"/>
      <c r="S876" s="63"/>
      <c r="T876" s="63"/>
      <c r="U876" s="63"/>
      <c r="V876" s="63"/>
      <c r="W876" s="63"/>
      <c r="X876" s="63"/>
      <c r="Y876" s="63"/>
      <c r="Z876" s="63"/>
    </row>
    <row r="877" spans="1:26" ht="15.75" customHeight="1">
      <c r="A877" s="63"/>
      <c r="B877" s="63"/>
      <c r="C877" s="63"/>
      <c r="D877" s="63"/>
      <c r="E877" s="63"/>
      <c r="F877" s="63"/>
      <c r="G877" s="63"/>
      <c r="H877" s="63"/>
      <c r="I877" s="63"/>
      <c r="J877" s="63"/>
      <c r="K877" s="63"/>
      <c r="L877" s="63"/>
      <c r="M877" s="63"/>
      <c r="N877" s="63"/>
      <c r="O877" s="63"/>
      <c r="P877" s="63"/>
      <c r="Q877" s="63"/>
      <c r="R877" s="63"/>
      <c r="S877" s="63"/>
      <c r="T877" s="63"/>
      <c r="U877" s="63"/>
      <c r="V877" s="63"/>
      <c r="W877" s="63"/>
      <c r="X877" s="63"/>
      <c r="Y877" s="63"/>
      <c r="Z877" s="63"/>
    </row>
    <row r="878" spans="1:26" ht="15.75" customHeight="1">
      <c r="A878" s="63"/>
      <c r="B878" s="63"/>
      <c r="C878" s="63"/>
      <c r="D878" s="63"/>
      <c r="E878" s="63"/>
      <c r="F878" s="63"/>
      <c r="G878" s="63"/>
      <c r="H878" s="63"/>
      <c r="I878" s="63"/>
      <c r="J878" s="63"/>
      <c r="K878" s="63"/>
      <c r="L878" s="63"/>
      <c r="M878" s="63"/>
      <c r="N878" s="63"/>
      <c r="O878" s="63"/>
      <c r="P878" s="63"/>
      <c r="Q878" s="63"/>
      <c r="R878" s="63"/>
      <c r="S878" s="63"/>
      <c r="T878" s="63"/>
      <c r="U878" s="63"/>
      <c r="V878" s="63"/>
      <c r="W878" s="63"/>
      <c r="X878" s="63"/>
      <c r="Y878" s="63"/>
      <c r="Z878" s="63"/>
    </row>
    <row r="879" spans="1:26" ht="15.75" customHeight="1">
      <c r="A879" s="63"/>
      <c r="B879" s="63"/>
      <c r="C879" s="63"/>
      <c r="D879" s="63"/>
      <c r="E879" s="63"/>
      <c r="F879" s="63"/>
      <c r="G879" s="63"/>
      <c r="H879" s="63"/>
      <c r="I879" s="63"/>
      <c r="J879" s="63"/>
      <c r="K879" s="63"/>
      <c r="L879" s="63"/>
      <c r="M879" s="63"/>
      <c r="N879" s="63"/>
      <c r="O879" s="63"/>
      <c r="P879" s="63"/>
      <c r="Q879" s="63"/>
      <c r="R879" s="63"/>
      <c r="S879" s="63"/>
      <c r="T879" s="63"/>
      <c r="U879" s="63"/>
      <c r="V879" s="63"/>
      <c r="W879" s="63"/>
      <c r="X879" s="63"/>
      <c r="Y879" s="63"/>
      <c r="Z879" s="63"/>
    </row>
    <row r="880" spans="1:26" ht="15.75" customHeight="1">
      <c r="A880" s="63"/>
      <c r="B880" s="63"/>
      <c r="C880" s="63"/>
      <c r="D880" s="63"/>
      <c r="E880" s="63"/>
      <c r="F880" s="63"/>
      <c r="G880" s="63"/>
      <c r="H880" s="63"/>
      <c r="I880" s="63"/>
      <c r="J880" s="63"/>
      <c r="K880" s="63"/>
      <c r="L880" s="63"/>
      <c r="M880" s="63"/>
      <c r="N880" s="63"/>
      <c r="O880" s="63"/>
      <c r="P880" s="63"/>
      <c r="Q880" s="63"/>
      <c r="R880" s="63"/>
      <c r="S880" s="63"/>
      <c r="T880" s="63"/>
      <c r="U880" s="63"/>
      <c r="V880" s="63"/>
      <c r="W880" s="63"/>
      <c r="X880" s="63"/>
      <c r="Y880" s="63"/>
      <c r="Z880" s="63"/>
    </row>
    <row r="881" spans="1:26" ht="15.75" customHeight="1">
      <c r="A881" s="63"/>
      <c r="B881" s="63"/>
      <c r="C881" s="63"/>
      <c r="D881" s="63"/>
      <c r="E881" s="63"/>
      <c r="F881" s="63"/>
      <c r="G881" s="63"/>
      <c r="H881" s="63"/>
      <c r="I881" s="63"/>
      <c r="J881" s="63"/>
      <c r="K881" s="63"/>
      <c r="L881" s="63"/>
      <c r="M881" s="63"/>
      <c r="N881" s="63"/>
      <c r="O881" s="63"/>
      <c r="P881" s="63"/>
      <c r="Q881" s="63"/>
      <c r="R881" s="63"/>
      <c r="S881" s="63"/>
      <c r="T881" s="63"/>
      <c r="U881" s="63"/>
      <c r="V881" s="63"/>
      <c r="W881" s="63"/>
      <c r="X881" s="63"/>
      <c r="Y881" s="63"/>
      <c r="Z881" s="63"/>
    </row>
    <row r="882" spans="1:26" ht="15.75" customHeight="1">
      <c r="A882" s="63"/>
      <c r="B882" s="63"/>
      <c r="C882" s="63"/>
      <c r="D882" s="63"/>
      <c r="E882" s="63"/>
      <c r="F882" s="63"/>
      <c r="G882" s="63"/>
      <c r="H882" s="63"/>
      <c r="I882" s="63"/>
      <c r="J882" s="63"/>
      <c r="K882" s="63"/>
      <c r="L882" s="63"/>
      <c r="M882" s="63"/>
      <c r="N882" s="63"/>
      <c r="O882" s="63"/>
      <c r="P882" s="63"/>
      <c r="Q882" s="63"/>
      <c r="R882" s="63"/>
      <c r="S882" s="63"/>
      <c r="T882" s="63"/>
      <c r="U882" s="63"/>
      <c r="V882" s="63"/>
      <c r="W882" s="63"/>
      <c r="X882" s="63"/>
      <c r="Y882" s="63"/>
      <c r="Z882" s="63"/>
    </row>
    <row r="883" spans="1:26" ht="15.75" customHeight="1">
      <c r="A883" s="63"/>
      <c r="B883" s="63"/>
      <c r="C883" s="63"/>
      <c r="D883" s="63"/>
      <c r="E883" s="63"/>
      <c r="F883" s="63"/>
      <c r="G883" s="63"/>
      <c r="H883" s="63"/>
      <c r="I883" s="63"/>
      <c r="J883" s="63"/>
      <c r="K883" s="63"/>
      <c r="L883" s="63"/>
      <c r="M883" s="63"/>
      <c r="N883" s="63"/>
      <c r="O883" s="63"/>
      <c r="P883" s="63"/>
      <c r="Q883" s="63"/>
      <c r="R883" s="63"/>
      <c r="S883" s="63"/>
      <c r="T883" s="63"/>
      <c r="U883" s="63"/>
      <c r="V883" s="63"/>
      <c r="W883" s="63"/>
      <c r="X883" s="63"/>
      <c r="Y883" s="63"/>
      <c r="Z883" s="63"/>
    </row>
    <row r="884" spans="1:26" ht="15.75" customHeight="1">
      <c r="A884" s="63"/>
      <c r="B884" s="63"/>
      <c r="C884" s="63"/>
      <c r="D884" s="63"/>
      <c r="E884" s="63"/>
      <c r="F884" s="63"/>
      <c r="G884" s="63"/>
      <c r="H884" s="63"/>
      <c r="I884" s="63"/>
      <c r="J884" s="63"/>
      <c r="K884" s="63"/>
      <c r="L884" s="63"/>
      <c r="M884" s="63"/>
      <c r="N884" s="63"/>
      <c r="O884" s="63"/>
      <c r="P884" s="63"/>
      <c r="Q884" s="63"/>
      <c r="R884" s="63"/>
      <c r="S884" s="63"/>
      <c r="T884" s="63"/>
      <c r="U884" s="63"/>
      <c r="V884" s="63"/>
      <c r="W884" s="63"/>
      <c r="X884" s="63"/>
      <c r="Y884" s="63"/>
      <c r="Z884" s="63"/>
    </row>
    <row r="885" spans="1:26" ht="15.75" customHeight="1">
      <c r="A885" s="63"/>
      <c r="B885" s="63"/>
      <c r="C885" s="63"/>
      <c r="D885" s="63"/>
      <c r="E885" s="63"/>
      <c r="F885" s="63"/>
      <c r="G885" s="63"/>
      <c r="H885" s="63"/>
      <c r="I885" s="63"/>
      <c r="J885" s="63"/>
      <c r="K885" s="63"/>
      <c r="L885" s="63"/>
      <c r="M885" s="63"/>
      <c r="N885" s="63"/>
      <c r="O885" s="63"/>
      <c r="P885" s="63"/>
      <c r="Q885" s="63"/>
      <c r="R885" s="63"/>
      <c r="S885" s="63"/>
      <c r="T885" s="63"/>
      <c r="U885" s="63"/>
      <c r="V885" s="63"/>
      <c r="W885" s="63"/>
      <c r="X885" s="63"/>
      <c r="Y885" s="63"/>
      <c r="Z885" s="63"/>
    </row>
    <row r="886" spans="1:26" ht="15.75" customHeight="1">
      <c r="A886" s="63"/>
      <c r="B886" s="63"/>
      <c r="C886" s="63"/>
      <c r="D886" s="63"/>
      <c r="E886" s="63"/>
      <c r="F886" s="63"/>
      <c r="G886" s="63"/>
      <c r="H886" s="63"/>
      <c r="I886" s="63"/>
      <c r="J886" s="63"/>
      <c r="K886" s="63"/>
      <c r="L886" s="63"/>
      <c r="M886" s="63"/>
      <c r="N886" s="63"/>
      <c r="O886" s="63"/>
      <c r="P886" s="63"/>
      <c r="Q886" s="63"/>
      <c r="R886" s="63"/>
      <c r="S886" s="63"/>
      <c r="T886" s="63"/>
      <c r="U886" s="63"/>
      <c r="V886" s="63"/>
      <c r="W886" s="63"/>
      <c r="X886" s="63"/>
      <c r="Y886" s="63"/>
      <c r="Z886" s="63"/>
    </row>
    <row r="887" spans="1:26" ht="15.75" customHeight="1">
      <c r="A887" s="63"/>
      <c r="B887" s="63"/>
      <c r="C887" s="63"/>
      <c r="D887" s="63"/>
      <c r="E887" s="63"/>
      <c r="F887" s="63"/>
      <c r="G887" s="63"/>
      <c r="H887" s="63"/>
      <c r="I887" s="63"/>
      <c r="J887" s="63"/>
      <c r="K887" s="63"/>
      <c r="L887" s="63"/>
      <c r="M887" s="63"/>
      <c r="N887" s="63"/>
      <c r="O887" s="63"/>
      <c r="P887" s="63"/>
      <c r="Q887" s="63"/>
      <c r="R887" s="63"/>
      <c r="S887" s="63"/>
      <c r="T887" s="63"/>
      <c r="U887" s="63"/>
      <c r="V887" s="63"/>
      <c r="W887" s="63"/>
      <c r="X887" s="63"/>
      <c r="Y887" s="63"/>
      <c r="Z887" s="63"/>
    </row>
    <row r="888" spans="1:26" ht="15.75" customHeight="1">
      <c r="A888" s="63"/>
      <c r="B888" s="63"/>
      <c r="C888" s="63"/>
      <c r="D888" s="63"/>
      <c r="E888" s="63"/>
      <c r="F888" s="63"/>
      <c r="G888" s="63"/>
      <c r="H888" s="63"/>
      <c r="I888" s="63"/>
      <c r="J888" s="63"/>
      <c r="K888" s="63"/>
      <c r="L888" s="63"/>
      <c r="M888" s="63"/>
      <c r="N888" s="63"/>
      <c r="O888" s="63"/>
      <c r="P888" s="63"/>
      <c r="Q888" s="63"/>
      <c r="R888" s="63"/>
      <c r="S888" s="63"/>
      <c r="T888" s="63"/>
      <c r="U888" s="63"/>
      <c r="V888" s="63"/>
      <c r="W888" s="63"/>
      <c r="X888" s="63"/>
      <c r="Y888" s="63"/>
      <c r="Z888" s="63"/>
    </row>
    <row r="889" spans="1:26" ht="15.75" customHeight="1">
      <c r="A889" s="63"/>
      <c r="B889" s="63"/>
      <c r="C889" s="63"/>
      <c r="D889" s="63"/>
      <c r="E889" s="63"/>
      <c r="F889" s="63"/>
      <c r="G889" s="63"/>
      <c r="H889" s="63"/>
      <c r="I889" s="63"/>
      <c r="J889" s="63"/>
      <c r="K889" s="63"/>
      <c r="L889" s="63"/>
      <c r="M889" s="63"/>
      <c r="N889" s="63"/>
      <c r="O889" s="63"/>
      <c r="P889" s="63"/>
      <c r="Q889" s="63"/>
      <c r="R889" s="63"/>
      <c r="S889" s="63"/>
      <c r="T889" s="63"/>
      <c r="U889" s="63"/>
      <c r="V889" s="63"/>
      <c r="W889" s="63"/>
      <c r="X889" s="63"/>
      <c r="Y889" s="63"/>
      <c r="Z889" s="63"/>
    </row>
    <row r="890" spans="1:26" ht="15.75" customHeight="1">
      <c r="A890" s="63"/>
      <c r="B890" s="63"/>
      <c r="C890" s="63"/>
      <c r="D890" s="63"/>
      <c r="E890" s="63"/>
      <c r="F890" s="63"/>
      <c r="G890" s="63"/>
      <c r="H890" s="63"/>
      <c r="I890" s="63"/>
      <c r="J890" s="63"/>
      <c r="K890" s="63"/>
      <c r="L890" s="63"/>
      <c r="M890" s="63"/>
      <c r="N890" s="63"/>
      <c r="O890" s="63"/>
      <c r="P890" s="63"/>
      <c r="Q890" s="63"/>
      <c r="R890" s="63"/>
      <c r="S890" s="63"/>
      <c r="T890" s="63"/>
      <c r="U890" s="63"/>
      <c r="V890" s="63"/>
      <c r="W890" s="63"/>
      <c r="X890" s="63"/>
      <c r="Y890" s="63"/>
      <c r="Z890" s="63"/>
    </row>
    <row r="891" spans="1:26" ht="15.75" customHeight="1">
      <c r="A891" s="63"/>
      <c r="B891" s="63"/>
      <c r="C891" s="63"/>
      <c r="D891" s="63"/>
      <c r="E891" s="63"/>
      <c r="F891" s="63"/>
      <c r="G891" s="63"/>
      <c r="H891" s="63"/>
      <c r="I891" s="63"/>
      <c r="J891" s="63"/>
      <c r="K891" s="63"/>
      <c r="L891" s="63"/>
      <c r="M891" s="63"/>
      <c r="N891" s="63"/>
      <c r="O891" s="63"/>
      <c r="P891" s="63"/>
      <c r="Q891" s="63"/>
      <c r="R891" s="63"/>
      <c r="S891" s="63"/>
      <c r="T891" s="63"/>
      <c r="U891" s="63"/>
      <c r="V891" s="63"/>
      <c r="W891" s="63"/>
      <c r="X891" s="63"/>
      <c r="Y891" s="63"/>
      <c r="Z891" s="63"/>
    </row>
    <row r="892" spans="1:26" ht="15.75" customHeight="1">
      <c r="A892" s="63"/>
      <c r="B892" s="63"/>
      <c r="C892" s="63"/>
      <c r="D892" s="63"/>
      <c r="E892" s="63"/>
      <c r="F892" s="63"/>
      <c r="G892" s="63"/>
      <c r="H892" s="63"/>
      <c r="I892" s="63"/>
      <c r="J892" s="63"/>
      <c r="K892" s="63"/>
      <c r="L892" s="63"/>
      <c r="M892" s="63"/>
      <c r="N892" s="63"/>
      <c r="O892" s="63"/>
      <c r="P892" s="63"/>
      <c r="Q892" s="63"/>
      <c r="R892" s="63"/>
      <c r="S892" s="63"/>
      <c r="T892" s="63"/>
      <c r="U892" s="63"/>
      <c r="V892" s="63"/>
      <c r="W892" s="63"/>
      <c r="X892" s="63"/>
      <c r="Y892" s="63"/>
      <c r="Z892" s="63"/>
    </row>
    <row r="893" spans="1:26" ht="15.75" customHeight="1">
      <c r="A893" s="63"/>
      <c r="B893" s="63"/>
      <c r="C893" s="63"/>
      <c r="D893" s="63"/>
      <c r="E893" s="63"/>
      <c r="F893" s="63"/>
      <c r="G893" s="63"/>
      <c r="H893" s="63"/>
      <c r="I893" s="63"/>
      <c r="J893" s="63"/>
      <c r="K893" s="63"/>
      <c r="L893" s="63"/>
      <c r="M893" s="63"/>
      <c r="N893" s="63"/>
      <c r="O893" s="63"/>
      <c r="P893" s="63"/>
      <c r="Q893" s="63"/>
      <c r="R893" s="63"/>
      <c r="S893" s="63"/>
      <c r="T893" s="63"/>
      <c r="U893" s="63"/>
      <c r="V893" s="63"/>
      <c r="W893" s="63"/>
      <c r="X893" s="63"/>
      <c r="Y893" s="63"/>
      <c r="Z893" s="63"/>
    </row>
    <row r="894" spans="1:26" ht="15.75" customHeight="1">
      <c r="A894" s="63"/>
      <c r="B894" s="63"/>
      <c r="C894" s="63"/>
      <c r="D894" s="63"/>
      <c r="E894" s="63"/>
      <c r="F894" s="63"/>
      <c r="G894" s="63"/>
      <c r="H894" s="63"/>
      <c r="I894" s="63"/>
      <c r="J894" s="63"/>
      <c r="K894" s="63"/>
      <c r="L894" s="63"/>
      <c r="M894" s="63"/>
      <c r="N894" s="63"/>
      <c r="O894" s="63"/>
      <c r="P894" s="63"/>
      <c r="Q894" s="63"/>
      <c r="R894" s="63"/>
      <c r="S894" s="63"/>
      <c r="T894" s="63"/>
      <c r="U894" s="63"/>
      <c r="V894" s="63"/>
      <c r="W894" s="63"/>
      <c r="X894" s="63"/>
      <c r="Y894" s="63"/>
      <c r="Z894" s="63"/>
    </row>
    <row r="895" spans="1:26" ht="15.75" customHeight="1">
      <c r="A895" s="63"/>
      <c r="B895" s="63"/>
      <c r="C895" s="63"/>
      <c r="D895" s="63"/>
      <c r="E895" s="63"/>
      <c r="F895" s="63"/>
      <c r="G895" s="63"/>
      <c r="H895" s="63"/>
      <c r="I895" s="63"/>
      <c r="J895" s="63"/>
      <c r="K895" s="63"/>
      <c r="L895" s="63"/>
      <c r="M895" s="63"/>
      <c r="N895" s="63"/>
      <c r="O895" s="63"/>
      <c r="P895" s="63"/>
      <c r="Q895" s="63"/>
      <c r="R895" s="63"/>
      <c r="S895" s="63"/>
      <c r="T895" s="63"/>
      <c r="U895" s="63"/>
      <c r="V895" s="63"/>
      <c r="W895" s="63"/>
      <c r="X895" s="63"/>
      <c r="Y895" s="63"/>
      <c r="Z895" s="63"/>
    </row>
    <row r="896" spans="1:26" ht="15.75" customHeight="1">
      <c r="A896" s="63"/>
      <c r="B896" s="63"/>
      <c r="C896" s="63"/>
      <c r="D896" s="63"/>
      <c r="E896" s="63"/>
      <c r="F896" s="63"/>
      <c r="G896" s="63"/>
      <c r="H896" s="63"/>
      <c r="I896" s="63"/>
      <c r="J896" s="63"/>
      <c r="K896" s="63"/>
      <c r="L896" s="63"/>
      <c r="M896" s="63"/>
      <c r="N896" s="63"/>
      <c r="O896" s="63"/>
      <c r="P896" s="63"/>
      <c r="Q896" s="63"/>
      <c r="R896" s="63"/>
      <c r="S896" s="63"/>
      <c r="T896" s="63"/>
      <c r="U896" s="63"/>
      <c r="V896" s="63"/>
      <c r="W896" s="63"/>
      <c r="X896" s="63"/>
      <c r="Y896" s="63"/>
      <c r="Z896" s="63"/>
    </row>
    <row r="897" spans="1:26" ht="15.75" customHeight="1">
      <c r="A897" s="63"/>
      <c r="B897" s="63"/>
      <c r="C897" s="63"/>
      <c r="D897" s="63"/>
      <c r="E897" s="63"/>
      <c r="F897" s="63"/>
      <c r="G897" s="63"/>
      <c r="H897" s="63"/>
      <c r="I897" s="63"/>
      <c r="J897" s="63"/>
      <c r="K897" s="63"/>
      <c r="L897" s="63"/>
      <c r="M897" s="63"/>
      <c r="N897" s="63"/>
      <c r="O897" s="63"/>
      <c r="P897" s="63"/>
      <c r="Q897" s="63"/>
      <c r="R897" s="63"/>
      <c r="S897" s="63"/>
      <c r="T897" s="63"/>
      <c r="U897" s="63"/>
      <c r="V897" s="63"/>
      <c r="W897" s="63"/>
      <c r="X897" s="63"/>
      <c r="Y897" s="63"/>
      <c r="Z897" s="63"/>
    </row>
    <row r="898" spans="1:26" ht="15.75" customHeight="1">
      <c r="A898" s="63"/>
      <c r="B898" s="63"/>
      <c r="C898" s="63"/>
      <c r="D898" s="63"/>
      <c r="E898" s="63"/>
      <c r="F898" s="63"/>
      <c r="G898" s="63"/>
      <c r="H898" s="63"/>
      <c r="I898" s="63"/>
      <c r="J898" s="63"/>
      <c r="K898" s="63"/>
      <c r="L898" s="63"/>
      <c r="M898" s="63"/>
      <c r="N898" s="63"/>
      <c r="O898" s="63"/>
      <c r="P898" s="63"/>
      <c r="Q898" s="63"/>
      <c r="R898" s="63"/>
      <c r="S898" s="63"/>
      <c r="T898" s="63"/>
      <c r="U898" s="63"/>
      <c r="V898" s="63"/>
      <c r="W898" s="63"/>
      <c r="X898" s="63"/>
      <c r="Y898" s="63"/>
      <c r="Z898" s="63"/>
    </row>
    <row r="899" spans="1:26" ht="15.75" customHeight="1">
      <c r="A899" s="63"/>
      <c r="B899" s="63"/>
      <c r="C899" s="63"/>
      <c r="D899" s="63"/>
      <c r="E899" s="63"/>
      <c r="F899" s="63"/>
      <c r="G899" s="63"/>
      <c r="H899" s="63"/>
      <c r="I899" s="63"/>
      <c r="J899" s="63"/>
      <c r="K899" s="63"/>
      <c r="L899" s="63"/>
      <c r="M899" s="63"/>
      <c r="N899" s="63"/>
      <c r="O899" s="63"/>
      <c r="P899" s="63"/>
      <c r="Q899" s="63"/>
      <c r="R899" s="63"/>
      <c r="S899" s="63"/>
      <c r="T899" s="63"/>
      <c r="U899" s="63"/>
      <c r="V899" s="63"/>
      <c r="W899" s="63"/>
      <c r="X899" s="63"/>
      <c r="Y899" s="63"/>
      <c r="Z899" s="63"/>
    </row>
    <row r="900" spans="1:26" ht="15.75" customHeight="1">
      <c r="A900" s="63"/>
      <c r="B900" s="63"/>
      <c r="C900" s="63"/>
      <c r="D900" s="63"/>
      <c r="E900" s="63"/>
      <c r="F900" s="63"/>
      <c r="G900" s="63"/>
      <c r="H900" s="63"/>
      <c r="I900" s="63"/>
      <c r="J900" s="63"/>
      <c r="K900" s="63"/>
      <c r="L900" s="63"/>
      <c r="M900" s="63"/>
      <c r="N900" s="63"/>
      <c r="O900" s="63"/>
      <c r="P900" s="63"/>
      <c r="Q900" s="63"/>
      <c r="R900" s="63"/>
      <c r="S900" s="63"/>
      <c r="T900" s="63"/>
      <c r="U900" s="63"/>
      <c r="V900" s="63"/>
      <c r="W900" s="63"/>
      <c r="X900" s="63"/>
      <c r="Y900" s="63"/>
      <c r="Z900" s="63"/>
    </row>
    <row r="901" spans="1:26" ht="15.75" customHeight="1">
      <c r="A901" s="63"/>
      <c r="B901" s="63"/>
      <c r="C901" s="63"/>
      <c r="D901" s="63"/>
      <c r="E901" s="63"/>
      <c r="F901" s="63"/>
      <c r="G901" s="63"/>
      <c r="H901" s="63"/>
      <c r="I901" s="63"/>
      <c r="J901" s="63"/>
      <c r="K901" s="63"/>
      <c r="L901" s="63"/>
      <c r="M901" s="63"/>
      <c r="N901" s="63"/>
      <c r="O901" s="63"/>
      <c r="P901" s="63"/>
      <c r="Q901" s="63"/>
      <c r="R901" s="63"/>
      <c r="S901" s="63"/>
      <c r="T901" s="63"/>
      <c r="U901" s="63"/>
      <c r="V901" s="63"/>
      <c r="W901" s="63"/>
      <c r="X901" s="63"/>
      <c r="Y901" s="63"/>
      <c r="Z901" s="63"/>
    </row>
    <row r="902" spans="1:26" ht="15.75" customHeight="1">
      <c r="A902" s="63"/>
      <c r="B902" s="63"/>
      <c r="C902" s="63"/>
      <c r="D902" s="63"/>
      <c r="E902" s="63"/>
      <c r="F902" s="63"/>
      <c r="G902" s="63"/>
      <c r="H902" s="63"/>
      <c r="I902" s="63"/>
      <c r="J902" s="63"/>
      <c r="K902" s="63"/>
      <c r="L902" s="63"/>
      <c r="M902" s="63"/>
      <c r="N902" s="63"/>
      <c r="O902" s="63"/>
      <c r="P902" s="63"/>
      <c r="Q902" s="63"/>
      <c r="R902" s="63"/>
      <c r="S902" s="63"/>
      <c r="T902" s="63"/>
      <c r="U902" s="63"/>
      <c r="V902" s="63"/>
      <c r="W902" s="63"/>
      <c r="X902" s="63"/>
      <c r="Y902" s="63"/>
      <c r="Z902" s="63"/>
    </row>
    <row r="903" spans="1:26" ht="15.75" customHeight="1">
      <c r="A903" s="63"/>
      <c r="B903" s="63"/>
      <c r="C903" s="63"/>
      <c r="D903" s="63"/>
      <c r="E903" s="63"/>
      <c r="F903" s="63"/>
      <c r="G903" s="63"/>
      <c r="H903" s="63"/>
      <c r="I903" s="63"/>
      <c r="J903" s="63"/>
      <c r="K903" s="63"/>
      <c r="L903" s="63"/>
      <c r="M903" s="63"/>
      <c r="N903" s="63"/>
      <c r="O903" s="63"/>
      <c r="P903" s="63"/>
      <c r="Q903" s="63"/>
      <c r="R903" s="63"/>
      <c r="S903" s="63"/>
      <c r="T903" s="63"/>
      <c r="U903" s="63"/>
      <c r="V903" s="63"/>
      <c r="W903" s="63"/>
      <c r="X903" s="63"/>
      <c r="Y903" s="63"/>
      <c r="Z903" s="63"/>
    </row>
    <row r="904" spans="1:26" ht="15.75" customHeight="1">
      <c r="A904" s="63"/>
      <c r="B904" s="63"/>
      <c r="C904" s="63"/>
      <c r="D904" s="63"/>
      <c r="E904" s="63"/>
      <c r="F904" s="63"/>
      <c r="G904" s="63"/>
      <c r="H904" s="63"/>
      <c r="I904" s="63"/>
      <c r="J904" s="63"/>
      <c r="K904" s="63"/>
      <c r="L904" s="63"/>
      <c r="M904" s="63"/>
      <c r="N904" s="63"/>
      <c r="O904" s="63"/>
      <c r="P904" s="63"/>
      <c r="Q904" s="63"/>
      <c r="R904" s="63"/>
      <c r="S904" s="63"/>
      <c r="T904" s="63"/>
      <c r="U904" s="63"/>
      <c r="V904" s="63"/>
      <c r="W904" s="63"/>
      <c r="X904" s="63"/>
      <c r="Y904" s="63"/>
      <c r="Z904" s="63"/>
    </row>
    <row r="905" spans="1:26" ht="15.75" customHeight="1">
      <c r="A905" s="63"/>
      <c r="B905" s="63"/>
      <c r="C905" s="63"/>
      <c r="D905" s="63"/>
      <c r="E905" s="63"/>
      <c r="F905" s="63"/>
      <c r="G905" s="63"/>
      <c r="H905" s="63"/>
      <c r="I905" s="63"/>
      <c r="J905" s="63"/>
      <c r="K905" s="63"/>
      <c r="L905" s="63"/>
      <c r="M905" s="63"/>
      <c r="N905" s="63"/>
      <c r="O905" s="63"/>
      <c r="P905" s="63"/>
      <c r="Q905" s="63"/>
      <c r="R905" s="63"/>
      <c r="S905" s="63"/>
      <c r="T905" s="63"/>
      <c r="U905" s="63"/>
      <c r="V905" s="63"/>
      <c r="W905" s="63"/>
      <c r="X905" s="63"/>
      <c r="Y905" s="63"/>
      <c r="Z905" s="63"/>
    </row>
    <row r="906" spans="1:26" ht="15.75" customHeight="1">
      <c r="A906" s="63"/>
      <c r="B906" s="63"/>
      <c r="C906" s="63"/>
      <c r="D906" s="63"/>
      <c r="E906" s="63"/>
      <c r="F906" s="63"/>
      <c r="G906" s="63"/>
      <c r="H906" s="63"/>
      <c r="I906" s="63"/>
      <c r="J906" s="63"/>
      <c r="K906" s="63"/>
      <c r="L906" s="63"/>
      <c r="M906" s="63"/>
      <c r="N906" s="63"/>
      <c r="O906" s="63"/>
      <c r="P906" s="63"/>
      <c r="Q906" s="63"/>
      <c r="R906" s="63"/>
      <c r="S906" s="63"/>
      <c r="T906" s="63"/>
      <c r="U906" s="63"/>
      <c r="V906" s="63"/>
      <c r="W906" s="63"/>
      <c r="X906" s="63"/>
      <c r="Y906" s="63"/>
      <c r="Z906" s="63"/>
    </row>
    <row r="907" spans="1:26" ht="15.75" customHeight="1">
      <c r="A907" s="63"/>
      <c r="B907" s="63"/>
      <c r="C907" s="63"/>
      <c r="D907" s="63"/>
      <c r="E907" s="63"/>
      <c r="F907" s="63"/>
      <c r="G907" s="63"/>
      <c r="H907" s="63"/>
      <c r="I907" s="63"/>
      <c r="J907" s="63"/>
      <c r="K907" s="63"/>
      <c r="L907" s="63"/>
      <c r="M907" s="63"/>
      <c r="N907" s="63"/>
      <c r="O907" s="63"/>
      <c r="P907" s="63"/>
      <c r="Q907" s="63"/>
      <c r="R907" s="63"/>
      <c r="S907" s="63"/>
      <c r="T907" s="63"/>
      <c r="U907" s="63"/>
      <c r="V907" s="63"/>
      <c r="W907" s="63"/>
      <c r="X907" s="63"/>
      <c r="Y907" s="63"/>
      <c r="Z907" s="63"/>
    </row>
    <row r="908" spans="1:26" ht="15.75" customHeight="1">
      <c r="A908" s="63"/>
      <c r="B908" s="63"/>
      <c r="C908" s="63"/>
      <c r="D908" s="63"/>
      <c r="E908" s="63"/>
      <c r="F908" s="63"/>
      <c r="G908" s="63"/>
      <c r="H908" s="63"/>
      <c r="I908" s="63"/>
      <c r="J908" s="63"/>
      <c r="K908" s="63"/>
      <c r="L908" s="63"/>
      <c r="M908" s="63"/>
      <c r="N908" s="63"/>
      <c r="O908" s="63"/>
      <c r="P908" s="63"/>
      <c r="Q908" s="63"/>
      <c r="R908" s="63"/>
      <c r="S908" s="63"/>
      <c r="T908" s="63"/>
      <c r="U908" s="63"/>
      <c r="V908" s="63"/>
      <c r="W908" s="63"/>
      <c r="X908" s="63"/>
      <c r="Y908" s="63"/>
      <c r="Z908" s="63"/>
    </row>
    <row r="909" spans="1:26" ht="15.75" customHeight="1">
      <c r="A909" s="63"/>
      <c r="B909" s="63"/>
      <c r="C909" s="63"/>
      <c r="D909" s="63"/>
      <c r="E909" s="63"/>
      <c r="F909" s="63"/>
      <c r="G909" s="63"/>
      <c r="H909" s="63"/>
      <c r="I909" s="63"/>
      <c r="J909" s="63"/>
      <c r="K909" s="63"/>
      <c r="L909" s="63"/>
      <c r="M909" s="63"/>
      <c r="N909" s="63"/>
      <c r="O909" s="63"/>
      <c r="P909" s="63"/>
      <c r="Q909" s="63"/>
      <c r="R909" s="63"/>
      <c r="S909" s="63"/>
      <c r="T909" s="63"/>
      <c r="U909" s="63"/>
      <c r="V909" s="63"/>
      <c r="W909" s="63"/>
      <c r="X909" s="63"/>
      <c r="Y909" s="63"/>
      <c r="Z909" s="63"/>
    </row>
    <row r="910" spans="1:26" ht="15.75" customHeight="1">
      <c r="A910" s="63"/>
      <c r="B910" s="63"/>
      <c r="C910" s="63"/>
      <c r="D910" s="63"/>
      <c r="E910" s="63"/>
      <c r="F910" s="63"/>
      <c r="G910" s="63"/>
      <c r="H910" s="63"/>
      <c r="I910" s="63"/>
      <c r="J910" s="63"/>
      <c r="K910" s="63"/>
      <c r="L910" s="63"/>
      <c r="M910" s="63"/>
      <c r="N910" s="63"/>
      <c r="O910" s="63"/>
      <c r="P910" s="63"/>
      <c r="Q910" s="63"/>
      <c r="R910" s="63"/>
      <c r="S910" s="63"/>
      <c r="T910" s="63"/>
      <c r="U910" s="63"/>
      <c r="V910" s="63"/>
      <c r="W910" s="63"/>
      <c r="X910" s="63"/>
      <c r="Y910" s="63"/>
      <c r="Z910" s="63"/>
    </row>
    <row r="911" spans="1:26" ht="15.75" customHeight="1">
      <c r="A911" s="63"/>
      <c r="B911" s="63"/>
      <c r="C911" s="63"/>
      <c r="D911" s="63"/>
      <c r="E911" s="63"/>
      <c r="F911" s="63"/>
      <c r="G911" s="63"/>
      <c r="H911" s="63"/>
      <c r="I911" s="63"/>
      <c r="J911" s="63"/>
      <c r="K911" s="63"/>
      <c r="L911" s="63"/>
      <c r="M911" s="63"/>
      <c r="N911" s="63"/>
      <c r="O911" s="63"/>
      <c r="P911" s="63"/>
      <c r="Q911" s="63"/>
      <c r="R911" s="63"/>
      <c r="S911" s="63"/>
      <c r="T911" s="63"/>
      <c r="U911" s="63"/>
      <c r="V911" s="63"/>
      <c r="W911" s="63"/>
      <c r="X911" s="63"/>
      <c r="Y911" s="63"/>
      <c r="Z911" s="63"/>
    </row>
    <row r="912" spans="1:26" ht="15.75" customHeight="1">
      <c r="A912" s="63"/>
      <c r="B912" s="63"/>
      <c r="C912" s="63"/>
      <c r="D912" s="63"/>
      <c r="E912" s="63"/>
      <c r="F912" s="63"/>
      <c r="G912" s="63"/>
      <c r="H912" s="63"/>
      <c r="I912" s="63"/>
      <c r="J912" s="63"/>
      <c r="K912" s="63"/>
      <c r="L912" s="63"/>
      <c r="M912" s="63"/>
      <c r="N912" s="63"/>
      <c r="O912" s="63"/>
      <c r="P912" s="63"/>
      <c r="Q912" s="63"/>
      <c r="R912" s="63"/>
      <c r="S912" s="63"/>
      <c r="T912" s="63"/>
      <c r="U912" s="63"/>
      <c r="V912" s="63"/>
      <c r="W912" s="63"/>
      <c r="X912" s="63"/>
      <c r="Y912" s="63"/>
      <c r="Z912" s="63"/>
    </row>
    <row r="913" spans="1:26" ht="15.75" customHeight="1">
      <c r="A913" s="63"/>
      <c r="B913" s="63"/>
      <c r="C913" s="63"/>
      <c r="D913" s="63"/>
      <c r="E913" s="63"/>
      <c r="F913" s="63"/>
      <c r="G913" s="63"/>
      <c r="H913" s="63"/>
      <c r="I913" s="63"/>
      <c r="J913" s="63"/>
      <c r="K913" s="63"/>
      <c r="L913" s="63"/>
      <c r="M913" s="63"/>
      <c r="N913" s="63"/>
      <c r="O913" s="63"/>
      <c r="P913" s="63"/>
      <c r="Q913" s="63"/>
      <c r="R913" s="63"/>
      <c r="S913" s="63"/>
      <c r="T913" s="63"/>
      <c r="U913" s="63"/>
      <c r="V913" s="63"/>
      <c r="W913" s="63"/>
      <c r="X913" s="63"/>
      <c r="Y913" s="63"/>
      <c r="Z913" s="63"/>
    </row>
    <row r="914" spans="1:26" ht="15.75" customHeight="1">
      <c r="A914" s="63"/>
      <c r="B914" s="63"/>
      <c r="C914" s="63"/>
      <c r="D914" s="63"/>
      <c r="E914" s="63"/>
      <c r="F914" s="63"/>
      <c r="G914" s="63"/>
      <c r="H914" s="63"/>
      <c r="I914" s="63"/>
      <c r="J914" s="63"/>
      <c r="K914" s="63"/>
      <c r="L914" s="63"/>
      <c r="M914" s="63"/>
      <c r="N914" s="63"/>
      <c r="O914" s="63"/>
      <c r="P914" s="63"/>
      <c r="Q914" s="63"/>
      <c r="R914" s="63"/>
      <c r="S914" s="63"/>
      <c r="T914" s="63"/>
      <c r="U914" s="63"/>
      <c r="V914" s="63"/>
      <c r="W914" s="63"/>
      <c r="X914" s="63"/>
      <c r="Y914" s="63"/>
      <c r="Z914" s="63"/>
    </row>
    <row r="915" spans="1:26" ht="15.75" customHeight="1">
      <c r="A915" s="63"/>
      <c r="B915" s="63"/>
      <c r="C915" s="63"/>
      <c r="D915" s="63"/>
      <c r="E915" s="63"/>
      <c r="F915" s="63"/>
      <c r="G915" s="63"/>
      <c r="H915" s="63"/>
      <c r="I915" s="63"/>
      <c r="J915" s="63"/>
      <c r="K915" s="63"/>
      <c r="L915" s="63"/>
      <c r="M915" s="63"/>
      <c r="N915" s="63"/>
      <c r="O915" s="63"/>
      <c r="P915" s="63"/>
      <c r="Q915" s="63"/>
      <c r="R915" s="63"/>
      <c r="S915" s="63"/>
      <c r="T915" s="63"/>
      <c r="U915" s="63"/>
      <c r="V915" s="63"/>
      <c r="W915" s="63"/>
      <c r="X915" s="63"/>
      <c r="Y915" s="63"/>
      <c r="Z915" s="63"/>
    </row>
    <row r="916" spans="1:26" ht="15.75" customHeight="1">
      <c r="A916" s="63"/>
      <c r="B916" s="63"/>
      <c r="C916" s="63"/>
      <c r="D916" s="63"/>
      <c r="E916" s="63"/>
      <c r="F916" s="63"/>
      <c r="G916" s="63"/>
      <c r="H916" s="63"/>
      <c r="I916" s="63"/>
      <c r="J916" s="63"/>
      <c r="K916" s="63"/>
      <c r="L916" s="63"/>
      <c r="M916" s="63"/>
      <c r="N916" s="63"/>
      <c r="O916" s="63"/>
      <c r="P916" s="63"/>
      <c r="Q916" s="63"/>
      <c r="R916" s="63"/>
      <c r="S916" s="63"/>
      <c r="T916" s="63"/>
      <c r="U916" s="63"/>
      <c r="V916" s="63"/>
      <c r="W916" s="63"/>
      <c r="X916" s="63"/>
      <c r="Y916" s="63"/>
      <c r="Z916" s="63"/>
    </row>
    <row r="917" spans="1:26" ht="15.75" customHeight="1">
      <c r="A917" s="63"/>
      <c r="B917" s="63"/>
      <c r="C917" s="63"/>
      <c r="D917" s="63"/>
      <c r="E917" s="63"/>
      <c r="F917" s="63"/>
      <c r="G917" s="63"/>
      <c r="H917" s="63"/>
      <c r="I917" s="63"/>
      <c r="J917" s="63"/>
      <c r="K917" s="63"/>
      <c r="L917" s="63"/>
      <c r="M917" s="63"/>
      <c r="N917" s="63"/>
      <c r="O917" s="63"/>
      <c r="P917" s="63"/>
      <c r="Q917" s="63"/>
      <c r="R917" s="63"/>
      <c r="S917" s="63"/>
      <c r="T917" s="63"/>
      <c r="U917" s="63"/>
      <c r="V917" s="63"/>
      <c r="W917" s="63"/>
      <c r="X917" s="63"/>
      <c r="Y917" s="63"/>
      <c r="Z917" s="63"/>
    </row>
    <row r="918" spans="1:26" ht="15.75" customHeight="1">
      <c r="A918" s="63"/>
      <c r="B918" s="63"/>
      <c r="C918" s="63"/>
      <c r="D918" s="63"/>
      <c r="E918" s="63"/>
      <c r="F918" s="63"/>
      <c r="G918" s="63"/>
      <c r="H918" s="63"/>
      <c r="I918" s="63"/>
      <c r="J918" s="63"/>
      <c r="K918" s="63"/>
      <c r="L918" s="63"/>
      <c r="M918" s="63"/>
      <c r="N918" s="63"/>
      <c r="O918" s="63"/>
      <c r="P918" s="63"/>
      <c r="Q918" s="63"/>
      <c r="R918" s="63"/>
      <c r="S918" s="63"/>
      <c r="T918" s="63"/>
      <c r="U918" s="63"/>
      <c r="V918" s="63"/>
      <c r="W918" s="63"/>
      <c r="X918" s="63"/>
      <c r="Y918" s="63"/>
      <c r="Z918" s="63"/>
    </row>
    <row r="919" spans="1:26" ht="15.75" customHeight="1">
      <c r="A919" s="63"/>
      <c r="B919" s="63"/>
      <c r="C919" s="63"/>
      <c r="D919" s="63"/>
      <c r="E919" s="63"/>
      <c r="F919" s="63"/>
      <c r="G919" s="63"/>
      <c r="H919" s="63"/>
      <c r="I919" s="63"/>
      <c r="J919" s="63"/>
      <c r="K919" s="63"/>
      <c r="L919" s="63"/>
      <c r="M919" s="63"/>
      <c r="N919" s="63"/>
      <c r="O919" s="63"/>
      <c r="P919" s="63"/>
      <c r="Q919" s="63"/>
      <c r="R919" s="63"/>
      <c r="S919" s="63"/>
      <c r="T919" s="63"/>
      <c r="U919" s="63"/>
      <c r="V919" s="63"/>
      <c r="W919" s="63"/>
      <c r="X919" s="63"/>
      <c r="Y919" s="63"/>
      <c r="Z919" s="63"/>
    </row>
    <row r="920" spans="1:26" ht="15.75" customHeight="1">
      <c r="A920" s="63"/>
      <c r="B920" s="63"/>
      <c r="C920" s="63"/>
      <c r="D920" s="63"/>
      <c r="E920" s="63"/>
      <c r="F920" s="63"/>
      <c r="G920" s="63"/>
      <c r="H920" s="63"/>
      <c r="I920" s="63"/>
      <c r="J920" s="63"/>
      <c r="K920" s="63"/>
      <c r="L920" s="63"/>
      <c r="M920" s="63"/>
      <c r="N920" s="63"/>
      <c r="O920" s="63"/>
      <c r="P920" s="63"/>
      <c r="Q920" s="63"/>
      <c r="R920" s="63"/>
      <c r="S920" s="63"/>
      <c r="T920" s="63"/>
      <c r="U920" s="63"/>
      <c r="V920" s="63"/>
      <c r="W920" s="63"/>
      <c r="X920" s="63"/>
      <c r="Y920" s="63"/>
      <c r="Z920" s="63"/>
    </row>
    <row r="921" spans="1:26" ht="15.75" customHeight="1">
      <c r="A921" s="63"/>
      <c r="B921" s="63"/>
      <c r="C921" s="63"/>
      <c r="D921" s="63"/>
      <c r="E921" s="63"/>
      <c r="F921" s="63"/>
      <c r="G921" s="63"/>
      <c r="H921" s="63"/>
      <c r="I921" s="63"/>
      <c r="J921" s="63"/>
      <c r="K921" s="63"/>
      <c r="L921" s="63"/>
      <c r="M921" s="63"/>
      <c r="N921" s="63"/>
      <c r="O921" s="63"/>
      <c r="P921" s="63"/>
      <c r="Q921" s="63"/>
      <c r="R921" s="63"/>
      <c r="S921" s="63"/>
      <c r="T921" s="63"/>
      <c r="U921" s="63"/>
      <c r="V921" s="63"/>
      <c r="W921" s="63"/>
      <c r="X921" s="63"/>
      <c r="Y921" s="63"/>
      <c r="Z921" s="63"/>
    </row>
    <row r="922" spans="1:26" ht="15.75" customHeight="1">
      <c r="A922" s="63"/>
      <c r="B922" s="63"/>
      <c r="C922" s="63"/>
      <c r="D922" s="63"/>
      <c r="E922" s="63"/>
      <c r="F922" s="63"/>
      <c r="G922" s="63"/>
      <c r="H922" s="63"/>
      <c r="I922" s="63"/>
      <c r="J922" s="63"/>
      <c r="K922" s="63"/>
      <c r="L922" s="63"/>
      <c r="M922" s="63"/>
      <c r="N922" s="63"/>
      <c r="O922" s="63"/>
      <c r="P922" s="63"/>
      <c r="Q922" s="63"/>
      <c r="R922" s="63"/>
      <c r="S922" s="63"/>
      <c r="T922" s="63"/>
      <c r="U922" s="63"/>
      <c r="V922" s="63"/>
      <c r="W922" s="63"/>
      <c r="X922" s="63"/>
      <c r="Y922" s="63"/>
      <c r="Z922" s="63"/>
    </row>
    <row r="923" spans="1:26" ht="15.75" customHeight="1">
      <c r="A923" s="63"/>
      <c r="B923" s="63"/>
      <c r="C923" s="63"/>
      <c r="D923" s="63"/>
      <c r="E923" s="63"/>
      <c r="F923" s="63"/>
      <c r="G923" s="63"/>
      <c r="H923" s="63"/>
      <c r="I923" s="63"/>
      <c r="J923" s="63"/>
      <c r="K923" s="63"/>
      <c r="L923" s="63"/>
      <c r="M923" s="63"/>
      <c r="N923" s="63"/>
      <c r="O923" s="63"/>
      <c r="P923" s="63"/>
      <c r="Q923" s="63"/>
      <c r="R923" s="63"/>
      <c r="S923" s="63"/>
      <c r="T923" s="63"/>
      <c r="U923" s="63"/>
      <c r="V923" s="63"/>
      <c r="W923" s="63"/>
      <c r="X923" s="63"/>
      <c r="Y923" s="63"/>
      <c r="Z923" s="63"/>
    </row>
    <row r="924" spans="1:26" ht="15.75" customHeight="1">
      <c r="A924" s="63"/>
      <c r="B924" s="63"/>
      <c r="C924" s="63"/>
      <c r="D924" s="63"/>
      <c r="E924" s="63"/>
      <c r="F924" s="63"/>
      <c r="G924" s="63"/>
      <c r="H924" s="63"/>
      <c r="I924" s="63"/>
      <c r="J924" s="63"/>
      <c r="K924" s="63"/>
      <c r="L924" s="63"/>
      <c r="M924" s="63"/>
      <c r="N924" s="63"/>
      <c r="O924" s="63"/>
      <c r="P924" s="63"/>
      <c r="Q924" s="63"/>
      <c r="R924" s="63"/>
      <c r="S924" s="63"/>
      <c r="T924" s="63"/>
      <c r="U924" s="63"/>
      <c r="V924" s="63"/>
      <c r="W924" s="63"/>
      <c r="X924" s="63"/>
      <c r="Y924" s="63"/>
      <c r="Z924" s="63"/>
    </row>
    <row r="925" spans="1:26" ht="15.75" customHeight="1">
      <c r="A925" s="63"/>
      <c r="B925" s="63"/>
      <c r="C925" s="63"/>
      <c r="D925" s="63"/>
      <c r="E925" s="63"/>
      <c r="F925" s="63"/>
      <c r="G925" s="63"/>
      <c r="H925" s="63"/>
      <c r="I925" s="63"/>
      <c r="J925" s="63"/>
      <c r="K925" s="63"/>
      <c r="L925" s="63"/>
      <c r="M925" s="63"/>
      <c r="N925" s="63"/>
      <c r="O925" s="63"/>
      <c r="P925" s="63"/>
      <c r="Q925" s="63"/>
      <c r="R925" s="63"/>
      <c r="S925" s="63"/>
      <c r="T925" s="63"/>
      <c r="U925" s="63"/>
      <c r="V925" s="63"/>
      <c r="W925" s="63"/>
      <c r="X925" s="63"/>
      <c r="Y925" s="63"/>
      <c r="Z925" s="63"/>
    </row>
    <row r="926" spans="1:26" ht="15.75" customHeight="1">
      <c r="A926" s="63"/>
      <c r="B926" s="63"/>
      <c r="C926" s="63"/>
      <c r="D926" s="63"/>
      <c r="E926" s="63"/>
      <c r="F926" s="63"/>
      <c r="G926" s="63"/>
      <c r="H926" s="63"/>
      <c r="I926" s="63"/>
      <c r="J926" s="63"/>
      <c r="K926" s="63"/>
      <c r="L926" s="63"/>
      <c r="M926" s="63"/>
      <c r="N926" s="63"/>
      <c r="O926" s="63"/>
      <c r="P926" s="63"/>
      <c r="Q926" s="63"/>
      <c r="R926" s="63"/>
      <c r="S926" s="63"/>
      <c r="T926" s="63"/>
      <c r="U926" s="63"/>
      <c r="V926" s="63"/>
      <c r="W926" s="63"/>
      <c r="X926" s="63"/>
      <c r="Y926" s="63"/>
      <c r="Z926" s="63"/>
    </row>
    <row r="927" spans="1:26" ht="15.75" customHeight="1">
      <c r="A927" s="63"/>
      <c r="B927" s="63"/>
      <c r="C927" s="63"/>
      <c r="D927" s="63"/>
      <c r="E927" s="63"/>
      <c r="F927" s="63"/>
      <c r="G927" s="63"/>
      <c r="H927" s="63"/>
      <c r="I927" s="63"/>
      <c r="J927" s="63"/>
      <c r="K927" s="63"/>
      <c r="L927" s="63"/>
      <c r="M927" s="63"/>
      <c r="N927" s="63"/>
      <c r="O927" s="63"/>
      <c r="P927" s="63"/>
      <c r="Q927" s="63"/>
      <c r="R927" s="63"/>
      <c r="S927" s="63"/>
      <c r="T927" s="63"/>
      <c r="U927" s="63"/>
      <c r="V927" s="63"/>
      <c r="W927" s="63"/>
      <c r="X927" s="63"/>
      <c r="Y927" s="63"/>
      <c r="Z927" s="63"/>
    </row>
    <row r="928" spans="1:26" ht="15.75" customHeight="1">
      <c r="A928" s="63"/>
      <c r="B928" s="63"/>
      <c r="C928" s="63"/>
      <c r="D928" s="63"/>
      <c r="E928" s="63"/>
      <c r="F928" s="63"/>
      <c r="G928" s="63"/>
      <c r="H928" s="63"/>
      <c r="I928" s="63"/>
      <c r="J928" s="63"/>
      <c r="K928" s="63"/>
      <c r="L928" s="63"/>
      <c r="M928" s="63"/>
      <c r="N928" s="63"/>
      <c r="O928" s="63"/>
      <c r="P928" s="63"/>
      <c r="Q928" s="63"/>
      <c r="R928" s="63"/>
      <c r="S928" s="63"/>
      <c r="T928" s="63"/>
      <c r="U928" s="63"/>
      <c r="V928" s="63"/>
      <c r="W928" s="63"/>
      <c r="X928" s="63"/>
      <c r="Y928" s="63"/>
      <c r="Z928" s="63"/>
    </row>
    <row r="929" spans="1:26" ht="15.75" customHeight="1">
      <c r="A929" s="63"/>
      <c r="B929" s="63"/>
      <c r="C929" s="63"/>
      <c r="D929" s="63"/>
      <c r="E929" s="63"/>
      <c r="F929" s="63"/>
      <c r="G929" s="63"/>
      <c r="H929" s="63"/>
      <c r="I929" s="63"/>
      <c r="J929" s="63"/>
      <c r="K929" s="63"/>
      <c r="L929" s="63"/>
      <c r="M929" s="63"/>
      <c r="N929" s="63"/>
      <c r="O929" s="63"/>
      <c r="P929" s="63"/>
      <c r="Q929" s="63"/>
      <c r="R929" s="63"/>
      <c r="S929" s="63"/>
      <c r="T929" s="63"/>
      <c r="U929" s="63"/>
      <c r="V929" s="63"/>
      <c r="W929" s="63"/>
      <c r="X929" s="63"/>
      <c r="Y929" s="63"/>
      <c r="Z929" s="63"/>
    </row>
    <row r="930" spans="1:26" ht="15.75" customHeight="1">
      <c r="A930" s="63"/>
      <c r="B930" s="63"/>
      <c r="C930" s="63"/>
      <c r="D930" s="63"/>
      <c r="E930" s="63"/>
      <c r="F930" s="63"/>
      <c r="G930" s="63"/>
      <c r="H930" s="63"/>
      <c r="I930" s="63"/>
      <c r="J930" s="63"/>
      <c r="K930" s="63"/>
      <c r="L930" s="63"/>
      <c r="M930" s="63"/>
      <c r="N930" s="63"/>
      <c r="O930" s="63"/>
      <c r="P930" s="63"/>
      <c r="Q930" s="63"/>
      <c r="R930" s="63"/>
      <c r="S930" s="63"/>
      <c r="T930" s="63"/>
      <c r="U930" s="63"/>
      <c r="V930" s="63"/>
      <c r="W930" s="63"/>
      <c r="X930" s="63"/>
      <c r="Y930" s="63"/>
      <c r="Z930" s="63"/>
    </row>
    <row r="931" spans="1:26" ht="15.75" customHeight="1">
      <c r="A931" s="63"/>
      <c r="B931" s="63"/>
      <c r="C931" s="63"/>
      <c r="D931" s="63"/>
      <c r="E931" s="63"/>
      <c r="F931" s="63"/>
      <c r="G931" s="63"/>
      <c r="H931" s="63"/>
      <c r="I931" s="63"/>
      <c r="J931" s="63"/>
      <c r="K931" s="63"/>
      <c r="L931" s="63"/>
      <c r="M931" s="63"/>
      <c r="N931" s="63"/>
      <c r="O931" s="63"/>
      <c r="P931" s="63"/>
      <c r="Q931" s="63"/>
      <c r="R931" s="63"/>
      <c r="S931" s="63"/>
      <c r="T931" s="63"/>
      <c r="U931" s="63"/>
      <c r="V931" s="63"/>
      <c r="W931" s="63"/>
      <c r="X931" s="63"/>
      <c r="Y931" s="63"/>
      <c r="Z931" s="63"/>
    </row>
    <row r="932" spans="1:26" ht="15.75" customHeight="1">
      <c r="A932" s="63"/>
      <c r="B932" s="63"/>
      <c r="C932" s="63"/>
      <c r="D932" s="63"/>
      <c r="E932" s="63"/>
      <c r="F932" s="63"/>
      <c r="G932" s="63"/>
      <c r="H932" s="63"/>
      <c r="I932" s="63"/>
      <c r="J932" s="63"/>
      <c r="K932" s="63"/>
      <c r="L932" s="63"/>
      <c r="M932" s="63"/>
      <c r="N932" s="63"/>
      <c r="O932" s="63"/>
      <c r="P932" s="63"/>
      <c r="Q932" s="63"/>
      <c r="R932" s="63"/>
      <c r="S932" s="63"/>
      <c r="T932" s="63"/>
      <c r="U932" s="63"/>
      <c r="V932" s="63"/>
      <c r="W932" s="63"/>
      <c r="X932" s="63"/>
      <c r="Y932" s="63"/>
      <c r="Z932" s="63"/>
    </row>
    <row r="933" spans="1:26" ht="15.75" customHeight="1">
      <c r="A933" s="63"/>
      <c r="B933" s="63"/>
      <c r="C933" s="63"/>
      <c r="D933" s="63"/>
      <c r="E933" s="63"/>
      <c r="F933" s="63"/>
      <c r="G933" s="63"/>
      <c r="H933" s="63"/>
      <c r="I933" s="63"/>
      <c r="J933" s="63"/>
      <c r="K933" s="63"/>
      <c r="L933" s="63"/>
      <c r="M933" s="63"/>
      <c r="N933" s="63"/>
      <c r="O933" s="63"/>
      <c r="P933" s="63"/>
      <c r="Q933" s="63"/>
      <c r="R933" s="63"/>
      <c r="S933" s="63"/>
      <c r="T933" s="63"/>
      <c r="U933" s="63"/>
      <c r="V933" s="63"/>
      <c r="W933" s="63"/>
      <c r="X933" s="63"/>
      <c r="Y933" s="63"/>
      <c r="Z933" s="63"/>
    </row>
    <row r="934" spans="1:26" ht="15.75" customHeight="1">
      <c r="A934" s="63"/>
      <c r="B934" s="63"/>
      <c r="C934" s="63"/>
      <c r="D934" s="63"/>
      <c r="E934" s="63"/>
      <c r="F934" s="63"/>
      <c r="G934" s="63"/>
      <c r="H934" s="63"/>
      <c r="I934" s="63"/>
      <c r="J934" s="63"/>
      <c r="K934" s="63"/>
      <c r="L934" s="63"/>
      <c r="M934" s="63"/>
      <c r="N934" s="63"/>
      <c r="O934" s="63"/>
      <c r="P934" s="63"/>
      <c r="Q934" s="63"/>
      <c r="R934" s="63"/>
      <c r="S934" s="63"/>
      <c r="T934" s="63"/>
      <c r="U934" s="63"/>
      <c r="V934" s="63"/>
      <c r="W934" s="63"/>
      <c r="X934" s="63"/>
      <c r="Y934" s="63"/>
      <c r="Z934" s="63"/>
    </row>
    <row r="935" spans="1:26" ht="15.75" customHeight="1">
      <c r="A935" s="63"/>
      <c r="B935" s="63"/>
      <c r="C935" s="63"/>
      <c r="D935" s="63"/>
      <c r="E935" s="63"/>
      <c r="F935" s="63"/>
      <c r="G935" s="63"/>
      <c r="H935" s="63"/>
      <c r="I935" s="63"/>
      <c r="J935" s="63"/>
      <c r="K935" s="63"/>
      <c r="L935" s="63"/>
      <c r="M935" s="63"/>
      <c r="N935" s="63"/>
      <c r="O935" s="63"/>
      <c r="P935" s="63"/>
      <c r="Q935" s="63"/>
      <c r="R935" s="63"/>
      <c r="S935" s="63"/>
      <c r="T935" s="63"/>
      <c r="U935" s="63"/>
      <c r="V935" s="63"/>
      <c r="W935" s="63"/>
      <c r="X935" s="63"/>
      <c r="Y935" s="63"/>
      <c r="Z935" s="63"/>
    </row>
    <row r="936" spans="1:26" ht="15.75" customHeight="1">
      <c r="A936" s="63"/>
      <c r="B936" s="63"/>
      <c r="C936" s="63"/>
      <c r="D936" s="63"/>
      <c r="E936" s="63"/>
      <c r="F936" s="63"/>
      <c r="G936" s="63"/>
      <c r="H936" s="63"/>
      <c r="I936" s="63"/>
      <c r="J936" s="63"/>
      <c r="K936" s="63"/>
      <c r="L936" s="63"/>
      <c r="M936" s="63"/>
      <c r="N936" s="63"/>
      <c r="O936" s="63"/>
      <c r="P936" s="63"/>
      <c r="Q936" s="63"/>
      <c r="R936" s="63"/>
      <c r="S936" s="63"/>
      <c r="T936" s="63"/>
      <c r="U936" s="63"/>
      <c r="V936" s="63"/>
      <c r="W936" s="63"/>
      <c r="X936" s="63"/>
      <c r="Y936" s="63"/>
      <c r="Z936" s="63"/>
    </row>
    <row r="937" spans="1:26" ht="15.75" customHeight="1">
      <c r="A937" s="63"/>
      <c r="B937" s="63"/>
      <c r="C937" s="63"/>
      <c r="D937" s="63"/>
      <c r="E937" s="63"/>
      <c r="F937" s="63"/>
      <c r="G937" s="63"/>
      <c r="H937" s="63"/>
      <c r="I937" s="63"/>
      <c r="J937" s="63"/>
      <c r="K937" s="63"/>
      <c r="L937" s="63"/>
      <c r="M937" s="63"/>
      <c r="N937" s="63"/>
      <c r="O937" s="63"/>
      <c r="P937" s="63"/>
      <c r="Q937" s="63"/>
      <c r="R937" s="63"/>
      <c r="S937" s="63"/>
      <c r="T937" s="63"/>
      <c r="U937" s="63"/>
      <c r="V937" s="63"/>
      <c r="W937" s="63"/>
      <c r="X937" s="63"/>
      <c r="Y937" s="63"/>
      <c r="Z937" s="63"/>
    </row>
    <row r="938" spans="1:26" ht="15.75" customHeight="1">
      <c r="A938" s="63"/>
      <c r="B938" s="63"/>
      <c r="C938" s="63"/>
      <c r="D938" s="63"/>
      <c r="E938" s="63"/>
      <c r="F938" s="63"/>
      <c r="G938" s="63"/>
      <c r="H938" s="63"/>
      <c r="I938" s="63"/>
      <c r="J938" s="63"/>
      <c r="K938" s="63"/>
      <c r="L938" s="63"/>
      <c r="M938" s="63"/>
      <c r="N938" s="63"/>
      <c r="O938" s="63"/>
      <c r="P938" s="63"/>
      <c r="Q938" s="63"/>
      <c r="R938" s="63"/>
      <c r="S938" s="63"/>
      <c r="T938" s="63"/>
      <c r="U938" s="63"/>
      <c r="V938" s="63"/>
      <c r="W938" s="63"/>
      <c r="X938" s="63"/>
      <c r="Y938" s="63"/>
      <c r="Z938" s="63"/>
    </row>
    <row r="939" spans="1:26" ht="15.75" customHeight="1">
      <c r="A939" s="63"/>
      <c r="B939" s="63"/>
      <c r="C939" s="63"/>
      <c r="D939" s="63"/>
      <c r="E939" s="63"/>
      <c r="F939" s="63"/>
      <c r="G939" s="63"/>
      <c r="H939" s="63"/>
      <c r="I939" s="63"/>
      <c r="J939" s="63"/>
      <c r="K939" s="63"/>
      <c r="L939" s="63"/>
      <c r="M939" s="63"/>
      <c r="N939" s="63"/>
      <c r="O939" s="63"/>
      <c r="P939" s="63"/>
      <c r="Q939" s="63"/>
      <c r="R939" s="63"/>
      <c r="S939" s="63"/>
      <c r="T939" s="63"/>
      <c r="U939" s="63"/>
      <c r="V939" s="63"/>
      <c r="W939" s="63"/>
      <c r="X939" s="63"/>
      <c r="Y939" s="63"/>
      <c r="Z939" s="63"/>
    </row>
    <row r="940" spans="1:26" ht="15.75" customHeight="1">
      <c r="A940" s="63"/>
      <c r="B940" s="63"/>
      <c r="C940" s="63"/>
      <c r="D940" s="63"/>
      <c r="E940" s="63"/>
      <c r="F940" s="63"/>
      <c r="G940" s="63"/>
      <c r="H940" s="63"/>
      <c r="I940" s="63"/>
      <c r="J940" s="63"/>
      <c r="K940" s="63"/>
      <c r="L940" s="63"/>
      <c r="M940" s="63"/>
      <c r="N940" s="63"/>
      <c r="O940" s="63"/>
      <c r="P940" s="63"/>
      <c r="Q940" s="63"/>
      <c r="R940" s="63"/>
      <c r="S940" s="63"/>
      <c r="T940" s="63"/>
      <c r="U940" s="63"/>
      <c r="V940" s="63"/>
      <c r="W940" s="63"/>
      <c r="X940" s="63"/>
      <c r="Y940" s="63"/>
      <c r="Z940" s="63"/>
    </row>
    <row r="941" spans="1:26" ht="15.75" customHeight="1">
      <c r="A941" s="63"/>
      <c r="B941" s="63"/>
      <c r="C941" s="63"/>
      <c r="D941" s="63"/>
      <c r="E941" s="63"/>
      <c r="F941" s="63"/>
      <c r="G941" s="63"/>
      <c r="H941" s="63"/>
      <c r="I941" s="63"/>
      <c r="J941" s="63"/>
      <c r="K941" s="63"/>
      <c r="L941" s="63"/>
      <c r="M941" s="63"/>
      <c r="N941" s="63"/>
      <c r="O941" s="63"/>
      <c r="P941" s="63"/>
      <c r="Q941" s="63"/>
      <c r="R941" s="63"/>
      <c r="S941" s="63"/>
      <c r="T941" s="63"/>
      <c r="U941" s="63"/>
      <c r="V941" s="63"/>
      <c r="W941" s="63"/>
      <c r="X941" s="63"/>
      <c r="Y941" s="63"/>
      <c r="Z941" s="63"/>
    </row>
    <row r="942" spans="1:26" ht="15.75" customHeight="1">
      <c r="A942" s="63"/>
      <c r="B942" s="63"/>
      <c r="C942" s="63"/>
      <c r="D942" s="63"/>
      <c r="E942" s="63"/>
      <c r="F942" s="63"/>
      <c r="G942" s="63"/>
      <c r="H942" s="63"/>
      <c r="I942" s="63"/>
      <c r="J942" s="63"/>
      <c r="K942" s="63"/>
      <c r="L942" s="63"/>
      <c r="M942" s="63"/>
      <c r="N942" s="63"/>
      <c r="O942" s="63"/>
      <c r="P942" s="63"/>
      <c r="Q942" s="63"/>
      <c r="R942" s="63"/>
      <c r="S942" s="63"/>
      <c r="T942" s="63"/>
      <c r="U942" s="63"/>
      <c r="V942" s="63"/>
      <c r="W942" s="63"/>
      <c r="X942" s="63"/>
      <c r="Y942" s="63"/>
      <c r="Z942" s="63"/>
    </row>
    <row r="943" spans="1:26" ht="15.75" customHeight="1">
      <c r="A943" s="63"/>
      <c r="B943" s="63"/>
      <c r="C943" s="63"/>
      <c r="D943" s="63"/>
      <c r="E943" s="63"/>
      <c r="F943" s="63"/>
      <c r="G943" s="63"/>
      <c r="H943" s="63"/>
      <c r="I943" s="63"/>
      <c r="J943" s="63"/>
      <c r="K943" s="63"/>
      <c r="L943" s="63"/>
      <c r="M943" s="63"/>
      <c r="N943" s="63"/>
      <c r="O943" s="63"/>
      <c r="P943" s="63"/>
      <c r="Q943" s="63"/>
      <c r="R943" s="63"/>
      <c r="S943" s="63"/>
      <c r="T943" s="63"/>
      <c r="U943" s="63"/>
      <c r="V943" s="63"/>
      <c r="W943" s="63"/>
      <c r="X943" s="63"/>
      <c r="Y943" s="63"/>
      <c r="Z943" s="63"/>
    </row>
    <row r="944" spans="1:26" ht="15.75" customHeight="1">
      <c r="A944" s="63"/>
      <c r="B944" s="63"/>
      <c r="C944" s="63"/>
      <c r="D944" s="63"/>
      <c r="E944" s="63"/>
      <c r="F944" s="63"/>
      <c r="G944" s="63"/>
      <c r="H944" s="63"/>
      <c r="I944" s="63"/>
      <c r="J944" s="63"/>
      <c r="K944" s="63"/>
      <c r="L944" s="63"/>
      <c r="M944" s="63"/>
      <c r="N944" s="63"/>
      <c r="O944" s="63"/>
      <c r="P944" s="63"/>
      <c r="Q944" s="63"/>
      <c r="R944" s="63"/>
      <c r="S944" s="63"/>
      <c r="T944" s="63"/>
      <c r="U944" s="63"/>
      <c r="V944" s="63"/>
      <c r="W944" s="63"/>
      <c r="X944" s="63"/>
      <c r="Y944" s="63"/>
      <c r="Z944" s="63"/>
    </row>
    <row r="945" spans="1:26" ht="15.75" customHeight="1">
      <c r="A945" s="63"/>
      <c r="B945" s="63"/>
      <c r="C945" s="63"/>
      <c r="D945" s="63"/>
      <c r="E945" s="63"/>
      <c r="F945" s="63"/>
      <c r="G945" s="63"/>
      <c r="H945" s="63"/>
      <c r="I945" s="63"/>
      <c r="J945" s="63"/>
      <c r="K945" s="63"/>
      <c r="L945" s="63"/>
      <c r="M945" s="63"/>
      <c r="N945" s="63"/>
      <c r="O945" s="63"/>
      <c r="P945" s="63"/>
      <c r="Q945" s="63"/>
      <c r="R945" s="63"/>
      <c r="S945" s="63"/>
      <c r="T945" s="63"/>
      <c r="U945" s="63"/>
      <c r="V945" s="63"/>
      <c r="W945" s="63"/>
      <c r="X945" s="63"/>
      <c r="Y945" s="63"/>
      <c r="Z945" s="63"/>
    </row>
    <row r="946" spans="1:26" ht="15.75" customHeight="1">
      <c r="A946" s="63"/>
      <c r="B946" s="63"/>
      <c r="C946" s="63"/>
      <c r="D946" s="63"/>
      <c r="E946" s="63"/>
      <c r="F946" s="63"/>
      <c r="G946" s="63"/>
      <c r="H946" s="63"/>
      <c r="I946" s="63"/>
      <c r="J946" s="63"/>
      <c r="K946" s="63"/>
      <c r="L946" s="63"/>
      <c r="M946" s="63"/>
      <c r="N946" s="63"/>
      <c r="O946" s="63"/>
      <c r="P946" s="63"/>
      <c r="Q946" s="63"/>
      <c r="R946" s="63"/>
      <c r="S946" s="63"/>
      <c r="T946" s="63"/>
      <c r="U946" s="63"/>
      <c r="V946" s="63"/>
      <c r="W946" s="63"/>
      <c r="X946" s="63"/>
      <c r="Y946" s="63"/>
      <c r="Z946" s="63"/>
    </row>
    <row r="947" spans="1:26" ht="15.75" customHeight="1">
      <c r="A947" s="63"/>
      <c r="B947" s="63"/>
      <c r="C947" s="63"/>
      <c r="D947" s="63"/>
      <c r="E947" s="63"/>
      <c r="F947" s="63"/>
      <c r="G947" s="63"/>
      <c r="H947" s="63"/>
      <c r="I947" s="63"/>
      <c r="J947" s="63"/>
      <c r="K947" s="63"/>
      <c r="L947" s="63"/>
      <c r="M947" s="63"/>
      <c r="N947" s="63"/>
      <c r="O947" s="63"/>
      <c r="P947" s="63"/>
      <c r="Q947" s="63"/>
      <c r="R947" s="63"/>
      <c r="S947" s="63"/>
      <c r="T947" s="63"/>
      <c r="U947" s="63"/>
      <c r="V947" s="63"/>
      <c r="W947" s="63"/>
      <c r="X947" s="63"/>
      <c r="Y947" s="63"/>
      <c r="Z947" s="63"/>
    </row>
    <row r="948" spans="1:26" ht="15.75" customHeight="1">
      <c r="A948" s="63"/>
      <c r="B948" s="63"/>
      <c r="C948" s="63"/>
      <c r="D948" s="63"/>
      <c r="E948" s="63"/>
      <c r="F948" s="63"/>
      <c r="G948" s="63"/>
      <c r="H948" s="63"/>
      <c r="I948" s="63"/>
      <c r="J948" s="63"/>
      <c r="K948" s="63"/>
      <c r="L948" s="63"/>
      <c r="M948" s="63"/>
      <c r="N948" s="63"/>
      <c r="O948" s="63"/>
      <c r="P948" s="63"/>
      <c r="Q948" s="63"/>
      <c r="R948" s="63"/>
      <c r="S948" s="63"/>
      <c r="T948" s="63"/>
      <c r="U948" s="63"/>
      <c r="V948" s="63"/>
      <c r="W948" s="63"/>
      <c r="X948" s="63"/>
      <c r="Y948" s="63"/>
      <c r="Z948" s="63"/>
    </row>
    <row r="949" spans="1:26" ht="15.75" customHeight="1">
      <c r="A949" s="63"/>
      <c r="B949" s="63"/>
      <c r="C949" s="63"/>
      <c r="D949" s="63"/>
      <c r="E949" s="63"/>
      <c r="F949" s="63"/>
      <c r="G949" s="63"/>
      <c r="H949" s="63"/>
      <c r="I949" s="63"/>
      <c r="J949" s="63"/>
      <c r="K949" s="63"/>
      <c r="L949" s="63"/>
      <c r="M949" s="63"/>
      <c r="N949" s="63"/>
      <c r="O949" s="63"/>
      <c r="P949" s="63"/>
      <c r="Q949" s="63"/>
      <c r="R949" s="63"/>
      <c r="S949" s="63"/>
      <c r="T949" s="63"/>
      <c r="U949" s="63"/>
      <c r="V949" s="63"/>
      <c r="W949" s="63"/>
      <c r="X949" s="63"/>
      <c r="Y949" s="63"/>
      <c r="Z949" s="63"/>
    </row>
    <row r="950" spans="1:26" ht="15.75" customHeight="1">
      <c r="A950" s="63"/>
      <c r="B950" s="63"/>
      <c r="C950" s="63"/>
      <c r="D950" s="63"/>
      <c r="E950" s="63"/>
      <c r="F950" s="63"/>
      <c r="G950" s="63"/>
      <c r="H950" s="63"/>
      <c r="I950" s="63"/>
      <c r="J950" s="63"/>
      <c r="K950" s="63"/>
      <c r="L950" s="63"/>
      <c r="M950" s="63"/>
      <c r="N950" s="63"/>
      <c r="O950" s="63"/>
      <c r="P950" s="63"/>
      <c r="Q950" s="63"/>
      <c r="R950" s="63"/>
      <c r="S950" s="63"/>
      <c r="T950" s="63"/>
      <c r="U950" s="63"/>
      <c r="V950" s="63"/>
      <c r="W950" s="63"/>
      <c r="X950" s="63"/>
      <c r="Y950" s="63"/>
      <c r="Z950" s="63"/>
    </row>
    <row r="951" spans="1:26" ht="15.75" customHeight="1">
      <c r="A951" s="63"/>
      <c r="B951" s="63"/>
      <c r="C951" s="63"/>
      <c r="D951" s="63"/>
      <c r="E951" s="63"/>
      <c r="F951" s="63"/>
      <c r="G951" s="63"/>
      <c r="H951" s="63"/>
      <c r="I951" s="63"/>
      <c r="J951" s="63"/>
      <c r="K951" s="63"/>
      <c r="L951" s="63"/>
      <c r="M951" s="63"/>
      <c r="N951" s="63"/>
      <c r="O951" s="63"/>
      <c r="P951" s="63"/>
      <c r="Q951" s="63"/>
      <c r="R951" s="63"/>
      <c r="S951" s="63"/>
      <c r="T951" s="63"/>
      <c r="U951" s="63"/>
      <c r="V951" s="63"/>
      <c r="W951" s="63"/>
      <c r="X951" s="63"/>
      <c r="Y951" s="63"/>
      <c r="Z951" s="63"/>
    </row>
    <row r="952" spans="1:26" ht="15.75" customHeight="1">
      <c r="A952" s="63"/>
      <c r="B952" s="63"/>
      <c r="C952" s="63"/>
      <c r="D952" s="63"/>
      <c r="E952" s="63"/>
      <c r="F952" s="63"/>
      <c r="G952" s="63"/>
      <c r="H952" s="63"/>
      <c r="I952" s="63"/>
      <c r="J952" s="63"/>
      <c r="K952" s="63"/>
      <c r="L952" s="63"/>
      <c r="M952" s="63"/>
      <c r="N952" s="63"/>
      <c r="O952" s="63"/>
      <c r="P952" s="63"/>
      <c r="Q952" s="63"/>
      <c r="R952" s="63"/>
      <c r="S952" s="63"/>
      <c r="T952" s="63"/>
      <c r="U952" s="63"/>
      <c r="V952" s="63"/>
      <c r="W952" s="63"/>
      <c r="X952" s="63"/>
      <c r="Y952" s="63"/>
      <c r="Z952" s="63"/>
    </row>
    <row r="953" spans="1:26" ht="15.75" customHeight="1">
      <c r="A953" s="63"/>
      <c r="B953" s="63"/>
      <c r="C953" s="63"/>
      <c r="D953" s="63"/>
      <c r="E953" s="63"/>
      <c r="F953" s="63"/>
      <c r="G953" s="63"/>
      <c r="H953" s="63"/>
      <c r="I953" s="63"/>
      <c r="J953" s="63"/>
      <c r="K953" s="63"/>
      <c r="L953" s="63"/>
      <c r="M953" s="63"/>
      <c r="N953" s="63"/>
      <c r="O953" s="63"/>
      <c r="P953" s="63"/>
      <c r="Q953" s="63"/>
      <c r="R953" s="63"/>
      <c r="S953" s="63"/>
      <c r="T953" s="63"/>
      <c r="U953" s="63"/>
      <c r="V953" s="63"/>
      <c r="W953" s="63"/>
      <c r="X953" s="63"/>
      <c r="Y953" s="63"/>
      <c r="Z953" s="63"/>
    </row>
    <row r="954" spans="1:26" ht="15.75" customHeight="1">
      <c r="A954" s="63"/>
      <c r="B954" s="63"/>
      <c r="C954" s="63"/>
      <c r="D954" s="63"/>
      <c r="E954" s="63"/>
      <c r="F954" s="63"/>
      <c r="G954" s="63"/>
      <c r="H954" s="63"/>
      <c r="I954" s="63"/>
      <c r="J954" s="63"/>
      <c r="K954" s="63"/>
      <c r="L954" s="63"/>
      <c r="M954" s="63"/>
      <c r="N954" s="63"/>
      <c r="O954" s="63"/>
      <c r="P954" s="63"/>
      <c r="Q954" s="63"/>
      <c r="R954" s="63"/>
      <c r="S954" s="63"/>
      <c r="T954" s="63"/>
      <c r="U954" s="63"/>
      <c r="V954" s="63"/>
      <c r="W954" s="63"/>
      <c r="X954" s="63"/>
      <c r="Y954" s="63"/>
      <c r="Z954" s="63"/>
    </row>
    <row r="955" spans="1:26" ht="15.75" customHeight="1">
      <c r="A955" s="63"/>
      <c r="B955" s="63"/>
      <c r="C955" s="63"/>
      <c r="D955" s="63"/>
      <c r="E955" s="63"/>
      <c r="F955" s="63"/>
      <c r="G955" s="63"/>
      <c r="H955" s="63"/>
      <c r="I955" s="63"/>
      <c r="J955" s="63"/>
      <c r="K955" s="63"/>
      <c r="L955" s="63"/>
      <c r="M955" s="63"/>
      <c r="N955" s="63"/>
      <c r="O955" s="63"/>
      <c r="P955" s="63"/>
      <c r="Q955" s="63"/>
      <c r="R955" s="63"/>
      <c r="S955" s="63"/>
      <c r="T955" s="63"/>
      <c r="U955" s="63"/>
      <c r="V955" s="63"/>
      <c r="W955" s="63"/>
      <c r="X955" s="63"/>
      <c r="Y955" s="63"/>
      <c r="Z955" s="63"/>
    </row>
    <row r="956" spans="1:26" ht="15.75" customHeight="1">
      <c r="A956" s="63"/>
      <c r="B956" s="63"/>
      <c r="C956" s="63"/>
      <c r="D956" s="63"/>
      <c r="E956" s="63"/>
      <c r="F956" s="63"/>
      <c r="G956" s="63"/>
      <c r="H956" s="63"/>
      <c r="I956" s="63"/>
      <c r="J956" s="63"/>
      <c r="K956" s="63"/>
      <c r="L956" s="63"/>
      <c r="M956" s="63"/>
      <c r="N956" s="63"/>
      <c r="O956" s="63"/>
      <c r="P956" s="63"/>
      <c r="Q956" s="63"/>
      <c r="R956" s="63"/>
      <c r="S956" s="63"/>
      <c r="T956" s="63"/>
      <c r="U956" s="63"/>
      <c r="V956" s="63"/>
      <c r="W956" s="63"/>
      <c r="X956" s="63"/>
      <c r="Y956" s="63"/>
      <c r="Z956" s="63"/>
    </row>
    <row r="957" spans="1:26" ht="15.75" customHeight="1">
      <c r="A957" s="63"/>
      <c r="B957" s="63"/>
      <c r="C957" s="63"/>
      <c r="D957" s="63"/>
      <c r="E957" s="63"/>
      <c r="F957" s="63"/>
      <c r="G957" s="63"/>
      <c r="H957" s="63"/>
      <c r="I957" s="63"/>
      <c r="J957" s="63"/>
      <c r="K957" s="63"/>
      <c r="L957" s="63"/>
      <c r="M957" s="63"/>
      <c r="N957" s="63"/>
      <c r="O957" s="63"/>
      <c r="P957" s="63"/>
      <c r="Q957" s="63"/>
      <c r="R957" s="63"/>
      <c r="S957" s="63"/>
      <c r="T957" s="63"/>
      <c r="U957" s="63"/>
      <c r="V957" s="63"/>
      <c r="W957" s="63"/>
      <c r="X957" s="63"/>
      <c r="Y957" s="63"/>
      <c r="Z957" s="63"/>
    </row>
    <row r="958" spans="1:26" ht="15.75" customHeight="1">
      <c r="A958" s="63"/>
      <c r="B958" s="63"/>
      <c r="C958" s="63"/>
      <c r="D958" s="63"/>
      <c r="E958" s="63"/>
      <c r="F958" s="63"/>
      <c r="G958" s="63"/>
      <c r="H958" s="63"/>
      <c r="I958" s="63"/>
      <c r="J958" s="63"/>
      <c r="K958" s="63"/>
      <c r="L958" s="63"/>
      <c r="M958" s="63"/>
      <c r="N958" s="63"/>
      <c r="O958" s="63"/>
      <c r="P958" s="63"/>
      <c r="Q958" s="63"/>
      <c r="R958" s="63"/>
      <c r="S958" s="63"/>
      <c r="T958" s="63"/>
      <c r="U958" s="63"/>
      <c r="V958" s="63"/>
      <c r="W958" s="63"/>
      <c r="X958" s="63"/>
      <c r="Y958" s="63"/>
      <c r="Z958" s="63"/>
    </row>
    <row r="959" spans="1:26" ht="15.75" customHeight="1">
      <c r="A959" s="63"/>
      <c r="B959" s="63"/>
      <c r="C959" s="63"/>
      <c r="D959" s="63"/>
      <c r="E959" s="63"/>
      <c r="F959" s="63"/>
      <c r="G959" s="63"/>
      <c r="H959" s="63"/>
      <c r="I959" s="63"/>
      <c r="J959" s="63"/>
      <c r="K959" s="63"/>
      <c r="L959" s="63"/>
      <c r="M959" s="63"/>
      <c r="N959" s="63"/>
      <c r="O959" s="63"/>
      <c r="P959" s="63"/>
      <c r="Q959" s="63"/>
      <c r="R959" s="63"/>
      <c r="S959" s="63"/>
      <c r="T959" s="63"/>
      <c r="U959" s="63"/>
      <c r="V959" s="63"/>
      <c r="W959" s="63"/>
      <c r="X959" s="63"/>
      <c r="Y959" s="63"/>
      <c r="Z959" s="63"/>
    </row>
    <row r="960" spans="1:26" ht="15.75" customHeight="1">
      <c r="A960" s="63"/>
      <c r="B960" s="63"/>
      <c r="C960" s="63"/>
      <c r="D960" s="63"/>
      <c r="E960" s="63"/>
      <c r="F960" s="63"/>
      <c r="G960" s="63"/>
      <c r="H960" s="63"/>
      <c r="I960" s="63"/>
      <c r="J960" s="63"/>
      <c r="K960" s="63"/>
      <c r="L960" s="63"/>
      <c r="M960" s="63"/>
      <c r="N960" s="63"/>
      <c r="O960" s="63"/>
      <c r="P960" s="63"/>
      <c r="Q960" s="63"/>
      <c r="R960" s="63"/>
      <c r="S960" s="63"/>
      <c r="T960" s="63"/>
      <c r="U960" s="63"/>
      <c r="V960" s="63"/>
      <c r="W960" s="63"/>
      <c r="X960" s="63"/>
      <c r="Y960" s="63"/>
      <c r="Z960" s="63"/>
    </row>
    <row r="961" spans="1:26" ht="15.75" customHeight="1">
      <c r="A961" s="63"/>
      <c r="B961" s="63"/>
      <c r="C961" s="63"/>
      <c r="D961" s="63"/>
      <c r="E961" s="63"/>
      <c r="F961" s="63"/>
      <c r="G961" s="63"/>
      <c r="H961" s="63"/>
      <c r="I961" s="63"/>
      <c r="J961" s="63"/>
      <c r="K961" s="63"/>
      <c r="L961" s="63"/>
      <c r="M961" s="63"/>
      <c r="N961" s="63"/>
      <c r="O961" s="63"/>
      <c r="P961" s="63"/>
      <c r="Q961" s="63"/>
      <c r="R961" s="63"/>
      <c r="S961" s="63"/>
      <c r="T961" s="63"/>
      <c r="U961" s="63"/>
      <c r="V961" s="63"/>
      <c r="W961" s="63"/>
      <c r="X961" s="63"/>
      <c r="Y961" s="63"/>
      <c r="Z961" s="63"/>
    </row>
    <row r="962" spans="1:26" ht="15.75" customHeight="1">
      <c r="A962" s="63"/>
      <c r="B962" s="63"/>
      <c r="C962" s="63"/>
      <c r="D962" s="63"/>
      <c r="E962" s="63"/>
      <c r="F962" s="63"/>
      <c r="G962" s="63"/>
      <c r="H962" s="63"/>
      <c r="I962" s="63"/>
      <c r="J962" s="63"/>
      <c r="K962" s="63"/>
      <c r="L962" s="63"/>
      <c r="M962" s="63"/>
      <c r="N962" s="63"/>
      <c r="O962" s="63"/>
      <c r="P962" s="63"/>
      <c r="Q962" s="63"/>
      <c r="R962" s="63"/>
      <c r="S962" s="63"/>
      <c r="T962" s="63"/>
      <c r="U962" s="63"/>
      <c r="V962" s="63"/>
      <c r="W962" s="63"/>
      <c r="X962" s="63"/>
      <c r="Y962" s="63"/>
      <c r="Z962" s="63"/>
    </row>
    <row r="963" spans="1:26" ht="15.75" customHeight="1">
      <c r="A963" s="63"/>
      <c r="B963" s="63"/>
      <c r="C963" s="63"/>
      <c r="D963" s="63"/>
      <c r="E963" s="63"/>
      <c r="F963" s="63"/>
      <c r="G963" s="63"/>
      <c r="H963" s="63"/>
      <c r="I963" s="63"/>
      <c r="J963" s="63"/>
      <c r="K963" s="63"/>
      <c r="L963" s="63"/>
      <c r="M963" s="63"/>
      <c r="N963" s="63"/>
      <c r="O963" s="63"/>
      <c r="P963" s="63"/>
      <c r="Q963" s="63"/>
      <c r="R963" s="63"/>
      <c r="S963" s="63"/>
      <c r="T963" s="63"/>
      <c r="U963" s="63"/>
      <c r="V963" s="63"/>
      <c r="W963" s="63"/>
      <c r="X963" s="63"/>
      <c r="Y963" s="63"/>
      <c r="Z963" s="63"/>
    </row>
    <row r="964" spans="1:26" ht="15.75" customHeight="1">
      <c r="A964" s="63"/>
      <c r="B964" s="63"/>
      <c r="C964" s="63"/>
      <c r="D964" s="63"/>
      <c r="E964" s="63"/>
      <c r="F964" s="63"/>
      <c r="G964" s="63"/>
      <c r="H964" s="63"/>
      <c r="I964" s="63"/>
      <c r="J964" s="63"/>
      <c r="K964" s="63"/>
      <c r="L964" s="63"/>
      <c r="M964" s="63"/>
      <c r="N964" s="63"/>
      <c r="O964" s="63"/>
      <c r="P964" s="63"/>
      <c r="Q964" s="63"/>
      <c r="R964" s="63"/>
      <c r="S964" s="63"/>
      <c r="T964" s="63"/>
      <c r="U964" s="63"/>
      <c r="V964" s="63"/>
      <c r="W964" s="63"/>
      <c r="X964" s="63"/>
      <c r="Y964" s="63"/>
      <c r="Z964" s="63"/>
    </row>
    <row r="965" spans="1:26" ht="15.75" customHeight="1">
      <c r="A965" s="63"/>
      <c r="B965" s="63"/>
      <c r="C965" s="63"/>
      <c r="D965" s="63"/>
      <c r="E965" s="63"/>
      <c r="F965" s="63"/>
      <c r="G965" s="63"/>
      <c r="H965" s="63"/>
      <c r="I965" s="63"/>
      <c r="J965" s="63"/>
      <c r="K965" s="63"/>
      <c r="L965" s="63"/>
      <c r="M965" s="63"/>
      <c r="N965" s="63"/>
      <c r="O965" s="63"/>
      <c r="P965" s="63"/>
      <c r="Q965" s="63"/>
      <c r="R965" s="63"/>
      <c r="S965" s="63"/>
      <c r="T965" s="63"/>
      <c r="U965" s="63"/>
      <c r="V965" s="63"/>
      <c r="W965" s="63"/>
      <c r="X965" s="63"/>
      <c r="Y965" s="63"/>
      <c r="Z965" s="63"/>
    </row>
    <row r="966" spans="1:26" ht="15.75" customHeight="1">
      <c r="A966" s="63"/>
      <c r="B966" s="63"/>
      <c r="C966" s="63"/>
      <c r="D966" s="63"/>
      <c r="E966" s="63"/>
      <c r="F966" s="63"/>
      <c r="G966" s="63"/>
      <c r="H966" s="63"/>
      <c r="I966" s="63"/>
      <c r="J966" s="63"/>
      <c r="K966" s="63"/>
      <c r="L966" s="63"/>
      <c r="M966" s="63"/>
      <c r="N966" s="63"/>
      <c r="O966" s="63"/>
      <c r="P966" s="63"/>
      <c r="Q966" s="63"/>
      <c r="R966" s="63"/>
      <c r="S966" s="63"/>
      <c r="T966" s="63"/>
      <c r="U966" s="63"/>
      <c r="V966" s="63"/>
      <c r="W966" s="63"/>
      <c r="X966" s="63"/>
      <c r="Y966" s="63"/>
      <c r="Z966" s="63"/>
    </row>
    <row r="967" spans="1:26" ht="15.75" customHeight="1">
      <c r="A967" s="63"/>
      <c r="B967" s="63"/>
      <c r="C967" s="63"/>
      <c r="D967" s="63"/>
      <c r="E967" s="63"/>
      <c r="F967" s="63"/>
      <c r="G967" s="63"/>
      <c r="H967" s="63"/>
      <c r="I967" s="63"/>
      <c r="J967" s="63"/>
      <c r="K967" s="63"/>
      <c r="L967" s="63"/>
      <c r="M967" s="63"/>
      <c r="N967" s="63"/>
      <c r="O967" s="63"/>
      <c r="P967" s="63"/>
      <c r="Q967" s="63"/>
      <c r="R967" s="63"/>
      <c r="S967" s="63"/>
      <c r="T967" s="63"/>
      <c r="U967" s="63"/>
      <c r="V967" s="63"/>
      <c r="W967" s="63"/>
      <c r="X967" s="63"/>
      <c r="Y967" s="63"/>
      <c r="Z967" s="63"/>
    </row>
    <row r="968" spans="1:26" ht="15.75" customHeight="1">
      <c r="A968" s="63"/>
      <c r="B968" s="63"/>
      <c r="C968" s="63"/>
      <c r="D968" s="63"/>
      <c r="E968" s="63"/>
      <c r="F968" s="63"/>
      <c r="G968" s="63"/>
      <c r="H968" s="63"/>
      <c r="I968" s="63"/>
      <c r="J968" s="63"/>
      <c r="K968" s="63"/>
      <c r="L968" s="63"/>
      <c r="M968" s="63"/>
      <c r="N968" s="63"/>
      <c r="O968" s="63"/>
      <c r="P968" s="63"/>
      <c r="Q968" s="63"/>
      <c r="R968" s="63"/>
      <c r="S968" s="63"/>
      <c r="T968" s="63"/>
      <c r="U968" s="63"/>
      <c r="V968" s="63"/>
      <c r="W968" s="63"/>
      <c r="X968" s="63"/>
      <c r="Y968" s="63"/>
      <c r="Z968" s="63"/>
    </row>
    <row r="969" spans="1:26" ht="15.75" customHeight="1">
      <c r="A969" s="63"/>
      <c r="B969" s="63"/>
      <c r="C969" s="63"/>
      <c r="D969" s="63"/>
      <c r="E969" s="63"/>
      <c r="F969" s="63"/>
      <c r="G969" s="63"/>
      <c r="H969" s="63"/>
      <c r="I969" s="63"/>
      <c r="J969" s="63"/>
      <c r="K969" s="63"/>
      <c r="L969" s="63"/>
      <c r="M969" s="63"/>
      <c r="N969" s="63"/>
      <c r="O969" s="63"/>
      <c r="P969" s="63"/>
      <c r="Q969" s="63"/>
      <c r="R969" s="63"/>
      <c r="S969" s="63"/>
      <c r="T969" s="63"/>
      <c r="U969" s="63"/>
      <c r="V969" s="63"/>
      <c r="W969" s="63"/>
      <c r="X969" s="63"/>
      <c r="Y969" s="63"/>
      <c r="Z969" s="63"/>
    </row>
    <row r="970" spans="1:26" ht="15.75" customHeight="1">
      <c r="A970" s="63"/>
      <c r="B970" s="63"/>
      <c r="C970" s="63"/>
      <c r="D970" s="63"/>
      <c r="E970" s="63"/>
      <c r="F970" s="63"/>
      <c r="G970" s="63"/>
      <c r="H970" s="63"/>
      <c r="I970" s="63"/>
      <c r="J970" s="63"/>
      <c r="K970" s="63"/>
      <c r="L970" s="63"/>
      <c r="M970" s="63"/>
      <c r="N970" s="63"/>
      <c r="O970" s="63"/>
      <c r="P970" s="63"/>
      <c r="Q970" s="63"/>
      <c r="R970" s="63"/>
      <c r="S970" s="63"/>
      <c r="T970" s="63"/>
      <c r="U970" s="63"/>
      <c r="V970" s="63"/>
      <c r="W970" s="63"/>
      <c r="X970" s="63"/>
      <c r="Y970" s="63"/>
      <c r="Z970" s="63"/>
    </row>
    <row r="971" spans="1:26" ht="15.75" customHeight="1">
      <c r="A971" s="63"/>
      <c r="B971" s="63"/>
      <c r="C971" s="63"/>
      <c r="D971" s="63"/>
      <c r="E971" s="63"/>
      <c r="F971" s="63"/>
      <c r="G971" s="63"/>
      <c r="H971" s="63"/>
      <c r="I971" s="63"/>
      <c r="J971" s="63"/>
      <c r="K971" s="63"/>
      <c r="L971" s="63"/>
      <c r="M971" s="63"/>
      <c r="N971" s="63"/>
      <c r="O971" s="63"/>
      <c r="P971" s="63"/>
      <c r="Q971" s="63"/>
      <c r="R971" s="63"/>
      <c r="S971" s="63"/>
      <c r="T971" s="63"/>
      <c r="U971" s="63"/>
      <c r="V971" s="63"/>
      <c r="W971" s="63"/>
      <c r="X971" s="63"/>
      <c r="Y971" s="63"/>
      <c r="Z971" s="63"/>
    </row>
    <row r="972" spans="1:26" ht="15.75" customHeight="1">
      <c r="A972" s="63"/>
      <c r="B972" s="63"/>
      <c r="C972" s="63"/>
      <c r="D972" s="63"/>
      <c r="E972" s="63"/>
      <c r="F972" s="63"/>
      <c r="G972" s="63"/>
      <c r="H972" s="63"/>
      <c r="I972" s="63"/>
      <c r="J972" s="63"/>
      <c r="K972" s="63"/>
      <c r="L972" s="63"/>
      <c r="M972" s="63"/>
      <c r="N972" s="63"/>
      <c r="O972" s="63"/>
      <c r="P972" s="63"/>
      <c r="Q972" s="63"/>
      <c r="R972" s="63"/>
      <c r="S972" s="63"/>
      <c r="T972" s="63"/>
      <c r="U972" s="63"/>
      <c r="V972" s="63"/>
      <c r="W972" s="63"/>
      <c r="X972" s="63"/>
      <c r="Y972" s="63"/>
      <c r="Z972" s="63"/>
    </row>
    <row r="973" spans="1:26" ht="15.75" customHeight="1">
      <c r="A973" s="63"/>
      <c r="B973" s="63"/>
      <c r="C973" s="63"/>
      <c r="D973" s="63"/>
      <c r="E973" s="63"/>
      <c r="F973" s="63"/>
      <c r="G973" s="63"/>
      <c r="H973" s="63"/>
      <c r="I973" s="63"/>
      <c r="J973" s="63"/>
      <c r="K973" s="63"/>
      <c r="L973" s="63"/>
      <c r="M973" s="63"/>
      <c r="N973" s="63"/>
      <c r="O973" s="63"/>
      <c r="P973" s="63"/>
      <c r="Q973" s="63"/>
      <c r="R973" s="63"/>
      <c r="S973" s="63"/>
      <c r="T973" s="63"/>
      <c r="U973" s="63"/>
      <c r="V973" s="63"/>
      <c r="W973" s="63"/>
      <c r="X973" s="63"/>
      <c r="Y973" s="63"/>
      <c r="Z973" s="63"/>
    </row>
    <row r="974" spans="1:26" ht="15.75" customHeight="1">
      <c r="A974" s="63"/>
      <c r="B974" s="63"/>
      <c r="C974" s="63"/>
      <c r="D974" s="63"/>
      <c r="E974" s="63"/>
      <c r="F974" s="63"/>
      <c r="G974" s="63"/>
      <c r="H974" s="63"/>
      <c r="I974" s="63"/>
      <c r="J974" s="63"/>
      <c r="K974" s="63"/>
      <c r="L974" s="63"/>
      <c r="M974" s="63"/>
      <c r="N974" s="63"/>
      <c r="O974" s="63"/>
      <c r="P974" s="63"/>
      <c r="Q974" s="63"/>
      <c r="R974" s="63"/>
      <c r="S974" s="63"/>
      <c r="T974" s="63"/>
      <c r="U974" s="63"/>
      <c r="V974" s="63"/>
      <c r="W974" s="63"/>
      <c r="X974" s="63"/>
      <c r="Y974" s="63"/>
      <c r="Z974" s="63"/>
    </row>
    <row r="975" spans="1:26" ht="15.75" customHeight="1">
      <c r="A975" s="63"/>
      <c r="B975" s="63"/>
      <c r="C975" s="63"/>
      <c r="D975" s="63"/>
      <c r="E975" s="63"/>
      <c r="F975" s="63"/>
      <c r="G975" s="63"/>
      <c r="H975" s="63"/>
      <c r="I975" s="63"/>
      <c r="J975" s="63"/>
      <c r="K975" s="63"/>
      <c r="L975" s="63"/>
      <c r="M975" s="63"/>
      <c r="N975" s="63"/>
      <c r="O975" s="63"/>
      <c r="P975" s="63"/>
      <c r="Q975" s="63"/>
      <c r="R975" s="63"/>
      <c r="S975" s="63"/>
      <c r="T975" s="63"/>
      <c r="U975" s="63"/>
      <c r="V975" s="63"/>
      <c r="W975" s="63"/>
      <c r="X975" s="63"/>
      <c r="Y975" s="63"/>
      <c r="Z975" s="63"/>
    </row>
    <row r="976" spans="1:26" ht="15.75" customHeight="1">
      <c r="A976" s="63"/>
      <c r="B976" s="63"/>
      <c r="C976" s="63"/>
      <c r="D976" s="63"/>
      <c r="E976" s="63"/>
      <c r="F976" s="63"/>
      <c r="G976" s="63"/>
      <c r="H976" s="63"/>
      <c r="I976" s="63"/>
      <c r="J976" s="63"/>
      <c r="K976" s="63"/>
      <c r="L976" s="63"/>
      <c r="M976" s="63"/>
      <c r="N976" s="63"/>
      <c r="O976" s="63"/>
      <c r="P976" s="63"/>
      <c r="Q976" s="63"/>
      <c r="R976" s="63"/>
      <c r="S976" s="63"/>
      <c r="T976" s="63"/>
      <c r="U976" s="63"/>
      <c r="V976" s="63"/>
      <c r="W976" s="63"/>
      <c r="X976" s="63"/>
      <c r="Y976" s="63"/>
      <c r="Z976" s="63"/>
    </row>
    <row r="977" spans="1:26" ht="15.75" customHeight="1">
      <c r="A977" s="63"/>
      <c r="B977" s="63"/>
      <c r="C977" s="63"/>
      <c r="D977" s="63"/>
      <c r="E977" s="63"/>
      <c r="F977" s="63"/>
      <c r="G977" s="63"/>
      <c r="H977" s="63"/>
      <c r="I977" s="63"/>
      <c r="J977" s="63"/>
      <c r="K977" s="63"/>
      <c r="L977" s="63"/>
      <c r="M977" s="63"/>
      <c r="N977" s="63"/>
      <c r="O977" s="63"/>
      <c r="P977" s="63"/>
      <c r="Q977" s="63"/>
      <c r="R977" s="63"/>
      <c r="S977" s="63"/>
      <c r="T977" s="63"/>
      <c r="U977" s="63"/>
      <c r="V977" s="63"/>
      <c r="W977" s="63"/>
      <c r="X977" s="63"/>
      <c r="Y977" s="63"/>
      <c r="Z977" s="63"/>
    </row>
    <row r="978" spans="1:26" ht="15.75" customHeight="1">
      <c r="A978" s="63"/>
      <c r="B978" s="63"/>
      <c r="C978" s="63"/>
      <c r="D978" s="63"/>
      <c r="E978" s="63"/>
      <c r="F978" s="63"/>
      <c r="G978" s="63"/>
      <c r="H978" s="63"/>
      <c r="I978" s="63"/>
      <c r="J978" s="63"/>
      <c r="K978" s="63"/>
      <c r="L978" s="63"/>
      <c r="M978" s="63"/>
      <c r="N978" s="63"/>
      <c r="O978" s="63"/>
      <c r="P978" s="63"/>
      <c r="Q978" s="63"/>
      <c r="R978" s="63"/>
      <c r="S978" s="63"/>
      <c r="T978" s="63"/>
      <c r="U978" s="63"/>
      <c r="V978" s="63"/>
      <c r="W978" s="63"/>
      <c r="X978" s="63"/>
      <c r="Y978" s="63"/>
      <c r="Z978" s="63"/>
    </row>
    <row r="979" spans="1:26" ht="15.75" customHeight="1">
      <c r="A979" s="63"/>
      <c r="B979" s="63"/>
      <c r="C979" s="63"/>
      <c r="D979" s="63"/>
      <c r="E979" s="63"/>
      <c r="F979" s="63"/>
      <c r="G979" s="63"/>
      <c r="H979" s="63"/>
      <c r="I979" s="63"/>
      <c r="J979" s="63"/>
      <c r="K979" s="63"/>
      <c r="L979" s="63"/>
      <c r="M979" s="63"/>
      <c r="N979" s="63"/>
      <c r="O979" s="63"/>
      <c r="P979" s="63"/>
      <c r="Q979" s="63"/>
      <c r="R979" s="63"/>
      <c r="S979" s="63"/>
      <c r="T979" s="63"/>
      <c r="U979" s="63"/>
      <c r="V979" s="63"/>
      <c r="W979" s="63"/>
      <c r="X979" s="63"/>
      <c r="Y979" s="63"/>
      <c r="Z979" s="63"/>
    </row>
    <row r="980" spans="1:26" ht="15.75" customHeight="1">
      <c r="A980" s="63"/>
      <c r="B980" s="63"/>
      <c r="C980" s="63"/>
      <c r="D980" s="63"/>
      <c r="E980" s="63"/>
      <c r="F980" s="63"/>
      <c r="G980" s="63"/>
      <c r="H980" s="63"/>
      <c r="I980" s="63"/>
      <c r="J980" s="63"/>
      <c r="K980" s="63"/>
      <c r="L980" s="63"/>
      <c r="M980" s="63"/>
      <c r="N980" s="63"/>
      <c r="O980" s="63"/>
      <c r="P980" s="63"/>
      <c r="Q980" s="63"/>
      <c r="R980" s="63"/>
      <c r="S980" s="63"/>
      <c r="T980" s="63"/>
      <c r="U980" s="63"/>
      <c r="V980" s="63"/>
      <c r="W980" s="63"/>
      <c r="X980" s="63"/>
      <c r="Y980" s="63"/>
      <c r="Z980" s="63"/>
    </row>
    <row r="981" spans="1:26" ht="15.75" customHeight="1">
      <c r="A981" s="63"/>
      <c r="B981" s="63"/>
      <c r="C981" s="63"/>
      <c r="D981" s="63"/>
      <c r="E981" s="63"/>
      <c r="F981" s="63"/>
      <c r="G981" s="63"/>
      <c r="H981" s="63"/>
      <c r="I981" s="63"/>
      <c r="J981" s="63"/>
      <c r="K981" s="63"/>
      <c r="L981" s="63"/>
      <c r="M981" s="63"/>
      <c r="N981" s="63"/>
      <c r="O981" s="63"/>
      <c r="P981" s="63"/>
      <c r="Q981" s="63"/>
      <c r="R981" s="63"/>
      <c r="S981" s="63"/>
      <c r="T981" s="63"/>
      <c r="U981" s="63"/>
      <c r="V981" s="63"/>
      <c r="W981" s="63"/>
      <c r="X981" s="63"/>
      <c r="Y981" s="63"/>
      <c r="Z981" s="63"/>
    </row>
    <row r="982" spans="1:26" ht="15.75" customHeight="1">
      <c r="A982" s="63"/>
      <c r="B982" s="63"/>
      <c r="C982" s="63"/>
      <c r="D982" s="63"/>
      <c r="E982" s="63"/>
      <c r="F982" s="63"/>
      <c r="G982" s="63"/>
      <c r="H982" s="63"/>
      <c r="I982" s="63"/>
      <c r="J982" s="63"/>
      <c r="K982" s="63"/>
      <c r="L982" s="63"/>
      <c r="M982" s="63"/>
      <c r="N982" s="63"/>
      <c r="O982" s="63"/>
      <c r="P982" s="63"/>
      <c r="Q982" s="63"/>
      <c r="R982" s="63"/>
      <c r="S982" s="63"/>
      <c r="T982" s="63"/>
      <c r="U982" s="63"/>
      <c r="V982" s="63"/>
      <c r="W982" s="63"/>
      <c r="X982" s="63"/>
      <c r="Y982" s="63"/>
      <c r="Z982" s="63"/>
    </row>
    <row r="983" spans="1:26" ht="15.75" customHeight="1">
      <c r="A983" s="63"/>
      <c r="B983" s="63"/>
      <c r="C983" s="63"/>
      <c r="D983" s="63"/>
      <c r="E983" s="63"/>
      <c r="F983" s="63"/>
      <c r="G983" s="63"/>
      <c r="H983" s="63"/>
      <c r="I983" s="63"/>
      <c r="J983" s="63"/>
      <c r="K983" s="63"/>
      <c r="L983" s="63"/>
      <c r="M983" s="63"/>
      <c r="N983" s="63"/>
      <c r="O983" s="63"/>
      <c r="P983" s="63"/>
      <c r="Q983" s="63"/>
      <c r="R983" s="63"/>
      <c r="S983" s="63"/>
      <c r="T983" s="63"/>
      <c r="U983" s="63"/>
      <c r="V983" s="63"/>
      <c r="W983" s="63"/>
      <c r="X983" s="63"/>
      <c r="Y983" s="63"/>
      <c r="Z983" s="63"/>
    </row>
    <row r="984" spans="1:26" ht="15.75" customHeight="1">
      <c r="A984" s="63"/>
      <c r="B984" s="63"/>
      <c r="C984" s="63"/>
      <c r="D984" s="63"/>
      <c r="E984" s="63"/>
      <c r="F984" s="63"/>
      <c r="G984" s="63"/>
      <c r="H984" s="63"/>
      <c r="I984" s="63"/>
      <c r="J984" s="63"/>
      <c r="K984" s="63"/>
      <c r="L984" s="63"/>
      <c r="M984" s="63"/>
      <c r="N984" s="63"/>
      <c r="O984" s="63"/>
      <c r="P984" s="63"/>
      <c r="Q984" s="63"/>
      <c r="R984" s="63"/>
      <c r="S984" s="63"/>
      <c r="T984" s="63"/>
      <c r="U984" s="63"/>
      <c r="V984" s="63"/>
      <c r="W984" s="63"/>
      <c r="X984" s="63"/>
      <c r="Y984" s="63"/>
      <c r="Z984" s="63"/>
    </row>
    <row r="985" spans="1:26" ht="15.75" customHeight="1">
      <c r="A985" s="63"/>
      <c r="B985" s="63"/>
      <c r="C985" s="63"/>
      <c r="D985" s="63"/>
      <c r="E985" s="63"/>
      <c r="F985" s="63"/>
      <c r="G985" s="63"/>
      <c r="H985" s="63"/>
      <c r="I985" s="63"/>
      <c r="J985" s="63"/>
      <c r="K985" s="63"/>
      <c r="L985" s="63"/>
      <c r="M985" s="63"/>
      <c r="N985" s="63"/>
      <c r="O985" s="63"/>
      <c r="P985" s="63"/>
      <c r="Q985" s="63"/>
      <c r="R985" s="63"/>
      <c r="S985" s="63"/>
      <c r="T985" s="63"/>
      <c r="U985" s="63"/>
      <c r="V985" s="63"/>
      <c r="W985" s="63"/>
      <c r="X985" s="63"/>
      <c r="Y985" s="63"/>
      <c r="Z985" s="63"/>
    </row>
    <row r="986" spans="1:26" ht="15.75" customHeight="1">
      <c r="A986" s="63"/>
      <c r="B986" s="63"/>
      <c r="C986" s="63"/>
      <c r="D986" s="63"/>
      <c r="E986" s="63"/>
      <c r="F986" s="63"/>
      <c r="G986" s="63"/>
      <c r="H986" s="63"/>
      <c r="I986" s="63"/>
      <c r="J986" s="63"/>
      <c r="K986" s="63"/>
      <c r="L986" s="63"/>
      <c r="M986" s="63"/>
      <c r="N986" s="63"/>
      <c r="O986" s="63"/>
      <c r="P986" s="63"/>
      <c r="Q986" s="63"/>
      <c r="R986" s="63"/>
      <c r="S986" s="63"/>
      <c r="T986" s="63"/>
      <c r="U986" s="63"/>
      <c r="V986" s="63"/>
      <c r="W986" s="63"/>
      <c r="X986" s="63"/>
      <c r="Y986" s="63"/>
      <c r="Z986" s="63"/>
    </row>
    <row r="987" spans="1:26" ht="15.75" customHeight="1">
      <c r="A987" s="63"/>
      <c r="B987" s="63"/>
      <c r="C987" s="63"/>
      <c r="D987" s="63"/>
      <c r="E987" s="63"/>
      <c r="F987" s="63"/>
      <c r="G987" s="63"/>
      <c r="H987" s="63"/>
      <c r="I987" s="63"/>
      <c r="J987" s="63"/>
      <c r="K987" s="63"/>
      <c r="L987" s="63"/>
      <c r="M987" s="63"/>
      <c r="N987" s="63"/>
      <c r="O987" s="63"/>
      <c r="P987" s="63"/>
      <c r="Q987" s="63"/>
      <c r="R987" s="63"/>
      <c r="S987" s="63"/>
      <c r="T987" s="63"/>
      <c r="U987" s="63"/>
      <c r="V987" s="63"/>
      <c r="W987" s="63"/>
      <c r="X987" s="63"/>
      <c r="Y987" s="63"/>
      <c r="Z987" s="63"/>
    </row>
    <row r="988" spans="1:26" ht="15.75" customHeight="1">
      <c r="A988" s="63"/>
      <c r="B988" s="63"/>
      <c r="C988" s="63"/>
      <c r="D988" s="63"/>
      <c r="E988" s="63"/>
      <c r="F988" s="63"/>
      <c r="G988" s="63"/>
      <c r="H988" s="63"/>
      <c r="I988" s="63"/>
      <c r="J988" s="63"/>
      <c r="K988" s="63"/>
      <c r="L988" s="63"/>
      <c r="M988" s="63"/>
      <c r="N988" s="63"/>
      <c r="O988" s="63"/>
      <c r="P988" s="63"/>
      <c r="Q988" s="63"/>
      <c r="R988" s="63"/>
      <c r="S988" s="63"/>
      <c r="T988" s="63"/>
      <c r="U988" s="63"/>
      <c r="V988" s="63"/>
      <c r="W988" s="63"/>
      <c r="X988" s="63"/>
      <c r="Y988" s="63"/>
      <c r="Z988" s="63"/>
    </row>
    <row r="989" spans="1:26" ht="15.75" customHeight="1">
      <c r="A989" s="63"/>
      <c r="B989" s="63"/>
      <c r="C989" s="63"/>
      <c r="D989" s="63"/>
      <c r="E989" s="63"/>
      <c r="F989" s="63"/>
      <c r="G989" s="63"/>
      <c r="H989" s="63"/>
      <c r="I989" s="63"/>
      <c r="J989" s="63"/>
      <c r="K989" s="63"/>
      <c r="L989" s="63"/>
      <c r="M989" s="63"/>
      <c r="N989" s="63"/>
      <c r="O989" s="63"/>
      <c r="P989" s="63"/>
      <c r="Q989" s="63"/>
      <c r="R989" s="63"/>
      <c r="S989" s="63"/>
      <c r="T989" s="63"/>
      <c r="U989" s="63"/>
      <c r="V989" s="63"/>
      <c r="W989" s="63"/>
      <c r="X989" s="63"/>
      <c r="Y989" s="63"/>
      <c r="Z989" s="63"/>
    </row>
    <row r="990" spans="1:26" ht="15.75" customHeight="1">
      <c r="A990" s="63"/>
      <c r="B990" s="63"/>
      <c r="C990" s="63"/>
      <c r="D990" s="63"/>
      <c r="E990" s="63"/>
      <c r="F990" s="63"/>
      <c r="G990" s="63"/>
      <c r="H990" s="63"/>
      <c r="I990" s="63"/>
      <c r="J990" s="63"/>
      <c r="K990" s="63"/>
      <c r="L990" s="63"/>
      <c r="M990" s="63"/>
      <c r="N990" s="63"/>
      <c r="O990" s="63"/>
      <c r="P990" s="63"/>
      <c r="Q990" s="63"/>
      <c r="R990" s="63"/>
      <c r="S990" s="63"/>
      <c r="T990" s="63"/>
      <c r="U990" s="63"/>
      <c r="V990" s="63"/>
      <c r="W990" s="63"/>
      <c r="X990" s="63"/>
      <c r="Y990" s="63"/>
      <c r="Z990" s="63"/>
    </row>
    <row r="991" spans="1:26" ht="15.75" customHeight="1">
      <c r="A991" s="63"/>
      <c r="B991" s="63"/>
      <c r="C991" s="63"/>
      <c r="D991" s="63"/>
      <c r="E991" s="63"/>
      <c r="F991" s="63"/>
      <c r="G991" s="63"/>
      <c r="H991" s="63"/>
      <c r="I991" s="63"/>
      <c r="J991" s="63"/>
      <c r="K991" s="63"/>
      <c r="L991" s="63"/>
      <c r="M991" s="63"/>
      <c r="N991" s="63"/>
      <c r="O991" s="63"/>
      <c r="P991" s="63"/>
      <c r="Q991" s="63"/>
      <c r="R991" s="63"/>
      <c r="S991" s="63"/>
      <c r="T991" s="63"/>
      <c r="U991" s="63"/>
      <c r="V991" s="63"/>
      <c r="W991" s="63"/>
      <c r="X991" s="63"/>
      <c r="Y991" s="63"/>
      <c r="Z991" s="63"/>
    </row>
    <row r="992" spans="1:26" ht="15.75" customHeight="1">
      <c r="A992" s="63"/>
      <c r="B992" s="63"/>
      <c r="C992" s="63"/>
      <c r="D992" s="63"/>
      <c r="E992" s="63"/>
      <c r="F992" s="63"/>
      <c r="G992" s="63"/>
      <c r="H992" s="63"/>
      <c r="I992" s="63"/>
      <c r="J992" s="63"/>
      <c r="K992" s="63"/>
      <c r="L992" s="63"/>
      <c r="M992" s="63"/>
      <c r="N992" s="63"/>
      <c r="O992" s="63"/>
      <c r="P992" s="63"/>
      <c r="Q992" s="63"/>
      <c r="R992" s="63"/>
      <c r="S992" s="63"/>
      <c r="T992" s="63"/>
      <c r="U992" s="63"/>
      <c r="V992" s="63"/>
      <c r="W992" s="63"/>
      <c r="X992" s="63"/>
      <c r="Y992" s="63"/>
      <c r="Z992" s="63"/>
    </row>
    <row r="993" spans="1:26" ht="15.75" customHeight="1">
      <c r="A993" s="63"/>
      <c r="B993" s="63"/>
      <c r="C993" s="63"/>
      <c r="D993" s="63"/>
      <c r="E993" s="63"/>
      <c r="F993" s="63"/>
      <c r="G993" s="63"/>
      <c r="H993" s="63"/>
      <c r="I993" s="63"/>
      <c r="J993" s="63"/>
      <c r="K993" s="63"/>
      <c r="L993" s="63"/>
      <c r="M993" s="63"/>
      <c r="N993" s="63"/>
      <c r="O993" s="63"/>
      <c r="P993" s="63"/>
      <c r="Q993" s="63"/>
      <c r="R993" s="63"/>
      <c r="S993" s="63"/>
      <c r="T993" s="63"/>
      <c r="U993" s="63"/>
      <c r="V993" s="63"/>
      <c r="W993" s="63"/>
      <c r="X993" s="63"/>
      <c r="Y993" s="63"/>
      <c r="Z993" s="63"/>
    </row>
    <row r="994" spans="1:26" ht="15.75" customHeight="1">
      <c r="A994" s="63"/>
      <c r="B994" s="63"/>
      <c r="C994" s="63"/>
      <c r="D994" s="63"/>
      <c r="E994" s="63"/>
      <c r="F994" s="63"/>
      <c r="G994" s="63"/>
      <c r="H994" s="63"/>
      <c r="I994" s="63"/>
      <c r="J994" s="63"/>
      <c r="K994" s="63"/>
      <c r="L994" s="63"/>
      <c r="M994" s="63"/>
      <c r="N994" s="63"/>
      <c r="O994" s="63"/>
      <c r="P994" s="63"/>
      <c r="Q994" s="63"/>
      <c r="R994" s="63"/>
      <c r="S994" s="63"/>
      <c r="T994" s="63"/>
      <c r="U994" s="63"/>
      <c r="V994" s="63"/>
      <c r="W994" s="63"/>
      <c r="X994" s="63"/>
      <c r="Y994" s="63"/>
      <c r="Z994" s="63"/>
    </row>
    <row r="995" spans="1:26" ht="15.75" customHeight="1">
      <c r="A995" s="63"/>
      <c r="B995" s="63"/>
      <c r="C995" s="63"/>
      <c r="D995" s="63"/>
      <c r="E995" s="63"/>
      <c r="F995" s="63"/>
      <c r="G995" s="63"/>
      <c r="H995" s="63"/>
      <c r="I995" s="63"/>
      <c r="J995" s="63"/>
      <c r="K995" s="63"/>
      <c r="L995" s="63"/>
      <c r="M995" s="63"/>
      <c r="N995" s="63"/>
      <c r="O995" s="63"/>
      <c r="P995" s="63"/>
      <c r="Q995" s="63"/>
      <c r="R995" s="63"/>
      <c r="S995" s="63"/>
      <c r="T995" s="63"/>
      <c r="U995" s="63"/>
      <c r="V995" s="63"/>
      <c r="W995" s="63"/>
      <c r="X995" s="63"/>
      <c r="Y995" s="63"/>
      <c r="Z995" s="63"/>
    </row>
    <row r="996" spans="1:26" ht="15.75" customHeight="1">
      <c r="A996" s="63"/>
      <c r="B996" s="63"/>
      <c r="C996" s="63"/>
      <c r="D996" s="63"/>
      <c r="E996" s="63"/>
      <c r="F996" s="63"/>
      <c r="G996" s="63"/>
      <c r="H996" s="63"/>
      <c r="I996" s="63"/>
      <c r="J996" s="63"/>
      <c r="K996" s="63"/>
      <c r="L996" s="63"/>
      <c r="M996" s="63"/>
      <c r="N996" s="63"/>
      <c r="O996" s="63"/>
      <c r="P996" s="63"/>
      <c r="Q996" s="63"/>
      <c r="R996" s="63"/>
      <c r="S996" s="63"/>
      <c r="T996" s="63"/>
      <c r="U996" s="63"/>
      <c r="V996" s="63"/>
      <c r="W996" s="63"/>
      <c r="X996" s="63"/>
      <c r="Y996" s="63"/>
      <c r="Z996" s="63"/>
    </row>
  </sheetData>
  <mergeCells count="4">
    <mergeCell ref="M1:N1"/>
    <mergeCell ref="M2:N2"/>
    <mergeCell ref="M3:N3"/>
    <mergeCell ref="A1:L3"/>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DD6EE"/>
  </sheetPr>
  <dimension ref="A1:Z999"/>
  <sheetViews>
    <sheetView showGridLines="0" workbookViewId="0">
      <selection activeCell="D7" sqref="D7"/>
    </sheetView>
  </sheetViews>
  <sheetFormatPr baseColWidth="10" defaultColWidth="14.42578125" defaultRowHeight="15" customHeight="1"/>
  <cols>
    <col min="1" max="1" width="3.28515625" customWidth="1"/>
    <col min="2" max="2" width="16.42578125" customWidth="1"/>
    <col min="3" max="3" width="53.28515625" customWidth="1"/>
    <col min="4" max="4" width="77.5703125" customWidth="1"/>
    <col min="5" max="5" width="8.140625" customWidth="1"/>
    <col min="6" max="6" width="3" customWidth="1"/>
    <col min="7" max="26" width="11.42578125" customWidth="1"/>
  </cols>
  <sheetData>
    <row r="1" spans="1:26" ht="18" customHeight="1">
      <c r="A1" s="77"/>
      <c r="B1" s="78"/>
      <c r="C1" s="79"/>
      <c r="D1" s="80"/>
      <c r="E1" s="77"/>
      <c r="F1" s="77"/>
      <c r="G1" s="77"/>
      <c r="H1" s="77"/>
      <c r="I1" s="77"/>
      <c r="J1" s="77"/>
      <c r="K1" s="77"/>
      <c r="L1" s="77"/>
      <c r="M1" s="77"/>
      <c r="N1" s="77"/>
      <c r="O1" s="77"/>
      <c r="P1" s="77"/>
      <c r="Q1" s="77"/>
      <c r="R1" s="77"/>
      <c r="S1" s="77"/>
      <c r="T1" s="77"/>
      <c r="U1" s="77"/>
      <c r="V1" s="77"/>
      <c r="W1" s="77"/>
      <c r="X1" s="77"/>
      <c r="Y1" s="77"/>
      <c r="Z1" s="77"/>
    </row>
    <row r="2" spans="1:26" ht="18" customHeight="1">
      <c r="A2" s="77"/>
      <c r="B2" s="81"/>
      <c r="C2" s="82"/>
      <c r="D2" s="83"/>
      <c r="E2" s="77"/>
      <c r="F2" s="77"/>
      <c r="G2" s="77"/>
      <c r="H2" s="77"/>
      <c r="I2" s="77"/>
      <c r="J2" s="77"/>
      <c r="K2" s="77"/>
      <c r="L2" s="77"/>
      <c r="M2" s="77"/>
      <c r="N2" s="77"/>
      <c r="O2" s="77"/>
      <c r="P2" s="77"/>
      <c r="Q2" s="77"/>
      <c r="R2" s="77"/>
      <c r="S2" s="77"/>
      <c r="T2" s="77"/>
      <c r="U2" s="77"/>
      <c r="V2" s="77"/>
      <c r="W2" s="77"/>
      <c r="X2" s="77"/>
      <c r="Y2" s="77"/>
      <c r="Z2" s="77"/>
    </row>
    <row r="3" spans="1:26" ht="18" customHeight="1">
      <c r="A3" s="77"/>
      <c r="B3" s="81"/>
      <c r="C3" s="84" t="s">
        <v>396</v>
      </c>
      <c r="D3" s="83"/>
      <c r="E3" s="77"/>
      <c r="F3" s="77"/>
      <c r="G3" s="77"/>
      <c r="H3" s="77"/>
      <c r="I3" s="77"/>
      <c r="J3" s="77"/>
      <c r="K3" s="77"/>
      <c r="L3" s="77"/>
      <c r="M3" s="77"/>
      <c r="N3" s="77"/>
      <c r="O3" s="77"/>
      <c r="P3" s="77"/>
      <c r="Q3" s="77"/>
      <c r="R3" s="77"/>
      <c r="S3" s="77"/>
      <c r="T3" s="77"/>
      <c r="U3" s="77"/>
      <c r="V3" s="77"/>
      <c r="W3" s="77"/>
      <c r="X3" s="77"/>
      <c r="Y3" s="77"/>
      <c r="Z3" s="77"/>
    </row>
    <row r="4" spans="1:26" ht="18" customHeight="1">
      <c r="A4" s="77"/>
      <c r="B4" s="81"/>
      <c r="C4" s="82"/>
      <c r="D4" s="83"/>
      <c r="E4" s="77"/>
      <c r="F4" s="77"/>
      <c r="G4" s="77"/>
      <c r="H4" s="77"/>
      <c r="I4" s="77"/>
      <c r="J4" s="77"/>
      <c r="K4" s="77"/>
      <c r="L4" s="77"/>
      <c r="M4" s="77"/>
      <c r="N4" s="77"/>
      <c r="O4" s="77"/>
      <c r="P4" s="77"/>
      <c r="Q4" s="77"/>
      <c r="R4" s="77"/>
      <c r="S4" s="77"/>
      <c r="T4" s="77"/>
      <c r="U4" s="77"/>
      <c r="V4" s="77"/>
      <c r="W4" s="77"/>
      <c r="X4" s="77"/>
      <c r="Y4" s="77"/>
      <c r="Z4" s="77"/>
    </row>
    <row r="5" spans="1:26" ht="18" customHeight="1">
      <c r="A5" s="77"/>
      <c r="B5" s="85"/>
      <c r="C5" s="86"/>
      <c r="D5" s="87"/>
      <c r="E5" s="77"/>
      <c r="F5" s="77"/>
      <c r="G5" s="77"/>
      <c r="H5" s="77"/>
      <c r="I5" s="77"/>
      <c r="J5" s="77"/>
      <c r="K5" s="77"/>
      <c r="L5" s="77"/>
      <c r="M5" s="77"/>
      <c r="N5" s="77"/>
      <c r="O5" s="77"/>
      <c r="P5" s="77"/>
      <c r="Q5" s="77"/>
      <c r="R5" s="77"/>
      <c r="S5" s="77"/>
      <c r="T5" s="77"/>
      <c r="U5" s="77"/>
      <c r="V5" s="77"/>
      <c r="W5" s="77"/>
      <c r="X5" s="77"/>
      <c r="Y5" s="77"/>
      <c r="Z5" s="77"/>
    </row>
    <row r="6" spans="1:26" ht="27" customHeight="1">
      <c r="A6" s="77"/>
      <c r="B6" s="88" t="s">
        <v>397</v>
      </c>
      <c r="C6" s="88" t="s">
        <v>398</v>
      </c>
      <c r="D6" s="88" t="s">
        <v>399</v>
      </c>
      <c r="E6" s="77"/>
      <c r="F6" s="77"/>
      <c r="G6" s="77"/>
      <c r="H6" s="77"/>
      <c r="I6" s="77"/>
      <c r="J6" s="77"/>
      <c r="K6" s="77"/>
      <c r="L6" s="77"/>
      <c r="M6" s="77"/>
      <c r="N6" s="77"/>
      <c r="O6" s="77"/>
      <c r="P6" s="77"/>
      <c r="Q6" s="77"/>
      <c r="R6" s="77"/>
      <c r="S6" s="77"/>
      <c r="T6" s="77"/>
      <c r="U6" s="77"/>
      <c r="V6" s="77"/>
      <c r="W6" s="77"/>
      <c r="X6" s="77"/>
      <c r="Y6" s="77"/>
      <c r="Z6" s="77"/>
    </row>
    <row r="7" spans="1:26" ht="20.25" customHeight="1">
      <c r="A7" s="77"/>
      <c r="B7" s="89" t="s">
        <v>400</v>
      </c>
      <c r="C7" s="90" t="s">
        <v>588</v>
      </c>
      <c r="D7" s="91" t="s">
        <v>603</v>
      </c>
      <c r="E7" s="77"/>
      <c r="F7" s="77"/>
      <c r="G7" s="77"/>
      <c r="H7" s="77"/>
      <c r="I7" s="77"/>
      <c r="J7" s="77"/>
      <c r="K7" s="77"/>
      <c r="L7" s="77"/>
      <c r="M7" s="77"/>
      <c r="N7" s="77"/>
      <c r="O7" s="77"/>
      <c r="P7" s="77"/>
      <c r="Q7" s="77"/>
      <c r="R7" s="77"/>
      <c r="S7" s="77"/>
      <c r="T7" s="77"/>
      <c r="U7" s="77"/>
      <c r="V7" s="77"/>
      <c r="W7" s="77"/>
      <c r="X7" s="77"/>
      <c r="Y7" s="77"/>
      <c r="Z7" s="77"/>
    </row>
    <row r="8" spans="1:26" ht="37.5" customHeight="1">
      <c r="A8" s="77"/>
      <c r="B8" s="92" t="s">
        <v>400</v>
      </c>
      <c r="C8" s="93" t="s">
        <v>401</v>
      </c>
      <c r="D8" s="94" t="s">
        <v>402</v>
      </c>
      <c r="E8" s="77"/>
      <c r="F8" s="77"/>
      <c r="G8" s="77"/>
      <c r="H8" s="77"/>
      <c r="I8" s="77"/>
      <c r="J8" s="77"/>
      <c r="K8" s="77"/>
      <c r="L8" s="77"/>
      <c r="M8" s="77"/>
      <c r="N8" s="77"/>
      <c r="O8" s="77"/>
      <c r="P8" s="77"/>
      <c r="Q8" s="77"/>
      <c r="R8" s="77"/>
      <c r="S8" s="77"/>
      <c r="T8" s="77"/>
      <c r="U8" s="77"/>
      <c r="V8" s="77"/>
      <c r="W8" s="77"/>
      <c r="X8" s="77"/>
      <c r="Y8" s="77"/>
      <c r="Z8" s="77"/>
    </row>
    <row r="9" spans="1:26" ht="36.75" customHeight="1">
      <c r="A9" s="77"/>
      <c r="B9" s="92" t="s">
        <v>400</v>
      </c>
      <c r="C9" s="93" t="s">
        <v>403</v>
      </c>
      <c r="D9" s="94" t="s">
        <v>404</v>
      </c>
      <c r="E9" s="77"/>
      <c r="F9" s="77"/>
      <c r="G9" s="77"/>
      <c r="H9" s="77"/>
      <c r="I9" s="77"/>
      <c r="J9" s="77"/>
      <c r="K9" s="77"/>
      <c r="L9" s="77"/>
      <c r="M9" s="77"/>
      <c r="N9" s="77"/>
      <c r="O9" s="77"/>
      <c r="P9" s="77"/>
      <c r="Q9" s="77"/>
      <c r="R9" s="77"/>
      <c r="S9" s="77"/>
      <c r="T9" s="77"/>
      <c r="U9" s="77"/>
      <c r="V9" s="77"/>
      <c r="W9" s="77"/>
      <c r="X9" s="77"/>
      <c r="Y9" s="77"/>
      <c r="Z9" s="77"/>
    </row>
    <row r="10" spans="1:26" ht="39.75" customHeight="1">
      <c r="A10" s="77"/>
      <c r="B10" s="92" t="s">
        <v>400</v>
      </c>
      <c r="C10" s="93" t="s">
        <v>405</v>
      </c>
      <c r="D10" s="94" t="s">
        <v>406</v>
      </c>
      <c r="E10" s="77"/>
      <c r="F10" s="77"/>
      <c r="G10" s="77"/>
      <c r="H10" s="77"/>
      <c r="I10" s="77"/>
      <c r="J10" s="77"/>
      <c r="K10" s="77"/>
      <c r="L10" s="77"/>
      <c r="M10" s="77"/>
      <c r="N10" s="77"/>
      <c r="O10" s="77"/>
      <c r="P10" s="77"/>
      <c r="Q10" s="77"/>
      <c r="R10" s="77"/>
      <c r="S10" s="77"/>
      <c r="T10" s="77"/>
      <c r="U10" s="77"/>
      <c r="V10" s="77"/>
      <c r="W10" s="77"/>
      <c r="X10" s="77"/>
      <c r="Y10" s="77"/>
      <c r="Z10" s="77"/>
    </row>
    <row r="11" spans="1:26" ht="18" customHeight="1">
      <c r="A11" s="77"/>
      <c r="B11" s="92" t="s">
        <v>400</v>
      </c>
      <c r="C11" s="93" t="s">
        <v>407</v>
      </c>
      <c r="D11" s="94" t="s">
        <v>589</v>
      </c>
      <c r="E11" s="77"/>
      <c r="F11" s="77"/>
      <c r="G11" s="77"/>
      <c r="H11" s="77"/>
      <c r="I11" s="77"/>
      <c r="J11" s="77"/>
      <c r="K11" s="77"/>
      <c r="L11" s="77"/>
      <c r="M11" s="77"/>
      <c r="N11" s="77"/>
      <c r="O11" s="77"/>
      <c r="P11" s="77"/>
      <c r="Q11" s="77"/>
      <c r="R11" s="77"/>
      <c r="S11" s="77"/>
      <c r="T11" s="77"/>
      <c r="U11" s="77"/>
      <c r="V11" s="77"/>
      <c r="W11" s="77"/>
      <c r="X11" s="77"/>
      <c r="Y11" s="77"/>
      <c r="Z11" s="77"/>
    </row>
    <row r="12" spans="1:26" ht="32.25" customHeight="1">
      <c r="A12" s="77"/>
      <c r="B12" s="92" t="s">
        <v>400</v>
      </c>
      <c r="C12" s="93" t="s">
        <v>408</v>
      </c>
      <c r="D12" s="94" t="s">
        <v>409</v>
      </c>
      <c r="E12" s="77"/>
      <c r="F12" s="77"/>
      <c r="G12" s="77"/>
      <c r="H12" s="77"/>
      <c r="I12" s="77"/>
      <c r="J12" s="77"/>
      <c r="K12" s="77"/>
      <c r="L12" s="77"/>
      <c r="M12" s="77"/>
      <c r="N12" s="77"/>
      <c r="O12" s="77"/>
      <c r="P12" s="77"/>
      <c r="Q12" s="77"/>
      <c r="R12" s="77"/>
      <c r="S12" s="77"/>
      <c r="T12" s="77"/>
      <c r="U12" s="77"/>
      <c r="V12" s="77"/>
      <c r="W12" s="77"/>
      <c r="X12" s="77"/>
      <c r="Y12" s="77"/>
      <c r="Z12" s="77"/>
    </row>
    <row r="13" spans="1:26" ht="37.5" customHeight="1">
      <c r="A13" s="77"/>
      <c r="B13" s="92" t="s">
        <v>400</v>
      </c>
      <c r="C13" s="93" t="s">
        <v>590</v>
      </c>
      <c r="D13" s="94" t="s">
        <v>591</v>
      </c>
      <c r="E13" s="77"/>
      <c r="F13" s="77"/>
      <c r="G13" s="77"/>
      <c r="H13" s="77"/>
      <c r="I13" s="77"/>
      <c r="J13" s="77"/>
      <c r="K13" s="77"/>
      <c r="L13" s="77"/>
      <c r="M13" s="77"/>
      <c r="N13" s="77"/>
      <c r="O13" s="77"/>
      <c r="P13" s="77"/>
      <c r="Q13" s="77"/>
      <c r="R13" s="77"/>
      <c r="S13" s="77"/>
      <c r="T13" s="77"/>
      <c r="U13" s="77"/>
      <c r="V13" s="77"/>
      <c r="W13" s="77"/>
      <c r="X13" s="77"/>
      <c r="Y13" s="77"/>
      <c r="Z13" s="77"/>
    </row>
    <row r="14" spans="1:26" ht="37.5" customHeight="1">
      <c r="A14" s="77"/>
      <c r="B14" s="92" t="s">
        <v>400</v>
      </c>
      <c r="C14" s="93" t="s">
        <v>410</v>
      </c>
      <c r="D14" s="94" t="s">
        <v>411</v>
      </c>
      <c r="E14" s="77"/>
      <c r="F14" s="77"/>
      <c r="G14" s="77"/>
      <c r="H14" s="77"/>
      <c r="I14" s="77"/>
      <c r="J14" s="77"/>
      <c r="K14" s="77"/>
      <c r="L14" s="77"/>
      <c r="M14" s="77"/>
      <c r="N14" s="77"/>
      <c r="O14" s="77"/>
      <c r="P14" s="77"/>
      <c r="Q14" s="77"/>
      <c r="R14" s="77"/>
      <c r="S14" s="77"/>
      <c r="T14" s="77"/>
      <c r="U14" s="77"/>
      <c r="V14" s="77"/>
      <c r="W14" s="77"/>
      <c r="X14" s="77"/>
      <c r="Y14" s="77"/>
      <c r="Z14" s="77"/>
    </row>
    <row r="15" spans="1:26" ht="18" customHeight="1">
      <c r="A15" s="77"/>
      <c r="B15" s="92" t="s">
        <v>400</v>
      </c>
      <c r="C15" s="93" t="s">
        <v>412</v>
      </c>
      <c r="D15" s="94" t="s">
        <v>413</v>
      </c>
      <c r="E15" s="77"/>
      <c r="F15" s="77"/>
      <c r="G15" s="77"/>
      <c r="H15" s="77"/>
      <c r="I15" s="77"/>
      <c r="J15" s="77"/>
      <c r="K15" s="77"/>
      <c r="L15" s="77"/>
      <c r="M15" s="77"/>
      <c r="N15" s="77"/>
      <c r="O15" s="77"/>
      <c r="P15" s="77"/>
      <c r="Q15" s="77"/>
      <c r="R15" s="77"/>
      <c r="S15" s="77"/>
      <c r="T15" s="77"/>
      <c r="U15" s="77"/>
      <c r="V15" s="77"/>
      <c r="W15" s="77"/>
      <c r="X15" s="77"/>
      <c r="Y15" s="77"/>
      <c r="Z15" s="77"/>
    </row>
    <row r="16" spans="1:26" ht="18" customHeight="1">
      <c r="A16" s="77"/>
      <c r="B16" s="92" t="s">
        <v>400</v>
      </c>
      <c r="C16" s="93" t="s">
        <v>414</v>
      </c>
      <c r="D16" s="94" t="s">
        <v>415</v>
      </c>
      <c r="E16" s="77"/>
      <c r="F16" s="77"/>
      <c r="G16" s="77"/>
      <c r="H16" s="77"/>
      <c r="I16" s="77"/>
      <c r="J16" s="77"/>
      <c r="K16" s="77"/>
      <c r="L16" s="77"/>
      <c r="M16" s="77"/>
      <c r="N16" s="77"/>
      <c r="O16" s="77"/>
      <c r="P16" s="77"/>
      <c r="Q16" s="77"/>
      <c r="R16" s="77"/>
      <c r="S16" s="77"/>
      <c r="T16" s="77"/>
      <c r="U16" s="77"/>
      <c r="V16" s="77"/>
      <c r="W16" s="77"/>
      <c r="X16" s="77"/>
      <c r="Y16" s="77"/>
      <c r="Z16" s="77"/>
    </row>
    <row r="17" spans="1:26" ht="18" customHeight="1">
      <c r="A17" s="77"/>
      <c r="B17" s="92" t="s">
        <v>400</v>
      </c>
      <c r="C17" s="93" t="s">
        <v>416</v>
      </c>
      <c r="D17" s="94" t="s">
        <v>417</v>
      </c>
      <c r="E17" s="77"/>
      <c r="F17" s="77"/>
      <c r="G17" s="77"/>
      <c r="H17" s="77"/>
      <c r="I17" s="77"/>
      <c r="J17" s="77"/>
      <c r="K17" s="77"/>
      <c r="L17" s="77"/>
      <c r="M17" s="77"/>
      <c r="N17" s="77"/>
      <c r="O17" s="77"/>
      <c r="P17" s="77"/>
      <c r="Q17" s="77"/>
      <c r="R17" s="77"/>
      <c r="S17" s="77"/>
      <c r="T17" s="77"/>
      <c r="U17" s="77"/>
      <c r="V17" s="77"/>
      <c r="W17" s="77"/>
      <c r="X17" s="77"/>
      <c r="Y17" s="77"/>
      <c r="Z17" s="77"/>
    </row>
    <row r="18" spans="1:26" ht="15.75" customHeight="1">
      <c r="A18" s="77"/>
      <c r="B18" s="92" t="s">
        <v>400</v>
      </c>
      <c r="C18" s="93" t="s">
        <v>418</v>
      </c>
      <c r="D18" s="94" t="s">
        <v>419</v>
      </c>
      <c r="E18" s="77"/>
      <c r="F18" s="77"/>
      <c r="G18" s="77"/>
      <c r="H18" s="77"/>
      <c r="I18" s="77"/>
      <c r="J18" s="77"/>
      <c r="K18" s="77"/>
      <c r="L18" s="77"/>
      <c r="M18" s="77"/>
      <c r="N18" s="77"/>
      <c r="O18" s="77"/>
      <c r="P18" s="77"/>
      <c r="Q18" s="77"/>
      <c r="R18" s="77"/>
      <c r="S18" s="77"/>
      <c r="T18" s="77"/>
      <c r="U18" s="77"/>
      <c r="V18" s="77"/>
      <c r="W18" s="77"/>
      <c r="X18" s="77"/>
      <c r="Y18" s="77"/>
      <c r="Z18" s="77"/>
    </row>
    <row r="19" spans="1:26" ht="18" customHeight="1">
      <c r="A19" s="77"/>
      <c r="B19" s="92" t="s">
        <v>400</v>
      </c>
      <c r="C19" s="93" t="s">
        <v>420</v>
      </c>
      <c r="D19" s="94" t="s">
        <v>421</v>
      </c>
      <c r="E19" s="77"/>
      <c r="F19" s="77"/>
      <c r="G19" s="77"/>
      <c r="H19" s="77"/>
      <c r="I19" s="77"/>
      <c r="J19" s="77"/>
      <c r="K19" s="77"/>
      <c r="L19" s="77"/>
      <c r="M19" s="77"/>
      <c r="N19" s="77"/>
      <c r="O19" s="77"/>
      <c r="P19" s="77"/>
      <c r="Q19" s="77"/>
      <c r="R19" s="77"/>
      <c r="S19" s="77"/>
      <c r="T19" s="77"/>
      <c r="U19" s="77"/>
      <c r="V19" s="77"/>
      <c r="W19" s="77"/>
      <c r="X19" s="77"/>
      <c r="Y19" s="77"/>
      <c r="Z19" s="77"/>
    </row>
    <row r="20" spans="1:26" ht="64.5" customHeight="1">
      <c r="A20" s="77"/>
      <c r="B20" s="95" t="s">
        <v>422</v>
      </c>
      <c r="C20" s="292" t="s">
        <v>423</v>
      </c>
      <c r="D20" s="293"/>
      <c r="E20" s="77"/>
      <c r="F20" s="77"/>
      <c r="G20" s="77"/>
      <c r="H20" s="77"/>
      <c r="I20" s="77"/>
      <c r="J20" s="77"/>
      <c r="K20" s="77"/>
      <c r="L20" s="77"/>
      <c r="M20" s="77"/>
      <c r="N20" s="77"/>
      <c r="O20" s="77"/>
      <c r="P20" s="77"/>
      <c r="Q20" s="77"/>
      <c r="R20" s="77"/>
      <c r="S20" s="77"/>
      <c r="T20" s="77"/>
      <c r="U20" s="77"/>
      <c r="V20" s="77"/>
      <c r="W20" s="77"/>
      <c r="X20" s="77"/>
      <c r="Y20" s="77"/>
      <c r="Z20" s="77"/>
    </row>
    <row r="21" spans="1:26" ht="6" customHeight="1">
      <c r="A21" s="77"/>
      <c r="B21" s="96"/>
      <c r="C21" s="97"/>
      <c r="D21" s="98"/>
      <c r="E21" s="77"/>
      <c r="F21" s="77"/>
      <c r="G21" s="77"/>
      <c r="H21" s="77"/>
      <c r="I21" s="77"/>
      <c r="J21" s="77"/>
      <c r="K21" s="77"/>
      <c r="L21" s="77"/>
      <c r="M21" s="77"/>
      <c r="N21" s="77"/>
      <c r="O21" s="77"/>
      <c r="P21" s="77"/>
      <c r="Q21" s="77"/>
      <c r="R21" s="77"/>
      <c r="S21" s="77"/>
      <c r="T21" s="77"/>
      <c r="U21" s="77"/>
      <c r="V21" s="77"/>
      <c r="W21" s="77"/>
      <c r="X21" s="77"/>
      <c r="Y21" s="77"/>
      <c r="Z21" s="77"/>
    </row>
    <row r="22" spans="1:26" ht="6" customHeight="1">
      <c r="A22" s="77"/>
      <c r="B22" s="99"/>
      <c r="C22" s="82"/>
      <c r="D22" s="77"/>
      <c r="E22" s="77"/>
      <c r="F22" s="77"/>
      <c r="G22" s="77"/>
      <c r="H22" s="77"/>
      <c r="I22" s="77"/>
      <c r="J22" s="77"/>
      <c r="K22" s="77"/>
      <c r="L22" s="77"/>
      <c r="M22" s="77"/>
      <c r="N22" s="77"/>
      <c r="O22" s="77"/>
      <c r="P22" s="77"/>
      <c r="Q22" s="77"/>
      <c r="R22" s="77"/>
      <c r="S22" s="77"/>
      <c r="T22" s="77"/>
      <c r="U22" s="77"/>
      <c r="V22" s="77"/>
      <c r="W22" s="77"/>
      <c r="X22" s="77"/>
      <c r="Y22" s="77"/>
      <c r="Z22" s="77"/>
    </row>
    <row r="23" spans="1:26" ht="45" customHeight="1">
      <c r="A23" s="77"/>
      <c r="B23" s="100" t="s">
        <v>424</v>
      </c>
      <c r="C23" s="294" t="s">
        <v>425</v>
      </c>
      <c r="D23" s="265"/>
      <c r="E23" s="77"/>
      <c r="F23" s="77"/>
      <c r="G23" s="77"/>
      <c r="H23" s="77"/>
      <c r="I23" s="77"/>
      <c r="J23" s="77"/>
      <c r="K23" s="77"/>
      <c r="L23" s="77"/>
      <c r="M23" s="77"/>
      <c r="N23" s="77"/>
      <c r="O23" s="77"/>
      <c r="P23" s="77"/>
      <c r="Q23" s="77"/>
      <c r="R23" s="77"/>
      <c r="S23" s="77"/>
      <c r="T23" s="77"/>
      <c r="U23" s="77"/>
      <c r="V23" s="77"/>
      <c r="W23" s="77"/>
      <c r="X23" s="77"/>
      <c r="Y23" s="77"/>
      <c r="Z23" s="77"/>
    </row>
    <row r="24" spans="1:26" ht="9.75" customHeight="1">
      <c r="A24" s="77"/>
      <c r="B24" s="99"/>
      <c r="C24" s="82"/>
      <c r="D24" s="77"/>
      <c r="E24" s="77"/>
      <c r="F24" s="77"/>
      <c r="G24" s="77"/>
      <c r="H24" s="77"/>
      <c r="I24" s="77"/>
      <c r="J24" s="77"/>
      <c r="K24" s="77"/>
      <c r="L24" s="77"/>
      <c r="M24" s="77"/>
      <c r="N24" s="77"/>
      <c r="O24" s="77"/>
      <c r="P24" s="77"/>
      <c r="Q24" s="77"/>
      <c r="R24" s="77"/>
      <c r="S24" s="77"/>
      <c r="T24" s="77"/>
      <c r="U24" s="77"/>
      <c r="V24" s="77"/>
      <c r="W24" s="77"/>
      <c r="X24" s="77"/>
      <c r="Y24" s="77"/>
      <c r="Z24" s="77"/>
    </row>
    <row r="25" spans="1:26" ht="45" customHeight="1">
      <c r="A25" s="77"/>
      <c r="B25" s="101" t="s">
        <v>426</v>
      </c>
      <c r="C25" s="294" t="s">
        <v>427</v>
      </c>
      <c r="D25" s="265"/>
      <c r="E25" s="77"/>
      <c r="F25" s="77"/>
      <c r="G25" s="77"/>
      <c r="H25" s="77"/>
      <c r="I25" s="77"/>
      <c r="J25" s="77"/>
      <c r="K25" s="77"/>
      <c r="L25" s="77"/>
      <c r="M25" s="77"/>
      <c r="N25" s="77"/>
      <c r="O25" s="77"/>
      <c r="P25" s="77"/>
      <c r="Q25" s="77"/>
      <c r="R25" s="77"/>
      <c r="S25" s="77"/>
      <c r="T25" s="77"/>
      <c r="U25" s="77"/>
      <c r="V25" s="77"/>
      <c r="W25" s="77"/>
      <c r="X25" s="77"/>
      <c r="Y25" s="77"/>
      <c r="Z25" s="77"/>
    </row>
    <row r="26" spans="1:26" ht="7.5" customHeight="1">
      <c r="A26" s="77"/>
      <c r="B26" s="99"/>
      <c r="C26" s="82"/>
      <c r="D26" s="77"/>
      <c r="E26" s="77"/>
      <c r="F26" s="77"/>
      <c r="G26" s="77"/>
      <c r="H26" s="77"/>
      <c r="I26" s="77"/>
      <c r="J26" s="77"/>
      <c r="K26" s="77"/>
      <c r="L26" s="77"/>
      <c r="M26" s="77"/>
      <c r="N26" s="77"/>
      <c r="O26" s="77"/>
      <c r="P26" s="77"/>
      <c r="Q26" s="77"/>
      <c r="R26" s="77"/>
      <c r="S26" s="77"/>
      <c r="T26" s="77"/>
      <c r="U26" s="77"/>
      <c r="V26" s="77"/>
      <c r="W26" s="77"/>
      <c r="X26" s="77"/>
      <c r="Y26" s="77"/>
      <c r="Z26" s="77"/>
    </row>
    <row r="27" spans="1:26" ht="63.75" customHeight="1">
      <c r="A27" s="77"/>
      <c r="B27" s="102" t="s">
        <v>428</v>
      </c>
      <c r="C27" s="294" t="s">
        <v>429</v>
      </c>
      <c r="D27" s="265"/>
      <c r="E27" s="77"/>
      <c r="F27" s="77"/>
      <c r="G27" s="77"/>
      <c r="H27" s="77"/>
      <c r="I27" s="77"/>
      <c r="J27" s="77"/>
      <c r="K27" s="77"/>
      <c r="L27" s="77"/>
      <c r="M27" s="77"/>
      <c r="N27" s="77"/>
      <c r="O27" s="77"/>
      <c r="P27" s="77"/>
      <c r="Q27" s="77"/>
      <c r="R27" s="77"/>
      <c r="S27" s="77"/>
      <c r="T27" s="77"/>
      <c r="U27" s="77"/>
      <c r="V27" s="77"/>
      <c r="W27" s="77"/>
      <c r="X27" s="77"/>
      <c r="Y27" s="77"/>
      <c r="Z27" s="77"/>
    </row>
    <row r="28" spans="1:26" ht="18" customHeight="1">
      <c r="A28" s="77"/>
      <c r="B28" s="99"/>
      <c r="C28" s="82"/>
      <c r="D28" s="77"/>
      <c r="E28" s="77"/>
      <c r="F28" s="77"/>
      <c r="G28" s="77"/>
      <c r="H28" s="77"/>
      <c r="I28" s="77"/>
      <c r="J28" s="77"/>
      <c r="K28" s="77"/>
      <c r="L28" s="77"/>
      <c r="M28" s="77"/>
      <c r="N28" s="77"/>
      <c r="O28" s="77"/>
      <c r="P28" s="77"/>
      <c r="Q28" s="77"/>
      <c r="R28" s="77"/>
      <c r="S28" s="77"/>
      <c r="T28" s="77"/>
      <c r="U28" s="77"/>
      <c r="V28" s="77"/>
      <c r="W28" s="77"/>
      <c r="X28" s="77"/>
      <c r="Y28" s="77"/>
      <c r="Z28" s="77"/>
    </row>
    <row r="29" spans="1:26" ht="18" customHeight="1">
      <c r="A29" s="77"/>
      <c r="B29" s="99"/>
      <c r="C29" s="82"/>
      <c r="D29" s="77"/>
      <c r="E29" s="77"/>
      <c r="F29" s="77"/>
      <c r="G29" s="77"/>
      <c r="H29" s="77"/>
      <c r="I29" s="77"/>
      <c r="J29" s="77"/>
      <c r="K29" s="77"/>
      <c r="L29" s="77"/>
      <c r="M29" s="77"/>
      <c r="N29" s="77"/>
      <c r="O29" s="77"/>
      <c r="P29" s="77"/>
      <c r="Q29" s="77"/>
      <c r="R29" s="77"/>
      <c r="S29" s="77"/>
      <c r="T29" s="77"/>
      <c r="U29" s="77"/>
      <c r="V29" s="77"/>
      <c r="W29" s="77"/>
      <c r="X29" s="77"/>
      <c r="Y29" s="77"/>
      <c r="Z29" s="77"/>
    </row>
    <row r="30" spans="1:26" ht="18" customHeight="1">
      <c r="A30" s="77"/>
      <c r="B30" s="99"/>
      <c r="C30" s="82"/>
      <c r="D30" s="77"/>
      <c r="E30" s="77"/>
      <c r="F30" s="77"/>
      <c r="G30" s="77"/>
      <c r="H30" s="77"/>
      <c r="I30" s="77"/>
      <c r="J30" s="77"/>
      <c r="K30" s="77"/>
      <c r="L30" s="77"/>
      <c r="M30" s="77"/>
      <c r="N30" s="77"/>
      <c r="O30" s="77"/>
      <c r="P30" s="77"/>
      <c r="Q30" s="77"/>
      <c r="R30" s="77"/>
      <c r="S30" s="77"/>
      <c r="T30" s="77"/>
      <c r="U30" s="77"/>
      <c r="V30" s="77"/>
      <c r="W30" s="77"/>
      <c r="X30" s="77"/>
      <c r="Y30" s="77"/>
      <c r="Z30" s="77"/>
    </row>
    <row r="31" spans="1:26" ht="18" customHeight="1">
      <c r="A31" s="77"/>
      <c r="B31" s="99"/>
      <c r="C31" s="82"/>
      <c r="D31" s="77"/>
      <c r="E31" s="77"/>
      <c r="F31" s="77"/>
      <c r="G31" s="77"/>
      <c r="H31" s="77"/>
      <c r="I31" s="77"/>
      <c r="J31" s="77"/>
      <c r="K31" s="77"/>
      <c r="L31" s="77"/>
      <c r="M31" s="77"/>
      <c r="N31" s="77"/>
      <c r="O31" s="77"/>
      <c r="P31" s="77"/>
      <c r="Q31" s="77"/>
      <c r="R31" s="77"/>
      <c r="S31" s="77"/>
      <c r="T31" s="77"/>
      <c r="U31" s="77"/>
      <c r="V31" s="77"/>
      <c r="W31" s="77"/>
      <c r="X31" s="77"/>
      <c r="Y31" s="77"/>
      <c r="Z31" s="77"/>
    </row>
    <row r="32" spans="1:26" ht="18" customHeight="1">
      <c r="A32" s="77"/>
      <c r="B32" s="99"/>
      <c r="C32" s="82"/>
      <c r="D32" s="77"/>
      <c r="E32" s="77"/>
      <c r="F32" s="77"/>
      <c r="G32" s="77"/>
      <c r="H32" s="77"/>
      <c r="I32" s="77"/>
      <c r="J32" s="77"/>
      <c r="K32" s="77"/>
      <c r="L32" s="77"/>
      <c r="M32" s="77"/>
      <c r="N32" s="77"/>
      <c r="O32" s="77"/>
      <c r="P32" s="77"/>
      <c r="Q32" s="77"/>
      <c r="R32" s="77"/>
      <c r="S32" s="77"/>
      <c r="T32" s="77"/>
      <c r="U32" s="77"/>
      <c r="V32" s="77"/>
      <c r="W32" s="77"/>
      <c r="X32" s="77"/>
      <c r="Y32" s="77"/>
      <c r="Z32" s="77"/>
    </row>
    <row r="33" spans="1:26" ht="18" customHeight="1">
      <c r="A33" s="77"/>
      <c r="B33" s="99"/>
      <c r="C33" s="82"/>
      <c r="D33" s="77"/>
      <c r="E33" s="77"/>
      <c r="F33" s="77"/>
      <c r="G33" s="77"/>
      <c r="H33" s="77"/>
      <c r="I33" s="77"/>
      <c r="J33" s="77"/>
      <c r="K33" s="77"/>
      <c r="L33" s="77"/>
      <c r="M33" s="77"/>
      <c r="N33" s="77"/>
      <c r="O33" s="77"/>
      <c r="P33" s="77"/>
      <c r="Q33" s="77"/>
      <c r="R33" s="77"/>
      <c r="S33" s="77"/>
      <c r="T33" s="77"/>
      <c r="U33" s="77"/>
      <c r="V33" s="77"/>
      <c r="W33" s="77"/>
      <c r="X33" s="77"/>
      <c r="Y33" s="77"/>
      <c r="Z33" s="77"/>
    </row>
    <row r="34" spans="1:26" ht="18" customHeight="1">
      <c r="A34" s="77"/>
      <c r="B34" s="99"/>
      <c r="C34" s="82"/>
      <c r="D34" s="77"/>
      <c r="E34" s="77"/>
      <c r="F34" s="77"/>
      <c r="G34" s="77"/>
      <c r="H34" s="77"/>
      <c r="I34" s="77"/>
      <c r="J34" s="77"/>
      <c r="K34" s="77"/>
      <c r="L34" s="77"/>
      <c r="M34" s="77"/>
      <c r="N34" s="77"/>
      <c r="O34" s="77"/>
      <c r="P34" s="77"/>
      <c r="Q34" s="77"/>
      <c r="R34" s="77"/>
      <c r="S34" s="77"/>
      <c r="T34" s="77"/>
      <c r="U34" s="77"/>
      <c r="V34" s="77"/>
      <c r="W34" s="77"/>
      <c r="X34" s="77"/>
      <c r="Y34" s="77"/>
      <c r="Z34" s="77"/>
    </row>
    <row r="35" spans="1:26" ht="18" customHeight="1">
      <c r="A35" s="77"/>
      <c r="B35" s="99"/>
      <c r="C35" s="82"/>
      <c r="D35" s="77"/>
      <c r="E35" s="77"/>
      <c r="F35" s="77"/>
      <c r="G35" s="77"/>
      <c r="H35" s="77"/>
      <c r="I35" s="77"/>
      <c r="J35" s="77"/>
      <c r="K35" s="77"/>
      <c r="L35" s="77"/>
      <c r="M35" s="77"/>
      <c r="N35" s="77"/>
      <c r="O35" s="77"/>
      <c r="P35" s="77"/>
      <c r="Q35" s="77"/>
      <c r="R35" s="77"/>
      <c r="S35" s="77"/>
      <c r="T35" s="77"/>
      <c r="U35" s="77"/>
      <c r="V35" s="77"/>
      <c r="W35" s="77"/>
      <c r="X35" s="77"/>
      <c r="Y35" s="77"/>
      <c r="Z35" s="77"/>
    </row>
    <row r="36" spans="1:26" ht="18" customHeight="1">
      <c r="A36" s="77"/>
      <c r="B36" s="99"/>
      <c r="C36" s="82"/>
      <c r="D36" s="77"/>
      <c r="E36" s="77"/>
      <c r="F36" s="77"/>
      <c r="G36" s="77"/>
      <c r="H36" s="77"/>
      <c r="I36" s="77"/>
      <c r="J36" s="77"/>
      <c r="K36" s="77"/>
      <c r="L36" s="77"/>
      <c r="M36" s="77"/>
      <c r="N36" s="77"/>
      <c r="O36" s="77"/>
      <c r="P36" s="77"/>
      <c r="Q36" s="77"/>
      <c r="R36" s="77"/>
      <c r="S36" s="77"/>
      <c r="T36" s="77"/>
      <c r="U36" s="77"/>
      <c r="V36" s="77"/>
      <c r="W36" s="77"/>
      <c r="X36" s="77"/>
      <c r="Y36" s="77"/>
      <c r="Z36" s="77"/>
    </row>
    <row r="37" spans="1:26" ht="18" customHeight="1">
      <c r="A37" s="77"/>
      <c r="B37" s="99"/>
      <c r="C37" s="82"/>
      <c r="D37" s="77"/>
      <c r="E37" s="77"/>
      <c r="F37" s="77"/>
      <c r="G37" s="77"/>
      <c r="H37" s="77"/>
      <c r="I37" s="77"/>
      <c r="J37" s="77"/>
      <c r="K37" s="77"/>
      <c r="L37" s="77"/>
      <c r="M37" s="77"/>
      <c r="N37" s="77"/>
      <c r="O37" s="77"/>
      <c r="P37" s="77"/>
      <c r="Q37" s="77"/>
      <c r="R37" s="77"/>
      <c r="S37" s="77"/>
      <c r="T37" s="77"/>
      <c r="U37" s="77"/>
      <c r="V37" s="77"/>
      <c r="W37" s="77"/>
      <c r="X37" s="77"/>
      <c r="Y37" s="77"/>
      <c r="Z37" s="77"/>
    </row>
    <row r="38" spans="1:26" ht="18" customHeight="1">
      <c r="A38" s="77"/>
      <c r="B38" s="99"/>
      <c r="C38" s="82"/>
      <c r="D38" s="77"/>
      <c r="E38" s="77"/>
      <c r="F38" s="77"/>
      <c r="G38" s="77"/>
      <c r="H38" s="77"/>
      <c r="I38" s="77"/>
      <c r="J38" s="77"/>
      <c r="K38" s="77"/>
      <c r="L38" s="77"/>
      <c r="M38" s="77"/>
      <c r="N38" s="77"/>
      <c r="O38" s="77"/>
      <c r="P38" s="77"/>
      <c r="Q38" s="77"/>
      <c r="R38" s="77"/>
      <c r="S38" s="77"/>
      <c r="T38" s="77"/>
      <c r="U38" s="77"/>
      <c r="V38" s="77"/>
      <c r="W38" s="77"/>
      <c r="X38" s="77"/>
      <c r="Y38" s="77"/>
      <c r="Z38" s="77"/>
    </row>
    <row r="39" spans="1:26" ht="18" customHeight="1">
      <c r="A39" s="77"/>
      <c r="B39" s="99"/>
      <c r="C39" s="82"/>
      <c r="D39" s="77"/>
      <c r="E39" s="77"/>
      <c r="F39" s="77"/>
      <c r="G39" s="77"/>
      <c r="H39" s="77"/>
      <c r="I39" s="77"/>
      <c r="J39" s="77"/>
      <c r="K39" s="77"/>
      <c r="L39" s="77"/>
      <c r="M39" s="77"/>
      <c r="N39" s="77"/>
      <c r="O39" s="77"/>
      <c r="P39" s="77"/>
      <c r="Q39" s="77"/>
      <c r="R39" s="77"/>
      <c r="S39" s="77"/>
      <c r="T39" s="77"/>
      <c r="U39" s="77"/>
      <c r="V39" s="77"/>
      <c r="W39" s="77"/>
      <c r="X39" s="77"/>
      <c r="Y39" s="77"/>
      <c r="Z39" s="77"/>
    </row>
    <row r="40" spans="1:26" ht="18" customHeight="1">
      <c r="A40" s="77"/>
      <c r="B40" s="99"/>
      <c r="C40" s="82"/>
      <c r="D40" s="77"/>
      <c r="E40" s="77"/>
      <c r="F40" s="77"/>
      <c r="G40" s="77"/>
      <c r="H40" s="77"/>
      <c r="I40" s="77"/>
      <c r="J40" s="77"/>
      <c r="K40" s="77"/>
      <c r="L40" s="77"/>
      <c r="M40" s="77"/>
      <c r="N40" s="77"/>
      <c r="O40" s="77"/>
      <c r="P40" s="77"/>
      <c r="Q40" s="77"/>
      <c r="R40" s="77"/>
      <c r="S40" s="77"/>
      <c r="T40" s="77"/>
      <c r="U40" s="77"/>
      <c r="V40" s="77"/>
      <c r="W40" s="77"/>
      <c r="X40" s="77"/>
      <c r="Y40" s="77"/>
      <c r="Z40" s="77"/>
    </row>
    <row r="41" spans="1:26" ht="18" customHeight="1">
      <c r="A41" s="77"/>
      <c r="B41" s="99"/>
      <c r="C41" s="82"/>
      <c r="D41" s="77"/>
      <c r="E41" s="77"/>
      <c r="F41" s="77"/>
      <c r="G41" s="77"/>
      <c r="H41" s="77"/>
      <c r="I41" s="77"/>
      <c r="J41" s="77"/>
      <c r="K41" s="77"/>
      <c r="L41" s="77"/>
      <c r="M41" s="77"/>
      <c r="N41" s="77"/>
      <c r="O41" s="77"/>
      <c r="P41" s="77"/>
      <c r="Q41" s="77"/>
      <c r="R41" s="77"/>
      <c r="S41" s="77"/>
      <c r="T41" s="77"/>
      <c r="U41" s="77"/>
      <c r="V41" s="77"/>
      <c r="W41" s="77"/>
      <c r="X41" s="77"/>
      <c r="Y41" s="77"/>
      <c r="Z41" s="77"/>
    </row>
    <row r="42" spans="1:26" ht="18" customHeight="1">
      <c r="A42" s="77"/>
      <c r="B42" s="99"/>
      <c r="C42" s="82"/>
      <c r="D42" s="77"/>
      <c r="E42" s="77"/>
      <c r="F42" s="77"/>
      <c r="G42" s="77"/>
      <c r="H42" s="77"/>
      <c r="I42" s="77"/>
      <c r="J42" s="77"/>
      <c r="K42" s="77"/>
      <c r="L42" s="77"/>
      <c r="M42" s="77"/>
      <c r="N42" s="77"/>
      <c r="O42" s="77"/>
      <c r="P42" s="77"/>
      <c r="Q42" s="77"/>
      <c r="R42" s="77"/>
      <c r="S42" s="77"/>
      <c r="T42" s="77"/>
      <c r="U42" s="77"/>
      <c r="V42" s="77"/>
      <c r="W42" s="77"/>
      <c r="X42" s="77"/>
      <c r="Y42" s="77"/>
      <c r="Z42" s="77"/>
    </row>
    <row r="43" spans="1:26" ht="18" customHeight="1">
      <c r="A43" s="77"/>
      <c r="B43" s="99"/>
      <c r="C43" s="82"/>
      <c r="D43" s="77"/>
      <c r="E43" s="77"/>
      <c r="F43" s="77"/>
      <c r="G43" s="77"/>
      <c r="H43" s="77"/>
      <c r="I43" s="77"/>
      <c r="J43" s="77"/>
      <c r="K43" s="77"/>
      <c r="L43" s="77"/>
      <c r="M43" s="77"/>
      <c r="N43" s="77"/>
      <c r="O43" s="77"/>
      <c r="P43" s="77"/>
      <c r="Q43" s="77"/>
      <c r="R43" s="77"/>
      <c r="S43" s="77"/>
      <c r="T43" s="77"/>
      <c r="U43" s="77"/>
      <c r="V43" s="77"/>
      <c r="W43" s="77"/>
      <c r="X43" s="77"/>
      <c r="Y43" s="77"/>
      <c r="Z43" s="77"/>
    </row>
    <row r="44" spans="1:26" ht="18" customHeight="1">
      <c r="A44" s="77"/>
      <c r="B44" s="99"/>
      <c r="C44" s="82"/>
      <c r="D44" s="77"/>
      <c r="E44" s="77"/>
      <c r="F44" s="77"/>
      <c r="G44" s="77"/>
      <c r="H44" s="77"/>
      <c r="I44" s="77"/>
      <c r="J44" s="77"/>
      <c r="K44" s="77"/>
      <c r="L44" s="77"/>
      <c r="M44" s="77"/>
      <c r="N44" s="77"/>
      <c r="O44" s="77"/>
      <c r="P44" s="77"/>
      <c r="Q44" s="77"/>
      <c r="R44" s="77"/>
      <c r="S44" s="77"/>
      <c r="T44" s="77"/>
      <c r="U44" s="77"/>
      <c r="V44" s="77"/>
      <c r="W44" s="77"/>
      <c r="X44" s="77"/>
      <c r="Y44" s="77"/>
      <c r="Z44" s="77"/>
    </row>
    <row r="45" spans="1:26" ht="18" customHeight="1">
      <c r="A45" s="77"/>
      <c r="B45" s="99"/>
      <c r="C45" s="82"/>
      <c r="D45" s="77"/>
      <c r="E45" s="77"/>
      <c r="F45" s="77"/>
      <c r="G45" s="77"/>
      <c r="H45" s="77"/>
      <c r="I45" s="77"/>
      <c r="J45" s="77"/>
      <c r="K45" s="77"/>
      <c r="L45" s="77"/>
      <c r="M45" s="77"/>
      <c r="N45" s="77"/>
      <c r="O45" s="77"/>
      <c r="P45" s="77"/>
      <c r="Q45" s="77"/>
      <c r="R45" s="77"/>
      <c r="S45" s="77"/>
      <c r="T45" s="77"/>
      <c r="U45" s="77"/>
      <c r="V45" s="77"/>
      <c r="W45" s="77"/>
      <c r="X45" s="77"/>
      <c r="Y45" s="77"/>
      <c r="Z45" s="77"/>
    </row>
    <row r="46" spans="1:26" ht="18" customHeight="1">
      <c r="A46" s="77"/>
      <c r="B46" s="99"/>
      <c r="C46" s="82"/>
      <c r="D46" s="77"/>
      <c r="E46" s="77"/>
      <c r="F46" s="77"/>
      <c r="G46" s="77"/>
      <c r="H46" s="77"/>
      <c r="I46" s="77"/>
      <c r="J46" s="77"/>
      <c r="K46" s="77"/>
      <c r="L46" s="77"/>
      <c r="M46" s="77"/>
      <c r="N46" s="77"/>
      <c r="O46" s="77"/>
      <c r="P46" s="77"/>
      <c r="Q46" s="77"/>
      <c r="R46" s="77"/>
      <c r="S46" s="77"/>
      <c r="T46" s="77"/>
      <c r="U46" s="77"/>
      <c r="V46" s="77"/>
      <c r="W46" s="77"/>
      <c r="X46" s="77"/>
      <c r="Y46" s="77"/>
      <c r="Z46" s="77"/>
    </row>
    <row r="47" spans="1:26" ht="18" customHeight="1">
      <c r="A47" s="77"/>
      <c r="B47" s="99"/>
      <c r="C47" s="82"/>
      <c r="D47" s="77"/>
      <c r="E47" s="77"/>
      <c r="F47" s="77"/>
      <c r="G47" s="77"/>
      <c r="H47" s="77"/>
      <c r="I47" s="77"/>
      <c r="J47" s="77"/>
      <c r="K47" s="77"/>
      <c r="L47" s="77"/>
      <c r="M47" s="77"/>
      <c r="N47" s="77"/>
      <c r="O47" s="77"/>
      <c r="P47" s="77"/>
      <c r="Q47" s="77"/>
      <c r="R47" s="77"/>
      <c r="S47" s="77"/>
      <c r="T47" s="77"/>
      <c r="U47" s="77"/>
      <c r="V47" s="77"/>
      <c r="W47" s="77"/>
      <c r="X47" s="77"/>
      <c r="Y47" s="77"/>
      <c r="Z47" s="77"/>
    </row>
    <row r="48" spans="1:26" ht="18" customHeight="1">
      <c r="A48" s="77"/>
      <c r="B48" s="99"/>
      <c r="C48" s="82"/>
      <c r="D48" s="77"/>
      <c r="E48" s="77"/>
      <c r="F48" s="77"/>
      <c r="G48" s="77"/>
      <c r="H48" s="77"/>
      <c r="I48" s="77"/>
      <c r="J48" s="77"/>
      <c r="K48" s="77"/>
      <c r="L48" s="77"/>
      <c r="M48" s="77"/>
      <c r="N48" s="77"/>
      <c r="O48" s="77"/>
      <c r="P48" s="77"/>
      <c r="Q48" s="77"/>
      <c r="R48" s="77"/>
      <c r="S48" s="77"/>
      <c r="T48" s="77"/>
      <c r="U48" s="77"/>
      <c r="V48" s="77"/>
      <c r="W48" s="77"/>
      <c r="X48" s="77"/>
      <c r="Y48" s="77"/>
      <c r="Z48" s="77"/>
    </row>
    <row r="49" spans="1:26" ht="18" customHeight="1">
      <c r="A49" s="77"/>
      <c r="B49" s="99"/>
      <c r="C49" s="82"/>
      <c r="D49" s="77"/>
      <c r="E49" s="77"/>
      <c r="F49" s="77"/>
      <c r="G49" s="77"/>
      <c r="H49" s="77"/>
      <c r="I49" s="77"/>
      <c r="J49" s="77"/>
      <c r="K49" s="77"/>
      <c r="L49" s="77"/>
      <c r="M49" s="77"/>
      <c r="N49" s="77"/>
      <c r="O49" s="77"/>
      <c r="P49" s="77"/>
      <c r="Q49" s="77"/>
      <c r="R49" s="77"/>
      <c r="S49" s="77"/>
      <c r="T49" s="77"/>
      <c r="U49" s="77"/>
      <c r="V49" s="77"/>
      <c r="W49" s="77"/>
      <c r="X49" s="77"/>
      <c r="Y49" s="77"/>
      <c r="Z49" s="77"/>
    </row>
    <row r="50" spans="1:26" ht="18" customHeight="1">
      <c r="A50" s="77"/>
      <c r="B50" s="99"/>
      <c r="C50" s="82"/>
      <c r="D50" s="77"/>
      <c r="E50" s="77"/>
      <c r="F50" s="77"/>
      <c r="G50" s="77"/>
      <c r="H50" s="77"/>
      <c r="I50" s="77"/>
      <c r="J50" s="77"/>
      <c r="K50" s="77"/>
      <c r="L50" s="77"/>
      <c r="M50" s="77"/>
      <c r="N50" s="77"/>
      <c r="O50" s="77"/>
      <c r="P50" s="77"/>
      <c r="Q50" s="77"/>
      <c r="R50" s="77"/>
      <c r="S50" s="77"/>
      <c r="T50" s="77"/>
      <c r="U50" s="77"/>
      <c r="V50" s="77"/>
      <c r="W50" s="77"/>
      <c r="X50" s="77"/>
      <c r="Y50" s="77"/>
      <c r="Z50" s="77"/>
    </row>
    <row r="51" spans="1:26" ht="18" customHeight="1">
      <c r="A51" s="77"/>
      <c r="B51" s="99"/>
      <c r="C51" s="82"/>
      <c r="D51" s="77"/>
      <c r="E51" s="77"/>
      <c r="F51" s="77"/>
      <c r="G51" s="77"/>
      <c r="H51" s="77"/>
      <c r="I51" s="77"/>
      <c r="J51" s="77"/>
      <c r="K51" s="77"/>
      <c r="L51" s="77"/>
      <c r="M51" s="77"/>
      <c r="N51" s="77"/>
      <c r="O51" s="77"/>
      <c r="P51" s="77"/>
      <c r="Q51" s="77"/>
      <c r="R51" s="77"/>
      <c r="S51" s="77"/>
      <c r="T51" s="77"/>
      <c r="U51" s="77"/>
      <c r="V51" s="77"/>
      <c r="W51" s="77"/>
      <c r="X51" s="77"/>
      <c r="Y51" s="77"/>
      <c r="Z51" s="77"/>
    </row>
    <row r="52" spans="1:26" ht="18" customHeight="1">
      <c r="A52" s="77"/>
      <c r="B52" s="99"/>
      <c r="C52" s="82"/>
      <c r="D52" s="77"/>
      <c r="E52" s="77"/>
      <c r="F52" s="77"/>
      <c r="G52" s="77"/>
      <c r="H52" s="77"/>
      <c r="I52" s="77"/>
      <c r="J52" s="77"/>
      <c r="K52" s="77"/>
      <c r="L52" s="77"/>
      <c r="M52" s="77"/>
      <c r="N52" s="77"/>
      <c r="O52" s="77"/>
      <c r="P52" s="77"/>
      <c r="Q52" s="77"/>
      <c r="R52" s="77"/>
      <c r="S52" s="77"/>
      <c r="T52" s="77"/>
      <c r="U52" s="77"/>
      <c r="V52" s="77"/>
      <c r="W52" s="77"/>
      <c r="X52" s="77"/>
      <c r="Y52" s="77"/>
      <c r="Z52" s="77"/>
    </row>
    <row r="53" spans="1:26" ht="18" customHeight="1">
      <c r="A53" s="77"/>
      <c r="B53" s="99"/>
      <c r="C53" s="82"/>
      <c r="D53" s="77"/>
      <c r="E53" s="77"/>
      <c r="F53" s="77"/>
      <c r="G53" s="77"/>
      <c r="H53" s="77"/>
      <c r="I53" s="77"/>
      <c r="J53" s="77"/>
      <c r="K53" s="77"/>
      <c r="L53" s="77"/>
      <c r="M53" s="77"/>
      <c r="N53" s="77"/>
      <c r="O53" s="77"/>
      <c r="P53" s="77"/>
      <c r="Q53" s="77"/>
      <c r="R53" s="77"/>
      <c r="S53" s="77"/>
      <c r="T53" s="77"/>
      <c r="U53" s="77"/>
      <c r="V53" s="77"/>
      <c r="W53" s="77"/>
      <c r="X53" s="77"/>
      <c r="Y53" s="77"/>
      <c r="Z53" s="77"/>
    </row>
    <row r="54" spans="1:26" ht="18" customHeight="1">
      <c r="A54" s="77"/>
      <c r="B54" s="99"/>
      <c r="C54" s="82"/>
      <c r="D54" s="77"/>
      <c r="E54" s="77"/>
      <c r="F54" s="77"/>
      <c r="G54" s="77"/>
      <c r="H54" s="77"/>
      <c r="I54" s="77"/>
      <c r="J54" s="77"/>
      <c r="K54" s="77"/>
      <c r="L54" s="77"/>
      <c r="M54" s="77"/>
      <c r="N54" s="77"/>
      <c r="O54" s="77"/>
      <c r="P54" s="77"/>
      <c r="Q54" s="77"/>
      <c r="R54" s="77"/>
      <c r="S54" s="77"/>
      <c r="T54" s="77"/>
      <c r="U54" s="77"/>
      <c r="V54" s="77"/>
      <c r="W54" s="77"/>
      <c r="X54" s="77"/>
      <c r="Y54" s="77"/>
      <c r="Z54" s="77"/>
    </row>
    <row r="55" spans="1:26" ht="18" customHeight="1">
      <c r="A55" s="77"/>
      <c r="B55" s="99"/>
      <c r="C55" s="82"/>
      <c r="D55" s="77"/>
      <c r="E55" s="77"/>
      <c r="F55" s="77"/>
      <c r="G55" s="77"/>
      <c r="H55" s="77"/>
      <c r="I55" s="77"/>
      <c r="J55" s="77"/>
      <c r="K55" s="77"/>
      <c r="L55" s="77"/>
      <c r="M55" s="77"/>
      <c r="N55" s="77"/>
      <c r="O55" s="77"/>
      <c r="P55" s="77"/>
      <c r="Q55" s="77"/>
      <c r="R55" s="77"/>
      <c r="S55" s="77"/>
      <c r="T55" s="77"/>
      <c r="U55" s="77"/>
      <c r="V55" s="77"/>
      <c r="W55" s="77"/>
      <c r="X55" s="77"/>
      <c r="Y55" s="77"/>
      <c r="Z55" s="77"/>
    </row>
    <row r="56" spans="1:26" ht="18" customHeight="1">
      <c r="A56" s="77"/>
      <c r="B56" s="99"/>
      <c r="C56" s="82"/>
      <c r="D56" s="77"/>
      <c r="E56" s="77"/>
      <c r="F56" s="77"/>
      <c r="G56" s="77"/>
      <c r="H56" s="77"/>
      <c r="I56" s="77"/>
      <c r="J56" s="77"/>
      <c r="K56" s="77"/>
      <c r="L56" s="77"/>
      <c r="M56" s="77"/>
      <c r="N56" s="77"/>
      <c r="O56" s="77"/>
      <c r="P56" s="77"/>
      <c r="Q56" s="77"/>
      <c r="R56" s="77"/>
      <c r="S56" s="77"/>
      <c r="T56" s="77"/>
      <c r="U56" s="77"/>
      <c r="V56" s="77"/>
      <c r="W56" s="77"/>
      <c r="X56" s="77"/>
      <c r="Y56" s="77"/>
      <c r="Z56" s="77"/>
    </row>
    <row r="57" spans="1:26" ht="18" customHeight="1">
      <c r="A57" s="77"/>
      <c r="B57" s="99"/>
      <c r="C57" s="82"/>
      <c r="D57" s="77"/>
      <c r="E57" s="77"/>
      <c r="F57" s="77"/>
      <c r="G57" s="77"/>
      <c r="H57" s="77"/>
      <c r="I57" s="77"/>
      <c r="J57" s="77"/>
      <c r="K57" s="77"/>
      <c r="L57" s="77"/>
      <c r="M57" s="77"/>
      <c r="N57" s="77"/>
      <c r="O57" s="77"/>
      <c r="P57" s="77"/>
      <c r="Q57" s="77"/>
      <c r="R57" s="77"/>
      <c r="S57" s="77"/>
      <c r="T57" s="77"/>
      <c r="U57" s="77"/>
      <c r="V57" s="77"/>
      <c r="W57" s="77"/>
      <c r="X57" s="77"/>
      <c r="Y57" s="77"/>
      <c r="Z57" s="77"/>
    </row>
    <row r="58" spans="1:26" ht="18" customHeight="1">
      <c r="A58" s="77"/>
      <c r="B58" s="99"/>
      <c r="C58" s="82"/>
      <c r="D58" s="77"/>
      <c r="E58" s="77"/>
      <c r="F58" s="77"/>
      <c r="G58" s="77"/>
      <c r="H58" s="77"/>
      <c r="I58" s="77"/>
      <c r="J58" s="77"/>
      <c r="K58" s="77"/>
      <c r="L58" s="77"/>
      <c r="M58" s="77"/>
      <c r="N58" s="77"/>
      <c r="O58" s="77"/>
      <c r="P58" s="77"/>
      <c r="Q58" s="77"/>
      <c r="R58" s="77"/>
      <c r="S58" s="77"/>
      <c r="T58" s="77"/>
      <c r="U58" s="77"/>
      <c r="V58" s="77"/>
      <c r="W58" s="77"/>
      <c r="X58" s="77"/>
      <c r="Y58" s="77"/>
      <c r="Z58" s="77"/>
    </row>
    <row r="59" spans="1:26" ht="18" customHeight="1">
      <c r="A59" s="77"/>
      <c r="B59" s="99"/>
      <c r="C59" s="82"/>
      <c r="D59" s="77"/>
      <c r="E59" s="77"/>
      <c r="F59" s="77"/>
      <c r="G59" s="77"/>
      <c r="H59" s="77"/>
      <c r="I59" s="77"/>
      <c r="J59" s="77"/>
      <c r="K59" s="77"/>
      <c r="L59" s="77"/>
      <c r="M59" s="77"/>
      <c r="N59" s="77"/>
      <c r="O59" s="77"/>
      <c r="P59" s="77"/>
      <c r="Q59" s="77"/>
      <c r="R59" s="77"/>
      <c r="S59" s="77"/>
      <c r="T59" s="77"/>
      <c r="U59" s="77"/>
      <c r="V59" s="77"/>
      <c r="W59" s="77"/>
      <c r="X59" s="77"/>
      <c r="Y59" s="77"/>
      <c r="Z59" s="77"/>
    </row>
    <row r="60" spans="1:26" ht="18" customHeight="1">
      <c r="A60" s="77"/>
      <c r="B60" s="99"/>
      <c r="C60" s="82"/>
      <c r="D60" s="77"/>
      <c r="E60" s="77"/>
      <c r="F60" s="77"/>
      <c r="G60" s="77"/>
      <c r="H60" s="77"/>
      <c r="I60" s="77"/>
      <c r="J60" s="77"/>
      <c r="K60" s="77"/>
      <c r="L60" s="77"/>
      <c r="M60" s="77"/>
      <c r="N60" s="77"/>
      <c r="O60" s="77"/>
      <c r="P60" s="77"/>
      <c r="Q60" s="77"/>
      <c r="R60" s="77"/>
      <c r="S60" s="77"/>
      <c r="T60" s="77"/>
      <c r="U60" s="77"/>
      <c r="V60" s="77"/>
      <c r="W60" s="77"/>
      <c r="X60" s="77"/>
      <c r="Y60" s="77"/>
      <c r="Z60" s="77"/>
    </row>
    <row r="61" spans="1:26" ht="18" customHeight="1">
      <c r="A61" s="77"/>
      <c r="B61" s="99"/>
      <c r="C61" s="82"/>
      <c r="D61" s="77"/>
      <c r="E61" s="77"/>
      <c r="F61" s="77"/>
      <c r="G61" s="77"/>
      <c r="H61" s="77"/>
      <c r="I61" s="77"/>
      <c r="J61" s="77"/>
      <c r="K61" s="77"/>
      <c r="L61" s="77"/>
      <c r="M61" s="77"/>
      <c r="N61" s="77"/>
      <c r="O61" s="77"/>
      <c r="P61" s="77"/>
      <c r="Q61" s="77"/>
      <c r="R61" s="77"/>
      <c r="S61" s="77"/>
      <c r="T61" s="77"/>
      <c r="U61" s="77"/>
      <c r="V61" s="77"/>
      <c r="W61" s="77"/>
      <c r="X61" s="77"/>
      <c r="Y61" s="77"/>
      <c r="Z61" s="77"/>
    </row>
    <row r="62" spans="1:26" ht="18" customHeight="1">
      <c r="A62" s="77"/>
      <c r="B62" s="99"/>
      <c r="C62" s="82"/>
      <c r="D62" s="77"/>
      <c r="E62" s="77"/>
      <c r="F62" s="77"/>
      <c r="G62" s="77"/>
      <c r="H62" s="77"/>
      <c r="I62" s="77"/>
      <c r="J62" s="77"/>
      <c r="K62" s="77"/>
      <c r="L62" s="77"/>
      <c r="M62" s="77"/>
      <c r="N62" s="77"/>
      <c r="O62" s="77"/>
      <c r="P62" s="77"/>
      <c r="Q62" s="77"/>
      <c r="R62" s="77"/>
      <c r="S62" s="77"/>
      <c r="T62" s="77"/>
      <c r="U62" s="77"/>
      <c r="V62" s="77"/>
      <c r="W62" s="77"/>
      <c r="X62" s="77"/>
      <c r="Y62" s="77"/>
      <c r="Z62" s="77"/>
    </row>
    <row r="63" spans="1:26" ht="18" customHeight="1">
      <c r="A63" s="77"/>
      <c r="B63" s="99"/>
      <c r="C63" s="82"/>
      <c r="D63" s="77"/>
      <c r="E63" s="77"/>
      <c r="F63" s="77"/>
      <c r="G63" s="77"/>
      <c r="H63" s="77"/>
      <c r="I63" s="77"/>
      <c r="J63" s="77"/>
      <c r="K63" s="77"/>
      <c r="L63" s="77"/>
      <c r="M63" s="77"/>
      <c r="N63" s="77"/>
      <c r="O63" s="77"/>
      <c r="P63" s="77"/>
      <c r="Q63" s="77"/>
      <c r="R63" s="77"/>
      <c r="S63" s="77"/>
      <c r="T63" s="77"/>
      <c r="U63" s="77"/>
      <c r="V63" s="77"/>
      <c r="W63" s="77"/>
      <c r="X63" s="77"/>
      <c r="Y63" s="77"/>
      <c r="Z63" s="77"/>
    </row>
    <row r="64" spans="1:26" ht="18" customHeight="1">
      <c r="A64" s="77"/>
      <c r="B64" s="99"/>
      <c r="C64" s="82"/>
      <c r="D64" s="77"/>
      <c r="E64" s="77"/>
      <c r="F64" s="77"/>
      <c r="G64" s="77"/>
      <c r="H64" s="77"/>
      <c r="I64" s="77"/>
      <c r="J64" s="77"/>
      <c r="K64" s="77"/>
      <c r="L64" s="77"/>
      <c r="M64" s="77"/>
      <c r="N64" s="77"/>
      <c r="O64" s="77"/>
      <c r="P64" s="77"/>
      <c r="Q64" s="77"/>
      <c r="R64" s="77"/>
      <c r="S64" s="77"/>
      <c r="T64" s="77"/>
      <c r="U64" s="77"/>
      <c r="V64" s="77"/>
      <c r="W64" s="77"/>
      <c r="X64" s="77"/>
      <c r="Y64" s="77"/>
      <c r="Z64" s="77"/>
    </row>
    <row r="65" spans="1:26" ht="18" customHeight="1">
      <c r="A65" s="77"/>
      <c r="B65" s="99"/>
      <c r="C65" s="82"/>
      <c r="D65" s="77"/>
      <c r="E65" s="77"/>
      <c r="F65" s="77"/>
      <c r="G65" s="77"/>
      <c r="H65" s="77"/>
      <c r="I65" s="77"/>
      <c r="J65" s="77"/>
      <c r="K65" s="77"/>
      <c r="L65" s="77"/>
      <c r="M65" s="77"/>
      <c r="N65" s="77"/>
      <c r="O65" s="77"/>
      <c r="P65" s="77"/>
      <c r="Q65" s="77"/>
      <c r="R65" s="77"/>
      <c r="S65" s="77"/>
      <c r="T65" s="77"/>
      <c r="U65" s="77"/>
      <c r="V65" s="77"/>
      <c r="W65" s="77"/>
      <c r="X65" s="77"/>
      <c r="Y65" s="77"/>
      <c r="Z65" s="77"/>
    </row>
    <row r="66" spans="1:26" ht="18" customHeight="1">
      <c r="A66" s="77"/>
      <c r="B66" s="99"/>
      <c r="C66" s="82"/>
      <c r="D66" s="77"/>
      <c r="E66" s="77"/>
      <c r="F66" s="77"/>
      <c r="G66" s="77"/>
      <c r="H66" s="77"/>
      <c r="I66" s="77"/>
      <c r="J66" s="77"/>
      <c r="K66" s="77"/>
      <c r="L66" s="77"/>
      <c r="M66" s="77"/>
      <c r="N66" s="77"/>
      <c r="O66" s="77"/>
      <c r="P66" s="77"/>
      <c r="Q66" s="77"/>
      <c r="R66" s="77"/>
      <c r="S66" s="77"/>
      <c r="T66" s="77"/>
      <c r="U66" s="77"/>
      <c r="V66" s="77"/>
      <c r="W66" s="77"/>
      <c r="X66" s="77"/>
      <c r="Y66" s="77"/>
      <c r="Z66" s="77"/>
    </row>
    <row r="67" spans="1:26" ht="18" customHeight="1">
      <c r="A67" s="77"/>
      <c r="B67" s="99"/>
      <c r="C67" s="82"/>
      <c r="D67" s="77"/>
      <c r="E67" s="77"/>
      <c r="F67" s="77"/>
      <c r="G67" s="77"/>
      <c r="H67" s="77"/>
      <c r="I67" s="77"/>
      <c r="J67" s="77"/>
      <c r="K67" s="77"/>
      <c r="L67" s="77"/>
      <c r="M67" s="77"/>
      <c r="N67" s="77"/>
      <c r="O67" s="77"/>
      <c r="P67" s="77"/>
      <c r="Q67" s="77"/>
      <c r="R67" s="77"/>
      <c r="S67" s="77"/>
      <c r="T67" s="77"/>
      <c r="U67" s="77"/>
      <c r="V67" s="77"/>
      <c r="W67" s="77"/>
      <c r="X67" s="77"/>
      <c r="Y67" s="77"/>
      <c r="Z67" s="77"/>
    </row>
    <row r="68" spans="1:26" ht="18" customHeight="1">
      <c r="A68" s="77"/>
      <c r="B68" s="99"/>
      <c r="C68" s="82"/>
      <c r="D68" s="77"/>
      <c r="E68" s="77"/>
      <c r="F68" s="77"/>
      <c r="G68" s="77"/>
      <c r="H68" s="77"/>
      <c r="I68" s="77"/>
      <c r="J68" s="77"/>
      <c r="K68" s="77"/>
      <c r="L68" s="77"/>
      <c r="M68" s="77"/>
      <c r="N68" s="77"/>
      <c r="O68" s="77"/>
      <c r="P68" s="77"/>
      <c r="Q68" s="77"/>
      <c r="R68" s="77"/>
      <c r="S68" s="77"/>
      <c r="T68" s="77"/>
      <c r="U68" s="77"/>
      <c r="V68" s="77"/>
      <c r="W68" s="77"/>
      <c r="X68" s="77"/>
      <c r="Y68" s="77"/>
      <c r="Z68" s="77"/>
    </row>
    <row r="69" spans="1:26" ht="18" customHeight="1">
      <c r="A69" s="77"/>
      <c r="B69" s="99"/>
      <c r="C69" s="82"/>
      <c r="D69" s="77"/>
      <c r="E69" s="77"/>
      <c r="F69" s="77"/>
      <c r="G69" s="77"/>
      <c r="H69" s="77"/>
      <c r="I69" s="77"/>
      <c r="J69" s="77"/>
      <c r="K69" s="77"/>
      <c r="L69" s="77"/>
      <c r="M69" s="77"/>
      <c r="N69" s="77"/>
      <c r="O69" s="77"/>
      <c r="P69" s="77"/>
      <c r="Q69" s="77"/>
      <c r="R69" s="77"/>
      <c r="S69" s="77"/>
      <c r="T69" s="77"/>
      <c r="U69" s="77"/>
      <c r="V69" s="77"/>
      <c r="W69" s="77"/>
      <c r="X69" s="77"/>
      <c r="Y69" s="77"/>
      <c r="Z69" s="77"/>
    </row>
    <row r="70" spans="1:26" ht="18" customHeight="1">
      <c r="A70" s="77"/>
      <c r="B70" s="99"/>
      <c r="C70" s="82"/>
      <c r="D70" s="77"/>
      <c r="E70" s="77"/>
      <c r="F70" s="77"/>
      <c r="G70" s="77"/>
      <c r="H70" s="77"/>
      <c r="I70" s="77"/>
      <c r="J70" s="77"/>
      <c r="K70" s="77"/>
      <c r="L70" s="77"/>
      <c r="M70" s="77"/>
      <c r="N70" s="77"/>
      <c r="O70" s="77"/>
      <c r="P70" s="77"/>
      <c r="Q70" s="77"/>
      <c r="R70" s="77"/>
      <c r="S70" s="77"/>
      <c r="T70" s="77"/>
      <c r="U70" s="77"/>
      <c r="V70" s="77"/>
      <c r="W70" s="77"/>
      <c r="X70" s="77"/>
      <c r="Y70" s="77"/>
      <c r="Z70" s="77"/>
    </row>
    <row r="71" spans="1:26" ht="18" customHeight="1">
      <c r="A71" s="77"/>
      <c r="B71" s="99"/>
      <c r="C71" s="82"/>
      <c r="D71" s="77"/>
      <c r="E71" s="77"/>
      <c r="F71" s="77"/>
      <c r="G71" s="77"/>
      <c r="H71" s="77"/>
      <c r="I71" s="77"/>
      <c r="J71" s="77"/>
      <c r="K71" s="77"/>
      <c r="L71" s="77"/>
      <c r="M71" s="77"/>
      <c r="N71" s="77"/>
      <c r="O71" s="77"/>
      <c r="P71" s="77"/>
      <c r="Q71" s="77"/>
      <c r="R71" s="77"/>
      <c r="S71" s="77"/>
      <c r="T71" s="77"/>
      <c r="U71" s="77"/>
      <c r="V71" s="77"/>
      <c r="W71" s="77"/>
      <c r="X71" s="77"/>
      <c r="Y71" s="77"/>
      <c r="Z71" s="77"/>
    </row>
    <row r="72" spans="1:26" ht="18" customHeight="1">
      <c r="A72" s="77"/>
      <c r="B72" s="99"/>
      <c r="C72" s="82"/>
      <c r="D72" s="77"/>
      <c r="E72" s="77"/>
      <c r="F72" s="77"/>
      <c r="G72" s="77"/>
      <c r="H72" s="77"/>
      <c r="I72" s="77"/>
      <c r="J72" s="77"/>
      <c r="K72" s="77"/>
      <c r="L72" s="77"/>
      <c r="M72" s="77"/>
      <c r="N72" s="77"/>
      <c r="O72" s="77"/>
      <c r="P72" s="77"/>
      <c r="Q72" s="77"/>
      <c r="R72" s="77"/>
      <c r="S72" s="77"/>
      <c r="T72" s="77"/>
      <c r="U72" s="77"/>
      <c r="V72" s="77"/>
      <c r="W72" s="77"/>
      <c r="X72" s="77"/>
      <c r="Y72" s="77"/>
      <c r="Z72" s="77"/>
    </row>
    <row r="73" spans="1:26" ht="18" customHeight="1">
      <c r="A73" s="77"/>
      <c r="B73" s="99"/>
      <c r="C73" s="82"/>
      <c r="D73" s="77"/>
      <c r="E73" s="77"/>
      <c r="F73" s="77"/>
      <c r="G73" s="77"/>
      <c r="H73" s="77"/>
      <c r="I73" s="77"/>
      <c r="J73" s="77"/>
      <c r="K73" s="77"/>
      <c r="L73" s="77"/>
      <c r="M73" s="77"/>
      <c r="N73" s="77"/>
      <c r="O73" s="77"/>
      <c r="P73" s="77"/>
      <c r="Q73" s="77"/>
      <c r="R73" s="77"/>
      <c r="S73" s="77"/>
      <c r="T73" s="77"/>
      <c r="U73" s="77"/>
      <c r="V73" s="77"/>
      <c r="W73" s="77"/>
      <c r="X73" s="77"/>
      <c r="Y73" s="77"/>
      <c r="Z73" s="77"/>
    </row>
    <row r="74" spans="1:26" ht="18" customHeight="1">
      <c r="A74" s="77"/>
      <c r="B74" s="99"/>
      <c r="C74" s="82"/>
      <c r="D74" s="77"/>
      <c r="E74" s="77"/>
      <c r="F74" s="77"/>
      <c r="G74" s="77"/>
      <c r="H74" s="77"/>
      <c r="I74" s="77"/>
      <c r="J74" s="77"/>
      <c r="K74" s="77"/>
      <c r="L74" s="77"/>
      <c r="M74" s="77"/>
      <c r="N74" s="77"/>
      <c r="O74" s="77"/>
      <c r="P74" s="77"/>
      <c r="Q74" s="77"/>
      <c r="R74" s="77"/>
      <c r="S74" s="77"/>
      <c r="T74" s="77"/>
      <c r="U74" s="77"/>
      <c r="V74" s="77"/>
      <c r="W74" s="77"/>
      <c r="X74" s="77"/>
      <c r="Y74" s="77"/>
      <c r="Z74" s="77"/>
    </row>
    <row r="75" spans="1:26" ht="18" customHeight="1">
      <c r="A75" s="77"/>
      <c r="B75" s="99"/>
      <c r="C75" s="82"/>
      <c r="D75" s="77"/>
      <c r="E75" s="77"/>
      <c r="F75" s="77"/>
      <c r="G75" s="77"/>
      <c r="H75" s="77"/>
      <c r="I75" s="77"/>
      <c r="J75" s="77"/>
      <c r="K75" s="77"/>
      <c r="L75" s="77"/>
      <c r="M75" s="77"/>
      <c r="N75" s="77"/>
      <c r="O75" s="77"/>
      <c r="P75" s="77"/>
      <c r="Q75" s="77"/>
      <c r="R75" s="77"/>
      <c r="S75" s="77"/>
      <c r="T75" s="77"/>
      <c r="U75" s="77"/>
      <c r="V75" s="77"/>
      <c r="W75" s="77"/>
      <c r="X75" s="77"/>
      <c r="Y75" s="77"/>
      <c r="Z75" s="77"/>
    </row>
    <row r="76" spans="1:26" ht="18" customHeight="1">
      <c r="A76" s="77"/>
      <c r="B76" s="99"/>
      <c r="C76" s="82"/>
      <c r="D76" s="77"/>
      <c r="E76" s="77"/>
      <c r="F76" s="77"/>
      <c r="G76" s="77"/>
      <c r="H76" s="77"/>
      <c r="I76" s="77"/>
      <c r="J76" s="77"/>
      <c r="K76" s="77"/>
      <c r="L76" s="77"/>
      <c r="M76" s="77"/>
      <c r="N76" s="77"/>
      <c r="O76" s="77"/>
      <c r="P76" s="77"/>
      <c r="Q76" s="77"/>
      <c r="R76" s="77"/>
      <c r="S76" s="77"/>
      <c r="T76" s="77"/>
      <c r="U76" s="77"/>
      <c r="V76" s="77"/>
      <c r="W76" s="77"/>
      <c r="X76" s="77"/>
      <c r="Y76" s="77"/>
      <c r="Z76" s="77"/>
    </row>
    <row r="77" spans="1:26" ht="18" customHeight="1">
      <c r="A77" s="77"/>
      <c r="B77" s="99"/>
      <c r="C77" s="82"/>
      <c r="D77" s="77"/>
      <c r="E77" s="77"/>
      <c r="F77" s="77"/>
      <c r="G77" s="77"/>
      <c r="H77" s="77"/>
      <c r="I77" s="77"/>
      <c r="J77" s="77"/>
      <c r="K77" s="77"/>
      <c r="L77" s="77"/>
      <c r="M77" s="77"/>
      <c r="N77" s="77"/>
      <c r="O77" s="77"/>
      <c r="P77" s="77"/>
      <c r="Q77" s="77"/>
      <c r="R77" s="77"/>
      <c r="S77" s="77"/>
      <c r="T77" s="77"/>
      <c r="U77" s="77"/>
      <c r="V77" s="77"/>
      <c r="W77" s="77"/>
      <c r="X77" s="77"/>
      <c r="Y77" s="77"/>
      <c r="Z77" s="77"/>
    </row>
    <row r="78" spans="1:26" ht="18" customHeight="1">
      <c r="A78" s="77"/>
      <c r="B78" s="99"/>
      <c r="C78" s="82"/>
      <c r="D78" s="77"/>
      <c r="E78" s="77"/>
      <c r="F78" s="77"/>
      <c r="G78" s="77"/>
      <c r="H78" s="77"/>
      <c r="I78" s="77"/>
      <c r="J78" s="77"/>
      <c r="K78" s="77"/>
      <c r="L78" s="77"/>
      <c r="M78" s="77"/>
      <c r="N78" s="77"/>
      <c r="O78" s="77"/>
      <c r="P78" s="77"/>
      <c r="Q78" s="77"/>
      <c r="R78" s="77"/>
      <c r="S78" s="77"/>
      <c r="T78" s="77"/>
      <c r="U78" s="77"/>
      <c r="V78" s="77"/>
      <c r="W78" s="77"/>
      <c r="X78" s="77"/>
      <c r="Y78" s="77"/>
      <c r="Z78" s="77"/>
    </row>
    <row r="79" spans="1:26" ht="18" customHeight="1">
      <c r="A79" s="77"/>
      <c r="B79" s="99"/>
      <c r="C79" s="82"/>
      <c r="D79" s="77"/>
      <c r="E79" s="77"/>
      <c r="F79" s="77"/>
      <c r="G79" s="77"/>
      <c r="H79" s="77"/>
      <c r="I79" s="77"/>
      <c r="J79" s="77"/>
      <c r="K79" s="77"/>
      <c r="L79" s="77"/>
      <c r="M79" s="77"/>
      <c r="N79" s="77"/>
      <c r="O79" s="77"/>
      <c r="P79" s="77"/>
      <c r="Q79" s="77"/>
      <c r="R79" s="77"/>
      <c r="S79" s="77"/>
      <c r="T79" s="77"/>
      <c r="U79" s="77"/>
      <c r="V79" s="77"/>
      <c r="W79" s="77"/>
      <c r="X79" s="77"/>
      <c r="Y79" s="77"/>
      <c r="Z79" s="77"/>
    </row>
    <row r="80" spans="1:26" ht="18" customHeight="1">
      <c r="A80" s="77"/>
      <c r="B80" s="99"/>
      <c r="C80" s="82"/>
      <c r="D80" s="77"/>
      <c r="E80" s="77"/>
      <c r="F80" s="77"/>
      <c r="G80" s="77"/>
      <c r="H80" s="77"/>
      <c r="I80" s="77"/>
      <c r="J80" s="77"/>
      <c r="K80" s="77"/>
      <c r="L80" s="77"/>
      <c r="M80" s="77"/>
      <c r="N80" s="77"/>
      <c r="O80" s="77"/>
      <c r="P80" s="77"/>
      <c r="Q80" s="77"/>
      <c r="R80" s="77"/>
      <c r="S80" s="77"/>
      <c r="T80" s="77"/>
      <c r="U80" s="77"/>
      <c r="V80" s="77"/>
      <c r="W80" s="77"/>
      <c r="X80" s="77"/>
      <c r="Y80" s="77"/>
      <c r="Z80" s="77"/>
    </row>
    <row r="81" spans="1:26" ht="18" customHeight="1">
      <c r="A81" s="77"/>
      <c r="B81" s="99"/>
      <c r="C81" s="82"/>
      <c r="D81" s="77"/>
      <c r="E81" s="77"/>
      <c r="F81" s="77"/>
      <c r="G81" s="77"/>
      <c r="H81" s="77"/>
      <c r="I81" s="77"/>
      <c r="J81" s="77"/>
      <c r="K81" s="77"/>
      <c r="L81" s="77"/>
      <c r="M81" s="77"/>
      <c r="N81" s="77"/>
      <c r="O81" s="77"/>
      <c r="P81" s="77"/>
      <c r="Q81" s="77"/>
      <c r="R81" s="77"/>
      <c r="S81" s="77"/>
      <c r="T81" s="77"/>
      <c r="U81" s="77"/>
      <c r="V81" s="77"/>
      <c r="W81" s="77"/>
      <c r="X81" s="77"/>
      <c r="Y81" s="77"/>
      <c r="Z81" s="77"/>
    </row>
    <row r="82" spans="1:26" ht="18" customHeight="1">
      <c r="A82" s="77"/>
      <c r="B82" s="99"/>
      <c r="C82" s="82"/>
      <c r="D82" s="77"/>
      <c r="E82" s="77"/>
      <c r="F82" s="77"/>
      <c r="G82" s="77"/>
      <c r="H82" s="77"/>
      <c r="I82" s="77"/>
      <c r="J82" s="77"/>
      <c r="K82" s="77"/>
      <c r="L82" s="77"/>
      <c r="M82" s="77"/>
      <c r="N82" s="77"/>
      <c r="O82" s="77"/>
      <c r="P82" s="77"/>
      <c r="Q82" s="77"/>
      <c r="R82" s="77"/>
      <c r="S82" s="77"/>
      <c r="T82" s="77"/>
      <c r="U82" s="77"/>
      <c r="V82" s="77"/>
      <c r="W82" s="77"/>
      <c r="X82" s="77"/>
      <c r="Y82" s="77"/>
      <c r="Z82" s="77"/>
    </row>
    <row r="83" spans="1:26" ht="18" customHeight="1">
      <c r="A83" s="77"/>
      <c r="B83" s="99"/>
      <c r="C83" s="82"/>
      <c r="D83" s="77"/>
      <c r="E83" s="77"/>
      <c r="F83" s="77"/>
      <c r="G83" s="77"/>
      <c r="H83" s="77"/>
      <c r="I83" s="77"/>
      <c r="J83" s="77"/>
      <c r="K83" s="77"/>
      <c r="L83" s="77"/>
      <c r="M83" s="77"/>
      <c r="N83" s="77"/>
      <c r="O83" s="77"/>
      <c r="P83" s="77"/>
      <c r="Q83" s="77"/>
      <c r="R83" s="77"/>
      <c r="S83" s="77"/>
      <c r="T83" s="77"/>
      <c r="U83" s="77"/>
      <c r="V83" s="77"/>
      <c r="W83" s="77"/>
      <c r="X83" s="77"/>
      <c r="Y83" s="77"/>
      <c r="Z83" s="77"/>
    </row>
    <row r="84" spans="1:26" ht="18" customHeight="1">
      <c r="A84" s="77"/>
      <c r="B84" s="99"/>
      <c r="C84" s="82"/>
      <c r="D84" s="77"/>
      <c r="E84" s="77"/>
      <c r="F84" s="77"/>
      <c r="G84" s="77"/>
      <c r="H84" s="77"/>
      <c r="I84" s="77"/>
      <c r="J84" s="77"/>
      <c r="K84" s="77"/>
      <c r="L84" s="77"/>
      <c r="M84" s="77"/>
      <c r="N84" s="77"/>
      <c r="O84" s="77"/>
      <c r="P84" s="77"/>
      <c r="Q84" s="77"/>
      <c r="R84" s="77"/>
      <c r="S84" s="77"/>
      <c r="T84" s="77"/>
      <c r="U84" s="77"/>
      <c r="V84" s="77"/>
      <c r="W84" s="77"/>
      <c r="X84" s="77"/>
      <c r="Y84" s="77"/>
      <c r="Z84" s="77"/>
    </row>
    <row r="85" spans="1:26" ht="18" customHeight="1">
      <c r="A85" s="77"/>
      <c r="B85" s="99"/>
      <c r="C85" s="82"/>
      <c r="D85" s="77"/>
      <c r="E85" s="77"/>
      <c r="F85" s="77"/>
      <c r="G85" s="77"/>
      <c r="H85" s="77"/>
      <c r="I85" s="77"/>
      <c r="J85" s="77"/>
      <c r="K85" s="77"/>
      <c r="L85" s="77"/>
      <c r="M85" s="77"/>
      <c r="N85" s="77"/>
      <c r="O85" s="77"/>
      <c r="P85" s="77"/>
      <c r="Q85" s="77"/>
      <c r="R85" s="77"/>
      <c r="S85" s="77"/>
      <c r="T85" s="77"/>
      <c r="U85" s="77"/>
      <c r="V85" s="77"/>
      <c r="W85" s="77"/>
      <c r="X85" s="77"/>
      <c r="Y85" s="77"/>
      <c r="Z85" s="77"/>
    </row>
    <row r="86" spans="1:26" ht="18" customHeight="1">
      <c r="A86" s="77"/>
      <c r="B86" s="99"/>
      <c r="C86" s="82"/>
      <c r="D86" s="77"/>
      <c r="E86" s="77"/>
      <c r="F86" s="77"/>
      <c r="G86" s="77"/>
      <c r="H86" s="77"/>
      <c r="I86" s="77"/>
      <c r="J86" s="77"/>
      <c r="K86" s="77"/>
      <c r="L86" s="77"/>
      <c r="M86" s="77"/>
      <c r="N86" s="77"/>
      <c r="O86" s="77"/>
      <c r="P86" s="77"/>
      <c r="Q86" s="77"/>
      <c r="R86" s="77"/>
      <c r="S86" s="77"/>
      <c r="T86" s="77"/>
      <c r="U86" s="77"/>
      <c r="V86" s="77"/>
      <c r="W86" s="77"/>
      <c r="X86" s="77"/>
      <c r="Y86" s="77"/>
      <c r="Z86" s="77"/>
    </row>
    <row r="87" spans="1:26" ht="18" customHeight="1">
      <c r="A87" s="77"/>
      <c r="B87" s="99"/>
      <c r="C87" s="82"/>
      <c r="D87" s="77"/>
      <c r="E87" s="77"/>
      <c r="F87" s="77"/>
      <c r="G87" s="77"/>
      <c r="H87" s="77"/>
      <c r="I87" s="77"/>
      <c r="J87" s="77"/>
      <c r="K87" s="77"/>
      <c r="L87" s="77"/>
      <c r="M87" s="77"/>
      <c r="N87" s="77"/>
      <c r="O87" s="77"/>
      <c r="P87" s="77"/>
      <c r="Q87" s="77"/>
      <c r="R87" s="77"/>
      <c r="S87" s="77"/>
      <c r="T87" s="77"/>
      <c r="U87" s="77"/>
      <c r="V87" s="77"/>
      <c r="W87" s="77"/>
      <c r="X87" s="77"/>
      <c r="Y87" s="77"/>
      <c r="Z87" s="77"/>
    </row>
    <row r="88" spans="1:26" ht="18" customHeight="1">
      <c r="A88" s="77"/>
      <c r="B88" s="99"/>
      <c r="C88" s="82"/>
      <c r="D88" s="77"/>
      <c r="E88" s="77"/>
      <c r="F88" s="77"/>
      <c r="G88" s="77"/>
      <c r="H88" s="77"/>
      <c r="I88" s="77"/>
      <c r="J88" s="77"/>
      <c r="K88" s="77"/>
      <c r="L88" s="77"/>
      <c r="M88" s="77"/>
      <c r="N88" s="77"/>
      <c r="O88" s="77"/>
      <c r="P88" s="77"/>
      <c r="Q88" s="77"/>
      <c r="R88" s="77"/>
      <c r="S88" s="77"/>
      <c r="T88" s="77"/>
      <c r="U88" s="77"/>
      <c r="V88" s="77"/>
      <c r="W88" s="77"/>
      <c r="X88" s="77"/>
      <c r="Y88" s="77"/>
      <c r="Z88" s="77"/>
    </row>
    <row r="89" spans="1:26" ht="18" customHeight="1">
      <c r="A89" s="77"/>
      <c r="B89" s="99"/>
      <c r="C89" s="82"/>
      <c r="D89" s="77"/>
      <c r="E89" s="77"/>
      <c r="F89" s="77"/>
      <c r="G89" s="77"/>
      <c r="H89" s="77"/>
      <c r="I89" s="77"/>
      <c r="J89" s="77"/>
      <c r="K89" s="77"/>
      <c r="L89" s="77"/>
      <c r="M89" s="77"/>
      <c r="N89" s="77"/>
      <c r="O89" s="77"/>
      <c r="P89" s="77"/>
      <c r="Q89" s="77"/>
      <c r="R89" s="77"/>
      <c r="S89" s="77"/>
      <c r="T89" s="77"/>
      <c r="U89" s="77"/>
      <c r="V89" s="77"/>
      <c r="W89" s="77"/>
      <c r="X89" s="77"/>
      <c r="Y89" s="77"/>
      <c r="Z89" s="77"/>
    </row>
    <row r="90" spans="1:26" ht="18" customHeight="1">
      <c r="A90" s="77"/>
      <c r="B90" s="99"/>
      <c r="C90" s="82"/>
      <c r="D90" s="77"/>
      <c r="E90" s="77"/>
      <c r="F90" s="77"/>
      <c r="G90" s="77"/>
      <c r="H90" s="77"/>
      <c r="I90" s="77"/>
      <c r="J90" s="77"/>
      <c r="K90" s="77"/>
      <c r="L90" s="77"/>
      <c r="M90" s="77"/>
      <c r="N90" s="77"/>
      <c r="O90" s="77"/>
      <c r="P90" s="77"/>
      <c r="Q90" s="77"/>
      <c r="R90" s="77"/>
      <c r="S90" s="77"/>
      <c r="T90" s="77"/>
      <c r="U90" s="77"/>
      <c r="V90" s="77"/>
      <c r="W90" s="77"/>
      <c r="X90" s="77"/>
      <c r="Y90" s="77"/>
      <c r="Z90" s="77"/>
    </row>
    <row r="91" spans="1:26" ht="18" customHeight="1">
      <c r="A91" s="77"/>
      <c r="B91" s="99"/>
      <c r="C91" s="82"/>
      <c r="D91" s="77"/>
      <c r="E91" s="77"/>
      <c r="F91" s="77"/>
      <c r="G91" s="77"/>
      <c r="H91" s="77"/>
      <c r="I91" s="77"/>
      <c r="J91" s="77"/>
      <c r="K91" s="77"/>
      <c r="L91" s="77"/>
      <c r="M91" s="77"/>
      <c r="N91" s="77"/>
      <c r="O91" s="77"/>
      <c r="P91" s="77"/>
      <c r="Q91" s="77"/>
      <c r="R91" s="77"/>
      <c r="S91" s="77"/>
      <c r="T91" s="77"/>
      <c r="U91" s="77"/>
      <c r="V91" s="77"/>
      <c r="W91" s="77"/>
      <c r="X91" s="77"/>
      <c r="Y91" s="77"/>
      <c r="Z91" s="77"/>
    </row>
    <row r="92" spans="1:26" ht="18" customHeight="1">
      <c r="A92" s="77"/>
      <c r="B92" s="99"/>
      <c r="C92" s="82"/>
      <c r="D92" s="77"/>
      <c r="E92" s="77"/>
      <c r="F92" s="77"/>
      <c r="G92" s="77"/>
      <c r="H92" s="77"/>
      <c r="I92" s="77"/>
      <c r="J92" s="77"/>
      <c r="K92" s="77"/>
      <c r="L92" s="77"/>
      <c r="M92" s="77"/>
      <c r="N92" s="77"/>
      <c r="O92" s="77"/>
      <c r="P92" s="77"/>
      <c r="Q92" s="77"/>
      <c r="R92" s="77"/>
      <c r="S92" s="77"/>
      <c r="T92" s="77"/>
      <c r="U92" s="77"/>
      <c r="V92" s="77"/>
      <c r="W92" s="77"/>
      <c r="X92" s="77"/>
      <c r="Y92" s="77"/>
      <c r="Z92" s="77"/>
    </row>
    <row r="93" spans="1:26" ht="18" customHeight="1">
      <c r="A93" s="77"/>
      <c r="B93" s="99"/>
      <c r="C93" s="82"/>
      <c r="D93" s="77"/>
      <c r="E93" s="77"/>
      <c r="F93" s="77"/>
      <c r="G93" s="77"/>
      <c r="H93" s="77"/>
      <c r="I93" s="77"/>
      <c r="J93" s="77"/>
      <c r="K93" s="77"/>
      <c r="L93" s="77"/>
      <c r="M93" s="77"/>
      <c r="N93" s="77"/>
      <c r="O93" s="77"/>
      <c r="P93" s="77"/>
      <c r="Q93" s="77"/>
      <c r="R93" s="77"/>
      <c r="S93" s="77"/>
      <c r="T93" s="77"/>
      <c r="U93" s="77"/>
      <c r="V93" s="77"/>
      <c r="W93" s="77"/>
      <c r="X93" s="77"/>
      <c r="Y93" s="77"/>
      <c r="Z93" s="77"/>
    </row>
    <row r="94" spans="1:26" ht="18" customHeight="1">
      <c r="A94" s="77"/>
      <c r="B94" s="99"/>
      <c r="C94" s="82"/>
      <c r="D94" s="77"/>
      <c r="E94" s="77"/>
      <c r="F94" s="77"/>
      <c r="G94" s="77"/>
      <c r="H94" s="77"/>
      <c r="I94" s="77"/>
      <c r="J94" s="77"/>
      <c r="K94" s="77"/>
      <c r="L94" s="77"/>
      <c r="M94" s="77"/>
      <c r="N94" s="77"/>
      <c r="O94" s="77"/>
      <c r="P94" s="77"/>
      <c r="Q94" s="77"/>
      <c r="R94" s="77"/>
      <c r="S94" s="77"/>
      <c r="T94" s="77"/>
      <c r="U94" s="77"/>
      <c r="V94" s="77"/>
      <c r="W94" s="77"/>
      <c r="X94" s="77"/>
      <c r="Y94" s="77"/>
      <c r="Z94" s="77"/>
    </row>
    <row r="95" spans="1:26" ht="18" customHeight="1">
      <c r="A95" s="77"/>
      <c r="B95" s="99"/>
      <c r="C95" s="82"/>
      <c r="D95" s="77"/>
      <c r="E95" s="77"/>
      <c r="F95" s="77"/>
      <c r="G95" s="77"/>
      <c r="H95" s="77"/>
      <c r="I95" s="77"/>
      <c r="J95" s="77"/>
      <c r="K95" s="77"/>
      <c r="L95" s="77"/>
      <c r="M95" s="77"/>
      <c r="N95" s="77"/>
      <c r="O95" s="77"/>
      <c r="P95" s="77"/>
      <c r="Q95" s="77"/>
      <c r="R95" s="77"/>
      <c r="S95" s="77"/>
      <c r="T95" s="77"/>
      <c r="U95" s="77"/>
      <c r="V95" s="77"/>
      <c r="W95" s="77"/>
      <c r="X95" s="77"/>
      <c r="Y95" s="77"/>
      <c r="Z95" s="77"/>
    </row>
    <row r="96" spans="1:26" ht="18" customHeight="1">
      <c r="A96" s="77"/>
      <c r="B96" s="99"/>
      <c r="C96" s="82"/>
      <c r="D96" s="77"/>
      <c r="E96" s="77"/>
      <c r="F96" s="77"/>
      <c r="G96" s="77"/>
      <c r="H96" s="77"/>
      <c r="I96" s="77"/>
      <c r="J96" s="77"/>
      <c r="K96" s="77"/>
      <c r="L96" s="77"/>
      <c r="M96" s="77"/>
      <c r="N96" s="77"/>
      <c r="O96" s="77"/>
      <c r="P96" s="77"/>
      <c r="Q96" s="77"/>
      <c r="R96" s="77"/>
      <c r="S96" s="77"/>
      <c r="T96" s="77"/>
      <c r="U96" s="77"/>
      <c r="V96" s="77"/>
      <c r="W96" s="77"/>
      <c r="X96" s="77"/>
      <c r="Y96" s="77"/>
      <c r="Z96" s="77"/>
    </row>
    <row r="97" spans="1:26" ht="18" customHeight="1">
      <c r="A97" s="77"/>
      <c r="B97" s="99"/>
      <c r="C97" s="82"/>
      <c r="D97" s="77"/>
      <c r="E97" s="77"/>
      <c r="F97" s="77"/>
      <c r="G97" s="77"/>
      <c r="H97" s="77"/>
      <c r="I97" s="77"/>
      <c r="J97" s="77"/>
      <c r="K97" s="77"/>
      <c r="L97" s="77"/>
      <c r="M97" s="77"/>
      <c r="N97" s="77"/>
      <c r="O97" s="77"/>
      <c r="P97" s="77"/>
      <c r="Q97" s="77"/>
      <c r="R97" s="77"/>
      <c r="S97" s="77"/>
      <c r="T97" s="77"/>
      <c r="U97" s="77"/>
      <c r="V97" s="77"/>
      <c r="W97" s="77"/>
      <c r="X97" s="77"/>
      <c r="Y97" s="77"/>
      <c r="Z97" s="77"/>
    </row>
    <row r="98" spans="1:26" ht="18" customHeight="1">
      <c r="A98" s="77"/>
      <c r="B98" s="99"/>
      <c r="C98" s="82"/>
      <c r="D98" s="77"/>
      <c r="E98" s="77"/>
      <c r="F98" s="77"/>
      <c r="G98" s="77"/>
      <c r="H98" s="77"/>
      <c r="I98" s="77"/>
      <c r="J98" s="77"/>
      <c r="K98" s="77"/>
      <c r="L98" s="77"/>
      <c r="M98" s="77"/>
      <c r="N98" s="77"/>
      <c r="O98" s="77"/>
      <c r="P98" s="77"/>
      <c r="Q98" s="77"/>
      <c r="R98" s="77"/>
      <c r="S98" s="77"/>
      <c r="T98" s="77"/>
      <c r="U98" s="77"/>
      <c r="V98" s="77"/>
      <c r="W98" s="77"/>
      <c r="X98" s="77"/>
      <c r="Y98" s="77"/>
      <c r="Z98" s="77"/>
    </row>
    <row r="99" spans="1:26" ht="18" customHeight="1">
      <c r="A99" s="77"/>
      <c r="B99" s="99"/>
      <c r="C99" s="82"/>
      <c r="D99" s="77"/>
      <c r="E99" s="77"/>
      <c r="F99" s="77"/>
      <c r="G99" s="77"/>
      <c r="H99" s="77"/>
      <c r="I99" s="77"/>
      <c r="J99" s="77"/>
      <c r="K99" s="77"/>
      <c r="L99" s="77"/>
      <c r="M99" s="77"/>
      <c r="N99" s="77"/>
      <c r="O99" s="77"/>
      <c r="P99" s="77"/>
      <c r="Q99" s="77"/>
      <c r="R99" s="77"/>
      <c r="S99" s="77"/>
      <c r="T99" s="77"/>
      <c r="U99" s="77"/>
      <c r="V99" s="77"/>
      <c r="W99" s="77"/>
      <c r="X99" s="77"/>
      <c r="Y99" s="77"/>
      <c r="Z99" s="77"/>
    </row>
    <row r="100" spans="1:26" ht="18" customHeight="1">
      <c r="A100" s="77"/>
      <c r="B100" s="99"/>
      <c r="C100" s="82"/>
      <c r="D100" s="77"/>
      <c r="E100" s="77"/>
      <c r="F100" s="77"/>
      <c r="G100" s="77"/>
      <c r="H100" s="77"/>
      <c r="I100" s="77"/>
      <c r="J100" s="77"/>
      <c r="K100" s="77"/>
      <c r="L100" s="77"/>
      <c r="M100" s="77"/>
      <c r="N100" s="77"/>
      <c r="O100" s="77"/>
      <c r="P100" s="77"/>
      <c r="Q100" s="77"/>
      <c r="R100" s="77"/>
      <c r="S100" s="77"/>
      <c r="T100" s="77"/>
      <c r="U100" s="77"/>
      <c r="V100" s="77"/>
      <c r="W100" s="77"/>
      <c r="X100" s="77"/>
      <c r="Y100" s="77"/>
      <c r="Z100" s="77"/>
    </row>
    <row r="101" spans="1:26" ht="18" customHeight="1">
      <c r="A101" s="77"/>
      <c r="B101" s="99"/>
      <c r="C101" s="82"/>
      <c r="D101" s="77"/>
      <c r="E101" s="77"/>
      <c r="F101" s="77"/>
      <c r="G101" s="77"/>
      <c r="H101" s="77"/>
      <c r="I101" s="77"/>
      <c r="J101" s="77"/>
      <c r="K101" s="77"/>
      <c r="L101" s="77"/>
      <c r="M101" s="77"/>
      <c r="N101" s="77"/>
      <c r="O101" s="77"/>
      <c r="P101" s="77"/>
      <c r="Q101" s="77"/>
      <c r="R101" s="77"/>
      <c r="S101" s="77"/>
      <c r="T101" s="77"/>
      <c r="U101" s="77"/>
      <c r="V101" s="77"/>
      <c r="W101" s="77"/>
      <c r="X101" s="77"/>
      <c r="Y101" s="77"/>
      <c r="Z101" s="77"/>
    </row>
    <row r="102" spans="1:26" ht="18" customHeight="1">
      <c r="A102" s="77"/>
      <c r="B102" s="99"/>
      <c r="C102" s="82"/>
      <c r="D102" s="77"/>
      <c r="E102" s="77"/>
      <c r="F102" s="77"/>
      <c r="G102" s="77"/>
      <c r="H102" s="77"/>
      <c r="I102" s="77"/>
      <c r="J102" s="77"/>
      <c r="K102" s="77"/>
      <c r="L102" s="77"/>
      <c r="M102" s="77"/>
      <c r="N102" s="77"/>
      <c r="O102" s="77"/>
      <c r="P102" s="77"/>
      <c r="Q102" s="77"/>
      <c r="R102" s="77"/>
      <c r="S102" s="77"/>
      <c r="T102" s="77"/>
      <c r="U102" s="77"/>
      <c r="V102" s="77"/>
      <c r="W102" s="77"/>
      <c r="X102" s="77"/>
      <c r="Y102" s="77"/>
      <c r="Z102" s="77"/>
    </row>
    <row r="103" spans="1:26" ht="18" customHeight="1">
      <c r="A103" s="77"/>
      <c r="B103" s="99"/>
      <c r="C103" s="82"/>
      <c r="D103" s="77"/>
      <c r="E103" s="77"/>
      <c r="F103" s="77"/>
      <c r="G103" s="77"/>
      <c r="H103" s="77"/>
      <c r="I103" s="77"/>
      <c r="J103" s="77"/>
      <c r="K103" s="77"/>
      <c r="L103" s="77"/>
      <c r="M103" s="77"/>
      <c r="N103" s="77"/>
      <c r="O103" s="77"/>
      <c r="P103" s="77"/>
      <c r="Q103" s="77"/>
      <c r="R103" s="77"/>
      <c r="S103" s="77"/>
      <c r="T103" s="77"/>
      <c r="U103" s="77"/>
      <c r="V103" s="77"/>
      <c r="W103" s="77"/>
      <c r="X103" s="77"/>
      <c r="Y103" s="77"/>
      <c r="Z103" s="77"/>
    </row>
    <row r="104" spans="1:26" ht="18" customHeight="1">
      <c r="A104" s="77"/>
      <c r="B104" s="99"/>
      <c r="C104" s="82"/>
      <c r="D104" s="77"/>
      <c r="E104" s="77"/>
      <c r="F104" s="77"/>
      <c r="G104" s="77"/>
      <c r="H104" s="77"/>
      <c r="I104" s="77"/>
      <c r="J104" s="77"/>
      <c r="K104" s="77"/>
      <c r="L104" s="77"/>
      <c r="M104" s="77"/>
      <c r="N104" s="77"/>
      <c r="O104" s="77"/>
      <c r="P104" s="77"/>
      <c r="Q104" s="77"/>
      <c r="R104" s="77"/>
      <c r="S104" s="77"/>
      <c r="T104" s="77"/>
      <c r="U104" s="77"/>
      <c r="V104" s="77"/>
      <c r="W104" s="77"/>
      <c r="X104" s="77"/>
      <c r="Y104" s="77"/>
      <c r="Z104" s="77"/>
    </row>
    <row r="105" spans="1:26" ht="18" customHeight="1">
      <c r="A105" s="77"/>
      <c r="B105" s="99"/>
      <c r="C105" s="82"/>
      <c r="D105" s="77"/>
      <c r="E105" s="77"/>
      <c r="F105" s="77"/>
      <c r="G105" s="77"/>
      <c r="H105" s="77"/>
      <c r="I105" s="77"/>
      <c r="J105" s="77"/>
      <c r="K105" s="77"/>
      <c r="L105" s="77"/>
      <c r="M105" s="77"/>
      <c r="N105" s="77"/>
      <c r="O105" s="77"/>
      <c r="P105" s="77"/>
      <c r="Q105" s="77"/>
      <c r="R105" s="77"/>
      <c r="S105" s="77"/>
      <c r="T105" s="77"/>
      <c r="U105" s="77"/>
      <c r="V105" s="77"/>
      <c r="W105" s="77"/>
      <c r="X105" s="77"/>
      <c r="Y105" s="77"/>
      <c r="Z105" s="77"/>
    </row>
    <row r="106" spans="1:26" ht="18" customHeight="1">
      <c r="A106" s="77"/>
      <c r="B106" s="99"/>
      <c r="C106" s="82"/>
      <c r="D106" s="77"/>
      <c r="E106" s="77"/>
      <c r="F106" s="77"/>
      <c r="G106" s="77"/>
      <c r="H106" s="77"/>
      <c r="I106" s="77"/>
      <c r="J106" s="77"/>
      <c r="K106" s="77"/>
      <c r="L106" s="77"/>
      <c r="M106" s="77"/>
      <c r="N106" s="77"/>
      <c r="O106" s="77"/>
      <c r="P106" s="77"/>
      <c r="Q106" s="77"/>
      <c r="R106" s="77"/>
      <c r="S106" s="77"/>
      <c r="T106" s="77"/>
      <c r="U106" s="77"/>
      <c r="V106" s="77"/>
      <c r="W106" s="77"/>
      <c r="X106" s="77"/>
      <c r="Y106" s="77"/>
      <c r="Z106" s="77"/>
    </row>
    <row r="107" spans="1:26" ht="18" customHeight="1">
      <c r="A107" s="77"/>
      <c r="B107" s="99"/>
      <c r="C107" s="82"/>
      <c r="D107" s="77"/>
      <c r="E107" s="77"/>
      <c r="F107" s="77"/>
      <c r="G107" s="77"/>
      <c r="H107" s="77"/>
      <c r="I107" s="77"/>
      <c r="J107" s="77"/>
      <c r="K107" s="77"/>
      <c r="L107" s="77"/>
      <c r="M107" s="77"/>
      <c r="N107" s="77"/>
      <c r="O107" s="77"/>
      <c r="P107" s="77"/>
      <c r="Q107" s="77"/>
      <c r="R107" s="77"/>
      <c r="S107" s="77"/>
      <c r="T107" s="77"/>
      <c r="U107" s="77"/>
      <c r="V107" s="77"/>
      <c r="W107" s="77"/>
      <c r="X107" s="77"/>
      <c r="Y107" s="77"/>
      <c r="Z107" s="77"/>
    </row>
    <row r="108" spans="1:26" ht="18" customHeight="1">
      <c r="A108" s="77"/>
      <c r="B108" s="99"/>
      <c r="C108" s="82"/>
      <c r="D108" s="77"/>
      <c r="E108" s="77"/>
      <c r="F108" s="77"/>
      <c r="G108" s="77"/>
      <c r="H108" s="77"/>
      <c r="I108" s="77"/>
      <c r="J108" s="77"/>
      <c r="K108" s="77"/>
      <c r="L108" s="77"/>
      <c r="M108" s="77"/>
      <c r="N108" s="77"/>
      <c r="O108" s="77"/>
      <c r="P108" s="77"/>
      <c r="Q108" s="77"/>
      <c r="R108" s="77"/>
      <c r="S108" s="77"/>
      <c r="T108" s="77"/>
      <c r="U108" s="77"/>
      <c r="V108" s="77"/>
      <c r="W108" s="77"/>
      <c r="X108" s="77"/>
      <c r="Y108" s="77"/>
      <c r="Z108" s="77"/>
    </row>
    <row r="109" spans="1:26" ht="18" customHeight="1">
      <c r="A109" s="77"/>
      <c r="B109" s="99"/>
      <c r="C109" s="82"/>
      <c r="D109" s="77"/>
      <c r="E109" s="77"/>
      <c r="F109" s="77"/>
      <c r="G109" s="77"/>
      <c r="H109" s="77"/>
      <c r="I109" s="77"/>
      <c r="J109" s="77"/>
      <c r="K109" s="77"/>
      <c r="L109" s="77"/>
      <c r="M109" s="77"/>
      <c r="N109" s="77"/>
      <c r="O109" s="77"/>
      <c r="P109" s="77"/>
      <c r="Q109" s="77"/>
      <c r="R109" s="77"/>
      <c r="S109" s="77"/>
      <c r="T109" s="77"/>
      <c r="U109" s="77"/>
      <c r="V109" s="77"/>
      <c r="W109" s="77"/>
      <c r="X109" s="77"/>
      <c r="Y109" s="77"/>
      <c r="Z109" s="77"/>
    </row>
    <row r="110" spans="1:26" ht="18" customHeight="1">
      <c r="A110" s="77"/>
      <c r="B110" s="99"/>
      <c r="C110" s="82"/>
      <c r="D110" s="77"/>
      <c r="E110" s="77"/>
      <c r="F110" s="77"/>
      <c r="G110" s="77"/>
      <c r="H110" s="77"/>
      <c r="I110" s="77"/>
      <c r="J110" s="77"/>
      <c r="K110" s="77"/>
      <c r="L110" s="77"/>
      <c r="M110" s="77"/>
      <c r="N110" s="77"/>
      <c r="O110" s="77"/>
      <c r="P110" s="77"/>
      <c r="Q110" s="77"/>
      <c r="R110" s="77"/>
      <c r="S110" s="77"/>
      <c r="T110" s="77"/>
      <c r="U110" s="77"/>
      <c r="V110" s="77"/>
      <c r="W110" s="77"/>
      <c r="X110" s="77"/>
      <c r="Y110" s="77"/>
      <c r="Z110" s="77"/>
    </row>
    <row r="111" spans="1:26" ht="18" customHeight="1">
      <c r="A111" s="77"/>
      <c r="B111" s="99"/>
      <c r="C111" s="82"/>
      <c r="D111" s="77"/>
      <c r="E111" s="77"/>
      <c r="F111" s="77"/>
      <c r="G111" s="77"/>
      <c r="H111" s="77"/>
      <c r="I111" s="77"/>
      <c r="J111" s="77"/>
      <c r="K111" s="77"/>
      <c r="L111" s="77"/>
      <c r="M111" s="77"/>
      <c r="N111" s="77"/>
      <c r="O111" s="77"/>
      <c r="P111" s="77"/>
      <c r="Q111" s="77"/>
      <c r="R111" s="77"/>
      <c r="S111" s="77"/>
      <c r="T111" s="77"/>
      <c r="U111" s="77"/>
      <c r="V111" s="77"/>
      <c r="W111" s="77"/>
      <c r="X111" s="77"/>
      <c r="Y111" s="77"/>
      <c r="Z111" s="77"/>
    </row>
    <row r="112" spans="1:26" ht="18" customHeight="1">
      <c r="A112" s="77"/>
      <c r="B112" s="99"/>
      <c r="C112" s="82"/>
      <c r="D112" s="77"/>
      <c r="E112" s="77"/>
      <c r="F112" s="77"/>
      <c r="G112" s="77"/>
      <c r="H112" s="77"/>
      <c r="I112" s="77"/>
      <c r="J112" s="77"/>
      <c r="K112" s="77"/>
      <c r="L112" s="77"/>
      <c r="M112" s="77"/>
      <c r="N112" s="77"/>
      <c r="O112" s="77"/>
      <c r="P112" s="77"/>
      <c r="Q112" s="77"/>
      <c r="R112" s="77"/>
      <c r="S112" s="77"/>
      <c r="T112" s="77"/>
      <c r="U112" s="77"/>
      <c r="V112" s="77"/>
      <c r="W112" s="77"/>
      <c r="X112" s="77"/>
      <c r="Y112" s="77"/>
      <c r="Z112" s="77"/>
    </row>
    <row r="113" spans="1:26" ht="18" customHeight="1">
      <c r="A113" s="77"/>
      <c r="B113" s="99"/>
      <c r="C113" s="82"/>
      <c r="D113" s="77"/>
      <c r="E113" s="77"/>
      <c r="F113" s="77"/>
      <c r="G113" s="77"/>
      <c r="H113" s="77"/>
      <c r="I113" s="77"/>
      <c r="J113" s="77"/>
      <c r="K113" s="77"/>
      <c r="L113" s="77"/>
      <c r="M113" s="77"/>
      <c r="N113" s="77"/>
      <c r="O113" s="77"/>
      <c r="P113" s="77"/>
      <c r="Q113" s="77"/>
      <c r="R113" s="77"/>
      <c r="S113" s="77"/>
      <c r="T113" s="77"/>
      <c r="U113" s="77"/>
      <c r="V113" s="77"/>
      <c r="W113" s="77"/>
      <c r="X113" s="77"/>
      <c r="Y113" s="77"/>
      <c r="Z113" s="77"/>
    </row>
    <row r="114" spans="1:26" ht="18" customHeight="1">
      <c r="A114" s="77"/>
      <c r="B114" s="99"/>
      <c r="C114" s="82"/>
      <c r="D114" s="77"/>
      <c r="E114" s="77"/>
      <c r="F114" s="77"/>
      <c r="G114" s="77"/>
      <c r="H114" s="77"/>
      <c r="I114" s="77"/>
      <c r="J114" s="77"/>
      <c r="K114" s="77"/>
      <c r="L114" s="77"/>
      <c r="M114" s="77"/>
      <c r="N114" s="77"/>
      <c r="O114" s="77"/>
      <c r="P114" s="77"/>
      <c r="Q114" s="77"/>
      <c r="R114" s="77"/>
      <c r="S114" s="77"/>
      <c r="T114" s="77"/>
      <c r="U114" s="77"/>
      <c r="V114" s="77"/>
      <c r="W114" s="77"/>
      <c r="X114" s="77"/>
      <c r="Y114" s="77"/>
      <c r="Z114" s="77"/>
    </row>
    <row r="115" spans="1:26" ht="18" customHeight="1">
      <c r="A115" s="77"/>
      <c r="B115" s="99"/>
      <c r="C115" s="82"/>
      <c r="D115" s="77"/>
      <c r="E115" s="77"/>
      <c r="F115" s="77"/>
      <c r="G115" s="77"/>
      <c r="H115" s="77"/>
      <c r="I115" s="77"/>
      <c r="J115" s="77"/>
      <c r="K115" s="77"/>
      <c r="L115" s="77"/>
      <c r="M115" s="77"/>
      <c r="N115" s="77"/>
      <c r="O115" s="77"/>
      <c r="P115" s="77"/>
      <c r="Q115" s="77"/>
      <c r="R115" s="77"/>
      <c r="S115" s="77"/>
      <c r="T115" s="77"/>
      <c r="U115" s="77"/>
      <c r="V115" s="77"/>
      <c r="W115" s="77"/>
      <c r="X115" s="77"/>
      <c r="Y115" s="77"/>
      <c r="Z115" s="77"/>
    </row>
    <row r="116" spans="1:26" ht="18" customHeight="1">
      <c r="A116" s="77"/>
      <c r="B116" s="99"/>
      <c r="C116" s="82"/>
      <c r="D116" s="77"/>
      <c r="E116" s="77"/>
      <c r="F116" s="77"/>
      <c r="G116" s="77"/>
      <c r="H116" s="77"/>
      <c r="I116" s="77"/>
      <c r="J116" s="77"/>
      <c r="K116" s="77"/>
      <c r="L116" s="77"/>
      <c r="M116" s="77"/>
      <c r="N116" s="77"/>
      <c r="O116" s="77"/>
      <c r="P116" s="77"/>
      <c r="Q116" s="77"/>
      <c r="R116" s="77"/>
      <c r="S116" s="77"/>
      <c r="T116" s="77"/>
      <c r="U116" s="77"/>
      <c r="V116" s="77"/>
      <c r="W116" s="77"/>
      <c r="X116" s="77"/>
      <c r="Y116" s="77"/>
      <c r="Z116" s="77"/>
    </row>
    <row r="117" spans="1:26" ht="18" customHeight="1">
      <c r="A117" s="77"/>
      <c r="B117" s="99"/>
      <c r="C117" s="82"/>
      <c r="D117" s="77"/>
      <c r="E117" s="77"/>
      <c r="F117" s="77"/>
      <c r="G117" s="77"/>
      <c r="H117" s="77"/>
      <c r="I117" s="77"/>
      <c r="J117" s="77"/>
      <c r="K117" s="77"/>
      <c r="L117" s="77"/>
      <c r="M117" s="77"/>
      <c r="N117" s="77"/>
      <c r="O117" s="77"/>
      <c r="P117" s="77"/>
      <c r="Q117" s="77"/>
      <c r="R117" s="77"/>
      <c r="S117" s="77"/>
      <c r="T117" s="77"/>
      <c r="U117" s="77"/>
      <c r="V117" s="77"/>
      <c r="W117" s="77"/>
      <c r="X117" s="77"/>
      <c r="Y117" s="77"/>
      <c r="Z117" s="77"/>
    </row>
    <row r="118" spans="1:26" ht="18" customHeight="1">
      <c r="A118" s="77"/>
      <c r="B118" s="99"/>
      <c r="C118" s="82"/>
      <c r="D118" s="77"/>
      <c r="E118" s="77"/>
      <c r="F118" s="77"/>
      <c r="G118" s="77"/>
      <c r="H118" s="77"/>
      <c r="I118" s="77"/>
      <c r="J118" s="77"/>
      <c r="K118" s="77"/>
      <c r="L118" s="77"/>
      <c r="M118" s="77"/>
      <c r="N118" s="77"/>
      <c r="O118" s="77"/>
      <c r="P118" s="77"/>
      <c r="Q118" s="77"/>
      <c r="R118" s="77"/>
      <c r="S118" s="77"/>
      <c r="T118" s="77"/>
      <c r="U118" s="77"/>
      <c r="V118" s="77"/>
      <c r="W118" s="77"/>
      <c r="X118" s="77"/>
      <c r="Y118" s="77"/>
      <c r="Z118" s="77"/>
    </row>
    <row r="119" spans="1:26" ht="18" customHeight="1">
      <c r="A119" s="77"/>
      <c r="B119" s="99"/>
      <c r="C119" s="82"/>
      <c r="D119" s="77"/>
      <c r="E119" s="77"/>
      <c r="F119" s="77"/>
      <c r="G119" s="77"/>
      <c r="H119" s="77"/>
      <c r="I119" s="77"/>
      <c r="J119" s="77"/>
      <c r="K119" s="77"/>
      <c r="L119" s="77"/>
      <c r="M119" s="77"/>
      <c r="N119" s="77"/>
      <c r="O119" s="77"/>
      <c r="P119" s="77"/>
      <c r="Q119" s="77"/>
      <c r="R119" s="77"/>
      <c r="S119" s="77"/>
      <c r="T119" s="77"/>
      <c r="U119" s="77"/>
      <c r="V119" s="77"/>
      <c r="W119" s="77"/>
      <c r="X119" s="77"/>
      <c r="Y119" s="77"/>
      <c r="Z119" s="77"/>
    </row>
    <row r="120" spans="1:26" ht="18" customHeight="1">
      <c r="A120" s="77"/>
      <c r="B120" s="99"/>
      <c r="C120" s="82"/>
      <c r="D120" s="77"/>
      <c r="E120" s="77"/>
      <c r="F120" s="77"/>
      <c r="G120" s="77"/>
      <c r="H120" s="77"/>
      <c r="I120" s="77"/>
      <c r="J120" s="77"/>
      <c r="K120" s="77"/>
      <c r="L120" s="77"/>
      <c r="M120" s="77"/>
      <c r="N120" s="77"/>
      <c r="O120" s="77"/>
      <c r="P120" s="77"/>
      <c r="Q120" s="77"/>
      <c r="R120" s="77"/>
      <c r="S120" s="77"/>
      <c r="T120" s="77"/>
      <c r="U120" s="77"/>
      <c r="V120" s="77"/>
      <c r="W120" s="77"/>
      <c r="X120" s="77"/>
      <c r="Y120" s="77"/>
      <c r="Z120" s="77"/>
    </row>
    <row r="121" spans="1:26" ht="18" customHeight="1">
      <c r="A121" s="77"/>
      <c r="B121" s="99"/>
      <c r="C121" s="82"/>
      <c r="D121" s="77"/>
      <c r="E121" s="77"/>
      <c r="F121" s="77"/>
      <c r="G121" s="77"/>
      <c r="H121" s="77"/>
      <c r="I121" s="77"/>
      <c r="J121" s="77"/>
      <c r="K121" s="77"/>
      <c r="L121" s="77"/>
      <c r="M121" s="77"/>
      <c r="N121" s="77"/>
      <c r="O121" s="77"/>
      <c r="P121" s="77"/>
      <c r="Q121" s="77"/>
      <c r="R121" s="77"/>
      <c r="S121" s="77"/>
      <c r="T121" s="77"/>
      <c r="U121" s="77"/>
      <c r="V121" s="77"/>
      <c r="W121" s="77"/>
      <c r="X121" s="77"/>
      <c r="Y121" s="77"/>
      <c r="Z121" s="77"/>
    </row>
    <row r="122" spans="1:26" ht="18" customHeight="1">
      <c r="A122" s="77"/>
      <c r="B122" s="99"/>
      <c r="C122" s="82"/>
      <c r="D122" s="77"/>
      <c r="E122" s="77"/>
      <c r="F122" s="77"/>
      <c r="G122" s="77"/>
      <c r="H122" s="77"/>
      <c r="I122" s="77"/>
      <c r="J122" s="77"/>
      <c r="K122" s="77"/>
      <c r="L122" s="77"/>
      <c r="M122" s="77"/>
      <c r="N122" s="77"/>
      <c r="O122" s="77"/>
      <c r="P122" s="77"/>
      <c r="Q122" s="77"/>
      <c r="R122" s="77"/>
      <c r="S122" s="77"/>
      <c r="T122" s="77"/>
      <c r="U122" s="77"/>
      <c r="V122" s="77"/>
      <c r="W122" s="77"/>
      <c r="X122" s="77"/>
      <c r="Y122" s="77"/>
      <c r="Z122" s="77"/>
    </row>
    <row r="123" spans="1:26" ht="18" customHeight="1">
      <c r="A123" s="77"/>
      <c r="B123" s="99"/>
      <c r="C123" s="82"/>
      <c r="D123" s="77"/>
      <c r="E123" s="77"/>
      <c r="F123" s="77"/>
      <c r="G123" s="77"/>
      <c r="H123" s="77"/>
      <c r="I123" s="77"/>
      <c r="J123" s="77"/>
      <c r="K123" s="77"/>
      <c r="L123" s="77"/>
      <c r="M123" s="77"/>
      <c r="N123" s="77"/>
      <c r="O123" s="77"/>
      <c r="P123" s="77"/>
      <c r="Q123" s="77"/>
      <c r="R123" s="77"/>
      <c r="S123" s="77"/>
      <c r="T123" s="77"/>
      <c r="U123" s="77"/>
      <c r="V123" s="77"/>
      <c r="W123" s="77"/>
      <c r="X123" s="77"/>
      <c r="Y123" s="77"/>
      <c r="Z123" s="77"/>
    </row>
    <row r="124" spans="1:26" ht="18" customHeight="1">
      <c r="A124" s="77"/>
      <c r="B124" s="99"/>
      <c r="C124" s="82"/>
      <c r="D124" s="77"/>
      <c r="E124" s="77"/>
      <c r="F124" s="77"/>
      <c r="G124" s="77"/>
      <c r="H124" s="77"/>
      <c r="I124" s="77"/>
      <c r="J124" s="77"/>
      <c r="K124" s="77"/>
      <c r="L124" s="77"/>
      <c r="M124" s="77"/>
      <c r="N124" s="77"/>
      <c r="O124" s="77"/>
      <c r="P124" s="77"/>
      <c r="Q124" s="77"/>
      <c r="R124" s="77"/>
      <c r="S124" s="77"/>
      <c r="T124" s="77"/>
      <c r="U124" s="77"/>
      <c r="V124" s="77"/>
      <c r="W124" s="77"/>
      <c r="X124" s="77"/>
      <c r="Y124" s="77"/>
      <c r="Z124" s="77"/>
    </row>
    <row r="125" spans="1:26" ht="18" customHeight="1">
      <c r="A125" s="77"/>
      <c r="B125" s="99"/>
      <c r="C125" s="82"/>
      <c r="D125" s="77"/>
      <c r="E125" s="77"/>
      <c r="F125" s="77"/>
      <c r="G125" s="77"/>
      <c r="H125" s="77"/>
      <c r="I125" s="77"/>
      <c r="J125" s="77"/>
      <c r="K125" s="77"/>
      <c r="L125" s="77"/>
      <c r="M125" s="77"/>
      <c r="N125" s="77"/>
      <c r="O125" s="77"/>
      <c r="P125" s="77"/>
      <c r="Q125" s="77"/>
      <c r="R125" s="77"/>
      <c r="S125" s="77"/>
      <c r="T125" s="77"/>
      <c r="U125" s="77"/>
      <c r="V125" s="77"/>
      <c r="W125" s="77"/>
      <c r="X125" s="77"/>
      <c r="Y125" s="77"/>
      <c r="Z125" s="77"/>
    </row>
    <row r="126" spans="1:26" ht="18" customHeight="1">
      <c r="A126" s="77"/>
      <c r="B126" s="99"/>
      <c r="C126" s="82"/>
      <c r="D126" s="77"/>
      <c r="E126" s="77"/>
      <c r="F126" s="77"/>
      <c r="G126" s="77"/>
      <c r="H126" s="77"/>
      <c r="I126" s="77"/>
      <c r="J126" s="77"/>
      <c r="K126" s="77"/>
      <c r="L126" s="77"/>
      <c r="M126" s="77"/>
      <c r="N126" s="77"/>
      <c r="O126" s="77"/>
      <c r="P126" s="77"/>
      <c r="Q126" s="77"/>
      <c r="R126" s="77"/>
      <c r="S126" s="77"/>
      <c r="T126" s="77"/>
      <c r="U126" s="77"/>
      <c r="V126" s="77"/>
      <c r="W126" s="77"/>
      <c r="X126" s="77"/>
      <c r="Y126" s="77"/>
      <c r="Z126" s="77"/>
    </row>
    <row r="127" spans="1:26" ht="18" customHeight="1">
      <c r="A127" s="77"/>
      <c r="B127" s="99"/>
      <c r="C127" s="82"/>
      <c r="D127" s="77"/>
      <c r="E127" s="77"/>
      <c r="F127" s="77"/>
      <c r="G127" s="77"/>
      <c r="H127" s="77"/>
      <c r="I127" s="77"/>
      <c r="J127" s="77"/>
      <c r="K127" s="77"/>
      <c r="L127" s="77"/>
      <c r="M127" s="77"/>
      <c r="N127" s="77"/>
      <c r="O127" s="77"/>
      <c r="P127" s="77"/>
      <c r="Q127" s="77"/>
      <c r="R127" s="77"/>
      <c r="S127" s="77"/>
      <c r="T127" s="77"/>
      <c r="U127" s="77"/>
      <c r="V127" s="77"/>
      <c r="W127" s="77"/>
      <c r="X127" s="77"/>
      <c r="Y127" s="77"/>
      <c r="Z127" s="77"/>
    </row>
    <row r="128" spans="1:26" ht="18" customHeight="1">
      <c r="A128" s="77"/>
      <c r="B128" s="99"/>
      <c r="C128" s="82"/>
      <c r="D128" s="77"/>
      <c r="E128" s="77"/>
      <c r="F128" s="77"/>
      <c r="G128" s="77"/>
      <c r="H128" s="77"/>
      <c r="I128" s="77"/>
      <c r="J128" s="77"/>
      <c r="K128" s="77"/>
      <c r="L128" s="77"/>
      <c r="M128" s="77"/>
      <c r="N128" s="77"/>
      <c r="O128" s="77"/>
      <c r="P128" s="77"/>
      <c r="Q128" s="77"/>
      <c r="R128" s="77"/>
      <c r="S128" s="77"/>
      <c r="T128" s="77"/>
      <c r="U128" s="77"/>
      <c r="V128" s="77"/>
      <c r="W128" s="77"/>
      <c r="X128" s="77"/>
      <c r="Y128" s="77"/>
      <c r="Z128" s="77"/>
    </row>
    <row r="129" spans="1:26" ht="18" customHeight="1">
      <c r="A129" s="77"/>
      <c r="B129" s="99"/>
      <c r="C129" s="82"/>
      <c r="D129" s="77"/>
      <c r="E129" s="77"/>
      <c r="F129" s="77"/>
      <c r="G129" s="77"/>
      <c r="H129" s="77"/>
      <c r="I129" s="77"/>
      <c r="J129" s="77"/>
      <c r="K129" s="77"/>
      <c r="L129" s="77"/>
      <c r="M129" s="77"/>
      <c r="N129" s="77"/>
      <c r="O129" s="77"/>
      <c r="P129" s="77"/>
      <c r="Q129" s="77"/>
      <c r="R129" s="77"/>
      <c r="S129" s="77"/>
      <c r="T129" s="77"/>
      <c r="U129" s="77"/>
      <c r="V129" s="77"/>
      <c r="W129" s="77"/>
      <c r="X129" s="77"/>
      <c r="Y129" s="77"/>
      <c r="Z129" s="77"/>
    </row>
    <row r="130" spans="1:26" ht="18" customHeight="1">
      <c r="A130" s="77"/>
      <c r="B130" s="99"/>
      <c r="C130" s="82"/>
      <c r="D130" s="77"/>
      <c r="E130" s="77"/>
      <c r="F130" s="77"/>
      <c r="G130" s="77"/>
      <c r="H130" s="77"/>
      <c r="I130" s="77"/>
      <c r="J130" s="77"/>
      <c r="K130" s="77"/>
      <c r="L130" s="77"/>
      <c r="M130" s="77"/>
      <c r="N130" s="77"/>
      <c r="O130" s="77"/>
      <c r="P130" s="77"/>
      <c r="Q130" s="77"/>
      <c r="R130" s="77"/>
      <c r="S130" s="77"/>
      <c r="T130" s="77"/>
      <c r="U130" s="77"/>
      <c r="V130" s="77"/>
      <c r="W130" s="77"/>
      <c r="X130" s="77"/>
      <c r="Y130" s="77"/>
      <c r="Z130" s="77"/>
    </row>
    <row r="131" spans="1:26" ht="18" customHeight="1">
      <c r="A131" s="77"/>
      <c r="B131" s="99"/>
      <c r="C131" s="82"/>
      <c r="D131" s="77"/>
      <c r="E131" s="77"/>
      <c r="F131" s="77"/>
      <c r="G131" s="77"/>
      <c r="H131" s="77"/>
      <c r="I131" s="77"/>
      <c r="J131" s="77"/>
      <c r="K131" s="77"/>
      <c r="L131" s="77"/>
      <c r="M131" s="77"/>
      <c r="N131" s="77"/>
      <c r="O131" s="77"/>
      <c r="P131" s="77"/>
      <c r="Q131" s="77"/>
      <c r="R131" s="77"/>
      <c r="S131" s="77"/>
      <c r="T131" s="77"/>
      <c r="U131" s="77"/>
      <c r="V131" s="77"/>
      <c r="W131" s="77"/>
      <c r="X131" s="77"/>
      <c r="Y131" s="77"/>
      <c r="Z131" s="77"/>
    </row>
    <row r="132" spans="1:26" ht="18" customHeight="1">
      <c r="A132" s="77"/>
      <c r="B132" s="99"/>
      <c r="C132" s="82"/>
      <c r="D132" s="77"/>
      <c r="E132" s="77"/>
      <c r="F132" s="77"/>
      <c r="G132" s="77"/>
      <c r="H132" s="77"/>
      <c r="I132" s="77"/>
      <c r="J132" s="77"/>
      <c r="K132" s="77"/>
      <c r="L132" s="77"/>
      <c r="M132" s="77"/>
      <c r="N132" s="77"/>
      <c r="O132" s="77"/>
      <c r="P132" s="77"/>
      <c r="Q132" s="77"/>
      <c r="R132" s="77"/>
      <c r="S132" s="77"/>
      <c r="T132" s="77"/>
      <c r="U132" s="77"/>
      <c r="V132" s="77"/>
      <c r="W132" s="77"/>
      <c r="X132" s="77"/>
      <c r="Y132" s="77"/>
      <c r="Z132" s="77"/>
    </row>
    <row r="133" spans="1:26" ht="18" customHeight="1">
      <c r="A133" s="77"/>
      <c r="B133" s="99"/>
      <c r="C133" s="82"/>
      <c r="D133" s="77"/>
      <c r="E133" s="77"/>
      <c r="F133" s="77"/>
      <c r="G133" s="77"/>
      <c r="H133" s="77"/>
      <c r="I133" s="77"/>
      <c r="J133" s="77"/>
      <c r="K133" s="77"/>
      <c r="L133" s="77"/>
      <c r="M133" s="77"/>
      <c r="N133" s="77"/>
      <c r="O133" s="77"/>
      <c r="P133" s="77"/>
      <c r="Q133" s="77"/>
      <c r="R133" s="77"/>
      <c r="S133" s="77"/>
      <c r="T133" s="77"/>
      <c r="U133" s="77"/>
      <c r="V133" s="77"/>
      <c r="W133" s="77"/>
      <c r="X133" s="77"/>
      <c r="Y133" s="77"/>
      <c r="Z133" s="77"/>
    </row>
    <row r="134" spans="1:26" ht="18" customHeight="1">
      <c r="A134" s="77"/>
      <c r="B134" s="99"/>
      <c r="C134" s="82"/>
      <c r="D134" s="77"/>
      <c r="E134" s="77"/>
      <c r="F134" s="77"/>
      <c r="G134" s="77"/>
      <c r="H134" s="77"/>
      <c r="I134" s="77"/>
      <c r="J134" s="77"/>
      <c r="K134" s="77"/>
      <c r="L134" s="77"/>
      <c r="M134" s="77"/>
      <c r="N134" s="77"/>
      <c r="O134" s="77"/>
      <c r="P134" s="77"/>
      <c r="Q134" s="77"/>
      <c r="R134" s="77"/>
      <c r="S134" s="77"/>
      <c r="T134" s="77"/>
      <c r="U134" s="77"/>
      <c r="V134" s="77"/>
      <c r="W134" s="77"/>
      <c r="X134" s="77"/>
      <c r="Y134" s="77"/>
      <c r="Z134" s="77"/>
    </row>
    <row r="135" spans="1:26" ht="18" customHeight="1">
      <c r="A135" s="77"/>
      <c r="B135" s="99"/>
      <c r="C135" s="82"/>
      <c r="D135" s="77"/>
      <c r="E135" s="77"/>
      <c r="F135" s="77"/>
      <c r="G135" s="77"/>
      <c r="H135" s="77"/>
      <c r="I135" s="77"/>
      <c r="J135" s="77"/>
      <c r="K135" s="77"/>
      <c r="L135" s="77"/>
      <c r="M135" s="77"/>
      <c r="N135" s="77"/>
      <c r="O135" s="77"/>
      <c r="P135" s="77"/>
      <c r="Q135" s="77"/>
      <c r="R135" s="77"/>
      <c r="S135" s="77"/>
      <c r="T135" s="77"/>
      <c r="U135" s="77"/>
      <c r="V135" s="77"/>
      <c r="W135" s="77"/>
      <c r="X135" s="77"/>
      <c r="Y135" s="77"/>
      <c r="Z135" s="77"/>
    </row>
    <row r="136" spans="1:26" ht="18" customHeight="1">
      <c r="A136" s="77"/>
      <c r="B136" s="99"/>
      <c r="C136" s="82"/>
      <c r="D136" s="77"/>
      <c r="E136" s="77"/>
      <c r="F136" s="77"/>
      <c r="G136" s="77"/>
      <c r="H136" s="77"/>
      <c r="I136" s="77"/>
      <c r="J136" s="77"/>
      <c r="K136" s="77"/>
      <c r="L136" s="77"/>
      <c r="M136" s="77"/>
      <c r="N136" s="77"/>
      <c r="O136" s="77"/>
      <c r="P136" s="77"/>
      <c r="Q136" s="77"/>
      <c r="R136" s="77"/>
      <c r="S136" s="77"/>
      <c r="T136" s="77"/>
      <c r="U136" s="77"/>
      <c r="V136" s="77"/>
      <c r="W136" s="77"/>
      <c r="X136" s="77"/>
      <c r="Y136" s="77"/>
      <c r="Z136" s="77"/>
    </row>
    <row r="137" spans="1:26" ht="18" customHeight="1">
      <c r="A137" s="77"/>
      <c r="B137" s="99"/>
      <c r="C137" s="82"/>
      <c r="D137" s="77"/>
      <c r="E137" s="77"/>
      <c r="F137" s="77"/>
      <c r="G137" s="77"/>
      <c r="H137" s="77"/>
      <c r="I137" s="77"/>
      <c r="J137" s="77"/>
      <c r="K137" s="77"/>
      <c r="L137" s="77"/>
      <c r="M137" s="77"/>
      <c r="N137" s="77"/>
      <c r="O137" s="77"/>
      <c r="P137" s="77"/>
      <c r="Q137" s="77"/>
      <c r="R137" s="77"/>
      <c r="S137" s="77"/>
      <c r="T137" s="77"/>
      <c r="U137" s="77"/>
      <c r="V137" s="77"/>
      <c r="W137" s="77"/>
      <c r="X137" s="77"/>
      <c r="Y137" s="77"/>
      <c r="Z137" s="77"/>
    </row>
    <row r="138" spans="1:26" ht="18" customHeight="1">
      <c r="A138" s="77"/>
      <c r="B138" s="99"/>
      <c r="C138" s="82"/>
      <c r="D138" s="77"/>
      <c r="E138" s="77"/>
      <c r="F138" s="77"/>
      <c r="G138" s="77"/>
      <c r="H138" s="77"/>
      <c r="I138" s="77"/>
      <c r="J138" s="77"/>
      <c r="K138" s="77"/>
      <c r="L138" s="77"/>
      <c r="M138" s="77"/>
      <c r="N138" s="77"/>
      <c r="O138" s="77"/>
      <c r="P138" s="77"/>
      <c r="Q138" s="77"/>
      <c r="R138" s="77"/>
      <c r="S138" s="77"/>
      <c r="T138" s="77"/>
      <c r="U138" s="77"/>
      <c r="V138" s="77"/>
      <c r="W138" s="77"/>
      <c r="X138" s="77"/>
      <c r="Y138" s="77"/>
      <c r="Z138" s="77"/>
    </row>
    <row r="139" spans="1:26" ht="18" customHeight="1">
      <c r="A139" s="77"/>
      <c r="B139" s="99"/>
      <c r="C139" s="82"/>
      <c r="D139" s="77"/>
      <c r="E139" s="77"/>
      <c r="F139" s="77"/>
      <c r="G139" s="77"/>
      <c r="H139" s="77"/>
      <c r="I139" s="77"/>
      <c r="J139" s="77"/>
      <c r="K139" s="77"/>
      <c r="L139" s="77"/>
      <c r="M139" s="77"/>
      <c r="N139" s="77"/>
      <c r="O139" s="77"/>
      <c r="P139" s="77"/>
      <c r="Q139" s="77"/>
      <c r="R139" s="77"/>
      <c r="S139" s="77"/>
      <c r="T139" s="77"/>
      <c r="U139" s="77"/>
      <c r="V139" s="77"/>
      <c r="W139" s="77"/>
      <c r="X139" s="77"/>
      <c r="Y139" s="77"/>
      <c r="Z139" s="77"/>
    </row>
    <row r="140" spans="1:26" ht="18" customHeight="1">
      <c r="A140" s="77"/>
      <c r="B140" s="99"/>
      <c r="C140" s="82"/>
      <c r="D140" s="77"/>
      <c r="E140" s="77"/>
      <c r="F140" s="77"/>
      <c r="G140" s="77"/>
      <c r="H140" s="77"/>
      <c r="I140" s="77"/>
      <c r="J140" s="77"/>
      <c r="K140" s="77"/>
      <c r="L140" s="77"/>
      <c r="M140" s="77"/>
      <c r="N140" s="77"/>
      <c r="O140" s="77"/>
      <c r="P140" s="77"/>
      <c r="Q140" s="77"/>
      <c r="R140" s="77"/>
      <c r="S140" s="77"/>
      <c r="T140" s="77"/>
      <c r="U140" s="77"/>
      <c r="V140" s="77"/>
      <c r="W140" s="77"/>
      <c r="X140" s="77"/>
      <c r="Y140" s="77"/>
      <c r="Z140" s="77"/>
    </row>
    <row r="141" spans="1:26" ht="18" customHeight="1">
      <c r="A141" s="77"/>
      <c r="B141" s="99"/>
      <c r="C141" s="82"/>
      <c r="D141" s="77"/>
      <c r="E141" s="77"/>
      <c r="F141" s="77"/>
      <c r="G141" s="77"/>
      <c r="H141" s="77"/>
      <c r="I141" s="77"/>
      <c r="J141" s="77"/>
      <c r="K141" s="77"/>
      <c r="L141" s="77"/>
      <c r="M141" s="77"/>
      <c r="N141" s="77"/>
      <c r="O141" s="77"/>
      <c r="P141" s="77"/>
      <c r="Q141" s="77"/>
      <c r="R141" s="77"/>
      <c r="S141" s="77"/>
      <c r="T141" s="77"/>
      <c r="U141" s="77"/>
      <c r="V141" s="77"/>
      <c r="W141" s="77"/>
      <c r="X141" s="77"/>
      <c r="Y141" s="77"/>
      <c r="Z141" s="77"/>
    </row>
    <row r="142" spans="1:26" ht="18" customHeight="1">
      <c r="A142" s="77"/>
      <c r="B142" s="99"/>
      <c r="C142" s="82"/>
      <c r="D142" s="77"/>
      <c r="E142" s="77"/>
      <c r="F142" s="77"/>
      <c r="G142" s="77"/>
      <c r="H142" s="77"/>
      <c r="I142" s="77"/>
      <c r="J142" s="77"/>
      <c r="K142" s="77"/>
      <c r="L142" s="77"/>
      <c r="M142" s="77"/>
      <c r="N142" s="77"/>
      <c r="O142" s="77"/>
      <c r="P142" s="77"/>
      <c r="Q142" s="77"/>
      <c r="R142" s="77"/>
      <c r="S142" s="77"/>
      <c r="T142" s="77"/>
      <c r="U142" s="77"/>
      <c r="V142" s="77"/>
      <c r="W142" s="77"/>
      <c r="X142" s="77"/>
      <c r="Y142" s="77"/>
      <c r="Z142" s="77"/>
    </row>
    <row r="143" spans="1:26" ht="18" customHeight="1">
      <c r="A143" s="77"/>
      <c r="B143" s="99"/>
      <c r="C143" s="82"/>
      <c r="D143" s="77"/>
      <c r="E143" s="77"/>
      <c r="F143" s="77"/>
      <c r="G143" s="77"/>
      <c r="H143" s="77"/>
      <c r="I143" s="77"/>
      <c r="J143" s="77"/>
      <c r="K143" s="77"/>
      <c r="L143" s="77"/>
      <c r="M143" s="77"/>
      <c r="N143" s="77"/>
      <c r="O143" s="77"/>
      <c r="P143" s="77"/>
      <c r="Q143" s="77"/>
      <c r="R143" s="77"/>
      <c r="S143" s="77"/>
      <c r="T143" s="77"/>
      <c r="U143" s="77"/>
      <c r="V143" s="77"/>
      <c r="W143" s="77"/>
      <c r="X143" s="77"/>
      <c r="Y143" s="77"/>
      <c r="Z143" s="77"/>
    </row>
    <row r="144" spans="1:26" ht="18" customHeight="1">
      <c r="A144" s="77"/>
      <c r="B144" s="99"/>
      <c r="C144" s="82"/>
      <c r="D144" s="77"/>
      <c r="E144" s="77"/>
      <c r="F144" s="77"/>
      <c r="G144" s="77"/>
      <c r="H144" s="77"/>
      <c r="I144" s="77"/>
      <c r="J144" s="77"/>
      <c r="K144" s="77"/>
      <c r="L144" s="77"/>
      <c r="M144" s="77"/>
      <c r="N144" s="77"/>
      <c r="O144" s="77"/>
      <c r="P144" s="77"/>
      <c r="Q144" s="77"/>
      <c r="R144" s="77"/>
      <c r="S144" s="77"/>
      <c r="T144" s="77"/>
      <c r="U144" s="77"/>
      <c r="V144" s="77"/>
      <c r="W144" s="77"/>
      <c r="X144" s="77"/>
      <c r="Y144" s="77"/>
      <c r="Z144" s="77"/>
    </row>
    <row r="145" spans="1:26" ht="18" customHeight="1">
      <c r="A145" s="77"/>
      <c r="B145" s="99"/>
      <c r="C145" s="82"/>
      <c r="D145" s="77"/>
      <c r="E145" s="77"/>
      <c r="F145" s="77"/>
      <c r="G145" s="77"/>
      <c r="H145" s="77"/>
      <c r="I145" s="77"/>
      <c r="J145" s="77"/>
      <c r="K145" s="77"/>
      <c r="L145" s="77"/>
      <c r="M145" s="77"/>
      <c r="N145" s="77"/>
      <c r="O145" s="77"/>
      <c r="P145" s="77"/>
      <c r="Q145" s="77"/>
      <c r="R145" s="77"/>
      <c r="S145" s="77"/>
      <c r="T145" s="77"/>
      <c r="U145" s="77"/>
      <c r="V145" s="77"/>
      <c r="W145" s="77"/>
      <c r="X145" s="77"/>
      <c r="Y145" s="77"/>
      <c r="Z145" s="77"/>
    </row>
    <row r="146" spans="1:26" ht="18" customHeight="1">
      <c r="A146" s="77"/>
      <c r="B146" s="99"/>
      <c r="C146" s="82"/>
      <c r="D146" s="77"/>
      <c r="E146" s="77"/>
      <c r="F146" s="77"/>
      <c r="G146" s="77"/>
      <c r="H146" s="77"/>
      <c r="I146" s="77"/>
      <c r="J146" s="77"/>
      <c r="K146" s="77"/>
      <c r="L146" s="77"/>
      <c r="M146" s="77"/>
      <c r="N146" s="77"/>
      <c r="O146" s="77"/>
      <c r="P146" s="77"/>
      <c r="Q146" s="77"/>
      <c r="R146" s="77"/>
      <c r="S146" s="77"/>
      <c r="T146" s="77"/>
      <c r="U146" s="77"/>
      <c r="V146" s="77"/>
      <c r="W146" s="77"/>
      <c r="X146" s="77"/>
      <c r="Y146" s="77"/>
      <c r="Z146" s="77"/>
    </row>
    <row r="147" spans="1:26" ht="18" customHeight="1">
      <c r="A147" s="77"/>
      <c r="B147" s="99"/>
      <c r="C147" s="82"/>
      <c r="D147" s="77"/>
      <c r="E147" s="77"/>
      <c r="F147" s="77"/>
      <c r="G147" s="77"/>
      <c r="H147" s="77"/>
      <c r="I147" s="77"/>
      <c r="J147" s="77"/>
      <c r="K147" s="77"/>
      <c r="L147" s="77"/>
      <c r="M147" s="77"/>
      <c r="N147" s="77"/>
      <c r="O147" s="77"/>
      <c r="P147" s="77"/>
      <c r="Q147" s="77"/>
      <c r="R147" s="77"/>
      <c r="S147" s="77"/>
      <c r="T147" s="77"/>
      <c r="U147" s="77"/>
      <c r="V147" s="77"/>
      <c r="W147" s="77"/>
      <c r="X147" s="77"/>
      <c r="Y147" s="77"/>
      <c r="Z147" s="77"/>
    </row>
    <row r="148" spans="1:26" ht="18" customHeight="1">
      <c r="A148" s="77"/>
      <c r="B148" s="99"/>
      <c r="C148" s="82"/>
      <c r="D148" s="77"/>
      <c r="E148" s="77"/>
      <c r="F148" s="77"/>
      <c r="G148" s="77"/>
      <c r="H148" s="77"/>
      <c r="I148" s="77"/>
      <c r="J148" s="77"/>
      <c r="K148" s="77"/>
      <c r="L148" s="77"/>
      <c r="M148" s="77"/>
      <c r="N148" s="77"/>
      <c r="O148" s="77"/>
      <c r="P148" s="77"/>
      <c r="Q148" s="77"/>
      <c r="R148" s="77"/>
      <c r="S148" s="77"/>
      <c r="T148" s="77"/>
      <c r="U148" s="77"/>
      <c r="V148" s="77"/>
      <c r="W148" s="77"/>
      <c r="X148" s="77"/>
      <c r="Y148" s="77"/>
      <c r="Z148" s="77"/>
    </row>
    <row r="149" spans="1:26" ht="18" customHeight="1">
      <c r="A149" s="77"/>
      <c r="B149" s="99"/>
      <c r="C149" s="82"/>
      <c r="D149" s="77"/>
      <c r="E149" s="77"/>
      <c r="F149" s="77"/>
      <c r="G149" s="77"/>
      <c r="H149" s="77"/>
      <c r="I149" s="77"/>
      <c r="J149" s="77"/>
      <c r="K149" s="77"/>
      <c r="L149" s="77"/>
      <c r="M149" s="77"/>
      <c r="N149" s="77"/>
      <c r="O149" s="77"/>
      <c r="P149" s="77"/>
      <c r="Q149" s="77"/>
      <c r="R149" s="77"/>
      <c r="S149" s="77"/>
      <c r="T149" s="77"/>
      <c r="U149" s="77"/>
      <c r="V149" s="77"/>
      <c r="W149" s="77"/>
      <c r="X149" s="77"/>
      <c r="Y149" s="77"/>
      <c r="Z149" s="77"/>
    </row>
    <row r="150" spans="1:26" ht="18" customHeight="1">
      <c r="A150" s="77"/>
      <c r="B150" s="99"/>
      <c r="C150" s="82"/>
      <c r="D150" s="77"/>
      <c r="E150" s="77"/>
      <c r="F150" s="77"/>
      <c r="G150" s="77"/>
      <c r="H150" s="77"/>
      <c r="I150" s="77"/>
      <c r="J150" s="77"/>
      <c r="K150" s="77"/>
      <c r="L150" s="77"/>
      <c r="M150" s="77"/>
      <c r="N150" s="77"/>
      <c r="O150" s="77"/>
      <c r="P150" s="77"/>
      <c r="Q150" s="77"/>
      <c r="R150" s="77"/>
      <c r="S150" s="77"/>
      <c r="T150" s="77"/>
      <c r="U150" s="77"/>
      <c r="V150" s="77"/>
      <c r="W150" s="77"/>
      <c r="X150" s="77"/>
      <c r="Y150" s="77"/>
      <c r="Z150" s="77"/>
    </row>
    <row r="151" spans="1:26" ht="18" customHeight="1">
      <c r="A151" s="77"/>
      <c r="B151" s="99"/>
      <c r="C151" s="82"/>
      <c r="D151" s="77"/>
      <c r="E151" s="77"/>
      <c r="F151" s="77"/>
      <c r="G151" s="77"/>
      <c r="H151" s="77"/>
      <c r="I151" s="77"/>
      <c r="J151" s="77"/>
      <c r="K151" s="77"/>
      <c r="L151" s="77"/>
      <c r="M151" s="77"/>
      <c r="N151" s="77"/>
      <c r="O151" s="77"/>
      <c r="P151" s="77"/>
      <c r="Q151" s="77"/>
      <c r="R151" s="77"/>
      <c r="S151" s="77"/>
      <c r="T151" s="77"/>
      <c r="U151" s="77"/>
      <c r="V151" s="77"/>
      <c r="W151" s="77"/>
      <c r="X151" s="77"/>
      <c r="Y151" s="77"/>
      <c r="Z151" s="77"/>
    </row>
    <row r="152" spans="1:26" ht="18" customHeight="1">
      <c r="A152" s="77"/>
      <c r="B152" s="99"/>
      <c r="C152" s="82"/>
      <c r="D152" s="77"/>
      <c r="E152" s="77"/>
      <c r="F152" s="77"/>
      <c r="G152" s="77"/>
      <c r="H152" s="77"/>
      <c r="I152" s="77"/>
      <c r="J152" s="77"/>
      <c r="K152" s="77"/>
      <c r="L152" s="77"/>
      <c r="M152" s="77"/>
      <c r="N152" s="77"/>
      <c r="O152" s="77"/>
      <c r="P152" s="77"/>
      <c r="Q152" s="77"/>
      <c r="R152" s="77"/>
      <c r="S152" s="77"/>
      <c r="T152" s="77"/>
      <c r="U152" s="77"/>
      <c r="V152" s="77"/>
      <c r="W152" s="77"/>
      <c r="X152" s="77"/>
      <c r="Y152" s="77"/>
      <c r="Z152" s="77"/>
    </row>
    <row r="153" spans="1:26" ht="18" customHeight="1">
      <c r="A153" s="77"/>
      <c r="B153" s="99"/>
      <c r="C153" s="82"/>
      <c r="D153" s="77"/>
      <c r="E153" s="77"/>
      <c r="F153" s="77"/>
      <c r="G153" s="77"/>
      <c r="H153" s="77"/>
      <c r="I153" s="77"/>
      <c r="J153" s="77"/>
      <c r="K153" s="77"/>
      <c r="L153" s="77"/>
      <c r="M153" s="77"/>
      <c r="N153" s="77"/>
      <c r="O153" s="77"/>
      <c r="P153" s="77"/>
      <c r="Q153" s="77"/>
      <c r="R153" s="77"/>
      <c r="S153" s="77"/>
      <c r="T153" s="77"/>
      <c r="U153" s="77"/>
      <c r="V153" s="77"/>
      <c r="W153" s="77"/>
      <c r="X153" s="77"/>
      <c r="Y153" s="77"/>
      <c r="Z153" s="77"/>
    </row>
    <row r="154" spans="1:26" ht="18" customHeight="1">
      <c r="A154" s="77"/>
      <c r="B154" s="99"/>
      <c r="C154" s="82"/>
      <c r="D154" s="77"/>
      <c r="E154" s="77"/>
      <c r="F154" s="77"/>
      <c r="G154" s="77"/>
      <c r="H154" s="77"/>
      <c r="I154" s="77"/>
      <c r="J154" s="77"/>
      <c r="K154" s="77"/>
      <c r="L154" s="77"/>
      <c r="M154" s="77"/>
      <c r="N154" s="77"/>
      <c r="O154" s="77"/>
      <c r="P154" s="77"/>
      <c r="Q154" s="77"/>
      <c r="R154" s="77"/>
      <c r="S154" s="77"/>
      <c r="T154" s="77"/>
      <c r="U154" s="77"/>
      <c r="V154" s="77"/>
      <c r="W154" s="77"/>
      <c r="X154" s="77"/>
      <c r="Y154" s="77"/>
      <c r="Z154" s="77"/>
    </row>
    <row r="155" spans="1:26" ht="18" customHeight="1">
      <c r="A155" s="77"/>
      <c r="B155" s="99"/>
      <c r="C155" s="82"/>
      <c r="D155" s="77"/>
      <c r="E155" s="77"/>
      <c r="F155" s="77"/>
      <c r="G155" s="77"/>
      <c r="H155" s="77"/>
      <c r="I155" s="77"/>
      <c r="J155" s="77"/>
      <c r="K155" s="77"/>
      <c r="L155" s="77"/>
      <c r="M155" s="77"/>
      <c r="N155" s="77"/>
      <c r="O155" s="77"/>
      <c r="P155" s="77"/>
      <c r="Q155" s="77"/>
      <c r="R155" s="77"/>
      <c r="S155" s="77"/>
      <c r="T155" s="77"/>
      <c r="U155" s="77"/>
      <c r="V155" s="77"/>
      <c r="W155" s="77"/>
      <c r="X155" s="77"/>
      <c r="Y155" s="77"/>
      <c r="Z155" s="77"/>
    </row>
    <row r="156" spans="1:26" ht="18" customHeight="1">
      <c r="A156" s="77"/>
      <c r="B156" s="99"/>
      <c r="C156" s="82"/>
      <c r="D156" s="77"/>
      <c r="E156" s="77"/>
      <c r="F156" s="77"/>
      <c r="G156" s="77"/>
      <c r="H156" s="77"/>
      <c r="I156" s="77"/>
      <c r="J156" s="77"/>
      <c r="K156" s="77"/>
      <c r="L156" s="77"/>
      <c r="M156" s="77"/>
      <c r="N156" s="77"/>
      <c r="O156" s="77"/>
      <c r="P156" s="77"/>
      <c r="Q156" s="77"/>
      <c r="R156" s="77"/>
      <c r="S156" s="77"/>
      <c r="T156" s="77"/>
      <c r="U156" s="77"/>
      <c r="V156" s="77"/>
      <c r="W156" s="77"/>
      <c r="X156" s="77"/>
      <c r="Y156" s="77"/>
      <c r="Z156" s="77"/>
    </row>
    <row r="157" spans="1:26" ht="18" customHeight="1">
      <c r="A157" s="77"/>
      <c r="B157" s="99"/>
      <c r="C157" s="82"/>
      <c r="D157" s="77"/>
      <c r="E157" s="77"/>
      <c r="F157" s="77"/>
      <c r="G157" s="77"/>
      <c r="H157" s="77"/>
      <c r="I157" s="77"/>
      <c r="J157" s="77"/>
      <c r="K157" s="77"/>
      <c r="L157" s="77"/>
      <c r="M157" s="77"/>
      <c r="N157" s="77"/>
      <c r="O157" s="77"/>
      <c r="P157" s="77"/>
      <c r="Q157" s="77"/>
      <c r="R157" s="77"/>
      <c r="S157" s="77"/>
      <c r="T157" s="77"/>
      <c r="U157" s="77"/>
      <c r="V157" s="77"/>
      <c r="W157" s="77"/>
      <c r="X157" s="77"/>
      <c r="Y157" s="77"/>
      <c r="Z157" s="77"/>
    </row>
    <row r="158" spans="1:26" ht="18" customHeight="1">
      <c r="A158" s="77"/>
      <c r="B158" s="99"/>
      <c r="C158" s="82"/>
      <c r="D158" s="77"/>
      <c r="E158" s="77"/>
      <c r="F158" s="77"/>
      <c r="G158" s="77"/>
      <c r="H158" s="77"/>
      <c r="I158" s="77"/>
      <c r="J158" s="77"/>
      <c r="K158" s="77"/>
      <c r="L158" s="77"/>
      <c r="M158" s="77"/>
      <c r="N158" s="77"/>
      <c r="O158" s="77"/>
      <c r="P158" s="77"/>
      <c r="Q158" s="77"/>
      <c r="R158" s="77"/>
      <c r="S158" s="77"/>
      <c r="T158" s="77"/>
      <c r="U158" s="77"/>
      <c r="V158" s="77"/>
      <c r="W158" s="77"/>
      <c r="X158" s="77"/>
      <c r="Y158" s="77"/>
      <c r="Z158" s="77"/>
    </row>
    <row r="159" spans="1:26" ht="18" customHeight="1">
      <c r="A159" s="77"/>
      <c r="B159" s="99"/>
      <c r="C159" s="82"/>
      <c r="D159" s="77"/>
      <c r="E159" s="77"/>
      <c r="F159" s="77"/>
      <c r="G159" s="77"/>
      <c r="H159" s="77"/>
      <c r="I159" s="77"/>
      <c r="J159" s="77"/>
      <c r="K159" s="77"/>
      <c r="L159" s="77"/>
      <c r="M159" s="77"/>
      <c r="N159" s="77"/>
      <c r="O159" s="77"/>
      <c r="P159" s="77"/>
      <c r="Q159" s="77"/>
      <c r="R159" s="77"/>
      <c r="S159" s="77"/>
      <c r="T159" s="77"/>
      <c r="U159" s="77"/>
      <c r="V159" s="77"/>
      <c r="W159" s="77"/>
      <c r="X159" s="77"/>
      <c r="Y159" s="77"/>
      <c r="Z159" s="77"/>
    </row>
    <row r="160" spans="1:26" ht="18" customHeight="1">
      <c r="A160" s="77"/>
      <c r="B160" s="99"/>
      <c r="C160" s="82"/>
      <c r="D160" s="77"/>
      <c r="E160" s="77"/>
      <c r="F160" s="77"/>
      <c r="G160" s="77"/>
      <c r="H160" s="77"/>
      <c r="I160" s="77"/>
      <c r="J160" s="77"/>
      <c r="K160" s="77"/>
      <c r="L160" s="77"/>
      <c r="M160" s="77"/>
      <c r="N160" s="77"/>
      <c r="O160" s="77"/>
      <c r="P160" s="77"/>
      <c r="Q160" s="77"/>
      <c r="R160" s="77"/>
      <c r="S160" s="77"/>
      <c r="T160" s="77"/>
      <c r="U160" s="77"/>
      <c r="V160" s="77"/>
      <c r="W160" s="77"/>
      <c r="X160" s="77"/>
      <c r="Y160" s="77"/>
      <c r="Z160" s="77"/>
    </row>
    <row r="161" spans="1:26" ht="18" customHeight="1">
      <c r="A161" s="77"/>
      <c r="B161" s="99"/>
      <c r="C161" s="82"/>
      <c r="D161" s="77"/>
      <c r="E161" s="77"/>
      <c r="F161" s="77"/>
      <c r="G161" s="77"/>
      <c r="H161" s="77"/>
      <c r="I161" s="77"/>
      <c r="J161" s="77"/>
      <c r="K161" s="77"/>
      <c r="L161" s="77"/>
      <c r="M161" s="77"/>
      <c r="N161" s="77"/>
      <c r="O161" s="77"/>
      <c r="P161" s="77"/>
      <c r="Q161" s="77"/>
      <c r="R161" s="77"/>
      <c r="S161" s="77"/>
      <c r="T161" s="77"/>
      <c r="U161" s="77"/>
      <c r="V161" s="77"/>
      <c r="W161" s="77"/>
      <c r="X161" s="77"/>
      <c r="Y161" s="77"/>
      <c r="Z161" s="77"/>
    </row>
    <row r="162" spans="1:26" ht="18" customHeight="1">
      <c r="A162" s="77"/>
      <c r="B162" s="99"/>
      <c r="C162" s="82"/>
      <c r="D162" s="77"/>
      <c r="E162" s="77"/>
      <c r="F162" s="77"/>
      <c r="G162" s="77"/>
      <c r="H162" s="77"/>
      <c r="I162" s="77"/>
      <c r="J162" s="77"/>
      <c r="K162" s="77"/>
      <c r="L162" s="77"/>
      <c r="M162" s="77"/>
      <c r="N162" s="77"/>
      <c r="O162" s="77"/>
      <c r="P162" s="77"/>
      <c r="Q162" s="77"/>
      <c r="R162" s="77"/>
      <c r="S162" s="77"/>
      <c r="T162" s="77"/>
      <c r="U162" s="77"/>
      <c r="V162" s="77"/>
      <c r="W162" s="77"/>
      <c r="X162" s="77"/>
      <c r="Y162" s="77"/>
      <c r="Z162" s="77"/>
    </row>
    <row r="163" spans="1:26" ht="18" customHeight="1">
      <c r="A163" s="77"/>
      <c r="B163" s="99"/>
      <c r="C163" s="82"/>
      <c r="D163" s="77"/>
      <c r="E163" s="77"/>
      <c r="F163" s="77"/>
      <c r="G163" s="77"/>
      <c r="H163" s="77"/>
      <c r="I163" s="77"/>
      <c r="J163" s="77"/>
      <c r="K163" s="77"/>
      <c r="L163" s="77"/>
      <c r="M163" s="77"/>
      <c r="N163" s="77"/>
      <c r="O163" s="77"/>
      <c r="P163" s="77"/>
      <c r="Q163" s="77"/>
      <c r="R163" s="77"/>
      <c r="S163" s="77"/>
      <c r="T163" s="77"/>
      <c r="U163" s="77"/>
      <c r="V163" s="77"/>
      <c r="W163" s="77"/>
      <c r="X163" s="77"/>
      <c r="Y163" s="77"/>
      <c r="Z163" s="77"/>
    </row>
    <row r="164" spans="1:26" ht="18" customHeight="1">
      <c r="A164" s="77"/>
      <c r="B164" s="99"/>
      <c r="C164" s="82"/>
      <c r="D164" s="77"/>
      <c r="E164" s="77"/>
      <c r="F164" s="77"/>
      <c r="G164" s="77"/>
      <c r="H164" s="77"/>
      <c r="I164" s="77"/>
      <c r="J164" s="77"/>
      <c r="K164" s="77"/>
      <c r="L164" s="77"/>
      <c r="M164" s="77"/>
      <c r="N164" s="77"/>
      <c r="O164" s="77"/>
      <c r="P164" s="77"/>
      <c r="Q164" s="77"/>
      <c r="R164" s="77"/>
      <c r="S164" s="77"/>
      <c r="T164" s="77"/>
      <c r="U164" s="77"/>
      <c r="V164" s="77"/>
      <c r="W164" s="77"/>
      <c r="X164" s="77"/>
      <c r="Y164" s="77"/>
      <c r="Z164" s="77"/>
    </row>
    <row r="165" spans="1:26" ht="18" customHeight="1">
      <c r="A165" s="77"/>
      <c r="B165" s="99"/>
      <c r="C165" s="82"/>
      <c r="D165" s="77"/>
      <c r="E165" s="77"/>
      <c r="F165" s="77"/>
      <c r="G165" s="77"/>
      <c r="H165" s="77"/>
      <c r="I165" s="77"/>
      <c r="J165" s="77"/>
      <c r="K165" s="77"/>
      <c r="L165" s="77"/>
      <c r="M165" s="77"/>
      <c r="N165" s="77"/>
      <c r="O165" s="77"/>
      <c r="P165" s="77"/>
      <c r="Q165" s="77"/>
      <c r="R165" s="77"/>
      <c r="S165" s="77"/>
      <c r="T165" s="77"/>
      <c r="U165" s="77"/>
      <c r="V165" s="77"/>
      <c r="W165" s="77"/>
      <c r="X165" s="77"/>
      <c r="Y165" s="77"/>
      <c r="Z165" s="77"/>
    </row>
    <row r="166" spans="1:26" ht="18" customHeight="1">
      <c r="A166" s="77"/>
      <c r="B166" s="99"/>
      <c r="C166" s="82"/>
      <c r="D166" s="77"/>
      <c r="E166" s="77"/>
      <c r="F166" s="77"/>
      <c r="G166" s="77"/>
      <c r="H166" s="77"/>
      <c r="I166" s="77"/>
      <c r="J166" s="77"/>
      <c r="K166" s="77"/>
      <c r="L166" s="77"/>
      <c r="M166" s="77"/>
      <c r="N166" s="77"/>
      <c r="O166" s="77"/>
      <c r="P166" s="77"/>
      <c r="Q166" s="77"/>
      <c r="R166" s="77"/>
      <c r="S166" s="77"/>
      <c r="T166" s="77"/>
      <c r="U166" s="77"/>
      <c r="V166" s="77"/>
      <c r="W166" s="77"/>
      <c r="X166" s="77"/>
      <c r="Y166" s="77"/>
      <c r="Z166" s="77"/>
    </row>
    <row r="167" spans="1:26" ht="18" customHeight="1">
      <c r="A167" s="77"/>
      <c r="B167" s="99"/>
      <c r="C167" s="82"/>
      <c r="D167" s="77"/>
      <c r="E167" s="77"/>
      <c r="F167" s="77"/>
      <c r="G167" s="77"/>
      <c r="H167" s="77"/>
      <c r="I167" s="77"/>
      <c r="J167" s="77"/>
      <c r="K167" s="77"/>
      <c r="L167" s="77"/>
      <c r="M167" s="77"/>
      <c r="N167" s="77"/>
      <c r="O167" s="77"/>
      <c r="P167" s="77"/>
      <c r="Q167" s="77"/>
      <c r="R167" s="77"/>
      <c r="S167" s="77"/>
      <c r="T167" s="77"/>
      <c r="U167" s="77"/>
      <c r="V167" s="77"/>
      <c r="W167" s="77"/>
      <c r="X167" s="77"/>
      <c r="Y167" s="77"/>
      <c r="Z167" s="77"/>
    </row>
    <row r="168" spans="1:26" ht="18" customHeight="1">
      <c r="A168" s="77"/>
      <c r="B168" s="99"/>
      <c r="C168" s="82"/>
      <c r="D168" s="77"/>
      <c r="E168" s="77"/>
      <c r="F168" s="77"/>
      <c r="G168" s="77"/>
      <c r="H168" s="77"/>
      <c r="I168" s="77"/>
      <c r="J168" s="77"/>
      <c r="K168" s="77"/>
      <c r="L168" s="77"/>
      <c r="M168" s="77"/>
      <c r="N168" s="77"/>
      <c r="O168" s="77"/>
      <c r="P168" s="77"/>
      <c r="Q168" s="77"/>
      <c r="R168" s="77"/>
      <c r="S168" s="77"/>
      <c r="T168" s="77"/>
      <c r="U168" s="77"/>
      <c r="V168" s="77"/>
      <c r="W168" s="77"/>
      <c r="X168" s="77"/>
      <c r="Y168" s="77"/>
      <c r="Z168" s="77"/>
    </row>
    <row r="169" spans="1:26" ht="18" customHeight="1">
      <c r="A169" s="77"/>
      <c r="B169" s="99"/>
      <c r="C169" s="82"/>
      <c r="D169" s="77"/>
      <c r="E169" s="77"/>
      <c r="F169" s="77"/>
      <c r="G169" s="77"/>
      <c r="H169" s="77"/>
      <c r="I169" s="77"/>
      <c r="J169" s="77"/>
      <c r="K169" s="77"/>
      <c r="L169" s="77"/>
      <c r="M169" s="77"/>
      <c r="N169" s="77"/>
      <c r="O169" s="77"/>
      <c r="P169" s="77"/>
      <c r="Q169" s="77"/>
      <c r="R169" s="77"/>
      <c r="S169" s="77"/>
      <c r="T169" s="77"/>
      <c r="U169" s="77"/>
      <c r="V169" s="77"/>
      <c r="W169" s="77"/>
      <c r="X169" s="77"/>
      <c r="Y169" s="77"/>
      <c r="Z169" s="77"/>
    </row>
    <row r="170" spans="1:26" ht="18" customHeight="1">
      <c r="A170" s="77"/>
      <c r="B170" s="99"/>
      <c r="C170" s="82"/>
      <c r="D170" s="77"/>
      <c r="E170" s="77"/>
      <c r="F170" s="77"/>
      <c r="G170" s="77"/>
      <c r="H170" s="77"/>
      <c r="I170" s="77"/>
      <c r="J170" s="77"/>
      <c r="K170" s="77"/>
      <c r="L170" s="77"/>
      <c r="M170" s="77"/>
      <c r="N170" s="77"/>
      <c r="O170" s="77"/>
      <c r="P170" s="77"/>
      <c r="Q170" s="77"/>
      <c r="R170" s="77"/>
      <c r="S170" s="77"/>
      <c r="T170" s="77"/>
      <c r="U170" s="77"/>
      <c r="V170" s="77"/>
      <c r="W170" s="77"/>
      <c r="X170" s="77"/>
      <c r="Y170" s="77"/>
      <c r="Z170" s="77"/>
    </row>
    <row r="171" spans="1:26" ht="18" customHeight="1">
      <c r="A171" s="77"/>
      <c r="B171" s="99"/>
      <c r="C171" s="82"/>
      <c r="D171" s="77"/>
      <c r="E171" s="77"/>
      <c r="F171" s="77"/>
      <c r="G171" s="77"/>
      <c r="H171" s="77"/>
      <c r="I171" s="77"/>
      <c r="J171" s="77"/>
      <c r="K171" s="77"/>
      <c r="L171" s="77"/>
      <c r="M171" s="77"/>
      <c r="N171" s="77"/>
      <c r="O171" s="77"/>
      <c r="P171" s="77"/>
      <c r="Q171" s="77"/>
      <c r="R171" s="77"/>
      <c r="S171" s="77"/>
      <c r="T171" s="77"/>
      <c r="U171" s="77"/>
      <c r="V171" s="77"/>
      <c r="W171" s="77"/>
      <c r="X171" s="77"/>
      <c r="Y171" s="77"/>
      <c r="Z171" s="77"/>
    </row>
    <row r="172" spans="1:26" ht="18" customHeight="1">
      <c r="A172" s="77"/>
      <c r="B172" s="99"/>
      <c r="C172" s="82"/>
      <c r="D172" s="77"/>
      <c r="E172" s="77"/>
      <c r="F172" s="77"/>
      <c r="G172" s="77"/>
      <c r="H172" s="77"/>
      <c r="I172" s="77"/>
      <c r="J172" s="77"/>
      <c r="K172" s="77"/>
      <c r="L172" s="77"/>
      <c r="M172" s="77"/>
      <c r="N172" s="77"/>
      <c r="O172" s="77"/>
      <c r="P172" s="77"/>
      <c r="Q172" s="77"/>
      <c r="R172" s="77"/>
      <c r="S172" s="77"/>
      <c r="T172" s="77"/>
      <c r="U172" s="77"/>
      <c r="V172" s="77"/>
      <c r="W172" s="77"/>
      <c r="X172" s="77"/>
      <c r="Y172" s="77"/>
      <c r="Z172" s="77"/>
    </row>
    <row r="173" spans="1:26" ht="18" customHeight="1">
      <c r="A173" s="77"/>
      <c r="B173" s="99"/>
      <c r="C173" s="82"/>
      <c r="D173" s="77"/>
      <c r="E173" s="77"/>
      <c r="F173" s="77"/>
      <c r="G173" s="77"/>
      <c r="H173" s="77"/>
      <c r="I173" s="77"/>
      <c r="J173" s="77"/>
      <c r="K173" s="77"/>
      <c r="L173" s="77"/>
      <c r="M173" s="77"/>
      <c r="N173" s="77"/>
      <c r="O173" s="77"/>
      <c r="P173" s="77"/>
      <c r="Q173" s="77"/>
      <c r="R173" s="77"/>
      <c r="S173" s="77"/>
      <c r="T173" s="77"/>
      <c r="U173" s="77"/>
      <c r="V173" s="77"/>
      <c r="W173" s="77"/>
      <c r="X173" s="77"/>
      <c r="Y173" s="77"/>
      <c r="Z173" s="77"/>
    </row>
    <row r="174" spans="1:26" ht="18" customHeight="1">
      <c r="A174" s="77"/>
      <c r="B174" s="99"/>
      <c r="C174" s="82"/>
      <c r="D174" s="77"/>
      <c r="E174" s="77"/>
      <c r="F174" s="77"/>
      <c r="G174" s="77"/>
      <c r="H174" s="77"/>
      <c r="I174" s="77"/>
      <c r="J174" s="77"/>
      <c r="K174" s="77"/>
      <c r="L174" s="77"/>
      <c r="M174" s="77"/>
      <c r="N174" s="77"/>
      <c r="O174" s="77"/>
      <c r="P174" s="77"/>
      <c r="Q174" s="77"/>
      <c r="R174" s="77"/>
      <c r="S174" s="77"/>
      <c r="T174" s="77"/>
      <c r="U174" s="77"/>
      <c r="V174" s="77"/>
      <c r="W174" s="77"/>
      <c r="X174" s="77"/>
      <c r="Y174" s="77"/>
      <c r="Z174" s="77"/>
    </row>
    <row r="175" spans="1:26" ht="18" customHeight="1">
      <c r="A175" s="77"/>
      <c r="B175" s="99"/>
      <c r="C175" s="82"/>
      <c r="D175" s="77"/>
      <c r="E175" s="77"/>
      <c r="F175" s="77"/>
      <c r="G175" s="77"/>
      <c r="H175" s="77"/>
      <c r="I175" s="77"/>
      <c r="J175" s="77"/>
      <c r="K175" s="77"/>
      <c r="L175" s="77"/>
      <c r="M175" s="77"/>
      <c r="N175" s="77"/>
      <c r="O175" s="77"/>
      <c r="P175" s="77"/>
      <c r="Q175" s="77"/>
      <c r="R175" s="77"/>
      <c r="S175" s="77"/>
      <c r="T175" s="77"/>
      <c r="U175" s="77"/>
      <c r="V175" s="77"/>
      <c r="W175" s="77"/>
      <c r="X175" s="77"/>
      <c r="Y175" s="77"/>
      <c r="Z175" s="77"/>
    </row>
    <row r="176" spans="1:26" ht="18" customHeight="1">
      <c r="A176" s="77"/>
      <c r="B176" s="99"/>
      <c r="C176" s="82"/>
      <c r="D176" s="77"/>
      <c r="E176" s="77"/>
      <c r="F176" s="77"/>
      <c r="G176" s="77"/>
      <c r="H176" s="77"/>
      <c r="I176" s="77"/>
      <c r="J176" s="77"/>
      <c r="K176" s="77"/>
      <c r="L176" s="77"/>
      <c r="M176" s="77"/>
      <c r="N176" s="77"/>
      <c r="O176" s="77"/>
      <c r="P176" s="77"/>
      <c r="Q176" s="77"/>
      <c r="R176" s="77"/>
      <c r="S176" s="77"/>
      <c r="T176" s="77"/>
      <c r="U176" s="77"/>
      <c r="V176" s="77"/>
      <c r="W176" s="77"/>
      <c r="X176" s="77"/>
      <c r="Y176" s="77"/>
      <c r="Z176" s="77"/>
    </row>
    <row r="177" spans="1:26" ht="18" customHeight="1">
      <c r="A177" s="77"/>
      <c r="B177" s="99"/>
      <c r="C177" s="82"/>
      <c r="D177" s="77"/>
      <c r="E177" s="77"/>
      <c r="F177" s="77"/>
      <c r="G177" s="77"/>
      <c r="H177" s="77"/>
      <c r="I177" s="77"/>
      <c r="J177" s="77"/>
      <c r="K177" s="77"/>
      <c r="L177" s="77"/>
      <c r="M177" s="77"/>
      <c r="N177" s="77"/>
      <c r="O177" s="77"/>
      <c r="P177" s="77"/>
      <c r="Q177" s="77"/>
      <c r="R177" s="77"/>
      <c r="S177" s="77"/>
      <c r="T177" s="77"/>
      <c r="U177" s="77"/>
      <c r="V177" s="77"/>
      <c r="W177" s="77"/>
      <c r="X177" s="77"/>
      <c r="Y177" s="77"/>
      <c r="Z177" s="77"/>
    </row>
    <row r="178" spans="1:26" ht="18" customHeight="1">
      <c r="A178" s="77"/>
      <c r="B178" s="99"/>
      <c r="C178" s="82"/>
      <c r="D178" s="77"/>
      <c r="E178" s="77"/>
      <c r="F178" s="77"/>
      <c r="G178" s="77"/>
      <c r="H178" s="77"/>
      <c r="I178" s="77"/>
      <c r="J178" s="77"/>
      <c r="K178" s="77"/>
      <c r="L178" s="77"/>
      <c r="M178" s="77"/>
      <c r="N178" s="77"/>
      <c r="O178" s="77"/>
      <c r="P178" s="77"/>
      <c r="Q178" s="77"/>
      <c r="R178" s="77"/>
      <c r="S178" s="77"/>
      <c r="T178" s="77"/>
      <c r="U178" s="77"/>
      <c r="V178" s="77"/>
      <c r="W178" s="77"/>
      <c r="X178" s="77"/>
      <c r="Y178" s="77"/>
      <c r="Z178" s="77"/>
    </row>
    <row r="179" spans="1:26" ht="18" customHeight="1">
      <c r="A179" s="77"/>
      <c r="B179" s="99"/>
      <c r="C179" s="82"/>
      <c r="D179" s="77"/>
      <c r="E179" s="77"/>
      <c r="F179" s="77"/>
      <c r="G179" s="77"/>
      <c r="H179" s="77"/>
      <c r="I179" s="77"/>
      <c r="J179" s="77"/>
      <c r="K179" s="77"/>
      <c r="L179" s="77"/>
      <c r="M179" s="77"/>
      <c r="N179" s="77"/>
      <c r="O179" s="77"/>
      <c r="P179" s="77"/>
      <c r="Q179" s="77"/>
      <c r="R179" s="77"/>
      <c r="S179" s="77"/>
      <c r="T179" s="77"/>
      <c r="U179" s="77"/>
      <c r="V179" s="77"/>
      <c r="W179" s="77"/>
      <c r="X179" s="77"/>
      <c r="Y179" s="77"/>
      <c r="Z179" s="77"/>
    </row>
    <row r="180" spans="1:26" ht="18" customHeight="1">
      <c r="A180" s="77"/>
      <c r="B180" s="99"/>
      <c r="C180" s="82"/>
      <c r="D180" s="77"/>
      <c r="E180" s="77"/>
      <c r="F180" s="77"/>
      <c r="G180" s="77"/>
      <c r="H180" s="77"/>
      <c r="I180" s="77"/>
      <c r="J180" s="77"/>
      <c r="K180" s="77"/>
      <c r="L180" s="77"/>
      <c r="M180" s="77"/>
      <c r="N180" s="77"/>
      <c r="O180" s="77"/>
      <c r="P180" s="77"/>
      <c r="Q180" s="77"/>
      <c r="R180" s="77"/>
      <c r="S180" s="77"/>
      <c r="T180" s="77"/>
      <c r="U180" s="77"/>
      <c r="V180" s="77"/>
      <c r="W180" s="77"/>
      <c r="X180" s="77"/>
      <c r="Y180" s="77"/>
      <c r="Z180" s="77"/>
    </row>
    <row r="181" spans="1:26" ht="18" customHeight="1">
      <c r="A181" s="77"/>
      <c r="B181" s="99"/>
      <c r="C181" s="82"/>
      <c r="D181" s="77"/>
      <c r="E181" s="77"/>
      <c r="F181" s="77"/>
      <c r="G181" s="77"/>
      <c r="H181" s="77"/>
      <c r="I181" s="77"/>
      <c r="J181" s="77"/>
      <c r="K181" s="77"/>
      <c r="L181" s="77"/>
      <c r="M181" s="77"/>
      <c r="N181" s="77"/>
      <c r="O181" s="77"/>
      <c r="P181" s="77"/>
      <c r="Q181" s="77"/>
      <c r="R181" s="77"/>
      <c r="S181" s="77"/>
      <c r="T181" s="77"/>
      <c r="U181" s="77"/>
      <c r="V181" s="77"/>
      <c r="W181" s="77"/>
      <c r="X181" s="77"/>
      <c r="Y181" s="77"/>
      <c r="Z181" s="77"/>
    </row>
    <row r="182" spans="1:26" ht="18" customHeight="1">
      <c r="A182" s="77"/>
      <c r="B182" s="99"/>
      <c r="C182" s="82"/>
      <c r="D182" s="77"/>
      <c r="E182" s="77"/>
      <c r="F182" s="77"/>
      <c r="G182" s="77"/>
      <c r="H182" s="77"/>
      <c r="I182" s="77"/>
      <c r="J182" s="77"/>
      <c r="K182" s="77"/>
      <c r="L182" s="77"/>
      <c r="M182" s="77"/>
      <c r="N182" s="77"/>
      <c r="O182" s="77"/>
      <c r="P182" s="77"/>
      <c r="Q182" s="77"/>
      <c r="R182" s="77"/>
      <c r="S182" s="77"/>
      <c r="T182" s="77"/>
      <c r="U182" s="77"/>
      <c r="V182" s="77"/>
      <c r="W182" s="77"/>
      <c r="X182" s="77"/>
      <c r="Y182" s="77"/>
      <c r="Z182" s="77"/>
    </row>
    <row r="183" spans="1:26" ht="18" customHeight="1">
      <c r="A183" s="77"/>
      <c r="B183" s="99"/>
      <c r="C183" s="82"/>
      <c r="D183" s="77"/>
      <c r="E183" s="77"/>
      <c r="F183" s="77"/>
      <c r="G183" s="77"/>
      <c r="H183" s="77"/>
      <c r="I183" s="77"/>
      <c r="J183" s="77"/>
      <c r="K183" s="77"/>
      <c r="L183" s="77"/>
      <c r="M183" s="77"/>
      <c r="N183" s="77"/>
      <c r="O183" s="77"/>
      <c r="P183" s="77"/>
      <c r="Q183" s="77"/>
      <c r="R183" s="77"/>
      <c r="S183" s="77"/>
      <c r="T183" s="77"/>
      <c r="U183" s="77"/>
      <c r="V183" s="77"/>
      <c r="W183" s="77"/>
      <c r="X183" s="77"/>
      <c r="Y183" s="77"/>
      <c r="Z183" s="77"/>
    </row>
    <row r="184" spans="1:26" ht="18" customHeight="1">
      <c r="A184" s="77"/>
      <c r="B184" s="99"/>
      <c r="C184" s="82"/>
      <c r="D184" s="77"/>
      <c r="E184" s="77"/>
      <c r="F184" s="77"/>
      <c r="G184" s="77"/>
      <c r="H184" s="77"/>
      <c r="I184" s="77"/>
      <c r="J184" s="77"/>
      <c r="K184" s="77"/>
      <c r="L184" s="77"/>
      <c r="M184" s="77"/>
      <c r="N184" s="77"/>
      <c r="O184" s="77"/>
      <c r="P184" s="77"/>
      <c r="Q184" s="77"/>
      <c r="R184" s="77"/>
      <c r="S184" s="77"/>
      <c r="T184" s="77"/>
      <c r="U184" s="77"/>
      <c r="V184" s="77"/>
      <c r="W184" s="77"/>
      <c r="X184" s="77"/>
      <c r="Y184" s="77"/>
      <c r="Z184" s="77"/>
    </row>
    <row r="185" spans="1:26" ht="18" customHeight="1">
      <c r="A185" s="77"/>
      <c r="B185" s="99"/>
      <c r="C185" s="82"/>
      <c r="D185" s="77"/>
      <c r="E185" s="77"/>
      <c r="F185" s="77"/>
      <c r="G185" s="77"/>
      <c r="H185" s="77"/>
      <c r="I185" s="77"/>
      <c r="J185" s="77"/>
      <c r="K185" s="77"/>
      <c r="L185" s="77"/>
      <c r="M185" s="77"/>
      <c r="N185" s="77"/>
      <c r="O185" s="77"/>
      <c r="P185" s="77"/>
      <c r="Q185" s="77"/>
      <c r="R185" s="77"/>
      <c r="S185" s="77"/>
      <c r="T185" s="77"/>
      <c r="U185" s="77"/>
      <c r="V185" s="77"/>
      <c r="W185" s="77"/>
      <c r="X185" s="77"/>
      <c r="Y185" s="77"/>
      <c r="Z185" s="77"/>
    </row>
    <row r="186" spans="1:26" ht="18" customHeight="1">
      <c r="A186" s="77"/>
      <c r="B186" s="99"/>
      <c r="C186" s="82"/>
      <c r="D186" s="77"/>
      <c r="E186" s="77"/>
      <c r="F186" s="77"/>
      <c r="G186" s="77"/>
      <c r="H186" s="77"/>
      <c r="I186" s="77"/>
      <c r="J186" s="77"/>
      <c r="K186" s="77"/>
      <c r="L186" s="77"/>
      <c r="M186" s="77"/>
      <c r="N186" s="77"/>
      <c r="O186" s="77"/>
      <c r="P186" s="77"/>
      <c r="Q186" s="77"/>
      <c r="R186" s="77"/>
      <c r="S186" s="77"/>
      <c r="T186" s="77"/>
      <c r="U186" s="77"/>
      <c r="V186" s="77"/>
      <c r="W186" s="77"/>
      <c r="X186" s="77"/>
      <c r="Y186" s="77"/>
      <c r="Z186" s="77"/>
    </row>
    <row r="187" spans="1:26" ht="18" customHeight="1">
      <c r="A187" s="77"/>
      <c r="B187" s="99"/>
      <c r="C187" s="82"/>
      <c r="D187" s="77"/>
      <c r="E187" s="77"/>
      <c r="F187" s="77"/>
      <c r="G187" s="77"/>
      <c r="H187" s="77"/>
      <c r="I187" s="77"/>
      <c r="J187" s="77"/>
      <c r="K187" s="77"/>
      <c r="L187" s="77"/>
      <c r="M187" s="77"/>
      <c r="N187" s="77"/>
      <c r="O187" s="77"/>
      <c r="P187" s="77"/>
      <c r="Q187" s="77"/>
      <c r="R187" s="77"/>
      <c r="S187" s="77"/>
      <c r="T187" s="77"/>
      <c r="U187" s="77"/>
      <c r="V187" s="77"/>
      <c r="W187" s="77"/>
      <c r="X187" s="77"/>
      <c r="Y187" s="77"/>
      <c r="Z187" s="77"/>
    </row>
    <row r="188" spans="1:26" ht="18" customHeight="1">
      <c r="A188" s="77"/>
      <c r="B188" s="99"/>
      <c r="C188" s="82"/>
      <c r="D188" s="77"/>
      <c r="E188" s="77"/>
      <c r="F188" s="77"/>
      <c r="G188" s="77"/>
      <c r="H188" s="77"/>
      <c r="I188" s="77"/>
      <c r="J188" s="77"/>
      <c r="K188" s="77"/>
      <c r="L188" s="77"/>
      <c r="M188" s="77"/>
      <c r="N188" s="77"/>
      <c r="O188" s="77"/>
      <c r="P188" s="77"/>
      <c r="Q188" s="77"/>
      <c r="R188" s="77"/>
      <c r="S188" s="77"/>
      <c r="T188" s="77"/>
      <c r="U188" s="77"/>
      <c r="V188" s="77"/>
      <c r="W188" s="77"/>
      <c r="X188" s="77"/>
      <c r="Y188" s="77"/>
      <c r="Z188" s="77"/>
    </row>
    <row r="189" spans="1:26" ht="18" customHeight="1">
      <c r="A189" s="77"/>
      <c r="B189" s="99"/>
      <c r="C189" s="82"/>
      <c r="D189" s="77"/>
      <c r="E189" s="77"/>
      <c r="F189" s="77"/>
      <c r="G189" s="77"/>
      <c r="H189" s="77"/>
      <c r="I189" s="77"/>
      <c r="J189" s="77"/>
      <c r="K189" s="77"/>
      <c r="L189" s="77"/>
      <c r="M189" s="77"/>
      <c r="N189" s="77"/>
      <c r="O189" s="77"/>
      <c r="P189" s="77"/>
      <c r="Q189" s="77"/>
      <c r="R189" s="77"/>
      <c r="S189" s="77"/>
      <c r="T189" s="77"/>
      <c r="U189" s="77"/>
      <c r="V189" s="77"/>
      <c r="W189" s="77"/>
      <c r="X189" s="77"/>
      <c r="Y189" s="77"/>
      <c r="Z189" s="77"/>
    </row>
    <row r="190" spans="1:26" ht="18" customHeight="1">
      <c r="A190" s="77"/>
      <c r="B190" s="99"/>
      <c r="C190" s="82"/>
      <c r="D190" s="77"/>
      <c r="E190" s="77"/>
      <c r="F190" s="77"/>
      <c r="G190" s="77"/>
      <c r="H190" s="77"/>
      <c r="I190" s="77"/>
      <c r="J190" s="77"/>
      <c r="K190" s="77"/>
      <c r="L190" s="77"/>
      <c r="M190" s="77"/>
      <c r="N190" s="77"/>
      <c r="O190" s="77"/>
      <c r="P190" s="77"/>
      <c r="Q190" s="77"/>
      <c r="R190" s="77"/>
      <c r="S190" s="77"/>
      <c r="T190" s="77"/>
      <c r="U190" s="77"/>
      <c r="V190" s="77"/>
      <c r="W190" s="77"/>
      <c r="X190" s="77"/>
      <c r="Y190" s="77"/>
      <c r="Z190" s="77"/>
    </row>
    <row r="191" spans="1:26" ht="18" customHeight="1">
      <c r="A191" s="77"/>
      <c r="B191" s="99"/>
      <c r="C191" s="82"/>
      <c r="D191" s="77"/>
      <c r="E191" s="77"/>
      <c r="F191" s="77"/>
      <c r="G191" s="77"/>
      <c r="H191" s="77"/>
      <c r="I191" s="77"/>
      <c r="J191" s="77"/>
      <c r="K191" s="77"/>
      <c r="L191" s="77"/>
      <c r="M191" s="77"/>
      <c r="N191" s="77"/>
      <c r="O191" s="77"/>
      <c r="P191" s="77"/>
      <c r="Q191" s="77"/>
      <c r="R191" s="77"/>
      <c r="S191" s="77"/>
      <c r="T191" s="77"/>
      <c r="U191" s="77"/>
      <c r="V191" s="77"/>
      <c r="W191" s="77"/>
      <c r="X191" s="77"/>
      <c r="Y191" s="77"/>
      <c r="Z191" s="77"/>
    </row>
    <row r="192" spans="1:26" ht="18" customHeight="1">
      <c r="A192" s="77"/>
      <c r="B192" s="99"/>
      <c r="C192" s="82"/>
      <c r="D192" s="77"/>
      <c r="E192" s="77"/>
      <c r="F192" s="77"/>
      <c r="G192" s="77"/>
      <c r="H192" s="77"/>
      <c r="I192" s="77"/>
      <c r="J192" s="77"/>
      <c r="K192" s="77"/>
      <c r="L192" s="77"/>
      <c r="M192" s="77"/>
      <c r="N192" s="77"/>
      <c r="O192" s="77"/>
      <c r="P192" s="77"/>
      <c r="Q192" s="77"/>
      <c r="R192" s="77"/>
      <c r="S192" s="77"/>
      <c r="T192" s="77"/>
      <c r="U192" s="77"/>
      <c r="V192" s="77"/>
      <c r="W192" s="77"/>
      <c r="X192" s="77"/>
      <c r="Y192" s="77"/>
      <c r="Z192" s="77"/>
    </row>
    <row r="193" spans="1:26" ht="18" customHeight="1">
      <c r="A193" s="77"/>
      <c r="B193" s="99"/>
      <c r="C193" s="82"/>
      <c r="D193" s="77"/>
      <c r="E193" s="77"/>
      <c r="F193" s="77"/>
      <c r="G193" s="77"/>
      <c r="H193" s="77"/>
      <c r="I193" s="77"/>
      <c r="J193" s="77"/>
      <c r="K193" s="77"/>
      <c r="L193" s="77"/>
      <c r="M193" s="77"/>
      <c r="N193" s="77"/>
      <c r="O193" s="77"/>
      <c r="P193" s="77"/>
      <c r="Q193" s="77"/>
      <c r="R193" s="77"/>
      <c r="S193" s="77"/>
      <c r="T193" s="77"/>
      <c r="U193" s="77"/>
      <c r="V193" s="77"/>
      <c r="W193" s="77"/>
      <c r="X193" s="77"/>
      <c r="Y193" s="77"/>
      <c r="Z193" s="77"/>
    </row>
    <row r="194" spans="1:26" ht="18" customHeight="1">
      <c r="A194" s="77"/>
      <c r="B194" s="99"/>
      <c r="C194" s="82"/>
      <c r="D194" s="77"/>
      <c r="E194" s="77"/>
      <c r="F194" s="77"/>
      <c r="G194" s="77"/>
      <c r="H194" s="77"/>
      <c r="I194" s="77"/>
      <c r="J194" s="77"/>
      <c r="K194" s="77"/>
      <c r="L194" s="77"/>
      <c r="M194" s="77"/>
      <c r="N194" s="77"/>
      <c r="O194" s="77"/>
      <c r="P194" s="77"/>
      <c r="Q194" s="77"/>
      <c r="R194" s="77"/>
      <c r="S194" s="77"/>
      <c r="T194" s="77"/>
      <c r="U194" s="77"/>
      <c r="V194" s="77"/>
      <c r="W194" s="77"/>
      <c r="X194" s="77"/>
      <c r="Y194" s="77"/>
      <c r="Z194" s="77"/>
    </row>
    <row r="195" spans="1:26" ht="18" customHeight="1">
      <c r="A195" s="77"/>
      <c r="B195" s="99"/>
      <c r="C195" s="82"/>
      <c r="D195" s="77"/>
      <c r="E195" s="77"/>
      <c r="F195" s="77"/>
      <c r="G195" s="77"/>
      <c r="H195" s="77"/>
      <c r="I195" s="77"/>
      <c r="J195" s="77"/>
      <c r="K195" s="77"/>
      <c r="L195" s="77"/>
      <c r="M195" s="77"/>
      <c r="N195" s="77"/>
      <c r="O195" s="77"/>
      <c r="P195" s="77"/>
      <c r="Q195" s="77"/>
      <c r="R195" s="77"/>
      <c r="S195" s="77"/>
      <c r="T195" s="77"/>
      <c r="U195" s="77"/>
      <c r="V195" s="77"/>
      <c r="W195" s="77"/>
      <c r="X195" s="77"/>
      <c r="Y195" s="77"/>
      <c r="Z195" s="77"/>
    </row>
    <row r="196" spans="1:26" ht="18" customHeight="1">
      <c r="A196" s="77"/>
      <c r="B196" s="99"/>
      <c r="C196" s="82"/>
      <c r="D196" s="77"/>
      <c r="E196" s="77"/>
      <c r="F196" s="77"/>
      <c r="G196" s="77"/>
      <c r="H196" s="77"/>
      <c r="I196" s="77"/>
      <c r="J196" s="77"/>
      <c r="K196" s="77"/>
      <c r="L196" s="77"/>
      <c r="M196" s="77"/>
      <c r="N196" s="77"/>
      <c r="O196" s="77"/>
      <c r="P196" s="77"/>
      <c r="Q196" s="77"/>
      <c r="R196" s="77"/>
      <c r="S196" s="77"/>
      <c r="T196" s="77"/>
      <c r="U196" s="77"/>
      <c r="V196" s="77"/>
      <c r="W196" s="77"/>
      <c r="X196" s="77"/>
      <c r="Y196" s="77"/>
      <c r="Z196" s="77"/>
    </row>
    <row r="197" spans="1:26" ht="18" customHeight="1">
      <c r="A197" s="77"/>
      <c r="B197" s="99"/>
      <c r="C197" s="82"/>
      <c r="D197" s="77"/>
      <c r="E197" s="77"/>
      <c r="F197" s="77"/>
      <c r="G197" s="77"/>
      <c r="H197" s="77"/>
      <c r="I197" s="77"/>
      <c r="J197" s="77"/>
      <c r="K197" s="77"/>
      <c r="L197" s="77"/>
      <c r="M197" s="77"/>
      <c r="N197" s="77"/>
      <c r="O197" s="77"/>
      <c r="P197" s="77"/>
      <c r="Q197" s="77"/>
      <c r="R197" s="77"/>
      <c r="S197" s="77"/>
      <c r="T197" s="77"/>
      <c r="U197" s="77"/>
      <c r="V197" s="77"/>
      <c r="W197" s="77"/>
      <c r="X197" s="77"/>
      <c r="Y197" s="77"/>
      <c r="Z197" s="77"/>
    </row>
    <row r="198" spans="1:26" ht="18" customHeight="1">
      <c r="A198" s="77"/>
      <c r="B198" s="99"/>
      <c r="C198" s="82"/>
      <c r="D198" s="77"/>
      <c r="E198" s="77"/>
      <c r="F198" s="77"/>
      <c r="G198" s="77"/>
      <c r="H198" s="77"/>
      <c r="I198" s="77"/>
      <c r="J198" s="77"/>
      <c r="K198" s="77"/>
      <c r="L198" s="77"/>
      <c r="M198" s="77"/>
      <c r="N198" s="77"/>
      <c r="O198" s="77"/>
      <c r="P198" s="77"/>
      <c r="Q198" s="77"/>
      <c r="R198" s="77"/>
      <c r="S198" s="77"/>
      <c r="T198" s="77"/>
      <c r="U198" s="77"/>
      <c r="V198" s="77"/>
      <c r="W198" s="77"/>
      <c r="X198" s="77"/>
      <c r="Y198" s="77"/>
      <c r="Z198" s="77"/>
    </row>
    <row r="199" spans="1:26" ht="18" customHeight="1">
      <c r="A199" s="77"/>
      <c r="B199" s="99"/>
      <c r="C199" s="82"/>
      <c r="D199" s="77"/>
      <c r="E199" s="77"/>
      <c r="F199" s="77"/>
      <c r="G199" s="77"/>
      <c r="H199" s="77"/>
      <c r="I199" s="77"/>
      <c r="J199" s="77"/>
      <c r="K199" s="77"/>
      <c r="L199" s="77"/>
      <c r="M199" s="77"/>
      <c r="N199" s="77"/>
      <c r="O199" s="77"/>
      <c r="P199" s="77"/>
      <c r="Q199" s="77"/>
      <c r="R199" s="77"/>
      <c r="S199" s="77"/>
      <c r="T199" s="77"/>
      <c r="U199" s="77"/>
      <c r="V199" s="77"/>
      <c r="W199" s="77"/>
      <c r="X199" s="77"/>
      <c r="Y199" s="77"/>
      <c r="Z199" s="77"/>
    </row>
    <row r="200" spans="1:26" ht="18" customHeight="1">
      <c r="A200" s="77"/>
      <c r="B200" s="99"/>
      <c r="C200" s="82"/>
      <c r="D200" s="77"/>
      <c r="E200" s="77"/>
      <c r="F200" s="77"/>
      <c r="G200" s="77"/>
      <c r="H200" s="77"/>
      <c r="I200" s="77"/>
      <c r="J200" s="77"/>
      <c r="K200" s="77"/>
      <c r="L200" s="77"/>
      <c r="M200" s="77"/>
      <c r="N200" s="77"/>
      <c r="O200" s="77"/>
      <c r="P200" s="77"/>
      <c r="Q200" s="77"/>
      <c r="R200" s="77"/>
      <c r="S200" s="77"/>
      <c r="T200" s="77"/>
      <c r="U200" s="77"/>
      <c r="V200" s="77"/>
      <c r="W200" s="77"/>
      <c r="X200" s="77"/>
      <c r="Y200" s="77"/>
      <c r="Z200" s="77"/>
    </row>
    <row r="201" spans="1:26" ht="18" customHeight="1">
      <c r="A201" s="77"/>
      <c r="B201" s="99"/>
      <c r="C201" s="82"/>
      <c r="D201" s="77"/>
      <c r="E201" s="77"/>
      <c r="F201" s="77"/>
      <c r="G201" s="77"/>
      <c r="H201" s="77"/>
      <c r="I201" s="77"/>
      <c r="J201" s="77"/>
      <c r="K201" s="77"/>
      <c r="L201" s="77"/>
      <c r="M201" s="77"/>
      <c r="N201" s="77"/>
      <c r="O201" s="77"/>
      <c r="P201" s="77"/>
      <c r="Q201" s="77"/>
      <c r="R201" s="77"/>
      <c r="S201" s="77"/>
      <c r="T201" s="77"/>
      <c r="U201" s="77"/>
      <c r="V201" s="77"/>
      <c r="W201" s="77"/>
      <c r="X201" s="77"/>
      <c r="Y201" s="77"/>
      <c r="Z201" s="77"/>
    </row>
    <row r="202" spans="1:26" ht="18" customHeight="1">
      <c r="A202" s="77"/>
      <c r="B202" s="99"/>
      <c r="C202" s="82"/>
      <c r="D202" s="77"/>
      <c r="E202" s="77"/>
      <c r="F202" s="77"/>
      <c r="G202" s="77"/>
      <c r="H202" s="77"/>
      <c r="I202" s="77"/>
      <c r="J202" s="77"/>
      <c r="K202" s="77"/>
      <c r="L202" s="77"/>
      <c r="M202" s="77"/>
      <c r="N202" s="77"/>
      <c r="O202" s="77"/>
      <c r="P202" s="77"/>
      <c r="Q202" s="77"/>
      <c r="R202" s="77"/>
      <c r="S202" s="77"/>
      <c r="T202" s="77"/>
      <c r="U202" s="77"/>
      <c r="V202" s="77"/>
      <c r="W202" s="77"/>
      <c r="X202" s="77"/>
      <c r="Y202" s="77"/>
      <c r="Z202" s="77"/>
    </row>
    <row r="203" spans="1:26" ht="18" customHeight="1">
      <c r="A203" s="77"/>
      <c r="B203" s="99"/>
      <c r="C203" s="82"/>
      <c r="D203" s="77"/>
      <c r="E203" s="77"/>
      <c r="F203" s="77"/>
      <c r="G203" s="77"/>
      <c r="H203" s="77"/>
      <c r="I203" s="77"/>
      <c r="J203" s="77"/>
      <c r="K203" s="77"/>
      <c r="L203" s="77"/>
      <c r="M203" s="77"/>
      <c r="N203" s="77"/>
      <c r="O203" s="77"/>
      <c r="P203" s="77"/>
      <c r="Q203" s="77"/>
      <c r="R203" s="77"/>
      <c r="S203" s="77"/>
      <c r="T203" s="77"/>
      <c r="U203" s="77"/>
      <c r="V203" s="77"/>
      <c r="W203" s="77"/>
      <c r="X203" s="77"/>
      <c r="Y203" s="77"/>
      <c r="Z203" s="77"/>
    </row>
    <row r="204" spans="1:26" ht="18" customHeight="1">
      <c r="A204" s="77"/>
      <c r="B204" s="99"/>
      <c r="C204" s="82"/>
      <c r="D204" s="77"/>
      <c r="E204" s="77"/>
      <c r="F204" s="77"/>
      <c r="G204" s="77"/>
      <c r="H204" s="77"/>
      <c r="I204" s="77"/>
      <c r="J204" s="77"/>
      <c r="K204" s="77"/>
      <c r="L204" s="77"/>
      <c r="M204" s="77"/>
      <c r="N204" s="77"/>
      <c r="O204" s="77"/>
      <c r="P204" s="77"/>
      <c r="Q204" s="77"/>
      <c r="R204" s="77"/>
      <c r="S204" s="77"/>
      <c r="T204" s="77"/>
      <c r="U204" s="77"/>
      <c r="V204" s="77"/>
      <c r="W204" s="77"/>
      <c r="X204" s="77"/>
      <c r="Y204" s="77"/>
      <c r="Z204" s="77"/>
    </row>
    <row r="205" spans="1:26" ht="18" customHeight="1">
      <c r="A205" s="77"/>
      <c r="B205" s="99"/>
      <c r="C205" s="82"/>
      <c r="D205" s="77"/>
      <c r="E205" s="77"/>
      <c r="F205" s="77"/>
      <c r="G205" s="77"/>
      <c r="H205" s="77"/>
      <c r="I205" s="77"/>
      <c r="J205" s="77"/>
      <c r="K205" s="77"/>
      <c r="L205" s="77"/>
      <c r="M205" s="77"/>
      <c r="N205" s="77"/>
      <c r="O205" s="77"/>
      <c r="P205" s="77"/>
      <c r="Q205" s="77"/>
      <c r="R205" s="77"/>
      <c r="S205" s="77"/>
      <c r="T205" s="77"/>
      <c r="U205" s="77"/>
      <c r="V205" s="77"/>
      <c r="W205" s="77"/>
      <c r="X205" s="77"/>
      <c r="Y205" s="77"/>
      <c r="Z205" s="77"/>
    </row>
    <row r="206" spans="1:26" ht="18" customHeight="1">
      <c r="A206" s="77"/>
      <c r="B206" s="99"/>
      <c r="C206" s="82"/>
      <c r="D206" s="77"/>
      <c r="E206" s="77"/>
      <c r="F206" s="77"/>
      <c r="G206" s="77"/>
      <c r="H206" s="77"/>
      <c r="I206" s="77"/>
      <c r="J206" s="77"/>
      <c r="K206" s="77"/>
      <c r="L206" s="77"/>
      <c r="M206" s="77"/>
      <c r="N206" s="77"/>
      <c r="O206" s="77"/>
      <c r="P206" s="77"/>
      <c r="Q206" s="77"/>
      <c r="R206" s="77"/>
      <c r="S206" s="77"/>
      <c r="T206" s="77"/>
      <c r="U206" s="77"/>
      <c r="V206" s="77"/>
      <c r="W206" s="77"/>
      <c r="X206" s="77"/>
      <c r="Y206" s="77"/>
      <c r="Z206" s="77"/>
    </row>
    <row r="207" spans="1:26" ht="18" customHeight="1">
      <c r="A207" s="77"/>
      <c r="B207" s="99"/>
      <c r="C207" s="82"/>
      <c r="D207" s="77"/>
      <c r="E207" s="77"/>
      <c r="F207" s="77"/>
      <c r="G207" s="77"/>
      <c r="H207" s="77"/>
      <c r="I207" s="77"/>
      <c r="J207" s="77"/>
      <c r="K207" s="77"/>
      <c r="L207" s="77"/>
      <c r="M207" s="77"/>
      <c r="N207" s="77"/>
      <c r="O207" s="77"/>
      <c r="P207" s="77"/>
      <c r="Q207" s="77"/>
      <c r="R207" s="77"/>
      <c r="S207" s="77"/>
      <c r="T207" s="77"/>
      <c r="U207" s="77"/>
      <c r="V207" s="77"/>
      <c r="W207" s="77"/>
      <c r="X207" s="77"/>
      <c r="Y207" s="77"/>
      <c r="Z207" s="77"/>
    </row>
    <row r="208" spans="1:26" ht="18" customHeight="1">
      <c r="A208" s="77"/>
      <c r="B208" s="99"/>
      <c r="C208" s="82"/>
      <c r="D208" s="77"/>
      <c r="E208" s="77"/>
      <c r="F208" s="77"/>
      <c r="G208" s="77"/>
      <c r="H208" s="77"/>
      <c r="I208" s="77"/>
      <c r="J208" s="77"/>
      <c r="K208" s="77"/>
      <c r="L208" s="77"/>
      <c r="M208" s="77"/>
      <c r="N208" s="77"/>
      <c r="O208" s="77"/>
      <c r="P208" s="77"/>
      <c r="Q208" s="77"/>
      <c r="R208" s="77"/>
      <c r="S208" s="77"/>
      <c r="T208" s="77"/>
      <c r="U208" s="77"/>
      <c r="V208" s="77"/>
      <c r="W208" s="77"/>
      <c r="X208" s="77"/>
      <c r="Y208" s="77"/>
      <c r="Z208" s="77"/>
    </row>
    <row r="209" spans="1:26" ht="18" customHeight="1">
      <c r="A209" s="77"/>
      <c r="B209" s="99"/>
      <c r="C209" s="82"/>
      <c r="D209" s="77"/>
      <c r="E209" s="77"/>
      <c r="F209" s="77"/>
      <c r="G209" s="77"/>
      <c r="H209" s="77"/>
      <c r="I209" s="77"/>
      <c r="J209" s="77"/>
      <c r="K209" s="77"/>
      <c r="L209" s="77"/>
      <c r="M209" s="77"/>
      <c r="N209" s="77"/>
      <c r="O209" s="77"/>
      <c r="P209" s="77"/>
      <c r="Q209" s="77"/>
      <c r="R209" s="77"/>
      <c r="S209" s="77"/>
      <c r="T209" s="77"/>
      <c r="U209" s="77"/>
      <c r="V209" s="77"/>
      <c r="W209" s="77"/>
      <c r="X209" s="77"/>
      <c r="Y209" s="77"/>
      <c r="Z209" s="77"/>
    </row>
    <row r="210" spans="1:26" ht="18" customHeight="1">
      <c r="A210" s="77"/>
      <c r="B210" s="99"/>
      <c r="C210" s="82"/>
      <c r="D210" s="77"/>
      <c r="E210" s="77"/>
      <c r="F210" s="77"/>
      <c r="G210" s="77"/>
      <c r="H210" s="77"/>
      <c r="I210" s="77"/>
      <c r="J210" s="77"/>
      <c r="K210" s="77"/>
      <c r="L210" s="77"/>
      <c r="M210" s="77"/>
      <c r="N210" s="77"/>
      <c r="O210" s="77"/>
      <c r="P210" s="77"/>
      <c r="Q210" s="77"/>
      <c r="R210" s="77"/>
      <c r="S210" s="77"/>
      <c r="T210" s="77"/>
      <c r="U210" s="77"/>
      <c r="V210" s="77"/>
      <c r="W210" s="77"/>
      <c r="X210" s="77"/>
      <c r="Y210" s="77"/>
      <c r="Z210" s="77"/>
    </row>
    <row r="211" spans="1:26" ht="18" customHeight="1">
      <c r="A211" s="77"/>
      <c r="B211" s="99"/>
      <c r="C211" s="82"/>
      <c r="D211" s="77"/>
      <c r="E211" s="77"/>
      <c r="F211" s="77"/>
      <c r="G211" s="77"/>
      <c r="H211" s="77"/>
      <c r="I211" s="77"/>
      <c r="J211" s="77"/>
      <c r="K211" s="77"/>
      <c r="L211" s="77"/>
      <c r="M211" s="77"/>
      <c r="N211" s="77"/>
      <c r="O211" s="77"/>
      <c r="P211" s="77"/>
      <c r="Q211" s="77"/>
      <c r="R211" s="77"/>
      <c r="S211" s="77"/>
      <c r="T211" s="77"/>
      <c r="U211" s="77"/>
      <c r="V211" s="77"/>
      <c r="W211" s="77"/>
      <c r="X211" s="77"/>
      <c r="Y211" s="77"/>
      <c r="Z211" s="77"/>
    </row>
    <row r="212" spans="1:26" ht="18" customHeight="1">
      <c r="A212" s="77"/>
      <c r="B212" s="99"/>
      <c r="C212" s="82"/>
      <c r="D212" s="77"/>
      <c r="E212" s="77"/>
      <c r="F212" s="77"/>
      <c r="G212" s="77"/>
      <c r="H212" s="77"/>
      <c r="I212" s="77"/>
      <c r="J212" s="77"/>
      <c r="K212" s="77"/>
      <c r="L212" s="77"/>
      <c r="M212" s="77"/>
      <c r="N212" s="77"/>
      <c r="O212" s="77"/>
      <c r="P212" s="77"/>
      <c r="Q212" s="77"/>
      <c r="R212" s="77"/>
      <c r="S212" s="77"/>
      <c r="T212" s="77"/>
      <c r="U212" s="77"/>
      <c r="V212" s="77"/>
      <c r="W212" s="77"/>
      <c r="X212" s="77"/>
      <c r="Y212" s="77"/>
      <c r="Z212" s="77"/>
    </row>
    <row r="213" spans="1:26" ht="18" customHeight="1">
      <c r="A213" s="77"/>
      <c r="B213" s="99"/>
      <c r="C213" s="82"/>
      <c r="D213" s="77"/>
      <c r="E213" s="77"/>
      <c r="F213" s="77"/>
      <c r="G213" s="77"/>
      <c r="H213" s="77"/>
      <c r="I213" s="77"/>
      <c r="J213" s="77"/>
      <c r="K213" s="77"/>
      <c r="L213" s="77"/>
      <c r="M213" s="77"/>
      <c r="N213" s="77"/>
      <c r="O213" s="77"/>
      <c r="P213" s="77"/>
      <c r="Q213" s="77"/>
      <c r="R213" s="77"/>
      <c r="S213" s="77"/>
      <c r="T213" s="77"/>
      <c r="U213" s="77"/>
      <c r="V213" s="77"/>
      <c r="W213" s="77"/>
      <c r="X213" s="77"/>
      <c r="Y213" s="77"/>
      <c r="Z213" s="77"/>
    </row>
    <row r="214" spans="1:26" ht="18" customHeight="1">
      <c r="A214" s="77"/>
      <c r="B214" s="99"/>
      <c r="C214" s="82"/>
      <c r="D214" s="77"/>
      <c r="E214" s="77"/>
      <c r="F214" s="77"/>
      <c r="G214" s="77"/>
      <c r="H214" s="77"/>
      <c r="I214" s="77"/>
      <c r="J214" s="77"/>
      <c r="K214" s="77"/>
      <c r="L214" s="77"/>
      <c r="M214" s="77"/>
      <c r="N214" s="77"/>
      <c r="O214" s="77"/>
      <c r="P214" s="77"/>
      <c r="Q214" s="77"/>
      <c r="R214" s="77"/>
      <c r="S214" s="77"/>
      <c r="T214" s="77"/>
      <c r="U214" s="77"/>
      <c r="V214" s="77"/>
      <c r="W214" s="77"/>
      <c r="X214" s="77"/>
      <c r="Y214" s="77"/>
      <c r="Z214" s="77"/>
    </row>
    <row r="215" spans="1:26" ht="18" customHeight="1">
      <c r="A215" s="77"/>
      <c r="B215" s="99"/>
      <c r="C215" s="82"/>
      <c r="D215" s="77"/>
      <c r="E215" s="77"/>
      <c r="F215" s="77"/>
      <c r="G215" s="77"/>
      <c r="H215" s="77"/>
      <c r="I215" s="77"/>
      <c r="J215" s="77"/>
      <c r="K215" s="77"/>
      <c r="L215" s="77"/>
      <c r="M215" s="77"/>
      <c r="N215" s="77"/>
      <c r="O215" s="77"/>
      <c r="P215" s="77"/>
      <c r="Q215" s="77"/>
      <c r="R215" s="77"/>
      <c r="S215" s="77"/>
      <c r="T215" s="77"/>
      <c r="U215" s="77"/>
      <c r="V215" s="77"/>
      <c r="W215" s="77"/>
      <c r="X215" s="77"/>
      <c r="Y215" s="77"/>
      <c r="Z215" s="77"/>
    </row>
    <row r="216" spans="1:26" ht="18" customHeight="1">
      <c r="A216" s="77"/>
      <c r="B216" s="99"/>
      <c r="C216" s="82"/>
      <c r="D216" s="77"/>
      <c r="E216" s="77"/>
      <c r="F216" s="77"/>
      <c r="G216" s="77"/>
      <c r="H216" s="77"/>
      <c r="I216" s="77"/>
      <c r="J216" s="77"/>
      <c r="K216" s="77"/>
      <c r="L216" s="77"/>
      <c r="M216" s="77"/>
      <c r="N216" s="77"/>
      <c r="O216" s="77"/>
      <c r="P216" s="77"/>
      <c r="Q216" s="77"/>
      <c r="R216" s="77"/>
      <c r="S216" s="77"/>
      <c r="T216" s="77"/>
      <c r="U216" s="77"/>
      <c r="V216" s="77"/>
      <c r="W216" s="77"/>
      <c r="X216" s="77"/>
      <c r="Y216" s="77"/>
      <c r="Z216" s="77"/>
    </row>
    <row r="217" spans="1:26" ht="18" customHeight="1">
      <c r="A217" s="77"/>
      <c r="B217" s="99"/>
      <c r="C217" s="82"/>
      <c r="D217" s="77"/>
      <c r="E217" s="77"/>
      <c r="F217" s="77"/>
      <c r="G217" s="77"/>
      <c r="H217" s="77"/>
      <c r="I217" s="77"/>
      <c r="J217" s="77"/>
      <c r="K217" s="77"/>
      <c r="L217" s="77"/>
      <c r="M217" s="77"/>
      <c r="N217" s="77"/>
      <c r="O217" s="77"/>
      <c r="P217" s="77"/>
      <c r="Q217" s="77"/>
      <c r="R217" s="77"/>
      <c r="S217" s="77"/>
      <c r="T217" s="77"/>
      <c r="U217" s="77"/>
      <c r="V217" s="77"/>
      <c r="W217" s="77"/>
      <c r="X217" s="77"/>
      <c r="Y217" s="77"/>
      <c r="Z217" s="77"/>
    </row>
    <row r="218" spans="1:26" ht="18" customHeight="1">
      <c r="A218" s="77"/>
      <c r="B218" s="99"/>
      <c r="C218" s="82"/>
      <c r="D218" s="77"/>
      <c r="E218" s="77"/>
      <c r="F218" s="77"/>
      <c r="G218" s="77"/>
      <c r="H218" s="77"/>
      <c r="I218" s="77"/>
      <c r="J218" s="77"/>
      <c r="K218" s="77"/>
      <c r="L218" s="77"/>
      <c r="M218" s="77"/>
      <c r="N218" s="77"/>
      <c r="O218" s="77"/>
      <c r="P218" s="77"/>
      <c r="Q218" s="77"/>
      <c r="R218" s="77"/>
      <c r="S218" s="77"/>
      <c r="T218" s="77"/>
      <c r="U218" s="77"/>
      <c r="V218" s="77"/>
      <c r="W218" s="77"/>
      <c r="X218" s="77"/>
      <c r="Y218" s="77"/>
      <c r="Z218" s="77"/>
    </row>
    <row r="219" spans="1:26" ht="18" customHeight="1">
      <c r="A219" s="77"/>
      <c r="B219" s="99"/>
      <c r="C219" s="82"/>
      <c r="D219" s="77"/>
      <c r="E219" s="77"/>
      <c r="F219" s="77"/>
      <c r="G219" s="77"/>
      <c r="H219" s="77"/>
      <c r="I219" s="77"/>
      <c r="J219" s="77"/>
      <c r="K219" s="77"/>
      <c r="L219" s="77"/>
      <c r="M219" s="77"/>
      <c r="N219" s="77"/>
      <c r="O219" s="77"/>
      <c r="P219" s="77"/>
      <c r="Q219" s="77"/>
      <c r="R219" s="77"/>
      <c r="S219" s="77"/>
      <c r="T219" s="77"/>
      <c r="U219" s="77"/>
      <c r="V219" s="77"/>
      <c r="W219" s="77"/>
      <c r="X219" s="77"/>
      <c r="Y219" s="77"/>
      <c r="Z219" s="77"/>
    </row>
    <row r="220" spans="1:26" ht="18" customHeight="1">
      <c r="A220" s="77"/>
      <c r="B220" s="99"/>
      <c r="C220" s="82"/>
      <c r="D220" s="77"/>
      <c r="E220" s="77"/>
      <c r="F220" s="77"/>
      <c r="G220" s="77"/>
      <c r="H220" s="77"/>
      <c r="I220" s="77"/>
      <c r="J220" s="77"/>
      <c r="K220" s="77"/>
      <c r="L220" s="77"/>
      <c r="M220" s="77"/>
      <c r="N220" s="77"/>
      <c r="O220" s="77"/>
      <c r="P220" s="77"/>
      <c r="Q220" s="77"/>
      <c r="R220" s="77"/>
      <c r="S220" s="77"/>
      <c r="T220" s="77"/>
      <c r="U220" s="77"/>
      <c r="V220" s="77"/>
      <c r="W220" s="77"/>
      <c r="X220" s="77"/>
      <c r="Y220" s="77"/>
      <c r="Z220" s="77"/>
    </row>
    <row r="221" spans="1:26" ht="18" customHeight="1">
      <c r="A221" s="77"/>
      <c r="B221" s="99"/>
      <c r="C221" s="82"/>
      <c r="D221" s="77"/>
      <c r="E221" s="77"/>
      <c r="F221" s="77"/>
      <c r="G221" s="77"/>
      <c r="H221" s="77"/>
      <c r="I221" s="77"/>
      <c r="J221" s="77"/>
      <c r="K221" s="77"/>
      <c r="L221" s="77"/>
      <c r="M221" s="77"/>
      <c r="N221" s="77"/>
      <c r="O221" s="77"/>
      <c r="P221" s="77"/>
      <c r="Q221" s="77"/>
      <c r="R221" s="77"/>
      <c r="S221" s="77"/>
      <c r="T221" s="77"/>
      <c r="U221" s="77"/>
      <c r="V221" s="77"/>
      <c r="W221" s="77"/>
      <c r="X221" s="77"/>
      <c r="Y221" s="77"/>
      <c r="Z221" s="77"/>
    </row>
    <row r="222" spans="1:26" ht="18" customHeight="1">
      <c r="A222" s="77"/>
      <c r="B222" s="99"/>
      <c r="C222" s="82"/>
      <c r="D222" s="77"/>
      <c r="E222" s="77"/>
      <c r="F222" s="77"/>
      <c r="G222" s="77"/>
      <c r="H222" s="77"/>
      <c r="I222" s="77"/>
      <c r="J222" s="77"/>
      <c r="K222" s="77"/>
      <c r="L222" s="77"/>
      <c r="M222" s="77"/>
      <c r="N222" s="77"/>
      <c r="O222" s="77"/>
      <c r="P222" s="77"/>
      <c r="Q222" s="77"/>
      <c r="R222" s="77"/>
      <c r="S222" s="77"/>
      <c r="T222" s="77"/>
      <c r="U222" s="77"/>
      <c r="V222" s="77"/>
      <c r="W222" s="77"/>
      <c r="X222" s="77"/>
      <c r="Y222" s="77"/>
      <c r="Z222" s="77"/>
    </row>
    <row r="223" spans="1:26" ht="18" customHeight="1">
      <c r="A223" s="77"/>
      <c r="B223" s="99"/>
      <c r="C223" s="82"/>
      <c r="D223" s="77"/>
      <c r="E223" s="77"/>
      <c r="F223" s="77"/>
      <c r="G223" s="77"/>
      <c r="H223" s="77"/>
      <c r="I223" s="77"/>
      <c r="J223" s="77"/>
      <c r="K223" s="77"/>
      <c r="L223" s="77"/>
      <c r="M223" s="77"/>
      <c r="N223" s="77"/>
      <c r="O223" s="77"/>
      <c r="P223" s="77"/>
      <c r="Q223" s="77"/>
      <c r="R223" s="77"/>
      <c r="S223" s="77"/>
      <c r="T223" s="77"/>
      <c r="U223" s="77"/>
      <c r="V223" s="77"/>
      <c r="W223" s="77"/>
      <c r="X223" s="77"/>
      <c r="Y223" s="77"/>
      <c r="Z223" s="77"/>
    </row>
    <row r="224" spans="1:26" ht="18" customHeight="1">
      <c r="A224" s="77"/>
      <c r="B224" s="99"/>
      <c r="C224" s="82"/>
      <c r="D224" s="77"/>
      <c r="E224" s="77"/>
      <c r="F224" s="77"/>
      <c r="G224" s="77"/>
      <c r="H224" s="77"/>
      <c r="I224" s="77"/>
      <c r="J224" s="77"/>
      <c r="K224" s="77"/>
      <c r="L224" s="77"/>
      <c r="M224" s="77"/>
      <c r="N224" s="77"/>
      <c r="O224" s="77"/>
      <c r="P224" s="77"/>
      <c r="Q224" s="77"/>
      <c r="R224" s="77"/>
      <c r="S224" s="77"/>
      <c r="T224" s="77"/>
      <c r="U224" s="77"/>
      <c r="V224" s="77"/>
      <c r="W224" s="77"/>
      <c r="X224" s="77"/>
      <c r="Y224" s="77"/>
      <c r="Z224" s="77"/>
    </row>
    <row r="225" spans="1:26" ht="18" customHeight="1">
      <c r="A225" s="77"/>
      <c r="B225" s="99"/>
      <c r="C225" s="82"/>
      <c r="D225" s="77"/>
      <c r="E225" s="77"/>
      <c r="F225" s="77"/>
      <c r="G225" s="77"/>
      <c r="H225" s="77"/>
      <c r="I225" s="77"/>
      <c r="J225" s="77"/>
      <c r="K225" s="77"/>
      <c r="L225" s="77"/>
      <c r="M225" s="77"/>
      <c r="N225" s="77"/>
      <c r="O225" s="77"/>
      <c r="P225" s="77"/>
      <c r="Q225" s="77"/>
      <c r="R225" s="77"/>
      <c r="S225" s="77"/>
      <c r="T225" s="77"/>
      <c r="U225" s="77"/>
      <c r="V225" s="77"/>
      <c r="W225" s="77"/>
      <c r="X225" s="77"/>
      <c r="Y225" s="77"/>
      <c r="Z225" s="77"/>
    </row>
    <row r="226" spans="1:26" ht="18" customHeight="1">
      <c r="A226" s="77"/>
      <c r="B226" s="99"/>
      <c r="C226" s="82"/>
      <c r="D226" s="77"/>
      <c r="E226" s="77"/>
      <c r="F226" s="77"/>
      <c r="G226" s="77"/>
      <c r="H226" s="77"/>
      <c r="I226" s="77"/>
      <c r="J226" s="77"/>
      <c r="K226" s="77"/>
      <c r="L226" s="77"/>
      <c r="M226" s="77"/>
      <c r="N226" s="77"/>
      <c r="O226" s="77"/>
      <c r="P226" s="77"/>
      <c r="Q226" s="77"/>
      <c r="R226" s="77"/>
      <c r="S226" s="77"/>
      <c r="T226" s="77"/>
      <c r="U226" s="77"/>
      <c r="V226" s="77"/>
      <c r="W226" s="77"/>
      <c r="X226" s="77"/>
      <c r="Y226" s="77"/>
      <c r="Z226" s="77"/>
    </row>
    <row r="227" spans="1:26" ht="18" customHeight="1">
      <c r="A227" s="77"/>
      <c r="B227" s="99"/>
      <c r="C227" s="82"/>
      <c r="D227" s="77"/>
      <c r="E227" s="77"/>
      <c r="F227" s="77"/>
      <c r="G227" s="77"/>
      <c r="H227" s="77"/>
      <c r="I227" s="77"/>
      <c r="J227" s="77"/>
      <c r="K227" s="77"/>
      <c r="L227" s="77"/>
      <c r="M227" s="77"/>
      <c r="N227" s="77"/>
      <c r="O227" s="77"/>
      <c r="P227" s="77"/>
      <c r="Q227" s="77"/>
      <c r="R227" s="77"/>
      <c r="S227" s="77"/>
      <c r="T227" s="77"/>
      <c r="U227" s="77"/>
      <c r="V227" s="77"/>
      <c r="W227" s="77"/>
      <c r="X227" s="77"/>
      <c r="Y227" s="77"/>
      <c r="Z227" s="77"/>
    </row>
    <row r="228" spans="1:26" ht="18" customHeight="1">
      <c r="A228" s="77"/>
      <c r="B228" s="99"/>
      <c r="C228" s="82"/>
      <c r="D228" s="77"/>
      <c r="E228" s="77"/>
      <c r="F228" s="77"/>
      <c r="G228" s="77"/>
      <c r="H228" s="77"/>
      <c r="I228" s="77"/>
      <c r="J228" s="77"/>
      <c r="K228" s="77"/>
      <c r="L228" s="77"/>
      <c r="M228" s="77"/>
      <c r="N228" s="77"/>
      <c r="O228" s="77"/>
      <c r="P228" s="77"/>
      <c r="Q228" s="77"/>
      <c r="R228" s="77"/>
      <c r="S228" s="77"/>
      <c r="T228" s="77"/>
      <c r="U228" s="77"/>
      <c r="V228" s="77"/>
      <c r="W228" s="77"/>
      <c r="X228" s="77"/>
      <c r="Y228" s="77"/>
      <c r="Z228" s="77"/>
    </row>
    <row r="229" spans="1:26" ht="18" customHeight="1">
      <c r="A229" s="77"/>
      <c r="B229" s="99"/>
      <c r="C229" s="82"/>
      <c r="D229" s="77"/>
      <c r="E229" s="77"/>
      <c r="F229" s="77"/>
      <c r="G229" s="77"/>
      <c r="H229" s="77"/>
      <c r="I229" s="77"/>
      <c r="J229" s="77"/>
      <c r="K229" s="77"/>
      <c r="L229" s="77"/>
      <c r="M229" s="77"/>
      <c r="N229" s="77"/>
      <c r="O229" s="77"/>
      <c r="P229" s="77"/>
      <c r="Q229" s="77"/>
      <c r="R229" s="77"/>
      <c r="S229" s="77"/>
      <c r="T229" s="77"/>
      <c r="U229" s="77"/>
      <c r="V229" s="77"/>
      <c r="W229" s="77"/>
      <c r="X229" s="77"/>
      <c r="Y229" s="77"/>
      <c r="Z229" s="77"/>
    </row>
    <row r="230" spans="1:26" ht="18" customHeight="1">
      <c r="A230" s="77"/>
      <c r="B230" s="99"/>
      <c r="C230" s="82"/>
      <c r="D230" s="77"/>
      <c r="E230" s="77"/>
      <c r="F230" s="77"/>
      <c r="G230" s="77"/>
      <c r="H230" s="77"/>
      <c r="I230" s="77"/>
      <c r="J230" s="77"/>
      <c r="K230" s="77"/>
      <c r="L230" s="77"/>
      <c r="M230" s="77"/>
      <c r="N230" s="77"/>
      <c r="O230" s="77"/>
      <c r="P230" s="77"/>
      <c r="Q230" s="77"/>
      <c r="R230" s="77"/>
      <c r="S230" s="77"/>
      <c r="T230" s="77"/>
      <c r="U230" s="77"/>
      <c r="V230" s="77"/>
      <c r="W230" s="77"/>
      <c r="X230" s="77"/>
      <c r="Y230" s="77"/>
      <c r="Z230" s="77"/>
    </row>
    <row r="231" spans="1:26" ht="18" customHeight="1">
      <c r="A231" s="77"/>
      <c r="B231" s="99"/>
      <c r="C231" s="82"/>
      <c r="D231" s="77"/>
      <c r="E231" s="77"/>
      <c r="F231" s="77"/>
      <c r="G231" s="77"/>
      <c r="H231" s="77"/>
      <c r="I231" s="77"/>
      <c r="J231" s="77"/>
      <c r="K231" s="77"/>
      <c r="L231" s="77"/>
      <c r="M231" s="77"/>
      <c r="N231" s="77"/>
      <c r="O231" s="77"/>
      <c r="P231" s="77"/>
      <c r="Q231" s="77"/>
      <c r="R231" s="77"/>
      <c r="S231" s="77"/>
      <c r="T231" s="77"/>
      <c r="U231" s="77"/>
      <c r="V231" s="77"/>
      <c r="W231" s="77"/>
      <c r="X231" s="77"/>
      <c r="Y231" s="77"/>
      <c r="Z231" s="77"/>
    </row>
    <row r="232" spans="1:26" ht="18" customHeight="1">
      <c r="A232" s="77"/>
      <c r="B232" s="99"/>
      <c r="C232" s="82"/>
      <c r="D232" s="77"/>
      <c r="E232" s="77"/>
      <c r="F232" s="77"/>
      <c r="G232" s="77"/>
      <c r="H232" s="77"/>
      <c r="I232" s="77"/>
      <c r="J232" s="77"/>
      <c r="K232" s="77"/>
      <c r="L232" s="77"/>
      <c r="M232" s="77"/>
      <c r="N232" s="77"/>
      <c r="O232" s="77"/>
      <c r="P232" s="77"/>
      <c r="Q232" s="77"/>
      <c r="R232" s="77"/>
      <c r="S232" s="77"/>
      <c r="T232" s="77"/>
      <c r="U232" s="77"/>
      <c r="V232" s="77"/>
      <c r="W232" s="77"/>
      <c r="X232" s="77"/>
      <c r="Y232" s="77"/>
      <c r="Z232" s="77"/>
    </row>
    <row r="233" spans="1:26" ht="18" customHeight="1">
      <c r="A233" s="77"/>
      <c r="B233" s="99"/>
      <c r="C233" s="82"/>
      <c r="D233" s="77"/>
      <c r="E233" s="77"/>
      <c r="F233" s="77"/>
      <c r="G233" s="77"/>
      <c r="H233" s="77"/>
      <c r="I233" s="77"/>
      <c r="J233" s="77"/>
      <c r="K233" s="77"/>
      <c r="L233" s="77"/>
      <c r="M233" s="77"/>
      <c r="N233" s="77"/>
      <c r="O233" s="77"/>
      <c r="P233" s="77"/>
      <c r="Q233" s="77"/>
      <c r="R233" s="77"/>
      <c r="S233" s="77"/>
      <c r="T233" s="77"/>
      <c r="U233" s="77"/>
      <c r="V233" s="77"/>
      <c r="W233" s="77"/>
      <c r="X233" s="77"/>
      <c r="Y233" s="77"/>
      <c r="Z233" s="77"/>
    </row>
    <row r="234" spans="1:26" ht="18" customHeight="1">
      <c r="A234" s="77"/>
      <c r="B234" s="99"/>
      <c r="C234" s="82"/>
      <c r="D234" s="77"/>
      <c r="E234" s="77"/>
      <c r="F234" s="77"/>
      <c r="G234" s="77"/>
      <c r="H234" s="77"/>
      <c r="I234" s="77"/>
      <c r="J234" s="77"/>
      <c r="K234" s="77"/>
      <c r="L234" s="77"/>
      <c r="M234" s="77"/>
      <c r="N234" s="77"/>
      <c r="O234" s="77"/>
      <c r="P234" s="77"/>
      <c r="Q234" s="77"/>
      <c r="R234" s="77"/>
      <c r="S234" s="77"/>
      <c r="T234" s="77"/>
      <c r="U234" s="77"/>
      <c r="V234" s="77"/>
      <c r="W234" s="77"/>
      <c r="X234" s="77"/>
      <c r="Y234" s="77"/>
      <c r="Z234" s="77"/>
    </row>
    <row r="235" spans="1:26" ht="18" customHeight="1">
      <c r="A235" s="77"/>
      <c r="B235" s="99"/>
      <c r="C235" s="82"/>
      <c r="D235" s="77"/>
      <c r="E235" s="77"/>
      <c r="F235" s="77"/>
      <c r="G235" s="77"/>
      <c r="H235" s="77"/>
      <c r="I235" s="77"/>
      <c r="J235" s="77"/>
      <c r="K235" s="77"/>
      <c r="L235" s="77"/>
      <c r="M235" s="77"/>
      <c r="N235" s="77"/>
      <c r="O235" s="77"/>
      <c r="P235" s="77"/>
      <c r="Q235" s="77"/>
      <c r="R235" s="77"/>
      <c r="S235" s="77"/>
      <c r="T235" s="77"/>
      <c r="U235" s="77"/>
      <c r="V235" s="77"/>
      <c r="W235" s="77"/>
      <c r="X235" s="77"/>
      <c r="Y235" s="77"/>
      <c r="Z235" s="77"/>
    </row>
    <row r="236" spans="1:26" ht="18" customHeight="1">
      <c r="A236" s="77"/>
      <c r="B236" s="99"/>
      <c r="C236" s="82"/>
      <c r="D236" s="77"/>
      <c r="E236" s="77"/>
      <c r="F236" s="77"/>
      <c r="G236" s="77"/>
      <c r="H236" s="77"/>
      <c r="I236" s="77"/>
      <c r="J236" s="77"/>
      <c r="K236" s="77"/>
      <c r="L236" s="77"/>
      <c r="M236" s="77"/>
      <c r="N236" s="77"/>
      <c r="O236" s="77"/>
      <c r="P236" s="77"/>
      <c r="Q236" s="77"/>
      <c r="R236" s="77"/>
      <c r="S236" s="77"/>
      <c r="T236" s="77"/>
      <c r="U236" s="77"/>
      <c r="V236" s="77"/>
      <c r="W236" s="77"/>
      <c r="X236" s="77"/>
      <c r="Y236" s="77"/>
      <c r="Z236" s="77"/>
    </row>
    <row r="237" spans="1:26" ht="18" customHeight="1">
      <c r="A237" s="77"/>
      <c r="B237" s="99"/>
      <c r="C237" s="82"/>
      <c r="D237" s="77"/>
      <c r="E237" s="77"/>
      <c r="F237" s="77"/>
      <c r="G237" s="77"/>
      <c r="H237" s="77"/>
      <c r="I237" s="77"/>
      <c r="J237" s="77"/>
      <c r="K237" s="77"/>
      <c r="L237" s="77"/>
      <c r="M237" s="77"/>
      <c r="N237" s="77"/>
      <c r="O237" s="77"/>
      <c r="P237" s="77"/>
      <c r="Q237" s="77"/>
      <c r="R237" s="77"/>
      <c r="S237" s="77"/>
      <c r="T237" s="77"/>
      <c r="U237" s="77"/>
      <c r="V237" s="77"/>
      <c r="W237" s="77"/>
      <c r="X237" s="77"/>
      <c r="Y237" s="77"/>
      <c r="Z237" s="77"/>
    </row>
    <row r="238" spans="1:26" ht="18" customHeight="1">
      <c r="A238" s="77"/>
      <c r="B238" s="99"/>
      <c r="C238" s="82"/>
      <c r="D238" s="77"/>
      <c r="E238" s="77"/>
      <c r="F238" s="77"/>
      <c r="G238" s="77"/>
      <c r="H238" s="77"/>
      <c r="I238" s="77"/>
      <c r="J238" s="77"/>
      <c r="K238" s="77"/>
      <c r="L238" s="77"/>
      <c r="M238" s="77"/>
      <c r="N238" s="77"/>
      <c r="O238" s="77"/>
      <c r="P238" s="77"/>
      <c r="Q238" s="77"/>
      <c r="R238" s="77"/>
      <c r="S238" s="77"/>
      <c r="T238" s="77"/>
      <c r="U238" s="77"/>
      <c r="V238" s="77"/>
      <c r="W238" s="77"/>
      <c r="X238" s="77"/>
      <c r="Y238" s="77"/>
      <c r="Z238" s="77"/>
    </row>
    <row r="239" spans="1:26" ht="18" customHeight="1">
      <c r="A239" s="77"/>
      <c r="B239" s="99"/>
      <c r="C239" s="82"/>
      <c r="D239" s="77"/>
      <c r="E239" s="77"/>
      <c r="F239" s="77"/>
      <c r="G239" s="77"/>
      <c r="H239" s="77"/>
      <c r="I239" s="77"/>
      <c r="J239" s="77"/>
      <c r="K239" s="77"/>
      <c r="L239" s="77"/>
      <c r="M239" s="77"/>
      <c r="N239" s="77"/>
      <c r="O239" s="77"/>
      <c r="P239" s="77"/>
      <c r="Q239" s="77"/>
      <c r="R239" s="77"/>
      <c r="S239" s="77"/>
      <c r="T239" s="77"/>
      <c r="U239" s="77"/>
      <c r="V239" s="77"/>
      <c r="W239" s="77"/>
      <c r="X239" s="77"/>
      <c r="Y239" s="77"/>
      <c r="Z239" s="77"/>
    </row>
    <row r="240" spans="1:26" ht="18" customHeight="1">
      <c r="A240" s="77"/>
      <c r="B240" s="99"/>
      <c r="C240" s="82"/>
      <c r="D240" s="77"/>
      <c r="E240" s="77"/>
      <c r="F240" s="77"/>
      <c r="G240" s="77"/>
      <c r="H240" s="77"/>
      <c r="I240" s="77"/>
      <c r="J240" s="77"/>
      <c r="K240" s="77"/>
      <c r="L240" s="77"/>
      <c r="M240" s="77"/>
      <c r="N240" s="77"/>
      <c r="O240" s="77"/>
      <c r="P240" s="77"/>
      <c r="Q240" s="77"/>
      <c r="R240" s="77"/>
      <c r="S240" s="77"/>
      <c r="T240" s="77"/>
      <c r="U240" s="77"/>
      <c r="V240" s="77"/>
      <c r="W240" s="77"/>
      <c r="X240" s="77"/>
      <c r="Y240" s="77"/>
      <c r="Z240" s="77"/>
    </row>
    <row r="241" spans="1:26" ht="18" customHeight="1">
      <c r="A241" s="77"/>
      <c r="B241" s="99"/>
      <c r="C241" s="82"/>
      <c r="D241" s="77"/>
      <c r="E241" s="77"/>
      <c r="F241" s="77"/>
      <c r="G241" s="77"/>
      <c r="H241" s="77"/>
      <c r="I241" s="77"/>
      <c r="J241" s="77"/>
      <c r="K241" s="77"/>
      <c r="L241" s="77"/>
      <c r="M241" s="77"/>
      <c r="N241" s="77"/>
      <c r="O241" s="77"/>
      <c r="P241" s="77"/>
      <c r="Q241" s="77"/>
      <c r="R241" s="77"/>
      <c r="S241" s="77"/>
      <c r="T241" s="77"/>
      <c r="U241" s="77"/>
      <c r="V241" s="77"/>
      <c r="W241" s="77"/>
      <c r="X241" s="77"/>
      <c r="Y241" s="77"/>
      <c r="Z241" s="77"/>
    </row>
    <row r="242" spans="1:26" ht="18" customHeight="1">
      <c r="A242" s="77"/>
      <c r="B242" s="99"/>
      <c r="C242" s="82"/>
      <c r="D242" s="77"/>
      <c r="E242" s="77"/>
      <c r="F242" s="77"/>
      <c r="G242" s="77"/>
      <c r="H242" s="77"/>
      <c r="I242" s="77"/>
      <c r="J242" s="77"/>
      <c r="K242" s="77"/>
      <c r="L242" s="77"/>
      <c r="M242" s="77"/>
      <c r="N242" s="77"/>
      <c r="O242" s="77"/>
      <c r="P242" s="77"/>
      <c r="Q242" s="77"/>
      <c r="R242" s="77"/>
      <c r="S242" s="77"/>
      <c r="T242" s="77"/>
      <c r="U242" s="77"/>
      <c r="V242" s="77"/>
      <c r="W242" s="77"/>
      <c r="X242" s="77"/>
      <c r="Y242" s="77"/>
      <c r="Z242" s="77"/>
    </row>
    <row r="243" spans="1:26" ht="18" customHeight="1">
      <c r="A243" s="77"/>
      <c r="B243" s="99"/>
      <c r="C243" s="82"/>
      <c r="D243" s="77"/>
      <c r="E243" s="77"/>
      <c r="F243" s="77"/>
      <c r="G243" s="77"/>
      <c r="H243" s="77"/>
      <c r="I243" s="77"/>
      <c r="J243" s="77"/>
      <c r="K243" s="77"/>
      <c r="L243" s="77"/>
      <c r="M243" s="77"/>
      <c r="N243" s="77"/>
      <c r="O243" s="77"/>
      <c r="P243" s="77"/>
      <c r="Q243" s="77"/>
      <c r="R243" s="77"/>
      <c r="S243" s="77"/>
      <c r="T243" s="77"/>
      <c r="U243" s="77"/>
      <c r="V243" s="77"/>
      <c r="W243" s="77"/>
      <c r="X243" s="77"/>
      <c r="Y243" s="77"/>
      <c r="Z243" s="77"/>
    </row>
    <row r="244" spans="1:26" ht="18" customHeight="1">
      <c r="A244" s="77"/>
      <c r="B244" s="99"/>
      <c r="C244" s="82"/>
      <c r="D244" s="77"/>
      <c r="E244" s="77"/>
      <c r="F244" s="77"/>
      <c r="G244" s="77"/>
      <c r="H244" s="77"/>
      <c r="I244" s="77"/>
      <c r="J244" s="77"/>
      <c r="K244" s="77"/>
      <c r="L244" s="77"/>
      <c r="M244" s="77"/>
      <c r="N244" s="77"/>
      <c r="O244" s="77"/>
      <c r="P244" s="77"/>
      <c r="Q244" s="77"/>
      <c r="R244" s="77"/>
      <c r="S244" s="77"/>
      <c r="T244" s="77"/>
      <c r="U244" s="77"/>
      <c r="V244" s="77"/>
      <c r="W244" s="77"/>
      <c r="X244" s="77"/>
      <c r="Y244" s="77"/>
      <c r="Z244" s="77"/>
    </row>
    <row r="245" spans="1:26" ht="18" customHeight="1">
      <c r="A245" s="77"/>
      <c r="B245" s="99"/>
      <c r="C245" s="82"/>
      <c r="D245" s="77"/>
      <c r="E245" s="77"/>
      <c r="F245" s="77"/>
      <c r="G245" s="77"/>
      <c r="H245" s="77"/>
      <c r="I245" s="77"/>
      <c r="J245" s="77"/>
      <c r="K245" s="77"/>
      <c r="L245" s="77"/>
      <c r="M245" s="77"/>
      <c r="N245" s="77"/>
      <c r="O245" s="77"/>
      <c r="P245" s="77"/>
      <c r="Q245" s="77"/>
      <c r="R245" s="77"/>
      <c r="S245" s="77"/>
      <c r="T245" s="77"/>
      <c r="U245" s="77"/>
      <c r="V245" s="77"/>
      <c r="W245" s="77"/>
      <c r="X245" s="77"/>
      <c r="Y245" s="77"/>
      <c r="Z245" s="77"/>
    </row>
    <row r="246" spans="1:26" ht="18" customHeight="1">
      <c r="A246" s="77"/>
      <c r="B246" s="99"/>
      <c r="C246" s="82"/>
      <c r="D246" s="77"/>
      <c r="E246" s="77"/>
      <c r="F246" s="77"/>
      <c r="G246" s="77"/>
      <c r="H246" s="77"/>
      <c r="I246" s="77"/>
      <c r="J246" s="77"/>
      <c r="K246" s="77"/>
      <c r="L246" s="77"/>
      <c r="M246" s="77"/>
      <c r="N246" s="77"/>
      <c r="O246" s="77"/>
      <c r="P246" s="77"/>
      <c r="Q246" s="77"/>
      <c r="R246" s="77"/>
      <c r="S246" s="77"/>
      <c r="T246" s="77"/>
      <c r="U246" s="77"/>
      <c r="V246" s="77"/>
      <c r="W246" s="77"/>
      <c r="X246" s="77"/>
      <c r="Y246" s="77"/>
      <c r="Z246" s="77"/>
    </row>
    <row r="247" spans="1:26" ht="18" customHeight="1">
      <c r="A247" s="77"/>
      <c r="B247" s="99"/>
      <c r="C247" s="82"/>
      <c r="D247" s="77"/>
      <c r="E247" s="77"/>
      <c r="F247" s="77"/>
      <c r="G247" s="77"/>
      <c r="H247" s="77"/>
      <c r="I247" s="77"/>
      <c r="J247" s="77"/>
      <c r="K247" s="77"/>
      <c r="L247" s="77"/>
      <c r="M247" s="77"/>
      <c r="N247" s="77"/>
      <c r="O247" s="77"/>
      <c r="P247" s="77"/>
      <c r="Q247" s="77"/>
      <c r="R247" s="77"/>
      <c r="S247" s="77"/>
      <c r="T247" s="77"/>
      <c r="U247" s="77"/>
      <c r="V247" s="77"/>
      <c r="W247" s="77"/>
      <c r="X247" s="77"/>
      <c r="Y247" s="77"/>
      <c r="Z247" s="77"/>
    </row>
    <row r="248" spans="1:26" ht="18" customHeight="1">
      <c r="A248" s="77"/>
      <c r="B248" s="99"/>
      <c r="C248" s="82"/>
      <c r="D248" s="77"/>
      <c r="E248" s="77"/>
      <c r="F248" s="77"/>
      <c r="G248" s="77"/>
      <c r="H248" s="77"/>
      <c r="I248" s="77"/>
      <c r="J248" s="77"/>
      <c r="K248" s="77"/>
      <c r="L248" s="77"/>
      <c r="M248" s="77"/>
      <c r="N248" s="77"/>
      <c r="O248" s="77"/>
      <c r="P248" s="77"/>
      <c r="Q248" s="77"/>
      <c r="R248" s="77"/>
      <c r="S248" s="77"/>
      <c r="T248" s="77"/>
      <c r="U248" s="77"/>
      <c r="V248" s="77"/>
      <c r="W248" s="77"/>
      <c r="X248" s="77"/>
      <c r="Y248" s="77"/>
      <c r="Z248" s="77"/>
    </row>
    <row r="249" spans="1:26" ht="18" customHeight="1">
      <c r="A249" s="77"/>
      <c r="B249" s="99"/>
      <c r="C249" s="82"/>
      <c r="D249" s="77"/>
      <c r="E249" s="77"/>
      <c r="F249" s="77"/>
      <c r="G249" s="77"/>
      <c r="H249" s="77"/>
      <c r="I249" s="77"/>
      <c r="J249" s="77"/>
      <c r="K249" s="77"/>
      <c r="L249" s="77"/>
      <c r="M249" s="77"/>
      <c r="N249" s="77"/>
      <c r="O249" s="77"/>
      <c r="P249" s="77"/>
      <c r="Q249" s="77"/>
      <c r="R249" s="77"/>
      <c r="S249" s="77"/>
      <c r="T249" s="77"/>
      <c r="U249" s="77"/>
      <c r="V249" s="77"/>
      <c r="W249" s="77"/>
      <c r="X249" s="77"/>
      <c r="Y249" s="77"/>
      <c r="Z249" s="77"/>
    </row>
    <row r="250" spans="1:26" ht="18" customHeight="1">
      <c r="A250" s="77"/>
      <c r="B250" s="99"/>
      <c r="C250" s="82"/>
      <c r="D250" s="77"/>
      <c r="E250" s="77"/>
      <c r="F250" s="77"/>
      <c r="G250" s="77"/>
      <c r="H250" s="77"/>
      <c r="I250" s="77"/>
      <c r="J250" s="77"/>
      <c r="K250" s="77"/>
      <c r="L250" s="77"/>
      <c r="M250" s="77"/>
      <c r="N250" s="77"/>
      <c r="O250" s="77"/>
      <c r="P250" s="77"/>
      <c r="Q250" s="77"/>
      <c r="R250" s="77"/>
      <c r="S250" s="77"/>
      <c r="T250" s="77"/>
      <c r="U250" s="77"/>
      <c r="V250" s="77"/>
      <c r="W250" s="77"/>
      <c r="X250" s="77"/>
      <c r="Y250" s="77"/>
      <c r="Z250" s="77"/>
    </row>
    <row r="251" spans="1:26" ht="18" customHeight="1">
      <c r="A251" s="77"/>
      <c r="B251" s="99"/>
      <c r="C251" s="82"/>
      <c r="D251" s="77"/>
      <c r="E251" s="77"/>
      <c r="F251" s="77"/>
      <c r="G251" s="77"/>
      <c r="H251" s="77"/>
      <c r="I251" s="77"/>
      <c r="J251" s="77"/>
      <c r="K251" s="77"/>
      <c r="L251" s="77"/>
      <c r="M251" s="77"/>
      <c r="N251" s="77"/>
      <c r="O251" s="77"/>
      <c r="P251" s="77"/>
      <c r="Q251" s="77"/>
      <c r="R251" s="77"/>
      <c r="S251" s="77"/>
      <c r="T251" s="77"/>
      <c r="U251" s="77"/>
      <c r="V251" s="77"/>
      <c r="W251" s="77"/>
      <c r="X251" s="77"/>
      <c r="Y251" s="77"/>
      <c r="Z251" s="77"/>
    </row>
    <row r="252" spans="1:26" ht="18" customHeight="1">
      <c r="A252" s="77"/>
      <c r="B252" s="99"/>
      <c r="C252" s="82"/>
      <c r="D252" s="77"/>
      <c r="E252" s="77"/>
      <c r="F252" s="77"/>
      <c r="G252" s="77"/>
      <c r="H252" s="77"/>
      <c r="I252" s="77"/>
      <c r="J252" s="77"/>
      <c r="K252" s="77"/>
      <c r="L252" s="77"/>
      <c r="M252" s="77"/>
      <c r="N252" s="77"/>
      <c r="O252" s="77"/>
      <c r="P252" s="77"/>
      <c r="Q252" s="77"/>
      <c r="R252" s="77"/>
      <c r="S252" s="77"/>
      <c r="T252" s="77"/>
      <c r="U252" s="77"/>
      <c r="V252" s="77"/>
      <c r="W252" s="77"/>
      <c r="X252" s="77"/>
      <c r="Y252" s="77"/>
      <c r="Z252" s="77"/>
    </row>
    <row r="253" spans="1:26" ht="18" customHeight="1">
      <c r="A253" s="77"/>
      <c r="B253" s="99"/>
      <c r="C253" s="82"/>
      <c r="D253" s="77"/>
      <c r="E253" s="77"/>
      <c r="F253" s="77"/>
      <c r="G253" s="77"/>
      <c r="H253" s="77"/>
      <c r="I253" s="77"/>
      <c r="J253" s="77"/>
      <c r="K253" s="77"/>
      <c r="L253" s="77"/>
      <c r="M253" s="77"/>
      <c r="N253" s="77"/>
      <c r="O253" s="77"/>
      <c r="P253" s="77"/>
      <c r="Q253" s="77"/>
      <c r="R253" s="77"/>
      <c r="S253" s="77"/>
      <c r="T253" s="77"/>
      <c r="U253" s="77"/>
      <c r="V253" s="77"/>
      <c r="W253" s="77"/>
      <c r="X253" s="77"/>
      <c r="Y253" s="77"/>
      <c r="Z253" s="77"/>
    </row>
    <row r="254" spans="1:26" ht="18" customHeight="1">
      <c r="A254" s="77"/>
      <c r="B254" s="99"/>
      <c r="C254" s="82"/>
      <c r="D254" s="77"/>
      <c r="E254" s="77"/>
      <c r="F254" s="77"/>
      <c r="G254" s="77"/>
      <c r="H254" s="77"/>
      <c r="I254" s="77"/>
      <c r="J254" s="77"/>
      <c r="K254" s="77"/>
      <c r="L254" s="77"/>
      <c r="M254" s="77"/>
      <c r="N254" s="77"/>
      <c r="O254" s="77"/>
      <c r="P254" s="77"/>
      <c r="Q254" s="77"/>
      <c r="R254" s="77"/>
      <c r="S254" s="77"/>
      <c r="T254" s="77"/>
      <c r="U254" s="77"/>
      <c r="V254" s="77"/>
      <c r="W254" s="77"/>
      <c r="X254" s="77"/>
      <c r="Y254" s="77"/>
      <c r="Z254" s="77"/>
    </row>
    <row r="255" spans="1:26" ht="18" customHeight="1">
      <c r="A255" s="77"/>
      <c r="B255" s="99"/>
      <c r="C255" s="82"/>
      <c r="D255" s="77"/>
      <c r="E255" s="77"/>
      <c r="F255" s="77"/>
      <c r="G255" s="77"/>
      <c r="H255" s="77"/>
      <c r="I255" s="77"/>
      <c r="J255" s="77"/>
      <c r="K255" s="77"/>
      <c r="L255" s="77"/>
      <c r="M255" s="77"/>
      <c r="N255" s="77"/>
      <c r="O255" s="77"/>
      <c r="P255" s="77"/>
      <c r="Q255" s="77"/>
      <c r="R255" s="77"/>
      <c r="S255" s="77"/>
      <c r="T255" s="77"/>
      <c r="U255" s="77"/>
      <c r="V255" s="77"/>
      <c r="W255" s="77"/>
      <c r="X255" s="77"/>
      <c r="Y255" s="77"/>
      <c r="Z255" s="77"/>
    </row>
    <row r="256" spans="1:26" ht="18" customHeight="1">
      <c r="A256" s="77"/>
      <c r="B256" s="99"/>
      <c r="C256" s="82"/>
      <c r="D256" s="77"/>
      <c r="E256" s="77"/>
      <c r="F256" s="77"/>
      <c r="G256" s="77"/>
      <c r="H256" s="77"/>
      <c r="I256" s="77"/>
      <c r="J256" s="77"/>
      <c r="K256" s="77"/>
      <c r="L256" s="77"/>
      <c r="M256" s="77"/>
      <c r="N256" s="77"/>
      <c r="O256" s="77"/>
      <c r="P256" s="77"/>
      <c r="Q256" s="77"/>
      <c r="R256" s="77"/>
      <c r="S256" s="77"/>
      <c r="T256" s="77"/>
      <c r="U256" s="77"/>
      <c r="V256" s="77"/>
      <c r="W256" s="77"/>
      <c r="X256" s="77"/>
      <c r="Y256" s="77"/>
      <c r="Z256" s="77"/>
    </row>
    <row r="257" spans="1:26" ht="18" customHeight="1">
      <c r="A257" s="77"/>
      <c r="B257" s="99"/>
      <c r="C257" s="82"/>
      <c r="D257" s="77"/>
      <c r="E257" s="77"/>
      <c r="F257" s="77"/>
      <c r="G257" s="77"/>
      <c r="H257" s="77"/>
      <c r="I257" s="77"/>
      <c r="J257" s="77"/>
      <c r="K257" s="77"/>
      <c r="L257" s="77"/>
      <c r="M257" s="77"/>
      <c r="N257" s="77"/>
      <c r="O257" s="77"/>
      <c r="P257" s="77"/>
      <c r="Q257" s="77"/>
      <c r="R257" s="77"/>
      <c r="S257" s="77"/>
      <c r="T257" s="77"/>
      <c r="U257" s="77"/>
      <c r="V257" s="77"/>
      <c r="W257" s="77"/>
      <c r="X257" s="77"/>
      <c r="Y257" s="77"/>
      <c r="Z257" s="77"/>
    </row>
    <row r="258" spans="1:26" ht="18" customHeight="1">
      <c r="A258" s="77"/>
      <c r="B258" s="99"/>
      <c r="C258" s="82"/>
      <c r="D258" s="77"/>
      <c r="E258" s="77"/>
      <c r="F258" s="77"/>
      <c r="G258" s="77"/>
      <c r="H258" s="77"/>
      <c r="I258" s="77"/>
      <c r="J258" s="77"/>
      <c r="K258" s="77"/>
      <c r="L258" s="77"/>
      <c r="M258" s="77"/>
      <c r="N258" s="77"/>
      <c r="O258" s="77"/>
      <c r="P258" s="77"/>
      <c r="Q258" s="77"/>
      <c r="R258" s="77"/>
      <c r="S258" s="77"/>
      <c r="T258" s="77"/>
      <c r="U258" s="77"/>
      <c r="V258" s="77"/>
      <c r="W258" s="77"/>
      <c r="X258" s="77"/>
      <c r="Y258" s="77"/>
      <c r="Z258" s="77"/>
    </row>
    <row r="259" spans="1:26" ht="18" customHeight="1">
      <c r="A259" s="77"/>
      <c r="B259" s="99"/>
      <c r="C259" s="82"/>
      <c r="D259" s="77"/>
      <c r="E259" s="77"/>
      <c r="F259" s="77"/>
      <c r="G259" s="77"/>
      <c r="H259" s="77"/>
      <c r="I259" s="77"/>
      <c r="J259" s="77"/>
      <c r="K259" s="77"/>
      <c r="L259" s="77"/>
      <c r="M259" s="77"/>
      <c r="N259" s="77"/>
      <c r="O259" s="77"/>
      <c r="P259" s="77"/>
      <c r="Q259" s="77"/>
      <c r="R259" s="77"/>
      <c r="S259" s="77"/>
      <c r="T259" s="77"/>
      <c r="U259" s="77"/>
      <c r="V259" s="77"/>
      <c r="W259" s="77"/>
      <c r="X259" s="77"/>
      <c r="Y259" s="77"/>
      <c r="Z259" s="77"/>
    </row>
    <row r="260" spans="1:26" ht="18" customHeight="1">
      <c r="A260" s="77"/>
      <c r="B260" s="99"/>
      <c r="C260" s="82"/>
      <c r="D260" s="77"/>
      <c r="E260" s="77"/>
      <c r="F260" s="77"/>
      <c r="G260" s="77"/>
      <c r="H260" s="77"/>
      <c r="I260" s="77"/>
      <c r="J260" s="77"/>
      <c r="K260" s="77"/>
      <c r="L260" s="77"/>
      <c r="M260" s="77"/>
      <c r="N260" s="77"/>
      <c r="O260" s="77"/>
      <c r="P260" s="77"/>
      <c r="Q260" s="77"/>
      <c r="R260" s="77"/>
      <c r="S260" s="77"/>
      <c r="T260" s="77"/>
      <c r="U260" s="77"/>
      <c r="V260" s="77"/>
      <c r="W260" s="77"/>
      <c r="X260" s="77"/>
      <c r="Y260" s="77"/>
      <c r="Z260" s="77"/>
    </row>
    <row r="261" spans="1:26" ht="18" customHeight="1">
      <c r="A261" s="77"/>
      <c r="B261" s="99"/>
      <c r="C261" s="82"/>
      <c r="D261" s="77"/>
      <c r="E261" s="77"/>
      <c r="F261" s="77"/>
      <c r="G261" s="77"/>
      <c r="H261" s="77"/>
      <c r="I261" s="77"/>
      <c r="J261" s="77"/>
      <c r="K261" s="77"/>
      <c r="L261" s="77"/>
      <c r="M261" s="77"/>
      <c r="N261" s="77"/>
      <c r="O261" s="77"/>
      <c r="P261" s="77"/>
      <c r="Q261" s="77"/>
      <c r="R261" s="77"/>
      <c r="S261" s="77"/>
      <c r="T261" s="77"/>
      <c r="U261" s="77"/>
      <c r="V261" s="77"/>
      <c r="W261" s="77"/>
      <c r="X261" s="77"/>
      <c r="Y261" s="77"/>
      <c r="Z261" s="77"/>
    </row>
    <row r="262" spans="1:26" ht="18" customHeight="1">
      <c r="A262" s="77"/>
      <c r="B262" s="99"/>
      <c r="C262" s="82"/>
      <c r="D262" s="77"/>
      <c r="E262" s="77"/>
      <c r="F262" s="77"/>
      <c r="G262" s="77"/>
      <c r="H262" s="77"/>
      <c r="I262" s="77"/>
      <c r="J262" s="77"/>
      <c r="K262" s="77"/>
      <c r="L262" s="77"/>
      <c r="M262" s="77"/>
      <c r="N262" s="77"/>
      <c r="O262" s="77"/>
      <c r="P262" s="77"/>
      <c r="Q262" s="77"/>
      <c r="R262" s="77"/>
      <c r="S262" s="77"/>
      <c r="T262" s="77"/>
      <c r="U262" s="77"/>
      <c r="V262" s="77"/>
      <c r="W262" s="77"/>
      <c r="X262" s="77"/>
      <c r="Y262" s="77"/>
      <c r="Z262" s="77"/>
    </row>
    <row r="263" spans="1:26" ht="18" customHeight="1">
      <c r="A263" s="77"/>
      <c r="B263" s="99"/>
      <c r="C263" s="82"/>
      <c r="D263" s="77"/>
      <c r="E263" s="77"/>
      <c r="F263" s="77"/>
      <c r="G263" s="77"/>
      <c r="H263" s="77"/>
      <c r="I263" s="77"/>
      <c r="J263" s="77"/>
      <c r="K263" s="77"/>
      <c r="L263" s="77"/>
      <c r="M263" s="77"/>
      <c r="N263" s="77"/>
      <c r="O263" s="77"/>
      <c r="P263" s="77"/>
      <c r="Q263" s="77"/>
      <c r="R263" s="77"/>
      <c r="S263" s="77"/>
      <c r="T263" s="77"/>
      <c r="U263" s="77"/>
      <c r="V263" s="77"/>
      <c r="W263" s="77"/>
      <c r="X263" s="77"/>
      <c r="Y263" s="77"/>
      <c r="Z263" s="77"/>
    </row>
    <row r="264" spans="1:26" ht="18" customHeight="1">
      <c r="A264" s="77"/>
      <c r="B264" s="99"/>
      <c r="C264" s="82"/>
      <c r="D264" s="77"/>
      <c r="E264" s="77"/>
      <c r="F264" s="77"/>
      <c r="G264" s="77"/>
      <c r="H264" s="77"/>
      <c r="I264" s="77"/>
      <c r="J264" s="77"/>
      <c r="K264" s="77"/>
      <c r="L264" s="77"/>
      <c r="M264" s="77"/>
      <c r="N264" s="77"/>
      <c r="O264" s="77"/>
      <c r="P264" s="77"/>
      <c r="Q264" s="77"/>
      <c r="R264" s="77"/>
      <c r="S264" s="77"/>
      <c r="T264" s="77"/>
      <c r="U264" s="77"/>
      <c r="V264" s="77"/>
      <c r="W264" s="77"/>
      <c r="X264" s="77"/>
      <c r="Y264" s="77"/>
      <c r="Z264" s="77"/>
    </row>
    <row r="265" spans="1:26" ht="18" customHeight="1">
      <c r="A265" s="77"/>
      <c r="B265" s="99"/>
      <c r="C265" s="82"/>
      <c r="D265" s="77"/>
      <c r="E265" s="77"/>
      <c r="F265" s="77"/>
      <c r="G265" s="77"/>
      <c r="H265" s="77"/>
      <c r="I265" s="77"/>
      <c r="J265" s="77"/>
      <c r="K265" s="77"/>
      <c r="L265" s="77"/>
      <c r="M265" s="77"/>
      <c r="N265" s="77"/>
      <c r="O265" s="77"/>
      <c r="P265" s="77"/>
      <c r="Q265" s="77"/>
      <c r="R265" s="77"/>
      <c r="S265" s="77"/>
      <c r="T265" s="77"/>
      <c r="U265" s="77"/>
      <c r="V265" s="77"/>
      <c r="W265" s="77"/>
      <c r="X265" s="77"/>
      <c r="Y265" s="77"/>
      <c r="Z265" s="77"/>
    </row>
    <row r="266" spans="1:26" ht="18" customHeight="1">
      <c r="A266" s="77"/>
      <c r="B266" s="99"/>
      <c r="C266" s="82"/>
      <c r="D266" s="77"/>
      <c r="E266" s="77"/>
      <c r="F266" s="77"/>
      <c r="G266" s="77"/>
      <c r="H266" s="77"/>
      <c r="I266" s="77"/>
      <c r="J266" s="77"/>
      <c r="K266" s="77"/>
      <c r="L266" s="77"/>
      <c r="M266" s="77"/>
      <c r="N266" s="77"/>
      <c r="O266" s="77"/>
      <c r="P266" s="77"/>
      <c r="Q266" s="77"/>
      <c r="R266" s="77"/>
      <c r="S266" s="77"/>
      <c r="T266" s="77"/>
      <c r="U266" s="77"/>
      <c r="V266" s="77"/>
      <c r="W266" s="77"/>
      <c r="X266" s="77"/>
      <c r="Y266" s="77"/>
      <c r="Z266" s="77"/>
    </row>
    <row r="267" spans="1:26" ht="18" customHeight="1">
      <c r="A267" s="77"/>
      <c r="B267" s="99"/>
      <c r="C267" s="82"/>
      <c r="D267" s="77"/>
      <c r="E267" s="77"/>
      <c r="F267" s="77"/>
      <c r="G267" s="77"/>
      <c r="H267" s="77"/>
      <c r="I267" s="77"/>
      <c r="J267" s="77"/>
      <c r="K267" s="77"/>
      <c r="L267" s="77"/>
      <c r="M267" s="77"/>
      <c r="N267" s="77"/>
      <c r="O267" s="77"/>
      <c r="P267" s="77"/>
      <c r="Q267" s="77"/>
      <c r="R267" s="77"/>
      <c r="S267" s="77"/>
      <c r="T267" s="77"/>
      <c r="U267" s="77"/>
      <c r="V267" s="77"/>
      <c r="W267" s="77"/>
      <c r="X267" s="77"/>
      <c r="Y267" s="77"/>
      <c r="Z267" s="77"/>
    </row>
    <row r="268" spans="1:26" ht="18" customHeight="1">
      <c r="A268" s="77"/>
      <c r="B268" s="99"/>
      <c r="C268" s="82"/>
      <c r="D268" s="77"/>
      <c r="E268" s="77"/>
      <c r="F268" s="77"/>
      <c r="G268" s="77"/>
      <c r="H268" s="77"/>
      <c r="I268" s="77"/>
      <c r="J268" s="77"/>
      <c r="K268" s="77"/>
      <c r="L268" s="77"/>
      <c r="M268" s="77"/>
      <c r="N268" s="77"/>
      <c r="O268" s="77"/>
      <c r="P268" s="77"/>
      <c r="Q268" s="77"/>
      <c r="R268" s="77"/>
      <c r="S268" s="77"/>
      <c r="T268" s="77"/>
      <c r="U268" s="77"/>
      <c r="V268" s="77"/>
      <c r="W268" s="77"/>
      <c r="X268" s="77"/>
      <c r="Y268" s="77"/>
      <c r="Z268" s="77"/>
    </row>
    <row r="269" spans="1:26" ht="18" customHeight="1">
      <c r="A269" s="77"/>
      <c r="B269" s="99"/>
      <c r="C269" s="82"/>
      <c r="D269" s="77"/>
      <c r="E269" s="77"/>
      <c r="F269" s="77"/>
      <c r="G269" s="77"/>
      <c r="H269" s="77"/>
      <c r="I269" s="77"/>
      <c r="J269" s="77"/>
      <c r="K269" s="77"/>
      <c r="L269" s="77"/>
      <c r="M269" s="77"/>
      <c r="N269" s="77"/>
      <c r="O269" s="77"/>
      <c r="P269" s="77"/>
      <c r="Q269" s="77"/>
      <c r="R269" s="77"/>
      <c r="S269" s="77"/>
      <c r="T269" s="77"/>
      <c r="U269" s="77"/>
      <c r="V269" s="77"/>
      <c r="W269" s="77"/>
      <c r="X269" s="77"/>
      <c r="Y269" s="77"/>
      <c r="Z269" s="77"/>
    </row>
    <row r="270" spans="1:26" ht="18" customHeight="1">
      <c r="A270" s="77"/>
      <c r="B270" s="99"/>
      <c r="C270" s="82"/>
      <c r="D270" s="77"/>
      <c r="E270" s="77"/>
      <c r="F270" s="77"/>
      <c r="G270" s="77"/>
      <c r="H270" s="77"/>
      <c r="I270" s="77"/>
      <c r="J270" s="77"/>
      <c r="K270" s="77"/>
      <c r="L270" s="77"/>
      <c r="M270" s="77"/>
      <c r="N270" s="77"/>
      <c r="O270" s="77"/>
      <c r="P270" s="77"/>
      <c r="Q270" s="77"/>
      <c r="R270" s="77"/>
      <c r="S270" s="77"/>
      <c r="T270" s="77"/>
      <c r="U270" s="77"/>
      <c r="V270" s="77"/>
      <c r="W270" s="77"/>
      <c r="X270" s="77"/>
      <c r="Y270" s="77"/>
      <c r="Z270" s="77"/>
    </row>
    <row r="271" spans="1:26" ht="18" customHeight="1">
      <c r="A271" s="77"/>
      <c r="B271" s="99"/>
      <c r="C271" s="82"/>
      <c r="D271" s="77"/>
      <c r="E271" s="77"/>
      <c r="F271" s="77"/>
      <c r="G271" s="77"/>
      <c r="H271" s="77"/>
      <c r="I271" s="77"/>
      <c r="J271" s="77"/>
      <c r="K271" s="77"/>
      <c r="L271" s="77"/>
      <c r="M271" s="77"/>
      <c r="N271" s="77"/>
      <c r="O271" s="77"/>
      <c r="P271" s="77"/>
      <c r="Q271" s="77"/>
      <c r="R271" s="77"/>
      <c r="S271" s="77"/>
      <c r="T271" s="77"/>
      <c r="U271" s="77"/>
      <c r="V271" s="77"/>
      <c r="W271" s="77"/>
      <c r="X271" s="77"/>
      <c r="Y271" s="77"/>
      <c r="Z271" s="77"/>
    </row>
    <row r="272" spans="1:26" ht="18" customHeight="1">
      <c r="A272" s="77"/>
      <c r="B272" s="99"/>
      <c r="C272" s="82"/>
      <c r="D272" s="77"/>
      <c r="E272" s="77"/>
      <c r="F272" s="77"/>
      <c r="G272" s="77"/>
      <c r="H272" s="77"/>
      <c r="I272" s="77"/>
      <c r="J272" s="77"/>
      <c r="K272" s="77"/>
      <c r="L272" s="77"/>
      <c r="M272" s="77"/>
      <c r="N272" s="77"/>
      <c r="O272" s="77"/>
      <c r="P272" s="77"/>
      <c r="Q272" s="77"/>
      <c r="R272" s="77"/>
      <c r="S272" s="77"/>
      <c r="T272" s="77"/>
      <c r="U272" s="77"/>
      <c r="V272" s="77"/>
      <c r="W272" s="77"/>
      <c r="X272" s="77"/>
      <c r="Y272" s="77"/>
      <c r="Z272" s="77"/>
    </row>
    <row r="273" spans="1:26" ht="18" customHeight="1">
      <c r="A273" s="77"/>
      <c r="B273" s="99"/>
      <c r="C273" s="82"/>
      <c r="D273" s="77"/>
      <c r="E273" s="77"/>
      <c r="F273" s="77"/>
      <c r="G273" s="77"/>
      <c r="H273" s="77"/>
      <c r="I273" s="77"/>
      <c r="J273" s="77"/>
      <c r="K273" s="77"/>
      <c r="L273" s="77"/>
      <c r="M273" s="77"/>
      <c r="N273" s="77"/>
      <c r="O273" s="77"/>
      <c r="P273" s="77"/>
      <c r="Q273" s="77"/>
      <c r="R273" s="77"/>
      <c r="S273" s="77"/>
      <c r="T273" s="77"/>
      <c r="U273" s="77"/>
      <c r="V273" s="77"/>
      <c r="W273" s="77"/>
      <c r="X273" s="77"/>
      <c r="Y273" s="77"/>
      <c r="Z273" s="77"/>
    </row>
    <row r="274" spans="1:26" ht="18" customHeight="1">
      <c r="A274" s="77"/>
      <c r="B274" s="99"/>
      <c r="C274" s="82"/>
      <c r="D274" s="77"/>
      <c r="E274" s="77"/>
      <c r="F274" s="77"/>
      <c r="G274" s="77"/>
      <c r="H274" s="77"/>
      <c r="I274" s="77"/>
      <c r="J274" s="77"/>
      <c r="K274" s="77"/>
      <c r="L274" s="77"/>
      <c r="M274" s="77"/>
      <c r="N274" s="77"/>
      <c r="O274" s="77"/>
      <c r="P274" s="77"/>
      <c r="Q274" s="77"/>
      <c r="R274" s="77"/>
      <c r="S274" s="77"/>
      <c r="T274" s="77"/>
      <c r="U274" s="77"/>
      <c r="V274" s="77"/>
      <c r="W274" s="77"/>
      <c r="X274" s="77"/>
      <c r="Y274" s="77"/>
      <c r="Z274" s="77"/>
    </row>
    <row r="275" spans="1:26" ht="18" customHeight="1">
      <c r="A275" s="77"/>
      <c r="B275" s="99"/>
      <c r="C275" s="82"/>
      <c r="D275" s="77"/>
      <c r="E275" s="77"/>
      <c r="F275" s="77"/>
      <c r="G275" s="77"/>
      <c r="H275" s="77"/>
      <c r="I275" s="77"/>
      <c r="J275" s="77"/>
      <c r="K275" s="77"/>
      <c r="L275" s="77"/>
      <c r="M275" s="77"/>
      <c r="N275" s="77"/>
      <c r="O275" s="77"/>
      <c r="P275" s="77"/>
      <c r="Q275" s="77"/>
      <c r="R275" s="77"/>
      <c r="S275" s="77"/>
      <c r="T275" s="77"/>
      <c r="U275" s="77"/>
      <c r="V275" s="77"/>
      <c r="W275" s="77"/>
      <c r="X275" s="77"/>
      <c r="Y275" s="77"/>
      <c r="Z275" s="77"/>
    </row>
    <row r="276" spans="1:26" ht="18" customHeight="1">
      <c r="A276" s="77"/>
      <c r="B276" s="99"/>
      <c r="C276" s="82"/>
      <c r="D276" s="77"/>
      <c r="E276" s="77"/>
      <c r="F276" s="77"/>
      <c r="G276" s="77"/>
      <c r="H276" s="77"/>
      <c r="I276" s="77"/>
      <c r="J276" s="77"/>
      <c r="K276" s="77"/>
      <c r="L276" s="77"/>
      <c r="M276" s="77"/>
      <c r="N276" s="77"/>
      <c r="O276" s="77"/>
      <c r="P276" s="77"/>
      <c r="Q276" s="77"/>
      <c r="R276" s="77"/>
      <c r="S276" s="77"/>
      <c r="T276" s="77"/>
      <c r="U276" s="77"/>
      <c r="V276" s="77"/>
      <c r="W276" s="77"/>
      <c r="X276" s="77"/>
      <c r="Y276" s="77"/>
      <c r="Z276" s="77"/>
    </row>
    <row r="277" spans="1:26" ht="18" customHeight="1">
      <c r="A277" s="77"/>
      <c r="B277" s="99"/>
      <c r="C277" s="82"/>
      <c r="D277" s="77"/>
      <c r="E277" s="77"/>
      <c r="F277" s="77"/>
      <c r="G277" s="77"/>
      <c r="H277" s="77"/>
      <c r="I277" s="77"/>
      <c r="J277" s="77"/>
      <c r="K277" s="77"/>
      <c r="L277" s="77"/>
      <c r="M277" s="77"/>
      <c r="N277" s="77"/>
      <c r="O277" s="77"/>
      <c r="P277" s="77"/>
      <c r="Q277" s="77"/>
      <c r="R277" s="77"/>
      <c r="S277" s="77"/>
      <c r="T277" s="77"/>
      <c r="U277" s="77"/>
      <c r="V277" s="77"/>
      <c r="W277" s="77"/>
      <c r="X277" s="77"/>
      <c r="Y277" s="77"/>
      <c r="Z277" s="77"/>
    </row>
    <row r="278" spans="1:26" ht="18" customHeight="1">
      <c r="A278" s="77"/>
      <c r="B278" s="99"/>
      <c r="C278" s="82"/>
      <c r="D278" s="77"/>
      <c r="E278" s="77"/>
      <c r="F278" s="77"/>
      <c r="G278" s="77"/>
      <c r="H278" s="77"/>
      <c r="I278" s="77"/>
      <c r="J278" s="77"/>
      <c r="K278" s="77"/>
      <c r="L278" s="77"/>
      <c r="M278" s="77"/>
      <c r="N278" s="77"/>
      <c r="O278" s="77"/>
      <c r="P278" s="77"/>
      <c r="Q278" s="77"/>
      <c r="R278" s="77"/>
      <c r="S278" s="77"/>
      <c r="T278" s="77"/>
      <c r="U278" s="77"/>
      <c r="V278" s="77"/>
      <c r="W278" s="77"/>
      <c r="X278" s="77"/>
      <c r="Y278" s="77"/>
      <c r="Z278" s="77"/>
    </row>
    <row r="279" spans="1:26" ht="18" customHeight="1">
      <c r="A279" s="77"/>
      <c r="B279" s="99"/>
      <c r="C279" s="82"/>
      <c r="D279" s="77"/>
      <c r="E279" s="77"/>
      <c r="F279" s="77"/>
      <c r="G279" s="77"/>
      <c r="H279" s="77"/>
      <c r="I279" s="77"/>
      <c r="J279" s="77"/>
      <c r="K279" s="77"/>
      <c r="L279" s="77"/>
      <c r="M279" s="77"/>
      <c r="N279" s="77"/>
      <c r="O279" s="77"/>
      <c r="P279" s="77"/>
      <c r="Q279" s="77"/>
      <c r="R279" s="77"/>
      <c r="S279" s="77"/>
      <c r="T279" s="77"/>
      <c r="U279" s="77"/>
      <c r="V279" s="77"/>
      <c r="W279" s="77"/>
      <c r="X279" s="77"/>
      <c r="Y279" s="77"/>
      <c r="Z279" s="77"/>
    </row>
    <row r="280" spans="1:26" ht="18" customHeight="1">
      <c r="A280" s="77"/>
      <c r="B280" s="99"/>
      <c r="C280" s="82"/>
      <c r="D280" s="77"/>
      <c r="E280" s="77"/>
      <c r="F280" s="77"/>
      <c r="G280" s="77"/>
      <c r="H280" s="77"/>
      <c r="I280" s="77"/>
      <c r="J280" s="77"/>
      <c r="K280" s="77"/>
      <c r="L280" s="77"/>
      <c r="M280" s="77"/>
      <c r="N280" s="77"/>
      <c r="O280" s="77"/>
      <c r="P280" s="77"/>
      <c r="Q280" s="77"/>
      <c r="R280" s="77"/>
      <c r="S280" s="77"/>
      <c r="T280" s="77"/>
      <c r="U280" s="77"/>
      <c r="V280" s="77"/>
      <c r="W280" s="77"/>
      <c r="X280" s="77"/>
      <c r="Y280" s="77"/>
      <c r="Z280" s="77"/>
    </row>
    <row r="281" spans="1:26" ht="18" customHeight="1">
      <c r="A281" s="77"/>
      <c r="B281" s="99"/>
      <c r="C281" s="82"/>
      <c r="D281" s="77"/>
      <c r="E281" s="77"/>
      <c r="F281" s="77"/>
      <c r="G281" s="77"/>
      <c r="H281" s="77"/>
      <c r="I281" s="77"/>
      <c r="J281" s="77"/>
      <c r="K281" s="77"/>
      <c r="L281" s="77"/>
      <c r="M281" s="77"/>
      <c r="N281" s="77"/>
      <c r="O281" s="77"/>
      <c r="P281" s="77"/>
      <c r="Q281" s="77"/>
      <c r="R281" s="77"/>
      <c r="S281" s="77"/>
      <c r="T281" s="77"/>
      <c r="U281" s="77"/>
      <c r="V281" s="77"/>
      <c r="W281" s="77"/>
      <c r="X281" s="77"/>
      <c r="Y281" s="77"/>
      <c r="Z281" s="77"/>
    </row>
    <row r="282" spans="1:26" ht="18" customHeight="1">
      <c r="A282" s="77"/>
      <c r="B282" s="99"/>
      <c r="C282" s="82"/>
      <c r="D282" s="77"/>
      <c r="E282" s="77"/>
      <c r="F282" s="77"/>
      <c r="G282" s="77"/>
      <c r="H282" s="77"/>
      <c r="I282" s="77"/>
      <c r="J282" s="77"/>
      <c r="K282" s="77"/>
      <c r="L282" s="77"/>
      <c r="M282" s="77"/>
      <c r="N282" s="77"/>
      <c r="O282" s="77"/>
      <c r="P282" s="77"/>
      <c r="Q282" s="77"/>
      <c r="R282" s="77"/>
      <c r="S282" s="77"/>
      <c r="T282" s="77"/>
      <c r="U282" s="77"/>
      <c r="V282" s="77"/>
      <c r="W282" s="77"/>
      <c r="X282" s="77"/>
      <c r="Y282" s="77"/>
      <c r="Z282" s="77"/>
    </row>
    <row r="283" spans="1:26" ht="18" customHeight="1">
      <c r="A283" s="77"/>
      <c r="B283" s="99"/>
      <c r="C283" s="82"/>
      <c r="D283" s="77"/>
      <c r="E283" s="77"/>
      <c r="F283" s="77"/>
      <c r="G283" s="77"/>
      <c r="H283" s="77"/>
      <c r="I283" s="77"/>
      <c r="J283" s="77"/>
      <c r="K283" s="77"/>
      <c r="L283" s="77"/>
      <c r="M283" s="77"/>
      <c r="N283" s="77"/>
      <c r="O283" s="77"/>
      <c r="P283" s="77"/>
      <c r="Q283" s="77"/>
      <c r="R283" s="77"/>
      <c r="S283" s="77"/>
      <c r="T283" s="77"/>
      <c r="U283" s="77"/>
      <c r="V283" s="77"/>
      <c r="W283" s="77"/>
      <c r="X283" s="77"/>
      <c r="Y283" s="77"/>
      <c r="Z283" s="77"/>
    </row>
    <row r="284" spans="1:26" ht="18" customHeight="1">
      <c r="A284" s="77"/>
      <c r="B284" s="99"/>
      <c r="C284" s="82"/>
      <c r="D284" s="77"/>
      <c r="E284" s="77"/>
      <c r="F284" s="77"/>
      <c r="G284" s="77"/>
      <c r="H284" s="77"/>
      <c r="I284" s="77"/>
      <c r="J284" s="77"/>
      <c r="K284" s="77"/>
      <c r="L284" s="77"/>
      <c r="M284" s="77"/>
      <c r="N284" s="77"/>
      <c r="O284" s="77"/>
      <c r="P284" s="77"/>
      <c r="Q284" s="77"/>
      <c r="R284" s="77"/>
      <c r="S284" s="77"/>
      <c r="T284" s="77"/>
      <c r="U284" s="77"/>
      <c r="V284" s="77"/>
      <c r="W284" s="77"/>
      <c r="X284" s="77"/>
      <c r="Y284" s="77"/>
      <c r="Z284" s="77"/>
    </row>
    <row r="285" spans="1:26" ht="18" customHeight="1">
      <c r="A285" s="77"/>
      <c r="B285" s="99"/>
      <c r="C285" s="82"/>
      <c r="D285" s="77"/>
      <c r="E285" s="77"/>
      <c r="F285" s="77"/>
      <c r="G285" s="77"/>
      <c r="H285" s="77"/>
      <c r="I285" s="77"/>
      <c r="J285" s="77"/>
      <c r="K285" s="77"/>
      <c r="L285" s="77"/>
      <c r="M285" s="77"/>
      <c r="N285" s="77"/>
      <c r="O285" s="77"/>
      <c r="P285" s="77"/>
      <c r="Q285" s="77"/>
      <c r="R285" s="77"/>
      <c r="S285" s="77"/>
      <c r="T285" s="77"/>
      <c r="U285" s="77"/>
      <c r="V285" s="77"/>
      <c r="W285" s="77"/>
      <c r="X285" s="77"/>
      <c r="Y285" s="77"/>
      <c r="Z285" s="77"/>
    </row>
    <row r="286" spans="1:26" ht="18" customHeight="1">
      <c r="A286" s="77"/>
      <c r="B286" s="99"/>
      <c r="C286" s="82"/>
      <c r="D286" s="77"/>
      <c r="E286" s="77"/>
      <c r="F286" s="77"/>
      <c r="G286" s="77"/>
      <c r="H286" s="77"/>
      <c r="I286" s="77"/>
      <c r="J286" s="77"/>
      <c r="K286" s="77"/>
      <c r="L286" s="77"/>
      <c r="M286" s="77"/>
      <c r="N286" s="77"/>
      <c r="O286" s="77"/>
      <c r="P286" s="77"/>
      <c r="Q286" s="77"/>
      <c r="R286" s="77"/>
      <c r="S286" s="77"/>
      <c r="T286" s="77"/>
      <c r="U286" s="77"/>
      <c r="V286" s="77"/>
      <c r="W286" s="77"/>
      <c r="X286" s="77"/>
      <c r="Y286" s="77"/>
      <c r="Z286" s="77"/>
    </row>
    <row r="287" spans="1:26" ht="18" customHeight="1">
      <c r="A287" s="77"/>
      <c r="B287" s="99"/>
      <c r="C287" s="82"/>
      <c r="D287" s="77"/>
      <c r="E287" s="77"/>
      <c r="F287" s="77"/>
      <c r="G287" s="77"/>
      <c r="H287" s="77"/>
      <c r="I287" s="77"/>
      <c r="J287" s="77"/>
      <c r="K287" s="77"/>
      <c r="L287" s="77"/>
      <c r="M287" s="77"/>
      <c r="N287" s="77"/>
      <c r="O287" s="77"/>
      <c r="P287" s="77"/>
      <c r="Q287" s="77"/>
      <c r="R287" s="77"/>
      <c r="S287" s="77"/>
      <c r="T287" s="77"/>
      <c r="U287" s="77"/>
      <c r="V287" s="77"/>
      <c r="W287" s="77"/>
      <c r="X287" s="77"/>
      <c r="Y287" s="77"/>
      <c r="Z287" s="77"/>
    </row>
    <row r="288" spans="1:26" ht="18" customHeight="1">
      <c r="A288" s="77"/>
      <c r="B288" s="99"/>
      <c r="C288" s="82"/>
      <c r="D288" s="77"/>
      <c r="E288" s="77"/>
      <c r="F288" s="77"/>
      <c r="G288" s="77"/>
      <c r="H288" s="77"/>
      <c r="I288" s="77"/>
      <c r="J288" s="77"/>
      <c r="K288" s="77"/>
      <c r="L288" s="77"/>
      <c r="M288" s="77"/>
      <c r="N288" s="77"/>
      <c r="O288" s="77"/>
      <c r="P288" s="77"/>
      <c r="Q288" s="77"/>
      <c r="R288" s="77"/>
      <c r="S288" s="77"/>
      <c r="T288" s="77"/>
      <c r="U288" s="77"/>
      <c r="V288" s="77"/>
      <c r="W288" s="77"/>
      <c r="X288" s="77"/>
      <c r="Y288" s="77"/>
      <c r="Z288" s="77"/>
    </row>
    <row r="289" spans="1:26" ht="18" customHeight="1">
      <c r="A289" s="77"/>
      <c r="B289" s="99"/>
      <c r="C289" s="82"/>
      <c r="D289" s="77"/>
      <c r="E289" s="77"/>
      <c r="F289" s="77"/>
      <c r="G289" s="77"/>
      <c r="H289" s="77"/>
      <c r="I289" s="77"/>
      <c r="J289" s="77"/>
      <c r="K289" s="77"/>
      <c r="L289" s="77"/>
      <c r="M289" s="77"/>
      <c r="N289" s="77"/>
      <c r="O289" s="77"/>
      <c r="P289" s="77"/>
      <c r="Q289" s="77"/>
      <c r="R289" s="77"/>
      <c r="S289" s="77"/>
      <c r="T289" s="77"/>
      <c r="U289" s="77"/>
      <c r="V289" s="77"/>
      <c r="W289" s="77"/>
      <c r="X289" s="77"/>
      <c r="Y289" s="77"/>
      <c r="Z289" s="77"/>
    </row>
    <row r="290" spans="1:26" ht="18" customHeight="1">
      <c r="A290" s="77"/>
      <c r="B290" s="99"/>
      <c r="C290" s="82"/>
      <c r="D290" s="77"/>
      <c r="E290" s="77"/>
      <c r="F290" s="77"/>
      <c r="G290" s="77"/>
      <c r="H290" s="77"/>
      <c r="I290" s="77"/>
      <c r="J290" s="77"/>
      <c r="K290" s="77"/>
      <c r="L290" s="77"/>
      <c r="M290" s="77"/>
      <c r="N290" s="77"/>
      <c r="O290" s="77"/>
      <c r="P290" s="77"/>
      <c r="Q290" s="77"/>
      <c r="R290" s="77"/>
      <c r="S290" s="77"/>
      <c r="T290" s="77"/>
      <c r="U290" s="77"/>
      <c r="V290" s="77"/>
      <c r="W290" s="77"/>
      <c r="X290" s="77"/>
      <c r="Y290" s="77"/>
      <c r="Z290" s="77"/>
    </row>
    <row r="291" spans="1:26" ht="18" customHeight="1">
      <c r="A291" s="77"/>
      <c r="B291" s="99"/>
      <c r="C291" s="82"/>
      <c r="D291" s="77"/>
      <c r="E291" s="77"/>
      <c r="F291" s="77"/>
      <c r="G291" s="77"/>
      <c r="H291" s="77"/>
      <c r="I291" s="77"/>
      <c r="J291" s="77"/>
      <c r="K291" s="77"/>
      <c r="L291" s="77"/>
      <c r="M291" s="77"/>
      <c r="N291" s="77"/>
      <c r="O291" s="77"/>
      <c r="P291" s="77"/>
      <c r="Q291" s="77"/>
      <c r="R291" s="77"/>
      <c r="S291" s="77"/>
      <c r="T291" s="77"/>
      <c r="U291" s="77"/>
      <c r="V291" s="77"/>
      <c r="W291" s="77"/>
      <c r="X291" s="77"/>
      <c r="Y291" s="77"/>
      <c r="Z291" s="77"/>
    </row>
    <row r="292" spans="1:26" ht="18" customHeight="1">
      <c r="A292" s="77"/>
      <c r="B292" s="99"/>
      <c r="C292" s="82"/>
      <c r="D292" s="77"/>
      <c r="E292" s="77"/>
      <c r="F292" s="77"/>
      <c r="G292" s="77"/>
      <c r="H292" s="77"/>
      <c r="I292" s="77"/>
      <c r="J292" s="77"/>
      <c r="K292" s="77"/>
      <c r="L292" s="77"/>
      <c r="M292" s="77"/>
      <c r="N292" s="77"/>
      <c r="O292" s="77"/>
      <c r="P292" s="77"/>
      <c r="Q292" s="77"/>
      <c r="R292" s="77"/>
      <c r="S292" s="77"/>
      <c r="T292" s="77"/>
      <c r="U292" s="77"/>
      <c r="V292" s="77"/>
      <c r="W292" s="77"/>
      <c r="X292" s="77"/>
      <c r="Y292" s="77"/>
      <c r="Z292" s="77"/>
    </row>
    <row r="293" spans="1:26" ht="18" customHeight="1">
      <c r="A293" s="77"/>
      <c r="B293" s="99"/>
      <c r="C293" s="82"/>
      <c r="D293" s="77"/>
      <c r="E293" s="77"/>
      <c r="F293" s="77"/>
      <c r="G293" s="77"/>
      <c r="H293" s="77"/>
      <c r="I293" s="77"/>
      <c r="J293" s="77"/>
      <c r="K293" s="77"/>
      <c r="L293" s="77"/>
      <c r="M293" s="77"/>
      <c r="N293" s="77"/>
      <c r="O293" s="77"/>
      <c r="P293" s="77"/>
      <c r="Q293" s="77"/>
      <c r="R293" s="77"/>
      <c r="S293" s="77"/>
      <c r="T293" s="77"/>
      <c r="U293" s="77"/>
      <c r="V293" s="77"/>
      <c r="W293" s="77"/>
      <c r="X293" s="77"/>
      <c r="Y293" s="77"/>
      <c r="Z293" s="77"/>
    </row>
    <row r="294" spans="1:26" ht="18" customHeight="1">
      <c r="A294" s="77"/>
      <c r="B294" s="99"/>
      <c r="C294" s="82"/>
      <c r="D294" s="77"/>
      <c r="E294" s="77"/>
      <c r="F294" s="77"/>
      <c r="G294" s="77"/>
      <c r="H294" s="77"/>
      <c r="I294" s="77"/>
      <c r="J294" s="77"/>
      <c r="K294" s="77"/>
      <c r="L294" s="77"/>
      <c r="M294" s="77"/>
      <c r="N294" s="77"/>
      <c r="O294" s="77"/>
      <c r="P294" s="77"/>
      <c r="Q294" s="77"/>
      <c r="R294" s="77"/>
      <c r="S294" s="77"/>
      <c r="T294" s="77"/>
      <c r="U294" s="77"/>
      <c r="V294" s="77"/>
      <c r="W294" s="77"/>
      <c r="X294" s="77"/>
      <c r="Y294" s="77"/>
      <c r="Z294" s="77"/>
    </row>
    <row r="295" spans="1:26" ht="18" customHeight="1">
      <c r="A295" s="77"/>
      <c r="B295" s="99"/>
      <c r="C295" s="82"/>
      <c r="D295" s="77"/>
      <c r="E295" s="77"/>
      <c r="F295" s="77"/>
      <c r="G295" s="77"/>
      <c r="H295" s="77"/>
      <c r="I295" s="77"/>
      <c r="J295" s="77"/>
      <c r="K295" s="77"/>
      <c r="L295" s="77"/>
      <c r="M295" s="77"/>
      <c r="N295" s="77"/>
      <c r="O295" s="77"/>
      <c r="P295" s="77"/>
      <c r="Q295" s="77"/>
      <c r="R295" s="77"/>
      <c r="S295" s="77"/>
      <c r="T295" s="77"/>
      <c r="U295" s="77"/>
      <c r="V295" s="77"/>
      <c r="W295" s="77"/>
      <c r="X295" s="77"/>
      <c r="Y295" s="77"/>
      <c r="Z295" s="77"/>
    </row>
    <row r="296" spans="1:26" ht="18" customHeight="1">
      <c r="A296" s="77"/>
      <c r="B296" s="99"/>
      <c r="C296" s="82"/>
      <c r="D296" s="77"/>
      <c r="E296" s="77"/>
      <c r="F296" s="77"/>
      <c r="G296" s="77"/>
      <c r="H296" s="77"/>
      <c r="I296" s="77"/>
      <c r="J296" s="77"/>
      <c r="K296" s="77"/>
      <c r="L296" s="77"/>
      <c r="M296" s="77"/>
      <c r="N296" s="77"/>
      <c r="O296" s="77"/>
      <c r="P296" s="77"/>
      <c r="Q296" s="77"/>
      <c r="R296" s="77"/>
      <c r="S296" s="77"/>
      <c r="T296" s="77"/>
      <c r="U296" s="77"/>
      <c r="V296" s="77"/>
      <c r="W296" s="77"/>
      <c r="X296" s="77"/>
      <c r="Y296" s="77"/>
      <c r="Z296" s="77"/>
    </row>
    <row r="297" spans="1:26" ht="18" customHeight="1">
      <c r="A297" s="77"/>
      <c r="B297" s="99"/>
      <c r="C297" s="82"/>
      <c r="D297" s="77"/>
      <c r="E297" s="77"/>
      <c r="F297" s="77"/>
      <c r="G297" s="77"/>
      <c r="H297" s="77"/>
      <c r="I297" s="77"/>
      <c r="J297" s="77"/>
      <c r="K297" s="77"/>
      <c r="L297" s="77"/>
      <c r="M297" s="77"/>
      <c r="N297" s="77"/>
      <c r="O297" s="77"/>
      <c r="P297" s="77"/>
      <c r="Q297" s="77"/>
      <c r="R297" s="77"/>
      <c r="S297" s="77"/>
      <c r="T297" s="77"/>
      <c r="U297" s="77"/>
      <c r="V297" s="77"/>
      <c r="W297" s="77"/>
      <c r="X297" s="77"/>
      <c r="Y297" s="77"/>
      <c r="Z297" s="77"/>
    </row>
    <row r="298" spans="1:26" ht="18" customHeight="1">
      <c r="A298" s="77"/>
      <c r="B298" s="99"/>
      <c r="C298" s="82"/>
      <c r="D298" s="77"/>
      <c r="E298" s="77"/>
      <c r="F298" s="77"/>
      <c r="G298" s="77"/>
      <c r="H298" s="77"/>
      <c r="I298" s="77"/>
      <c r="J298" s="77"/>
      <c r="K298" s="77"/>
      <c r="L298" s="77"/>
      <c r="M298" s="77"/>
      <c r="N298" s="77"/>
      <c r="O298" s="77"/>
      <c r="P298" s="77"/>
      <c r="Q298" s="77"/>
      <c r="R298" s="77"/>
      <c r="S298" s="77"/>
      <c r="T298" s="77"/>
      <c r="U298" s="77"/>
      <c r="V298" s="77"/>
      <c r="W298" s="77"/>
      <c r="X298" s="77"/>
      <c r="Y298" s="77"/>
      <c r="Z298" s="77"/>
    </row>
    <row r="299" spans="1:26" ht="18" customHeight="1">
      <c r="A299" s="77"/>
      <c r="B299" s="99"/>
      <c r="C299" s="82"/>
      <c r="D299" s="77"/>
      <c r="E299" s="77"/>
      <c r="F299" s="77"/>
      <c r="G299" s="77"/>
      <c r="H299" s="77"/>
      <c r="I299" s="77"/>
      <c r="J299" s="77"/>
      <c r="K299" s="77"/>
      <c r="L299" s="77"/>
      <c r="M299" s="77"/>
      <c r="N299" s="77"/>
      <c r="O299" s="77"/>
      <c r="P299" s="77"/>
      <c r="Q299" s="77"/>
      <c r="R299" s="77"/>
      <c r="S299" s="77"/>
      <c r="T299" s="77"/>
      <c r="U299" s="77"/>
      <c r="V299" s="77"/>
      <c r="W299" s="77"/>
      <c r="X299" s="77"/>
      <c r="Y299" s="77"/>
      <c r="Z299" s="77"/>
    </row>
    <row r="300" spans="1:26" ht="18" customHeight="1">
      <c r="A300" s="77"/>
      <c r="B300" s="99"/>
      <c r="C300" s="82"/>
      <c r="D300" s="77"/>
      <c r="E300" s="77"/>
      <c r="F300" s="77"/>
      <c r="G300" s="77"/>
      <c r="H300" s="77"/>
      <c r="I300" s="77"/>
      <c r="J300" s="77"/>
      <c r="K300" s="77"/>
      <c r="L300" s="77"/>
      <c r="M300" s="77"/>
      <c r="N300" s="77"/>
      <c r="O300" s="77"/>
      <c r="P300" s="77"/>
      <c r="Q300" s="77"/>
      <c r="R300" s="77"/>
      <c r="S300" s="77"/>
      <c r="T300" s="77"/>
      <c r="U300" s="77"/>
      <c r="V300" s="77"/>
      <c r="W300" s="77"/>
      <c r="X300" s="77"/>
      <c r="Y300" s="77"/>
      <c r="Z300" s="77"/>
    </row>
    <row r="301" spans="1:26" ht="18" customHeight="1">
      <c r="A301" s="77"/>
      <c r="B301" s="99"/>
      <c r="C301" s="82"/>
      <c r="D301" s="77"/>
      <c r="E301" s="77"/>
      <c r="F301" s="77"/>
      <c r="G301" s="77"/>
      <c r="H301" s="77"/>
      <c r="I301" s="77"/>
      <c r="J301" s="77"/>
      <c r="K301" s="77"/>
      <c r="L301" s="77"/>
      <c r="M301" s="77"/>
      <c r="N301" s="77"/>
      <c r="O301" s="77"/>
      <c r="P301" s="77"/>
      <c r="Q301" s="77"/>
      <c r="R301" s="77"/>
      <c r="S301" s="77"/>
      <c r="T301" s="77"/>
      <c r="U301" s="77"/>
      <c r="V301" s="77"/>
      <c r="W301" s="77"/>
      <c r="X301" s="77"/>
      <c r="Y301" s="77"/>
      <c r="Z301" s="77"/>
    </row>
    <row r="302" spans="1:26" ht="18" customHeight="1">
      <c r="A302" s="77"/>
      <c r="B302" s="99"/>
      <c r="C302" s="82"/>
      <c r="D302" s="77"/>
      <c r="E302" s="77"/>
      <c r="F302" s="77"/>
      <c r="G302" s="77"/>
      <c r="H302" s="77"/>
      <c r="I302" s="77"/>
      <c r="J302" s="77"/>
      <c r="K302" s="77"/>
      <c r="L302" s="77"/>
      <c r="M302" s="77"/>
      <c r="N302" s="77"/>
      <c r="O302" s="77"/>
      <c r="P302" s="77"/>
      <c r="Q302" s="77"/>
      <c r="R302" s="77"/>
      <c r="S302" s="77"/>
      <c r="T302" s="77"/>
      <c r="U302" s="77"/>
      <c r="V302" s="77"/>
      <c r="W302" s="77"/>
      <c r="X302" s="77"/>
      <c r="Y302" s="77"/>
      <c r="Z302" s="77"/>
    </row>
    <row r="303" spans="1:26" ht="18" customHeight="1">
      <c r="A303" s="77"/>
      <c r="B303" s="99"/>
      <c r="C303" s="82"/>
      <c r="D303" s="77"/>
      <c r="E303" s="77"/>
      <c r="F303" s="77"/>
      <c r="G303" s="77"/>
      <c r="H303" s="77"/>
      <c r="I303" s="77"/>
      <c r="J303" s="77"/>
      <c r="K303" s="77"/>
      <c r="L303" s="77"/>
      <c r="M303" s="77"/>
      <c r="N303" s="77"/>
      <c r="O303" s="77"/>
      <c r="P303" s="77"/>
      <c r="Q303" s="77"/>
      <c r="R303" s="77"/>
      <c r="S303" s="77"/>
      <c r="T303" s="77"/>
      <c r="U303" s="77"/>
      <c r="V303" s="77"/>
      <c r="W303" s="77"/>
      <c r="X303" s="77"/>
      <c r="Y303" s="77"/>
      <c r="Z303" s="77"/>
    </row>
    <row r="304" spans="1:26" ht="18" customHeight="1">
      <c r="A304" s="77"/>
      <c r="B304" s="99"/>
      <c r="C304" s="82"/>
      <c r="D304" s="77"/>
      <c r="E304" s="77"/>
      <c r="F304" s="77"/>
      <c r="G304" s="77"/>
      <c r="H304" s="77"/>
      <c r="I304" s="77"/>
      <c r="J304" s="77"/>
      <c r="K304" s="77"/>
      <c r="L304" s="77"/>
      <c r="M304" s="77"/>
      <c r="N304" s="77"/>
      <c r="O304" s="77"/>
      <c r="P304" s="77"/>
      <c r="Q304" s="77"/>
      <c r="R304" s="77"/>
      <c r="S304" s="77"/>
      <c r="T304" s="77"/>
      <c r="U304" s="77"/>
      <c r="V304" s="77"/>
      <c r="W304" s="77"/>
      <c r="X304" s="77"/>
      <c r="Y304" s="77"/>
      <c r="Z304" s="77"/>
    </row>
    <row r="305" spans="1:26" ht="18" customHeight="1">
      <c r="A305" s="77"/>
      <c r="B305" s="99"/>
      <c r="C305" s="82"/>
      <c r="D305" s="77"/>
      <c r="E305" s="77"/>
      <c r="F305" s="77"/>
      <c r="G305" s="77"/>
      <c r="H305" s="77"/>
      <c r="I305" s="77"/>
      <c r="J305" s="77"/>
      <c r="K305" s="77"/>
      <c r="L305" s="77"/>
      <c r="M305" s="77"/>
      <c r="N305" s="77"/>
      <c r="O305" s="77"/>
      <c r="P305" s="77"/>
      <c r="Q305" s="77"/>
      <c r="R305" s="77"/>
      <c r="S305" s="77"/>
      <c r="T305" s="77"/>
      <c r="U305" s="77"/>
      <c r="V305" s="77"/>
      <c r="W305" s="77"/>
      <c r="X305" s="77"/>
      <c r="Y305" s="77"/>
      <c r="Z305" s="77"/>
    </row>
    <row r="306" spans="1:26" ht="18" customHeight="1">
      <c r="A306" s="77"/>
      <c r="B306" s="99"/>
      <c r="C306" s="82"/>
      <c r="D306" s="77"/>
      <c r="E306" s="77"/>
      <c r="F306" s="77"/>
      <c r="G306" s="77"/>
      <c r="H306" s="77"/>
      <c r="I306" s="77"/>
      <c r="J306" s="77"/>
      <c r="K306" s="77"/>
      <c r="L306" s="77"/>
      <c r="M306" s="77"/>
      <c r="N306" s="77"/>
      <c r="O306" s="77"/>
      <c r="P306" s="77"/>
      <c r="Q306" s="77"/>
      <c r="R306" s="77"/>
      <c r="S306" s="77"/>
      <c r="T306" s="77"/>
      <c r="U306" s="77"/>
      <c r="V306" s="77"/>
      <c r="W306" s="77"/>
      <c r="X306" s="77"/>
      <c r="Y306" s="77"/>
      <c r="Z306" s="77"/>
    </row>
    <row r="307" spans="1:26" ht="18" customHeight="1">
      <c r="A307" s="77"/>
      <c r="B307" s="99"/>
      <c r="C307" s="82"/>
      <c r="D307" s="77"/>
      <c r="E307" s="77"/>
      <c r="F307" s="77"/>
      <c r="G307" s="77"/>
      <c r="H307" s="77"/>
      <c r="I307" s="77"/>
      <c r="J307" s="77"/>
      <c r="K307" s="77"/>
      <c r="L307" s="77"/>
      <c r="M307" s="77"/>
      <c r="N307" s="77"/>
      <c r="O307" s="77"/>
      <c r="P307" s="77"/>
      <c r="Q307" s="77"/>
      <c r="R307" s="77"/>
      <c r="S307" s="77"/>
      <c r="T307" s="77"/>
      <c r="U307" s="77"/>
      <c r="V307" s="77"/>
      <c r="W307" s="77"/>
      <c r="X307" s="77"/>
      <c r="Y307" s="77"/>
      <c r="Z307" s="77"/>
    </row>
    <row r="308" spans="1:26" ht="18" customHeight="1">
      <c r="A308" s="77"/>
      <c r="B308" s="99"/>
      <c r="C308" s="82"/>
      <c r="D308" s="77"/>
      <c r="E308" s="77"/>
      <c r="F308" s="77"/>
      <c r="G308" s="77"/>
      <c r="H308" s="77"/>
      <c r="I308" s="77"/>
      <c r="J308" s="77"/>
      <c r="K308" s="77"/>
      <c r="L308" s="77"/>
      <c r="M308" s="77"/>
      <c r="N308" s="77"/>
      <c r="O308" s="77"/>
      <c r="P308" s="77"/>
      <c r="Q308" s="77"/>
      <c r="R308" s="77"/>
      <c r="S308" s="77"/>
      <c r="T308" s="77"/>
      <c r="U308" s="77"/>
      <c r="V308" s="77"/>
      <c r="W308" s="77"/>
      <c r="X308" s="77"/>
      <c r="Y308" s="77"/>
      <c r="Z308" s="77"/>
    </row>
    <row r="309" spans="1:26" ht="18" customHeight="1">
      <c r="A309" s="77"/>
      <c r="B309" s="99"/>
      <c r="C309" s="82"/>
      <c r="D309" s="77"/>
      <c r="E309" s="77"/>
      <c r="F309" s="77"/>
      <c r="G309" s="77"/>
      <c r="H309" s="77"/>
      <c r="I309" s="77"/>
      <c r="J309" s="77"/>
      <c r="K309" s="77"/>
      <c r="L309" s="77"/>
      <c r="M309" s="77"/>
      <c r="N309" s="77"/>
      <c r="O309" s="77"/>
      <c r="P309" s="77"/>
      <c r="Q309" s="77"/>
      <c r="R309" s="77"/>
      <c r="S309" s="77"/>
      <c r="T309" s="77"/>
      <c r="U309" s="77"/>
      <c r="V309" s="77"/>
      <c r="W309" s="77"/>
      <c r="X309" s="77"/>
      <c r="Y309" s="77"/>
      <c r="Z309" s="77"/>
    </row>
    <row r="310" spans="1:26" ht="18" customHeight="1">
      <c r="A310" s="77"/>
      <c r="B310" s="99"/>
      <c r="C310" s="82"/>
      <c r="D310" s="77"/>
      <c r="E310" s="77"/>
      <c r="F310" s="77"/>
      <c r="G310" s="77"/>
      <c r="H310" s="77"/>
      <c r="I310" s="77"/>
      <c r="J310" s="77"/>
      <c r="K310" s="77"/>
      <c r="L310" s="77"/>
      <c r="M310" s="77"/>
      <c r="N310" s="77"/>
      <c r="O310" s="77"/>
      <c r="P310" s="77"/>
      <c r="Q310" s="77"/>
      <c r="R310" s="77"/>
      <c r="S310" s="77"/>
      <c r="T310" s="77"/>
      <c r="U310" s="77"/>
      <c r="V310" s="77"/>
      <c r="W310" s="77"/>
      <c r="X310" s="77"/>
      <c r="Y310" s="77"/>
      <c r="Z310" s="77"/>
    </row>
    <row r="311" spans="1:26" ht="18" customHeight="1">
      <c r="A311" s="77"/>
      <c r="B311" s="99"/>
      <c r="C311" s="82"/>
      <c r="D311" s="77"/>
      <c r="E311" s="77"/>
      <c r="F311" s="77"/>
      <c r="G311" s="77"/>
      <c r="H311" s="77"/>
      <c r="I311" s="77"/>
      <c r="J311" s="77"/>
      <c r="K311" s="77"/>
      <c r="L311" s="77"/>
      <c r="M311" s="77"/>
      <c r="N311" s="77"/>
      <c r="O311" s="77"/>
      <c r="P311" s="77"/>
      <c r="Q311" s="77"/>
      <c r="R311" s="77"/>
      <c r="S311" s="77"/>
      <c r="T311" s="77"/>
      <c r="U311" s="77"/>
      <c r="V311" s="77"/>
      <c r="W311" s="77"/>
      <c r="X311" s="77"/>
      <c r="Y311" s="77"/>
      <c r="Z311" s="77"/>
    </row>
    <row r="312" spans="1:26" ht="18" customHeight="1">
      <c r="A312" s="77"/>
      <c r="B312" s="99"/>
      <c r="C312" s="82"/>
      <c r="D312" s="77"/>
      <c r="E312" s="77"/>
      <c r="F312" s="77"/>
      <c r="G312" s="77"/>
      <c r="H312" s="77"/>
      <c r="I312" s="77"/>
      <c r="J312" s="77"/>
      <c r="K312" s="77"/>
      <c r="L312" s="77"/>
      <c r="M312" s="77"/>
      <c r="N312" s="77"/>
      <c r="O312" s="77"/>
      <c r="P312" s="77"/>
      <c r="Q312" s="77"/>
      <c r="R312" s="77"/>
      <c r="S312" s="77"/>
      <c r="T312" s="77"/>
      <c r="U312" s="77"/>
      <c r="V312" s="77"/>
      <c r="W312" s="77"/>
      <c r="X312" s="77"/>
      <c r="Y312" s="77"/>
      <c r="Z312" s="77"/>
    </row>
    <row r="313" spans="1:26" ht="18" customHeight="1">
      <c r="A313" s="77"/>
      <c r="B313" s="99"/>
      <c r="C313" s="82"/>
      <c r="D313" s="77"/>
      <c r="E313" s="77"/>
      <c r="F313" s="77"/>
      <c r="G313" s="77"/>
      <c r="H313" s="77"/>
      <c r="I313" s="77"/>
      <c r="J313" s="77"/>
      <c r="K313" s="77"/>
      <c r="L313" s="77"/>
      <c r="M313" s="77"/>
      <c r="N313" s="77"/>
      <c r="O313" s="77"/>
      <c r="P313" s="77"/>
      <c r="Q313" s="77"/>
      <c r="R313" s="77"/>
      <c r="S313" s="77"/>
      <c r="T313" s="77"/>
      <c r="U313" s="77"/>
      <c r="V313" s="77"/>
      <c r="W313" s="77"/>
      <c r="X313" s="77"/>
      <c r="Y313" s="77"/>
      <c r="Z313" s="77"/>
    </row>
    <row r="314" spans="1:26" ht="18" customHeight="1">
      <c r="A314" s="77"/>
      <c r="B314" s="99"/>
      <c r="C314" s="82"/>
      <c r="D314" s="77"/>
      <c r="E314" s="77"/>
      <c r="F314" s="77"/>
      <c r="G314" s="77"/>
      <c r="H314" s="77"/>
      <c r="I314" s="77"/>
      <c r="J314" s="77"/>
      <c r="K314" s="77"/>
      <c r="L314" s="77"/>
      <c r="M314" s="77"/>
      <c r="N314" s="77"/>
      <c r="O314" s="77"/>
      <c r="P314" s="77"/>
      <c r="Q314" s="77"/>
      <c r="R314" s="77"/>
      <c r="S314" s="77"/>
      <c r="T314" s="77"/>
      <c r="U314" s="77"/>
      <c r="V314" s="77"/>
      <c r="W314" s="77"/>
      <c r="X314" s="77"/>
      <c r="Y314" s="77"/>
      <c r="Z314" s="77"/>
    </row>
    <row r="315" spans="1:26" ht="18" customHeight="1">
      <c r="A315" s="77"/>
      <c r="B315" s="99"/>
      <c r="C315" s="82"/>
      <c r="D315" s="77"/>
      <c r="E315" s="77"/>
      <c r="F315" s="77"/>
      <c r="G315" s="77"/>
      <c r="H315" s="77"/>
      <c r="I315" s="77"/>
      <c r="J315" s="77"/>
      <c r="K315" s="77"/>
      <c r="L315" s="77"/>
      <c r="M315" s="77"/>
      <c r="N315" s="77"/>
      <c r="O315" s="77"/>
      <c r="P315" s="77"/>
      <c r="Q315" s="77"/>
      <c r="R315" s="77"/>
      <c r="S315" s="77"/>
      <c r="T315" s="77"/>
      <c r="U315" s="77"/>
      <c r="V315" s="77"/>
      <c r="W315" s="77"/>
      <c r="X315" s="77"/>
      <c r="Y315" s="77"/>
      <c r="Z315" s="77"/>
    </row>
    <row r="316" spans="1:26" ht="18" customHeight="1">
      <c r="A316" s="77"/>
      <c r="B316" s="99"/>
      <c r="C316" s="82"/>
      <c r="D316" s="77"/>
      <c r="E316" s="77"/>
      <c r="F316" s="77"/>
      <c r="G316" s="77"/>
      <c r="H316" s="77"/>
      <c r="I316" s="77"/>
      <c r="J316" s="77"/>
      <c r="K316" s="77"/>
      <c r="L316" s="77"/>
      <c r="M316" s="77"/>
      <c r="N316" s="77"/>
      <c r="O316" s="77"/>
      <c r="P316" s="77"/>
      <c r="Q316" s="77"/>
      <c r="R316" s="77"/>
      <c r="S316" s="77"/>
      <c r="T316" s="77"/>
      <c r="U316" s="77"/>
      <c r="V316" s="77"/>
      <c r="W316" s="77"/>
      <c r="X316" s="77"/>
      <c r="Y316" s="77"/>
      <c r="Z316" s="77"/>
    </row>
    <row r="317" spans="1:26" ht="18" customHeight="1">
      <c r="A317" s="77"/>
      <c r="B317" s="99"/>
      <c r="C317" s="82"/>
      <c r="D317" s="77"/>
      <c r="E317" s="77"/>
      <c r="F317" s="77"/>
      <c r="G317" s="77"/>
      <c r="H317" s="77"/>
      <c r="I317" s="77"/>
      <c r="J317" s="77"/>
      <c r="K317" s="77"/>
      <c r="L317" s="77"/>
      <c r="M317" s="77"/>
      <c r="N317" s="77"/>
      <c r="O317" s="77"/>
      <c r="P317" s="77"/>
      <c r="Q317" s="77"/>
      <c r="R317" s="77"/>
      <c r="S317" s="77"/>
      <c r="T317" s="77"/>
      <c r="U317" s="77"/>
      <c r="V317" s="77"/>
      <c r="W317" s="77"/>
      <c r="X317" s="77"/>
      <c r="Y317" s="77"/>
      <c r="Z317" s="77"/>
    </row>
    <row r="318" spans="1:26" ht="18" customHeight="1">
      <c r="A318" s="77"/>
      <c r="B318" s="99"/>
      <c r="C318" s="82"/>
      <c r="D318" s="77"/>
      <c r="E318" s="77"/>
      <c r="F318" s="77"/>
      <c r="G318" s="77"/>
      <c r="H318" s="77"/>
      <c r="I318" s="77"/>
      <c r="J318" s="77"/>
      <c r="K318" s="77"/>
      <c r="L318" s="77"/>
      <c r="M318" s="77"/>
      <c r="N318" s="77"/>
      <c r="O318" s="77"/>
      <c r="P318" s="77"/>
      <c r="Q318" s="77"/>
      <c r="R318" s="77"/>
      <c r="S318" s="77"/>
      <c r="T318" s="77"/>
      <c r="U318" s="77"/>
      <c r="V318" s="77"/>
      <c r="W318" s="77"/>
      <c r="X318" s="77"/>
      <c r="Y318" s="77"/>
      <c r="Z318" s="77"/>
    </row>
    <row r="319" spans="1:26" ht="18" customHeight="1">
      <c r="A319" s="77"/>
      <c r="B319" s="99"/>
      <c r="C319" s="82"/>
      <c r="D319" s="77"/>
      <c r="E319" s="77"/>
      <c r="F319" s="77"/>
      <c r="G319" s="77"/>
      <c r="H319" s="77"/>
      <c r="I319" s="77"/>
      <c r="J319" s="77"/>
      <c r="K319" s="77"/>
      <c r="L319" s="77"/>
      <c r="M319" s="77"/>
      <c r="N319" s="77"/>
      <c r="O319" s="77"/>
      <c r="P319" s="77"/>
      <c r="Q319" s="77"/>
      <c r="R319" s="77"/>
      <c r="S319" s="77"/>
      <c r="T319" s="77"/>
      <c r="U319" s="77"/>
      <c r="V319" s="77"/>
      <c r="W319" s="77"/>
      <c r="X319" s="77"/>
      <c r="Y319" s="77"/>
      <c r="Z319" s="77"/>
    </row>
    <row r="320" spans="1:26" ht="18" customHeight="1">
      <c r="A320" s="77"/>
      <c r="B320" s="99"/>
      <c r="C320" s="82"/>
      <c r="D320" s="77"/>
      <c r="E320" s="77"/>
      <c r="F320" s="77"/>
      <c r="G320" s="77"/>
      <c r="H320" s="77"/>
      <c r="I320" s="77"/>
      <c r="J320" s="77"/>
      <c r="K320" s="77"/>
      <c r="L320" s="77"/>
      <c r="M320" s="77"/>
      <c r="N320" s="77"/>
      <c r="O320" s="77"/>
      <c r="P320" s="77"/>
      <c r="Q320" s="77"/>
      <c r="R320" s="77"/>
      <c r="S320" s="77"/>
      <c r="T320" s="77"/>
      <c r="U320" s="77"/>
      <c r="V320" s="77"/>
      <c r="W320" s="77"/>
      <c r="X320" s="77"/>
      <c r="Y320" s="77"/>
      <c r="Z320" s="77"/>
    </row>
    <row r="321" spans="1:26" ht="18" customHeight="1">
      <c r="A321" s="77"/>
      <c r="B321" s="99"/>
      <c r="C321" s="82"/>
      <c r="D321" s="77"/>
      <c r="E321" s="77"/>
      <c r="F321" s="77"/>
      <c r="G321" s="77"/>
      <c r="H321" s="77"/>
      <c r="I321" s="77"/>
      <c r="J321" s="77"/>
      <c r="K321" s="77"/>
      <c r="L321" s="77"/>
      <c r="M321" s="77"/>
      <c r="N321" s="77"/>
      <c r="O321" s="77"/>
      <c r="P321" s="77"/>
      <c r="Q321" s="77"/>
      <c r="R321" s="77"/>
      <c r="S321" s="77"/>
      <c r="T321" s="77"/>
      <c r="U321" s="77"/>
      <c r="V321" s="77"/>
      <c r="W321" s="77"/>
      <c r="X321" s="77"/>
      <c r="Y321" s="77"/>
      <c r="Z321" s="77"/>
    </row>
    <row r="322" spans="1:26" ht="18" customHeight="1">
      <c r="A322" s="77"/>
      <c r="B322" s="99"/>
      <c r="C322" s="82"/>
      <c r="D322" s="77"/>
      <c r="E322" s="77"/>
      <c r="F322" s="77"/>
      <c r="G322" s="77"/>
      <c r="H322" s="77"/>
      <c r="I322" s="77"/>
      <c r="J322" s="77"/>
      <c r="K322" s="77"/>
      <c r="L322" s="77"/>
      <c r="M322" s="77"/>
      <c r="N322" s="77"/>
      <c r="O322" s="77"/>
      <c r="P322" s="77"/>
      <c r="Q322" s="77"/>
      <c r="R322" s="77"/>
      <c r="S322" s="77"/>
      <c r="T322" s="77"/>
      <c r="U322" s="77"/>
      <c r="V322" s="77"/>
      <c r="W322" s="77"/>
      <c r="X322" s="77"/>
      <c r="Y322" s="77"/>
      <c r="Z322" s="77"/>
    </row>
    <row r="323" spans="1:26" ht="18" customHeight="1">
      <c r="A323" s="77"/>
      <c r="B323" s="99"/>
      <c r="C323" s="82"/>
      <c r="D323" s="77"/>
      <c r="E323" s="77"/>
      <c r="F323" s="77"/>
      <c r="G323" s="77"/>
      <c r="H323" s="77"/>
      <c r="I323" s="77"/>
      <c r="J323" s="77"/>
      <c r="K323" s="77"/>
      <c r="L323" s="77"/>
      <c r="M323" s="77"/>
      <c r="N323" s="77"/>
      <c r="O323" s="77"/>
      <c r="P323" s="77"/>
      <c r="Q323" s="77"/>
      <c r="R323" s="77"/>
      <c r="S323" s="77"/>
      <c r="T323" s="77"/>
      <c r="U323" s="77"/>
      <c r="V323" s="77"/>
      <c r="W323" s="77"/>
      <c r="X323" s="77"/>
      <c r="Y323" s="77"/>
      <c r="Z323" s="77"/>
    </row>
    <row r="324" spans="1:26" ht="18" customHeight="1">
      <c r="A324" s="77"/>
      <c r="B324" s="99"/>
      <c r="C324" s="82"/>
      <c r="D324" s="77"/>
      <c r="E324" s="77"/>
      <c r="F324" s="77"/>
      <c r="G324" s="77"/>
      <c r="H324" s="77"/>
      <c r="I324" s="77"/>
      <c r="J324" s="77"/>
      <c r="K324" s="77"/>
      <c r="L324" s="77"/>
      <c r="M324" s="77"/>
      <c r="N324" s="77"/>
      <c r="O324" s="77"/>
      <c r="P324" s="77"/>
      <c r="Q324" s="77"/>
      <c r="R324" s="77"/>
      <c r="S324" s="77"/>
      <c r="T324" s="77"/>
      <c r="U324" s="77"/>
      <c r="V324" s="77"/>
      <c r="W324" s="77"/>
      <c r="X324" s="77"/>
      <c r="Y324" s="77"/>
      <c r="Z324" s="77"/>
    </row>
    <row r="325" spans="1:26" ht="18" customHeight="1">
      <c r="A325" s="77"/>
      <c r="B325" s="99"/>
      <c r="C325" s="82"/>
      <c r="D325" s="77"/>
      <c r="E325" s="77"/>
      <c r="F325" s="77"/>
      <c r="G325" s="77"/>
      <c r="H325" s="77"/>
      <c r="I325" s="77"/>
      <c r="J325" s="77"/>
      <c r="K325" s="77"/>
      <c r="L325" s="77"/>
      <c r="M325" s="77"/>
      <c r="N325" s="77"/>
      <c r="O325" s="77"/>
      <c r="P325" s="77"/>
      <c r="Q325" s="77"/>
      <c r="R325" s="77"/>
      <c r="S325" s="77"/>
      <c r="T325" s="77"/>
      <c r="U325" s="77"/>
      <c r="V325" s="77"/>
      <c r="W325" s="77"/>
      <c r="X325" s="77"/>
      <c r="Y325" s="77"/>
      <c r="Z325" s="77"/>
    </row>
    <row r="326" spans="1:26" ht="18" customHeight="1">
      <c r="A326" s="77"/>
      <c r="B326" s="99"/>
      <c r="C326" s="82"/>
      <c r="D326" s="77"/>
      <c r="E326" s="77"/>
      <c r="F326" s="77"/>
      <c r="G326" s="77"/>
      <c r="H326" s="77"/>
      <c r="I326" s="77"/>
      <c r="J326" s="77"/>
      <c r="K326" s="77"/>
      <c r="L326" s="77"/>
      <c r="M326" s="77"/>
      <c r="N326" s="77"/>
      <c r="O326" s="77"/>
      <c r="P326" s="77"/>
      <c r="Q326" s="77"/>
      <c r="R326" s="77"/>
      <c r="S326" s="77"/>
      <c r="T326" s="77"/>
      <c r="U326" s="77"/>
      <c r="V326" s="77"/>
      <c r="W326" s="77"/>
      <c r="X326" s="77"/>
      <c r="Y326" s="77"/>
      <c r="Z326" s="77"/>
    </row>
    <row r="327" spans="1:26" ht="18" customHeight="1">
      <c r="A327" s="77"/>
      <c r="B327" s="99"/>
      <c r="C327" s="82"/>
      <c r="D327" s="77"/>
      <c r="E327" s="77"/>
      <c r="F327" s="77"/>
      <c r="G327" s="77"/>
      <c r="H327" s="77"/>
      <c r="I327" s="77"/>
      <c r="J327" s="77"/>
      <c r="K327" s="77"/>
      <c r="L327" s="77"/>
      <c r="M327" s="77"/>
      <c r="N327" s="77"/>
      <c r="O327" s="77"/>
      <c r="P327" s="77"/>
      <c r="Q327" s="77"/>
      <c r="R327" s="77"/>
      <c r="S327" s="77"/>
      <c r="T327" s="77"/>
      <c r="U327" s="77"/>
      <c r="V327" s="77"/>
      <c r="W327" s="77"/>
      <c r="X327" s="77"/>
      <c r="Y327" s="77"/>
      <c r="Z327" s="77"/>
    </row>
    <row r="328" spans="1:26" ht="18" customHeight="1">
      <c r="A328" s="77"/>
      <c r="B328" s="99"/>
      <c r="C328" s="82"/>
      <c r="D328" s="77"/>
      <c r="E328" s="77"/>
      <c r="F328" s="77"/>
      <c r="G328" s="77"/>
      <c r="H328" s="77"/>
      <c r="I328" s="77"/>
      <c r="J328" s="77"/>
      <c r="K328" s="77"/>
      <c r="L328" s="77"/>
      <c r="M328" s="77"/>
      <c r="N328" s="77"/>
      <c r="O328" s="77"/>
      <c r="P328" s="77"/>
      <c r="Q328" s="77"/>
      <c r="R328" s="77"/>
      <c r="S328" s="77"/>
      <c r="T328" s="77"/>
      <c r="U328" s="77"/>
      <c r="V328" s="77"/>
      <c r="W328" s="77"/>
      <c r="X328" s="77"/>
      <c r="Y328" s="77"/>
      <c r="Z328" s="77"/>
    </row>
    <row r="329" spans="1:26" ht="18" customHeight="1">
      <c r="A329" s="77"/>
      <c r="B329" s="99"/>
      <c r="C329" s="82"/>
      <c r="D329" s="77"/>
      <c r="E329" s="77"/>
      <c r="F329" s="77"/>
      <c r="G329" s="77"/>
      <c r="H329" s="77"/>
      <c r="I329" s="77"/>
      <c r="J329" s="77"/>
      <c r="K329" s="77"/>
      <c r="L329" s="77"/>
      <c r="M329" s="77"/>
      <c r="N329" s="77"/>
      <c r="O329" s="77"/>
      <c r="P329" s="77"/>
      <c r="Q329" s="77"/>
      <c r="R329" s="77"/>
      <c r="S329" s="77"/>
      <c r="T329" s="77"/>
      <c r="U329" s="77"/>
      <c r="V329" s="77"/>
      <c r="W329" s="77"/>
      <c r="X329" s="77"/>
      <c r="Y329" s="77"/>
      <c r="Z329" s="77"/>
    </row>
    <row r="330" spans="1:26" ht="18" customHeight="1">
      <c r="A330" s="77"/>
      <c r="B330" s="99"/>
      <c r="C330" s="82"/>
      <c r="D330" s="77"/>
      <c r="E330" s="77"/>
      <c r="F330" s="77"/>
      <c r="G330" s="77"/>
      <c r="H330" s="77"/>
      <c r="I330" s="77"/>
      <c r="J330" s="77"/>
      <c r="K330" s="77"/>
      <c r="L330" s="77"/>
      <c r="M330" s="77"/>
      <c r="N330" s="77"/>
      <c r="O330" s="77"/>
      <c r="P330" s="77"/>
      <c r="Q330" s="77"/>
      <c r="R330" s="77"/>
      <c r="S330" s="77"/>
      <c r="T330" s="77"/>
      <c r="U330" s="77"/>
      <c r="V330" s="77"/>
      <c r="W330" s="77"/>
      <c r="X330" s="77"/>
      <c r="Y330" s="77"/>
      <c r="Z330" s="77"/>
    </row>
    <row r="331" spans="1:26" ht="18" customHeight="1">
      <c r="A331" s="77"/>
      <c r="B331" s="99"/>
      <c r="C331" s="82"/>
      <c r="D331" s="77"/>
      <c r="E331" s="77"/>
      <c r="F331" s="77"/>
      <c r="G331" s="77"/>
      <c r="H331" s="77"/>
      <c r="I331" s="77"/>
      <c r="J331" s="77"/>
      <c r="K331" s="77"/>
      <c r="L331" s="77"/>
      <c r="M331" s="77"/>
      <c r="N331" s="77"/>
      <c r="O331" s="77"/>
      <c r="P331" s="77"/>
      <c r="Q331" s="77"/>
      <c r="R331" s="77"/>
      <c r="S331" s="77"/>
      <c r="T331" s="77"/>
      <c r="U331" s="77"/>
      <c r="V331" s="77"/>
      <c r="W331" s="77"/>
      <c r="X331" s="77"/>
      <c r="Y331" s="77"/>
      <c r="Z331" s="77"/>
    </row>
    <row r="332" spans="1:26" ht="18" customHeight="1">
      <c r="A332" s="77"/>
      <c r="B332" s="99"/>
      <c r="C332" s="82"/>
      <c r="D332" s="77"/>
      <c r="E332" s="77"/>
      <c r="F332" s="77"/>
      <c r="G332" s="77"/>
      <c r="H332" s="77"/>
      <c r="I332" s="77"/>
      <c r="J332" s="77"/>
      <c r="K332" s="77"/>
      <c r="L332" s="77"/>
      <c r="M332" s="77"/>
      <c r="N332" s="77"/>
      <c r="O332" s="77"/>
      <c r="P332" s="77"/>
      <c r="Q332" s="77"/>
      <c r="R332" s="77"/>
      <c r="S332" s="77"/>
      <c r="T332" s="77"/>
      <c r="U332" s="77"/>
      <c r="V332" s="77"/>
      <c r="W332" s="77"/>
      <c r="X332" s="77"/>
      <c r="Y332" s="77"/>
      <c r="Z332" s="77"/>
    </row>
    <row r="333" spans="1:26" ht="18" customHeight="1">
      <c r="A333" s="77"/>
      <c r="B333" s="99"/>
      <c r="C333" s="82"/>
      <c r="D333" s="77"/>
      <c r="E333" s="77"/>
      <c r="F333" s="77"/>
      <c r="G333" s="77"/>
      <c r="H333" s="77"/>
      <c r="I333" s="77"/>
      <c r="J333" s="77"/>
      <c r="K333" s="77"/>
      <c r="L333" s="77"/>
      <c r="M333" s="77"/>
      <c r="N333" s="77"/>
      <c r="O333" s="77"/>
      <c r="P333" s="77"/>
      <c r="Q333" s="77"/>
      <c r="R333" s="77"/>
      <c r="S333" s="77"/>
      <c r="T333" s="77"/>
      <c r="U333" s="77"/>
      <c r="V333" s="77"/>
      <c r="W333" s="77"/>
      <c r="X333" s="77"/>
      <c r="Y333" s="77"/>
      <c r="Z333" s="77"/>
    </row>
    <row r="334" spans="1:26" ht="18" customHeight="1">
      <c r="A334" s="77"/>
      <c r="B334" s="99"/>
      <c r="C334" s="82"/>
      <c r="D334" s="77"/>
      <c r="E334" s="77"/>
      <c r="F334" s="77"/>
      <c r="G334" s="77"/>
      <c r="H334" s="77"/>
      <c r="I334" s="77"/>
      <c r="J334" s="77"/>
      <c r="K334" s="77"/>
      <c r="L334" s="77"/>
      <c r="M334" s="77"/>
      <c r="N334" s="77"/>
      <c r="O334" s="77"/>
      <c r="P334" s="77"/>
      <c r="Q334" s="77"/>
      <c r="R334" s="77"/>
      <c r="S334" s="77"/>
      <c r="T334" s="77"/>
      <c r="U334" s="77"/>
      <c r="V334" s="77"/>
      <c r="W334" s="77"/>
      <c r="X334" s="77"/>
      <c r="Y334" s="77"/>
      <c r="Z334" s="77"/>
    </row>
    <row r="335" spans="1:26" ht="18" customHeight="1">
      <c r="A335" s="77"/>
      <c r="B335" s="99"/>
      <c r="C335" s="82"/>
      <c r="D335" s="77"/>
      <c r="E335" s="77"/>
      <c r="F335" s="77"/>
      <c r="G335" s="77"/>
      <c r="H335" s="77"/>
      <c r="I335" s="77"/>
      <c r="J335" s="77"/>
      <c r="K335" s="77"/>
      <c r="L335" s="77"/>
      <c r="M335" s="77"/>
      <c r="N335" s="77"/>
      <c r="O335" s="77"/>
      <c r="P335" s="77"/>
      <c r="Q335" s="77"/>
      <c r="R335" s="77"/>
      <c r="S335" s="77"/>
      <c r="T335" s="77"/>
      <c r="U335" s="77"/>
      <c r="V335" s="77"/>
      <c r="W335" s="77"/>
      <c r="X335" s="77"/>
      <c r="Y335" s="77"/>
      <c r="Z335" s="77"/>
    </row>
    <row r="336" spans="1:26" ht="18" customHeight="1">
      <c r="A336" s="77"/>
      <c r="B336" s="99"/>
      <c r="C336" s="82"/>
      <c r="D336" s="77"/>
      <c r="E336" s="77"/>
      <c r="F336" s="77"/>
      <c r="G336" s="77"/>
      <c r="H336" s="77"/>
      <c r="I336" s="77"/>
      <c r="J336" s="77"/>
      <c r="K336" s="77"/>
      <c r="L336" s="77"/>
      <c r="M336" s="77"/>
      <c r="N336" s="77"/>
      <c r="O336" s="77"/>
      <c r="P336" s="77"/>
      <c r="Q336" s="77"/>
      <c r="R336" s="77"/>
      <c r="S336" s="77"/>
      <c r="T336" s="77"/>
      <c r="U336" s="77"/>
      <c r="V336" s="77"/>
      <c r="W336" s="77"/>
      <c r="X336" s="77"/>
      <c r="Y336" s="77"/>
      <c r="Z336" s="77"/>
    </row>
    <row r="337" spans="1:26" ht="18" customHeight="1">
      <c r="A337" s="77"/>
      <c r="B337" s="99"/>
      <c r="C337" s="82"/>
      <c r="D337" s="77"/>
      <c r="E337" s="77"/>
      <c r="F337" s="77"/>
      <c r="G337" s="77"/>
      <c r="H337" s="77"/>
      <c r="I337" s="77"/>
      <c r="J337" s="77"/>
      <c r="K337" s="77"/>
      <c r="L337" s="77"/>
      <c r="M337" s="77"/>
      <c r="N337" s="77"/>
      <c r="O337" s="77"/>
      <c r="P337" s="77"/>
      <c r="Q337" s="77"/>
      <c r="R337" s="77"/>
      <c r="S337" s="77"/>
      <c r="T337" s="77"/>
      <c r="U337" s="77"/>
      <c r="V337" s="77"/>
      <c r="W337" s="77"/>
      <c r="X337" s="77"/>
      <c r="Y337" s="77"/>
      <c r="Z337" s="77"/>
    </row>
    <row r="338" spans="1:26" ht="18" customHeight="1">
      <c r="A338" s="77"/>
      <c r="B338" s="99"/>
      <c r="C338" s="82"/>
      <c r="D338" s="77"/>
      <c r="E338" s="77"/>
      <c r="F338" s="77"/>
      <c r="G338" s="77"/>
      <c r="H338" s="77"/>
      <c r="I338" s="77"/>
      <c r="J338" s="77"/>
      <c r="K338" s="77"/>
      <c r="L338" s="77"/>
      <c r="M338" s="77"/>
      <c r="N338" s="77"/>
      <c r="O338" s="77"/>
      <c r="P338" s="77"/>
      <c r="Q338" s="77"/>
      <c r="R338" s="77"/>
      <c r="S338" s="77"/>
      <c r="T338" s="77"/>
      <c r="U338" s="77"/>
      <c r="V338" s="77"/>
      <c r="W338" s="77"/>
      <c r="X338" s="77"/>
      <c r="Y338" s="77"/>
      <c r="Z338" s="77"/>
    </row>
    <row r="339" spans="1:26" ht="18" customHeight="1">
      <c r="A339" s="77"/>
      <c r="B339" s="99"/>
      <c r="C339" s="82"/>
      <c r="D339" s="77"/>
      <c r="E339" s="77"/>
      <c r="F339" s="77"/>
      <c r="G339" s="77"/>
      <c r="H339" s="77"/>
      <c r="I339" s="77"/>
      <c r="J339" s="77"/>
      <c r="K339" s="77"/>
      <c r="L339" s="77"/>
      <c r="M339" s="77"/>
      <c r="N339" s="77"/>
      <c r="O339" s="77"/>
      <c r="P339" s="77"/>
      <c r="Q339" s="77"/>
      <c r="R339" s="77"/>
      <c r="S339" s="77"/>
      <c r="T339" s="77"/>
      <c r="U339" s="77"/>
      <c r="V339" s="77"/>
      <c r="W339" s="77"/>
      <c r="X339" s="77"/>
      <c r="Y339" s="77"/>
      <c r="Z339" s="77"/>
    </row>
    <row r="340" spans="1:26" ht="18" customHeight="1">
      <c r="A340" s="77"/>
      <c r="B340" s="99"/>
      <c r="C340" s="82"/>
      <c r="D340" s="77"/>
      <c r="E340" s="77"/>
      <c r="F340" s="77"/>
      <c r="G340" s="77"/>
      <c r="H340" s="77"/>
      <c r="I340" s="77"/>
      <c r="J340" s="77"/>
      <c r="K340" s="77"/>
      <c r="L340" s="77"/>
      <c r="M340" s="77"/>
      <c r="N340" s="77"/>
      <c r="O340" s="77"/>
      <c r="P340" s="77"/>
      <c r="Q340" s="77"/>
      <c r="R340" s="77"/>
      <c r="S340" s="77"/>
      <c r="T340" s="77"/>
      <c r="U340" s="77"/>
      <c r="V340" s="77"/>
      <c r="W340" s="77"/>
      <c r="X340" s="77"/>
      <c r="Y340" s="77"/>
      <c r="Z340" s="77"/>
    </row>
    <row r="341" spans="1:26" ht="18" customHeight="1">
      <c r="A341" s="77"/>
      <c r="B341" s="99"/>
      <c r="C341" s="82"/>
      <c r="D341" s="77"/>
      <c r="E341" s="77"/>
      <c r="F341" s="77"/>
      <c r="G341" s="77"/>
      <c r="H341" s="77"/>
      <c r="I341" s="77"/>
      <c r="J341" s="77"/>
      <c r="K341" s="77"/>
      <c r="L341" s="77"/>
      <c r="M341" s="77"/>
      <c r="N341" s="77"/>
      <c r="O341" s="77"/>
      <c r="P341" s="77"/>
      <c r="Q341" s="77"/>
      <c r="R341" s="77"/>
      <c r="S341" s="77"/>
      <c r="T341" s="77"/>
      <c r="U341" s="77"/>
      <c r="V341" s="77"/>
      <c r="W341" s="77"/>
      <c r="X341" s="77"/>
      <c r="Y341" s="77"/>
      <c r="Z341" s="77"/>
    </row>
    <row r="342" spans="1:26" ht="18" customHeight="1">
      <c r="A342" s="77"/>
      <c r="B342" s="99"/>
      <c r="C342" s="82"/>
      <c r="D342" s="77"/>
      <c r="E342" s="77"/>
      <c r="F342" s="77"/>
      <c r="G342" s="77"/>
      <c r="H342" s="77"/>
      <c r="I342" s="77"/>
      <c r="J342" s="77"/>
      <c r="K342" s="77"/>
      <c r="L342" s="77"/>
      <c r="M342" s="77"/>
      <c r="N342" s="77"/>
      <c r="O342" s="77"/>
      <c r="P342" s="77"/>
      <c r="Q342" s="77"/>
      <c r="R342" s="77"/>
      <c r="S342" s="77"/>
      <c r="T342" s="77"/>
      <c r="U342" s="77"/>
      <c r="V342" s="77"/>
      <c r="W342" s="77"/>
      <c r="X342" s="77"/>
      <c r="Y342" s="77"/>
      <c r="Z342" s="77"/>
    </row>
    <row r="343" spans="1:26" ht="18" customHeight="1">
      <c r="A343" s="77"/>
      <c r="B343" s="99"/>
      <c r="C343" s="82"/>
      <c r="D343" s="77"/>
      <c r="E343" s="77"/>
      <c r="F343" s="77"/>
      <c r="G343" s="77"/>
      <c r="H343" s="77"/>
      <c r="I343" s="77"/>
      <c r="J343" s="77"/>
      <c r="K343" s="77"/>
      <c r="L343" s="77"/>
      <c r="M343" s="77"/>
      <c r="N343" s="77"/>
      <c r="O343" s="77"/>
      <c r="P343" s="77"/>
      <c r="Q343" s="77"/>
      <c r="R343" s="77"/>
      <c r="S343" s="77"/>
      <c r="T343" s="77"/>
      <c r="U343" s="77"/>
      <c r="V343" s="77"/>
      <c r="W343" s="77"/>
      <c r="X343" s="77"/>
      <c r="Y343" s="77"/>
      <c r="Z343" s="77"/>
    </row>
    <row r="344" spans="1:26" ht="18" customHeight="1">
      <c r="A344" s="77"/>
      <c r="B344" s="99"/>
      <c r="C344" s="82"/>
      <c r="D344" s="77"/>
      <c r="E344" s="77"/>
      <c r="F344" s="77"/>
      <c r="G344" s="77"/>
      <c r="H344" s="77"/>
      <c r="I344" s="77"/>
      <c r="J344" s="77"/>
      <c r="K344" s="77"/>
      <c r="L344" s="77"/>
      <c r="M344" s="77"/>
      <c r="N344" s="77"/>
      <c r="O344" s="77"/>
      <c r="P344" s="77"/>
      <c r="Q344" s="77"/>
      <c r="R344" s="77"/>
      <c r="S344" s="77"/>
      <c r="T344" s="77"/>
      <c r="U344" s="77"/>
      <c r="V344" s="77"/>
      <c r="W344" s="77"/>
      <c r="X344" s="77"/>
      <c r="Y344" s="77"/>
      <c r="Z344" s="77"/>
    </row>
    <row r="345" spans="1:26" ht="18" customHeight="1">
      <c r="A345" s="77"/>
      <c r="B345" s="99"/>
      <c r="C345" s="82"/>
      <c r="D345" s="77"/>
      <c r="E345" s="77"/>
      <c r="F345" s="77"/>
      <c r="G345" s="77"/>
      <c r="H345" s="77"/>
      <c r="I345" s="77"/>
      <c r="J345" s="77"/>
      <c r="K345" s="77"/>
      <c r="L345" s="77"/>
      <c r="M345" s="77"/>
      <c r="N345" s="77"/>
      <c r="O345" s="77"/>
      <c r="P345" s="77"/>
      <c r="Q345" s="77"/>
      <c r="R345" s="77"/>
      <c r="S345" s="77"/>
      <c r="T345" s="77"/>
      <c r="U345" s="77"/>
      <c r="V345" s="77"/>
      <c r="W345" s="77"/>
      <c r="X345" s="77"/>
      <c r="Y345" s="77"/>
      <c r="Z345" s="77"/>
    </row>
    <row r="346" spans="1:26" ht="18" customHeight="1">
      <c r="A346" s="77"/>
      <c r="B346" s="99"/>
      <c r="C346" s="82"/>
      <c r="D346" s="77"/>
      <c r="E346" s="77"/>
      <c r="F346" s="77"/>
      <c r="G346" s="77"/>
      <c r="H346" s="77"/>
      <c r="I346" s="77"/>
      <c r="J346" s="77"/>
      <c r="K346" s="77"/>
      <c r="L346" s="77"/>
      <c r="M346" s="77"/>
      <c r="N346" s="77"/>
      <c r="O346" s="77"/>
      <c r="P346" s="77"/>
      <c r="Q346" s="77"/>
      <c r="R346" s="77"/>
      <c r="S346" s="77"/>
      <c r="T346" s="77"/>
      <c r="U346" s="77"/>
      <c r="V346" s="77"/>
      <c r="W346" s="77"/>
      <c r="X346" s="77"/>
      <c r="Y346" s="77"/>
      <c r="Z346" s="77"/>
    </row>
    <row r="347" spans="1:26" ht="18" customHeight="1">
      <c r="A347" s="77"/>
      <c r="B347" s="99"/>
      <c r="C347" s="82"/>
      <c r="D347" s="77"/>
      <c r="E347" s="77"/>
      <c r="F347" s="77"/>
      <c r="G347" s="77"/>
      <c r="H347" s="77"/>
      <c r="I347" s="77"/>
      <c r="J347" s="77"/>
      <c r="K347" s="77"/>
      <c r="L347" s="77"/>
      <c r="M347" s="77"/>
      <c r="N347" s="77"/>
      <c r="O347" s="77"/>
      <c r="P347" s="77"/>
      <c r="Q347" s="77"/>
      <c r="R347" s="77"/>
      <c r="S347" s="77"/>
      <c r="T347" s="77"/>
      <c r="U347" s="77"/>
      <c r="V347" s="77"/>
      <c r="W347" s="77"/>
      <c r="X347" s="77"/>
      <c r="Y347" s="77"/>
      <c r="Z347" s="77"/>
    </row>
    <row r="348" spans="1:26" ht="18" customHeight="1">
      <c r="A348" s="77"/>
      <c r="B348" s="99"/>
      <c r="C348" s="82"/>
      <c r="D348" s="77"/>
      <c r="E348" s="77"/>
      <c r="F348" s="77"/>
      <c r="G348" s="77"/>
      <c r="H348" s="77"/>
      <c r="I348" s="77"/>
      <c r="J348" s="77"/>
      <c r="K348" s="77"/>
      <c r="L348" s="77"/>
      <c r="M348" s="77"/>
      <c r="N348" s="77"/>
      <c r="O348" s="77"/>
      <c r="P348" s="77"/>
      <c r="Q348" s="77"/>
      <c r="R348" s="77"/>
      <c r="S348" s="77"/>
      <c r="T348" s="77"/>
      <c r="U348" s="77"/>
      <c r="V348" s="77"/>
      <c r="W348" s="77"/>
      <c r="X348" s="77"/>
      <c r="Y348" s="77"/>
      <c r="Z348" s="77"/>
    </row>
    <row r="349" spans="1:26" ht="18" customHeight="1">
      <c r="A349" s="77"/>
      <c r="B349" s="99"/>
      <c r="C349" s="82"/>
      <c r="D349" s="77"/>
      <c r="E349" s="77"/>
      <c r="F349" s="77"/>
      <c r="G349" s="77"/>
      <c r="H349" s="77"/>
      <c r="I349" s="77"/>
      <c r="J349" s="77"/>
      <c r="K349" s="77"/>
      <c r="L349" s="77"/>
      <c r="M349" s="77"/>
      <c r="N349" s="77"/>
      <c r="O349" s="77"/>
      <c r="P349" s="77"/>
      <c r="Q349" s="77"/>
      <c r="R349" s="77"/>
      <c r="S349" s="77"/>
      <c r="T349" s="77"/>
      <c r="U349" s="77"/>
      <c r="V349" s="77"/>
      <c r="W349" s="77"/>
      <c r="X349" s="77"/>
      <c r="Y349" s="77"/>
      <c r="Z349" s="77"/>
    </row>
    <row r="350" spans="1:26" ht="18" customHeight="1">
      <c r="A350" s="77"/>
      <c r="B350" s="99"/>
      <c r="C350" s="82"/>
      <c r="D350" s="77"/>
      <c r="E350" s="77"/>
      <c r="F350" s="77"/>
      <c r="G350" s="77"/>
      <c r="H350" s="77"/>
      <c r="I350" s="77"/>
      <c r="J350" s="77"/>
      <c r="K350" s="77"/>
      <c r="L350" s="77"/>
      <c r="M350" s="77"/>
      <c r="N350" s="77"/>
      <c r="O350" s="77"/>
      <c r="P350" s="77"/>
      <c r="Q350" s="77"/>
      <c r="R350" s="77"/>
      <c r="S350" s="77"/>
      <c r="T350" s="77"/>
      <c r="U350" s="77"/>
      <c r="V350" s="77"/>
      <c r="W350" s="77"/>
      <c r="X350" s="77"/>
      <c r="Y350" s="77"/>
      <c r="Z350" s="77"/>
    </row>
    <row r="351" spans="1:26" ht="18" customHeight="1">
      <c r="A351" s="77"/>
      <c r="B351" s="99"/>
      <c r="C351" s="82"/>
      <c r="D351" s="77"/>
      <c r="E351" s="77"/>
      <c r="F351" s="77"/>
      <c r="G351" s="77"/>
      <c r="H351" s="77"/>
      <c r="I351" s="77"/>
      <c r="J351" s="77"/>
      <c r="K351" s="77"/>
      <c r="L351" s="77"/>
      <c r="M351" s="77"/>
      <c r="N351" s="77"/>
      <c r="O351" s="77"/>
      <c r="P351" s="77"/>
      <c r="Q351" s="77"/>
      <c r="R351" s="77"/>
      <c r="S351" s="77"/>
      <c r="T351" s="77"/>
      <c r="U351" s="77"/>
      <c r="V351" s="77"/>
      <c r="W351" s="77"/>
      <c r="X351" s="77"/>
      <c r="Y351" s="77"/>
      <c r="Z351" s="77"/>
    </row>
    <row r="352" spans="1:26" ht="18" customHeight="1">
      <c r="A352" s="77"/>
      <c r="B352" s="99"/>
      <c r="C352" s="82"/>
      <c r="D352" s="77"/>
      <c r="E352" s="77"/>
      <c r="F352" s="77"/>
      <c r="G352" s="77"/>
      <c r="H352" s="77"/>
      <c r="I352" s="77"/>
      <c r="J352" s="77"/>
      <c r="K352" s="77"/>
      <c r="L352" s="77"/>
      <c r="M352" s="77"/>
      <c r="N352" s="77"/>
      <c r="O352" s="77"/>
      <c r="P352" s="77"/>
      <c r="Q352" s="77"/>
      <c r="R352" s="77"/>
      <c r="S352" s="77"/>
      <c r="T352" s="77"/>
      <c r="U352" s="77"/>
      <c r="V352" s="77"/>
      <c r="W352" s="77"/>
      <c r="X352" s="77"/>
      <c r="Y352" s="77"/>
      <c r="Z352" s="77"/>
    </row>
    <row r="353" spans="1:26" ht="18" customHeight="1">
      <c r="A353" s="77"/>
      <c r="B353" s="99"/>
      <c r="C353" s="82"/>
      <c r="D353" s="77"/>
      <c r="E353" s="77"/>
      <c r="F353" s="77"/>
      <c r="G353" s="77"/>
      <c r="H353" s="77"/>
      <c r="I353" s="77"/>
      <c r="J353" s="77"/>
      <c r="K353" s="77"/>
      <c r="L353" s="77"/>
      <c r="M353" s="77"/>
      <c r="N353" s="77"/>
      <c r="O353" s="77"/>
      <c r="P353" s="77"/>
      <c r="Q353" s="77"/>
      <c r="R353" s="77"/>
      <c r="S353" s="77"/>
      <c r="T353" s="77"/>
      <c r="U353" s="77"/>
      <c r="V353" s="77"/>
      <c r="W353" s="77"/>
      <c r="X353" s="77"/>
      <c r="Y353" s="77"/>
      <c r="Z353" s="77"/>
    </row>
    <row r="354" spans="1:26" ht="18" customHeight="1">
      <c r="A354" s="77"/>
      <c r="B354" s="99"/>
      <c r="C354" s="82"/>
      <c r="D354" s="77"/>
      <c r="E354" s="77"/>
      <c r="F354" s="77"/>
      <c r="G354" s="77"/>
      <c r="H354" s="77"/>
      <c r="I354" s="77"/>
      <c r="J354" s="77"/>
      <c r="K354" s="77"/>
      <c r="L354" s="77"/>
      <c r="M354" s="77"/>
      <c r="N354" s="77"/>
      <c r="O354" s="77"/>
      <c r="P354" s="77"/>
      <c r="Q354" s="77"/>
      <c r="R354" s="77"/>
      <c r="S354" s="77"/>
      <c r="T354" s="77"/>
      <c r="U354" s="77"/>
      <c r="V354" s="77"/>
      <c r="W354" s="77"/>
      <c r="X354" s="77"/>
      <c r="Y354" s="77"/>
      <c r="Z354" s="77"/>
    </row>
    <row r="355" spans="1:26" ht="18" customHeight="1">
      <c r="A355" s="77"/>
      <c r="B355" s="99"/>
      <c r="C355" s="82"/>
      <c r="D355" s="77"/>
      <c r="E355" s="77"/>
      <c r="F355" s="77"/>
      <c r="G355" s="77"/>
      <c r="H355" s="77"/>
      <c r="I355" s="77"/>
      <c r="J355" s="77"/>
      <c r="K355" s="77"/>
      <c r="L355" s="77"/>
      <c r="M355" s="77"/>
      <c r="N355" s="77"/>
      <c r="O355" s="77"/>
      <c r="P355" s="77"/>
      <c r="Q355" s="77"/>
      <c r="R355" s="77"/>
      <c r="S355" s="77"/>
      <c r="T355" s="77"/>
      <c r="U355" s="77"/>
      <c r="V355" s="77"/>
      <c r="W355" s="77"/>
      <c r="X355" s="77"/>
      <c r="Y355" s="77"/>
      <c r="Z355" s="77"/>
    </row>
    <row r="356" spans="1:26" ht="18" customHeight="1">
      <c r="A356" s="77"/>
      <c r="B356" s="99"/>
      <c r="C356" s="82"/>
      <c r="D356" s="77"/>
      <c r="E356" s="77"/>
      <c r="F356" s="77"/>
      <c r="G356" s="77"/>
      <c r="H356" s="77"/>
      <c r="I356" s="77"/>
      <c r="J356" s="77"/>
      <c r="K356" s="77"/>
      <c r="L356" s="77"/>
      <c r="M356" s="77"/>
      <c r="N356" s="77"/>
      <c r="O356" s="77"/>
      <c r="P356" s="77"/>
      <c r="Q356" s="77"/>
      <c r="R356" s="77"/>
      <c r="S356" s="77"/>
      <c r="T356" s="77"/>
      <c r="U356" s="77"/>
      <c r="V356" s="77"/>
      <c r="W356" s="77"/>
      <c r="X356" s="77"/>
      <c r="Y356" s="77"/>
      <c r="Z356" s="77"/>
    </row>
    <row r="357" spans="1:26" ht="18" customHeight="1">
      <c r="A357" s="77"/>
      <c r="B357" s="99"/>
      <c r="C357" s="82"/>
      <c r="D357" s="77"/>
      <c r="E357" s="77"/>
      <c r="F357" s="77"/>
      <c r="G357" s="77"/>
      <c r="H357" s="77"/>
      <c r="I357" s="77"/>
      <c r="J357" s="77"/>
      <c r="K357" s="77"/>
      <c r="L357" s="77"/>
      <c r="M357" s="77"/>
      <c r="N357" s="77"/>
      <c r="O357" s="77"/>
      <c r="P357" s="77"/>
      <c r="Q357" s="77"/>
      <c r="R357" s="77"/>
      <c r="S357" s="77"/>
      <c r="T357" s="77"/>
      <c r="U357" s="77"/>
      <c r="V357" s="77"/>
      <c r="W357" s="77"/>
      <c r="X357" s="77"/>
      <c r="Y357" s="77"/>
      <c r="Z357" s="77"/>
    </row>
    <row r="358" spans="1:26" ht="18" customHeight="1">
      <c r="A358" s="77"/>
      <c r="B358" s="99"/>
      <c r="C358" s="82"/>
      <c r="D358" s="77"/>
      <c r="E358" s="77"/>
      <c r="F358" s="77"/>
      <c r="G358" s="77"/>
      <c r="H358" s="77"/>
      <c r="I358" s="77"/>
      <c r="J358" s="77"/>
      <c r="K358" s="77"/>
      <c r="L358" s="77"/>
      <c r="M358" s="77"/>
      <c r="N358" s="77"/>
      <c r="O358" s="77"/>
      <c r="P358" s="77"/>
      <c r="Q358" s="77"/>
      <c r="R358" s="77"/>
      <c r="S358" s="77"/>
      <c r="T358" s="77"/>
      <c r="U358" s="77"/>
      <c r="V358" s="77"/>
      <c r="W358" s="77"/>
      <c r="X358" s="77"/>
      <c r="Y358" s="77"/>
      <c r="Z358" s="77"/>
    </row>
    <row r="359" spans="1:26" ht="18" customHeight="1">
      <c r="A359" s="77"/>
      <c r="B359" s="99"/>
      <c r="C359" s="82"/>
      <c r="D359" s="77"/>
      <c r="E359" s="77"/>
      <c r="F359" s="77"/>
      <c r="G359" s="77"/>
      <c r="H359" s="77"/>
      <c r="I359" s="77"/>
      <c r="J359" s="77"/>
      <c r="K359" s="77"/>
      <c r="L359" s="77"/>
      <c r="M359" s="77"/>
      <c r="N359" s="77"/>
      <c r="O359" s="77"/>
      <c r="P359" s="77"/>
      <c r="Q359" s="77"/>
      <c r="R359" s="77"/>
      <c r="S359" s="77"/>
      <c r="T359" s="77"/>
      <c r="U359" s="77"/>
      <c r="V359" s="77"/>
      <c r="W359" s="77"/>
      <c r="X359" s="77"/>
      <c r="Y359" s="77"/>
      <c r="Z359" s="77"/>
    </row>
    <row r="360" spans="1:26" ht="18" customHeight="1">
      <c r="A360" s="77"/>
      <c r="B360" s="99"/>
      <c r="C360" s="82"/>
      <c r="D360" s="77"/>
      <c r="E360" s="77"/>
      <c r="F360" s="77"/>
      <c r="G360" s="77"/>
      <c r="H360" s="77"/>
      <c r="I360" s="77"/>
      <c r="J360" s="77"/>
      <c r="K360" s="77"/>
      <c r="L360" s="77"/>
      <c r="M360" s="77"/>
      <c r="N360" s="77"/>
      <c r="O360" s="77"/>
      <c r="P360" s="77"/>
      <c r="Q360" s="77"/>
      <c r="R360" s="77"/>
      <c r="S360" s="77"/>
      <c r="T360" s="77"/>
      <c r="U360" s="77"/>
      <c r="V360" s="77"/>
      <c r="W360" s="77"/>
      <c r="X360" s="77"/>
      <c r="Y360" s="77"/>
      <c r="Z360" s="77"/>
    </row>
    <row r="361" spans="1:26" ht="18" customHeight="1">
      <c r="A361" s="77"/>
      <c r="B361" s="99"/>
      <c r="C361" s="82"/>
      <c r="D361" s="77"/>
      <c r="E361" s="77"/>
      <c r="F361" s="77"/>
      <c r="G361" s="77"/>
      <c r="H361" s="77"/>
      <c r="I361" s="77"/>
      <c r="J361" s="77"/>
      <c r="K361" s="77"/>
      <c r="L361" s="77"/>
      <c r="M361" s="77"/>
      <c r="N361" s="77"/>
      <c r="O361" s="77"/>
      <c r="P361" s="77"/>
      <c r="Q361" s="77"/>
      <c r="R361" s="77"/>
      <c r="S361" s="77"/>
      <c r="T361" s="77"/>
      <c r="U361" s="77"/>
      <c r="V361" s="77"/>
      <c r="W361" s="77"/>
      <c r="X361" s="77"/>
      <c r="Y361" s="77"/>
      <c r="Z361" s="77"/>
    </row>
    <row r="362" spans="1:26" ht="18" customHeight="1">
      <c r="A362" s="77"/>
      <c r="B362" s="99"/>
      <c r="C362" s="82"/>
      <c r="D362" s="77"/>
      <c r="E362" s="77"/>
      <c r="F362" s="77"/>
      <c r="G362" s="77"/>
      <c r="H362" s="77"/>
      <c r="I362" s="77"/>
      <c r="J362" s="77"/>
      <c r="K362" s="77"/>
      <c r="L362" s="77"/>
      <c r="M362" s="77"/>
      <c r="N362" s="77"/>
      <c r="O362" s="77"/>
      <c r="P362" s="77"/>
      <c r="Q362" s="77"/>
      <c r="R362" s="77"/>
      <c r="S362" s="77"/>
      <c r="T362" s="77"/>
      <c r="U362" s="77"/>
      <c r="V362" s="77"/>
      <c r="W362" s="77"/>
      <c r="X362" s="77"/>
      <c r="Y362" s="77"/>
      <c r="Z362" s="77"/>
    </row>
    <row r="363" spans="1:26" ht="18" customHeight="1">
      <c r="A363" s="77"/>
      <c r="B363" s="99"/>
      <c r="C363" s="82"/>
      <c r="D363" s="77"/>
      <c r="E363" s="77"/>
      <c r="F363" s="77"/>
      <c r="G363" s="77"/>
      <c r="H363" s="77"/>
      <c r="I363" s="77"/>
      <c r="J363" s="77"/>
      <c r="K363" s="77"/>
      <c r="L363" s="77"/>
      <c r="M363" s="77"/>
      <c r="N363" s="77"/>
      <c r="O363" s="77"/>
      <c r="P363" s="77"/>
      <c r="Q363" s="77"/>
      <c r="R363" s="77"/>
      <c r="S363" s="77"/>
      <c r="T363" s="77"/>
      <c r="U363" s="77"/>
      <c r="V363" s="77"/>
      <c r="W363" s="77"/>
      <c r="X363" s="77"/>
      <c r="Y363" s="77"/>
      <c r="Z363" s="77"/>
    </row>
    <row r="364" spans="1:26" ht="18" customHeight="1">
      <c r="A364" s="77"/>
      <c r="B364" s="99"/>
      <c r="C364" s="82"/>
      <c r="D364" s="77"/>
      <c r="E364" s="77"/>
      <c r="F364" s="77"/>
      <c r="G364" s="77"/>
      <c r="H364" s="77"/>
      <c r="I364" s="77"/>
      <c r="J364" s="77"/>
      <c r="K364" s="77"/>
      <c r="L364" s="77"/>
      <c r="M364" s="77"/>
      <c r="N364" s="77"/>
      <c r="O364" s="77"/>
      <c r="P364" s="77"/>
      <c r="Q364" s="77"/>
      <c r="R364" s="77"/>
      <c r="S364" s="77"/>
      <c r="T364" s="77"/>
      <c r="U364" s="77"/>
      <c r="V364" s="77"/>
      <c r="W364" s="77"/>
      <c r="X364" s="77"/>
      <c r="Y364" s="77"/>
      <c r="Z364" s="77"/>
    </row>
    <row r="365" spans="1:26" ht="18" customHeight="1">
      <c r="A365" s="77"/>
      <c r="B365" s="99"/>
      <c r="C365" s="82"/>
      <c r="D365" s="77"/>
      <c r="E365" s="77"/>
      <c r="F365" s="77"/>
      <c r="G365" s="77"/>
      <c r="H365" s="77"/>
      <c r="I365" s="77"/>
      <c r="J365" s="77"/>
      <c r="K365" s="77"/>
      <c r="L365" s="77"/>
      <c r="M365" s="77"/>
      <c r="N365" s="77"/>
      <c r="O365" s="77"/>
      <c r="P365" s="77"/>
      <c r="Q365" s="77"/>
      <c r="R365" s="77"/>
      <c r="S365" s="77"/>
      <c r="T365" s="77"/>
      <c r="U365" s="77"/>
      <c r="V365" s="77"/>
      <c r="W365" s="77"/>
      <c r="X365" s="77"/>
      <c r="Y365" s="77"/>
      <c r="Z365" s="77"/>
    </row>
    <row r="366" spans="1:26" ht="18" customHeight="1">
      <c r="A366" s="77"/>
      <c r="B366" s="99"/>
      <c r="C366" s="82"/>
      <c r="D366" s="77"/>
      <c r="E366" s="77"/>
      <c r="F366" s="77"/>
      <c r="G366" s="77"/>
      <c r="H366" s="77"/>
      <c r="I366" s="77"/>
      <c r="J366" s="77"/>
      <c r="K366" s="77"/>
      <c r="L366" s="77"/>
      <c r="M366" s="77"/>
      <c r="N366" s="77"/>
      <c r="O366" s="77"/>
      <c r="P366" s="77"/>
      <c r="Q366" s="77"/>
      <c r="R366" s="77"/>
      <c r="S366" s="77"/>
      <c r="T366" s="77"/>
      <c r="U366" s="77"/>
      <c r="V366" s="77"/>
      <c r="W366" s="77"/>
      <c r="X366" s="77"/>
      <c r="Y366" s="77"/>
      <c r="Z366" s="77"/>
    </row>
    <row r="367" spans="1:26" ht="18" customHeight="1">
      <c r="A367" s="77"/>
      <c r="B367" s="99"/>
      <c r="C367" s="82"/>
      <c r="D367" s="77"/>
      <c r="E367" s="77"/>
      <c r="F367" s="77"/>
      <c r="G367" s="77"/>
      <c r="H367" s="77"/>
      <c r="I367" s="77"/>
      <c r="J367" s="77"/>
      <c r="K367" s="77"/>
      <c r="L367" s="77"/>
      <c r="M367" s="77"/>
      <c r="N367" s="77"/>
      <c r="O367" s="77"/>
      <c r="P367" s="77"/>
      <c r="Q367" s="77"/>
      <c r="R367" s="77"/>
      <c r="S367" s="77"/>
      <c r="T367" s="77"/>
      <c r="U367" s="77"/>
      <c r="V367" s="77"/>
      <c r="W367" s="77"/>
      <c r="X367" s="77"/>
      <c r="Y367" s="77"/>
      <c r="Z367" s="77"/>
    </row>
    <row r="368" spans="1:26" ht="18" customHeight="1">
      <c r="A368" s="77"/>
      <c r="B368" s="99"/>
      <c r="C368" s="82"/>
      <c r="D368" s="77"/>
      <c r="E368" s="77"/>
      <c r="F368" s="77"/>
      <c r="G368" s="77"/>
      <c r="H368" s="77"/>
      <c r="I368" s="77"/>
      <c r="J368" s="77"/>
      <c r="K368" s="77"/>
      <c r="L368" s="77"/>
      <c r="M368" s="77"/>
      <c r="N368" s="77"/>
      <c r="O368" s="77"/>
      <c r="P368" s="77"/>
      <c r="Q368" s="77"/>
      <c r="R368" s="77"/>
      <c r="S368" s="77"/>
      <c r="T368" s="77"/>
      <c r="U368" s="77"/>
      <c r="V368" s="77"/>
      <c r="W368" s="77"/>
      <c r="X368" s="77"/>
      <c r="Y368" s="77"/>
      <c r="Z368" s="77"/>
    </row>
    <row r="369" spans="1:26" ht="18" customHeight="1">
      <c r="A369" s="77"/>
      <c r="B369" s="99"/>
      <c r="C369" s="82"/>
      <c r="D369" s="77"/>
      <c r="E369" s="77"/>
      <c r="F369" s="77"/>
      <c r="G369" s="77"/>
      <c r="H369" s="77"/>
      <c r="I369" s="77"/>
      <c r="J369" s="77"/>
      <c r="K369" s="77"/>
      <c r="L369" s="77"/>
      <c r="M369" s="77"/>
      <c r="N369" s="77"/>
      <c r="O369" s="77"/>
      <c r="P369" s="77"/>
      <c r="Q369" s="77"/>
      <c r="R369" s="77"/>
      <c r="S369" s="77"/>
      <c r="T369" s="77"/>
      <c r="U369" s="77"/>
      <c r="V369" s="77"/>
      <c r="W369" s="77"/>
      <c r="X369" s="77"/>
      <c r="Y369" s="77"/>
      <c r="Z369" s="77"/>
    </row>
    <row r="370" spans="1:26" ht="18" customHeight="1">
      <c r="A370" s="77"/>
      <c r="B370" s="99"/>
      <c r="C370" s="82"/>
      <c r="D370" s="77"/>
      <c r="E370" s="77"/>
      <c r="F370" s="77"/>
      <c r="G370" s="77"/>
      <c r="H370" s="77"/>
      <c r="I370" s="77"/>
      <c r="J370" s="77"/>
      <c r="K370" s="77"/>
      <c r="L370" s="77"/>
      <c r="M370" s="77"/>
      <c r="N370" s="77"/>
      <c r="O370" s="77"/>
      <c r="P370" s="77"/>
      <c r="Q370" s="77"/>
      <c r="R370" s="77"/>
      <c r="S370" s="77"/>
      <c r="T370" s="77"/>
      <c r="U370" s="77"/>
      <c r="V370" s="77"/>
      <c r="W370" s="77"/>
      <c r="X370" s="77"/>
      <c r="Y370" s="77"/>
      <c r="Z370" s="77"/>
    </row>
    <row r="371" spans="1:26" ht="18" customHeight="1">
      <c r="A371" s="77"/>
      <c r="B371" s="99"/>
      <c r="C371" s="82"/>
      <c r="D371" s="77"/>
      <c r="E371" s="77"/>
      <c r="F371" s="77"/>
      <c r="G371" s="77"/>
      <c r="H371" s="77"/>
      <c r="I371" s="77"/>
      <c r="J371" s="77"/>
      <c r="K371" s="77"/>
      <c r="L371" s="77"/>
      <c r="M371" s="77"/>
      <c r="N371" s="77"/>
      <c r="O371" s="77"/>
      <c r="P371" s="77"/>
      <c r="Q371" s="77"/>
      <c r="R371" s="77"/>
      <c r="S371" s="77"/>
      <c r="T371" s="77"/>
      <c r="U371" s="77"/>
      <c r="V371" s="77"/>
      <c r="W371" s="77"/>
      <c r="X371" s="77"/>
      <c r="Y371" s="77"/>
      <c r="Z371" s="77"/>
    </row>
    <row r="372" spans="1:26" ht="18" customHeight="1">
      <c r="A372" s="77"/>
      <c r="B372" s="99"/>
      <c r="C372" s="82"/>
      <c r="D372" s="77"/>
      <c r="E372" s="77"/>
      <c r="F372" s="77"/>
      <c r="G372" s="77"/>
      <c r="H372" s="77"/>
      <c r="I372" s="77"/>
      <c r="J372" s="77"/>
      <c r="K372" s="77"/>
      <c r="L372" s="77"/>
      <c r="M372" s="77"/>
      <c r="N372" s="77"/>
      <c r="O372" s="77"/>
      <c r="P372" s="77"/>
      <c r="Q372" s="77"/>
      <c r="R372" s="77"/>
      <c r="S372" s="77"/>
      <c r="T372" s="77"/>
      <c r="U372" s="77"/>
      <c r="V372" s="77"/>
      <c r="W372" s="77"/>
      <c r="X372" s="77"/>
      <c r="Y372" s="77"/>
      <c r="Z372" s="77"/>
    </row>
    <row r="373" spans="1:26" ht="18" customHeight="1">
      <c r="A373" s="77"/>
      <c r="B373" s="99"/>
      <c r="C373" s="82"/>
      <c r="D373" s="77"/>
      <c r="E373" s="77"/>
      <c r="F373" s="77"/>
      <c r="G373" s="77"/>
      <c r="H373" s="77"/>
      <c r="I373" s="77"/>
      <c r="J373" s="77"/>
      <c r="K373" s="77"/>
      <c r="L373" s="77"/>
      <c r="M373" s="77"/>
      <c r="N373" s="77"/>
      <c r="O373" s="77"/>
      <c r="P373" s="77"/>
      <c r="Q373" s="77"/>
      <c r="R373" s="77"/>
      <c r="S373" s="77"/>
      <c r="T373" s="77"/>
      <c r="U373" s="77"/>
      <c r="V373" s="77"/>
      <c r="W373" s="77"/>
      <c r="X373" s="77"/>
      <c r="Y373" s="77"/>
      <c r="Z373" s="77"/>
    </row>
    <row r="374" spans="1:26" ht="18" customHeight="1">
      <c r="A374" s="77"/>
      <c r="B374" s="99"/>
      <c r="C374" s="82"/>
      <c r="D374" s="77"/>
      <c r="E374" s="77"/>
      <c r="F374" s="77"/>
      <c r="G374" s="77"/>
      <c r="H374" s="77"/>
      <c r="I374" s="77"/>
      <c r="J374" s="77"/>
      <c r="K374" s="77"/>
      <c r="L374" s="77"/>
      <c r="M374" s="77"/>
      <c r="N374" s="77"/>
      <c r="O374" s="77"/>
      <c r="P374" s="77"/>
      <c r="Q374" s="77"/>
      <c r="R374" s="77"/>
      <c r="S374" s="77"/>
      <c r="T374" s="77"/>
      <c r="U374" s="77"/>
      <c r="V374" s="77"/>
      <c r="W374" s="77"/>
      <c r="X374" s="77"/>
      <c r="Y374" s="77"/>
      <c r="Z374" s="77"/>
    </row>
    <row r="375" spans="1:26" ht="18" customHeight="1">
      <c r="A375" s="77"/>
      <c r="B375" s="99"/>
      <c r="C375" s="82"/>
      <c r="D375" s="77"/>
      <c r="E375" s="77"/>
      <c r="F375" s="77"/>
      <c r="G375" s="77"/>
      <c r="H375" s="77"/>
      <c r="I375" s="77"/>
      <c r="J375" s="77"/>
      <c r="K375" s="77"/>
      <c r="L375" s="77"/>
      <c r="M375" s="77"/>
      <c r="N375" s="77"/>
      <c r="O375" s="77"/>
      <c r="P375" s="77"/>
      <c r="Q375" s="77"/>
      <c r="R375" s="77"/>
      <c r="S375" s="77"/>
      <c r="T375" s="77"/>
      <c r="U375" s="77"/>
      <c r="V375" s="77"/>
      <c r="W375" s="77"/>
      <c r="X375" s="77"/>
      <c r="Y375" s="77"/>
      <c r="Z375" s="77"/>
    </row>
    <row r="376" spans="1:26" ht="18" customHeight="1">
      <c r="A376" s="77"/>
      <c r="B376" s="99"/>
      <c r="C376" s="82"/>
      <c r="D376" s="77"/>
      <c r="E376" s="77"/>
      <c r="F376" s="77"/>
      <c r="G376" s="77"/>
      <c r="H376" s="77"/>
      <c r="I376" s="77"/>
      <c r="J376" s="77"/>
      <c r="K376" s="77"/>
      <c r="L376" s="77"/>
      <c r="M376" s="77"/>
      <c r="N376" s="77"/>
      <c r="O376" s="77"/>
      <c r="P376" s="77"/>
      <c r="Q376" s="77"/>
      <c r="R376" s="77"/>
      <c r="S376" s="77"/>
      <c r="T376" s="77"/>
      <c r="U376" s="77"/>
      <c r="V376" s="77"/>
      <c r="W376" s="77"/>
      <c r="X376" s="77"/>
      <c r="Y376" s="77"/>
      <c r="Z376" s="77"/>
    </row>
    <row r="377" spans="1:26" ht="18" customHeight="1">
      <c r="A377" s="77"/>
      <c r="B377" s="99"/>
      <c r="C377" s="82"/>
      <c r="D377" s="77"/>
      <c r="E377" s="77"/>
      <c r="F377" s="77"/>
      <c r="G377" s="77"/>
      <c r="H377" s="77"/>
      <c r="I377" s="77"/>
      <c r="J377" s="77"/>
      <c r="K377" s="77"/>
      <c r="L377" s="77"/>
      <c r="M377" s="77"/>
      <c r="N377" s="77"/>
      <c r="O377" s="77"/>
      <c r="P377" s="77"/>
      <c r="Q377" s="77"/>
      <c r="R377" s="77"/>
      <c r="S377" s="77"/>
      <c r="T377" s="77"/>
      <c r="U377" s="77"/>
      <c r="V377" s="77"/>
      <c r="W377" s="77"/>
      <c r="X377" s="77"/>
      <c r="Y377" s="77"/>
      <c r="Z377" s="77"/>
    </row>
    <row r="378" spans="1:26" ht="18" customHeight="1">
      <c r="A378" s="77"/>
      <c r="B378" s="99"/>
      <c r="C378" s="82"/>
      <c r="D378" s="77"/>
      <c r="E378" s="77"/>
      <c r="F378" s="77"/>
      <c r="G378" s="77"/>
      <c r="H378" s="77"/>
      <c r="I378" s="77"/>
      <c r="J378" s="77"/>
      <c r="K378" s="77"/>
      <c r="L378" s="77"/>
      <c r="M378" s="77"/>
      <c r="N378" s="77"/>
      <c r="O378" s="77"/>
      <c r="P378" s="77"/>
      <c r="Q378" s="77"/>
      <c r="R378" s="77"/>
      <c r="S378" s="77"/>
      <c r="T378" s="77"/>
      <c r="U378" s="77"/>
      <c r="V378" s="77"/>
      <c r="W378" s="77"/>
      <c r="X378" s="77"/>
      <c r="Y378" s="77"/>
      <c r="Z378" s="77"/>
    </row>
    <row r="379" spans="1:26" ht="18" customHeight="1">
      <c r="A379" s="77"/>
      <c r="B379" s="99"/>
      <c r="C379" s="82"/>
      <c r="D379" s="77"/>
      <c r="E379" s="77"/>
      <c r="F379" s="77"/>
      <c r="G379" s="77"/>
      <c r="H379" s="77"/>
      <c r="I379" s="77"/>
      <c r="J379" s="77"/>
      <c r="K379" s="77"/>
      <c r="L379" s="77"/>
      <c r="M379" s="77"/>
      <c r="N379" s="77"/>
      <c r="O379" s="77"/>
      <c r="P379" s="77"/>
      <c r="Q379" s="77"/>
      <c r="R379" s="77"/>
      <c r="S379" s="77"/>
      <c r="T379" s="77"/>
      <c r="U379" s="77"/>
      <c r="V379" s="77"/>
      <c r="W379" s="77"/>
      <c r="X379" s="77"/>
      <c r="Y379" s="77"/>
      <c r="Z379" s="77"/>
    </row>
    <row r="380" spans="1:26" ht="18" customHeight="1">
      <c r="A380" s="77"/>
      <c r="B380" s="99"/>
      <c r="C380" s="82"/>
      <c r="D380" s="77"/>
      <c r="E380" s="77"/>
      <c r="F380" s="77"/>
      <c r="G380" s="77"/>
      <c r="H380" s="77"/>
      <c r="I380" s="77"/>
      <c r="J380" s="77"/>
      <c r="K380" s="77"/>
      <c r="L380" s="77"/>
      <c r="M380" s="77"/>
      <c r="N380" s="77"/>
      <c r="O380" s="77"/>
      <c r="P380" s="77"/>
      <c r="Q380" s="77"/>
      <c r="R380" s="77"/>
      <c r="S380" s="77"/>
      <c r="T380" s="77"/>
      <c r="U380" s="77"/>
      <c r="V380" s="77"/>
      <c r="W380" s="77"/>
      <c r="X380" s="77"/>
      <c r="Y380" s="77"/>
      <c r="Z380" s="77"/>
    </row>
    <row r="381" spans="1:26" ht="18" customHeight="1">
      <c r="A381" s="77"/>
      <c r="B381" s="99"/>
      <c r="C381" s="82"/>
      <c r="D381" s="77"/>
      <c r="E381" s="77"/>
      <c r="F381" s="77"/>
      <c r="G381" s="77"/>
      <c r="H381" s="77"/>
      <c r="I381" s="77"/>
      <c r="J381" s="77"/>
      <c r="K381" s="77"/>
      <c r="L381" s="77"/>
      <c r="M381" s="77"/>
      <c r="N381" s="77"/>
      <c r="O381" s="77"/>
      <c r="P381" s="77"/>
      <c r="Q381" s="77"/>
      <c r="R381" s="77"/>
      <c r="S381" s="77"/>
      <c r="T381" s="77"/>
      <c r="U381" s="77"/>
      <c r="V381" s="77"/>
      <c r="W381" s="77"/>
      <c r="X381" s="77"/>
      <c r="Y381" s="77"/>
      <c r="Z381" s="77"/>
    </row>
    <row r="382" spans="1:26" ht="18" customHeight="1">
      <c r="A382" s="77"/>
      <c r="B382" s="99"/>
      <c r="C382" s="82"/>
      <c r="D382" s="77"/>
      <c r="E382" s="77"/>
      <c r="F382" s="77"/>
      <c r="G382" s="77"/>
      <c r="H382" s="77"/>
      <c r="I382" s="77"/>
      <c r="J382" s="77"/>
      <c r="K382" s="77"/>
      <c r="L382" s="77"/>
      <c r="M382" s="77"/>
      <c r="N382" s="77"/>
      <c r="O382" s="77"/>
      <c r="P382" s="77"/>
      <c r="Q382" s="77"/>
      <c r="R382" s="77"/>
      <c r="S382" s="77"/>
      <c r="T382" s="77"/>
      <c r="U382" s="77"/>
      <c r="V382" s="77"/>
      <c r="W382" s="77"/>
      <c r="X382" s="77"/>
      <c r="Y382" s="77"/>
      <c r="Z382" s="77"/>
    </row>
    <row r="383" spans="1:26" ht="18" customHeight="1">
      <c r="A383" s="77"/>
      <c r="B383" s="99"/>
      <c r="C383" s="82"/>
      <c r="D383" s="77"/>
      <c r="E383" s="77"/>
      <c r="F383" s="77"/>
      <c r="G383" s="77"/>
      <c r="H383" s="77"/>
      <c r="I383" s="77"/>
      <c r="J383" s="77"/>
      <c r="K383" s="77"/>
      <c r="L383" s="77"/>
      <c r="M383" s="77"/>
      <c r="N383" s="77"/>
      <c r="O383" s="77"/>
      <c r="P383" s="77"/>
      <c r="Q383" s="77"/>
      <c r="R383" s="77"/>
      <c r="S383" s="77"/>
      <c r="T383" s="77"/>
      <c r="U383" s="77"/>
      <c r="V383" s="77"/>
      <c r="W383" s="77"/>
      <c r="X383" s="77"/>
      <c r="Y383" s="77"/>
      <c r="Z383" s="77"/>
    </row>
    <row r="384" spans="1:26" ht="18" customHeight="1">
      <c r="A384" s="77"/>
      <c r="B384" s="99"/>
      <c r="C384" s="82"/>
      <c r="D384" s="77"/>
      <c r="E384" s="77"/>
      <c r="F384" s="77"/>
      <c r="G384" s="77"/>
      <c r="H384" s="77"/>
      <c r="I384" s="77"/>
      <c r="J384" s="77"/>
      <c r="K384" s="77"/>
      <c r="L384" s="77"/>
      <c r="M384" s="77"/>
      <c r="N384" s="77"/>
      <c r="O384" s="77"/>
      <c r="P384" s="77"/>
      <c r="Q384" s="77"/>
      <c r="R384" s="77"/>
      <c r="S384" s="77"/>
      <c r="T384" s="77"/>
      <c r="U384" s="77"/>
      <c r="V384" s="77"/>
      <c r="W384" s="77"/>
      <c r="X384" s="77"/>
      <c r="Y384" s="77"/>
      <c r="Z384" s="77"/>
    </row>
    <row r="385" spans="1:26" ht="18" customHeight="1">
      <c r="A385" s="77"/>
      <c r="B385" s="99"/>
      <c r="C385" s="82"/>
      <c r="D385" s="77"/>
      <c r="E385" s="77"/>
      <c r="F385" s="77"/>
      <c r="G385" s="77"/>
      <c r="H385" s="77"/>
      <c r="I385" s="77"/>
      <c r="J385" s="77"/>
      <c r="K385" s="77"/>
      <c r="L385" s="77"/>
      <c r="M385" s="77"/>
      <c r="N385" s="77"/>
      <c r="O385" s="77"/>
      <c r="P385" s="77"/>
      <c r="Q385" s="77"/>
      <c r="R385" s="77"/>
      <c r="S385" s="77"/>
      <c r="T385" s="77"/>
      <c r="U385" s="77"/>
      <c r="V385" s="77"/>
      <c r="W385" s="77"/>
      <c r="X385" s="77"/>
      <c r="Y385" s="77"/>
      <c r="Z385" s="77"/>
    </row>
    <row r="386" spans="1:26" ht="18" customHeight="1">
      <c r="A386" s="77"/>
      <c r="B386" s="99"/>
      <c r="C386" s="82"/>
      <c r="D386" s="77"/>
      <c r="E386" s="77"/>
      <c r="F386" s="77"/>
      <c r="G386" s="77"/>
      <c r="H386" s="77"/>
      <c r="I386" s="77"/>
      <c r="J386" s="77"/>
      <c r="K386" s="77"/>
      <c r="L386" s="77"/>
      <c r="M386" s="77"/>
      <c r="N386" s="77"/>
      <c r="O386" s="77"/>
      <c r="P386" s="77"/>
      <c r="Q386" s="77"/>
      <c r="R386" s="77"/>
      <c r="S386" s="77"/>
      <c r="T386" s="77"/>
      <c r="U386" s="77"/>
      <c r="V386" s="77"/>
      <c r="W386" s="77"/>
      <c r="X386" s="77"/>
      <c r="Y386" s="77"/>
      <c r="Z386" s="77"/>
    </row>
    <row r="387" spans="1:26" ht="18" customHeight="1">
      <c r="A387" s="77"/>
      <c r="B387" s="99"/>
      <c r="C387" s="82"/>
      <c r="D387" s="77"/>
      <c r="E387" s="77"/>
      <c r="F387" s="77"/>
      <c r="G387" s="77"/>
      <c r="H387" s="77"/>
      <c r="I387" s="77"/>
      <c r="J387" s="77"/>
      <c r="K387" s="77"/>
      <c r="L387" s="77"/>
      <c r="M387" s="77"/>
      <c r="N387" s="77"/>
      <c r="O387" s="77"/>
      <c r="P387" s="77"/>
      <c r="Q387" s="77"/>
      <c r="R387" s="77"/>
      <c r="S387" s="77"/>
      <c r="T387" s="77"/>
      <c r="U387" s="77"/>
      <c r="V387" s="77"/>
      <c r="W387" s="77"/>
      <c r="X387" s="77"/>
      <c r="Y387" s="77"/>
      <c r="Z387" s="77"/>
    </row>
    <row r="388" spans="1:26" ht="18" customHeight="1">
      <c r="A388" s="77"/>
      <c r="B388" s="99"/>
      <c r="C388" s="82"/>
      <c r="D388" s="77"/>
      <c r="E388" s="77"/>
      <c r="F388" s="77"/>
      <c r="G388" s="77"/>
      <c r="H388" s="77"/>
      <c r="I388" s="77"/>
      <c r="J388" s="77"/>
      <c r="K388" s="77"/>
      <c r="L388" s="77"/>
      <c r="M388" s="77"/>
      <c r="N388" s="77"/>
      <c r="O388" s="77"/>
      <c r="P388" s="77"/>
      <c r="Q388" s="77"/>
      <c r="R388" s="77"/>
      <c r="S388" s="77"/>
      <c r="T388" s="77"/>
      <c r="U388" s="77"/>
      <c r="V388" s="77"/>
      <c r="W388" s="77"/>
      <c r="X388" s="77"/>
      <c r="Y388" s="77"/>
      <c r="Z388" s="77"/>
    </row>
    <row r="389" spans="1:26" ht="18" customHeight="1">
      <c r="A389" s="77"/>
      <c r="B389" s="99"/>
      <c r="C389" s="82"/>
      <c r="D389" s="77"/>
      <c r="E389" s="77"/>
      <c r="F389" s="77"/>
      <c r="G389" s="77"/>
      <c r="H389" s="77"/>
      <c r="I389" s="77"/>
      <c r="J389" s="77"/>
      <c r="K389" s="77"/>
      <c r="L389" s="77"/>
      <c r="M389" s="77"/>
      <c r="N389" s="77"/>
      <c r="O389" s="77"/>
      <c r="P389" s="77"/>
      <c r="Q389" s="77"/>
      <c r="R389" s="77"/>
      <c r="S389" s="77"/>
      <c r="T389" s="77"/>
      <c r="U389" s="77"/>
      <c r="V389" s="77"/>
      <c r="W389" s="77"/>
      <c r="X389" s="77"/>
      <c r="Y389" s="77"/>
      <c r="Z389" s="77"/>
    </row>
    <row r="390" spans="1:26" ht="18" customHeight="1">
      <c r="A390" s="77"/>
      <c r="B390" s="99"/>
      <c r="C390" s="82"/>
      <c r="D390" s="77"/>
      <c r="E390" s="77"/>
      <c r="F390" s="77"/>
      <c r="G390" s="77"/>
      <c r="H390" s="77"/>
      <c r="I390" s="77"/>
      <c r="J390" s="77"/>
      <c r="K390" s="77"/>
      <c r="L390" s="77"/>
      <c r="M390" s="77"/>
      <c r="N390" s="77"/>
      <c r="O390" s="77"/>
      <c r="P390" s="77"/>
      <c r="Q390" s="77"/>
      <c r="R390" s="77"/>
      <c r="S390" s="77"/>
      <c r="T390" s="77"/>
      <c r="U390" s="77"/>
      <c r="V390" s="77"/>
      <c r="W390" s="77"/>
      <c r="X390" s="77"/>
      <c r="Y390" s="77"/>
      <c r="Z390" s="77"/>
    </row>
    <row r="391" spans="1:26" ht="18" customHeight="1">
      <c r="A391" s="77"/>
      <c r="B391" s="99"/>
      <c r="C391" s="82"/>
      <c r="D391" s="77"/>
      <c r="E391" s="77"/>
      <c r="F391" s="77"/>
      <c r="G391" s="77"/>
      <c r="H391" s="77"/>
      <c r="I391" s="77"/>
      <c r="J391" s="77"/>
      <c r="K391" s="77"/>
      <c r="L391" s="77"/>
      <c r="M391" s="77"/>
      <c r="N391" s="77"/>
      <c r="O391" s="77"/>
      <c r="P391" s="77"/>
      <c r="Q391" s="77"/>
      <c r="R391" s="77"/>
      <c r="S391" s="77"/>
      <c r="T391" s="77"/>
      <c r="U391" s="77"/>
      <c r="V391" s="77"/>
      <c r="W391" s="77"/>
      <c r="X391" s="77"/>
      <c r="Y391" s="77"/>
      <c r="Z391" s="77"/>
    </row>
    <row r="392" spans="1:26" ht="18" customHeight="1">
      <c r="A392" s="77"/>
      <c r="B392" s="99"/>
      <c r="C392" s="82"/>
      <c r="D392" s="77"/>
      <c r="E392" s="77"/>
      <c r="F392" s="77"/>
      <c r="G392" s="77"/>
      <c r="H392" s="77"/>
      <c r="I392" s="77"/>
      <c r="J392" s="77"/>
      <c r="K392" s="77"/>
      <c r="L392" s="77"/>
      <c r="M392" s="77"/>
      <c r="N392" s="77"/>
      <c r="O392" s="77"/>
      <c r="P392" s="77"/>
      <c r="Q392" s="77"/>
      <c r="R392" s="77"/>
      <c r="S392" s="77"/>
      <c r="T392" s="77"/>
      <c r="U392" s="77"/>
      <c r="V392" s="77"/>
      <c r="W392" s="77"/>
      <c r="X392" s="77"/>
      <c r="Y392" s="77"/>
      <c r="Z392" s="77"/>
    </row>
    <row r="393" spans="1:26" ht="18" customHeight="1">
      <c r="A393" s="77"/>
      <c r="B393" s="99"/>
      <c r="C393" s="82"/>
      <c r="D393" s="77"/>
      <c r="E393" s="77"/>
      <c r="F393" s="77"/>
      <c r="G393" s="77"/>
      <c r="H393" s="77"/>
      <c r="I393" s="77"/>
      <c r="J393" s="77"/>
      <c r="K393" s="77"/>
      <c r="L393" s="77"/>
      <c r="M393" s="77"/>
      <c r="N393" s="77"/>
      <c r="O393" s="77"/>
      <c r="P393" s="77"/>
      <c r="Q393" s="77"/>
      <c r="R393" s="77"/>
      <c r="S393" s="77"/>
      <c r="T393" s="77"/>
      <c r="U393" s="77"/>
      <c r="V393" s="77"/>
      <c r="W393" s="77"/>
      <c r="X393" s="77"/>
      <c r="Y393" s="77"/>
      <c r="Z393" s="77"/>
    </row>
    <row r="394" spans="1:26" ht="18" customHeight="1">
      <c r="A394" s="77"/>
      <c r="B394" s="99"/>
      <c r="C394" s="82"/>
      <c r="D394" s="77"/>
      <c r="E394" s="77"/>
      <c r="F394" s="77"/>
      <c r="G394" s="77"/>
      <c r="H394" s="77"/>
      <c r="I394" s="77"/>
      <c r="J394" s="77"/>
      <c r="K394" s="77"/>
      <c r="L394" s="77"/>
      <c r="M394" s="77"/>
      <c r="N394" s="77"/>
      <c r="O394" s="77"/>
      <c r="P394" s="77"/>
      <c r="Q394" s="77"/>
      <c r="R394" s="77"/>
      <c r="S394" s="77"/>
      <c r="T394" s="77"/>
      <c r="U394" s="77"/>
      <c r="V394" s="77"/>
      <c r="W394" s="77"/>
      <c r="X394" s="77"/>
      <c r="Y394" s="77"/>
      <c r="Z394" s="77"/>
    </row>
    <row r="395" spans="1:26" ht="18" customHeight="1">
      <c r="A395" s="77"/>
      <c r="B395" s="99"/>
      <c r="C395" s="82"/>
      <c r="D395" s="77"/>
      <c r="E395" s="77"/>
      <c r="F395" s="77"/>
      <c r="G395" s="77"/>
      <c r="H395" s="77"/>
      <c r="I395" s="77"/>
      <c r="J395" s="77"/>
      <c r="K395" s="77"/>
      <c r="L395" s="77"/>
      <c r="M395" s="77"/>
      <c r="N395" s="77"/>
      <c r="O395" s="77"/>
      <c r="P395" s="77"/>
      <c r="Q395" s="77"/>
      <c r="R395" s="77"/>
      <c r="S395" s="77"/>
      <c r="T395" s="77"/>
      <c r="U395" s="77"/>
      <c r="V395" s="77"/>
      <c r="W395" s="77"/>
      <c r="X395" s="77"/>
      <c r="Y395" s="77"/>
      <c r="Z395" s="77"/>
    </row>
    <row r="396" spans="1:26" ht="18" customHeight="1">
      <c r="A396" s="77"/>
      <c r="B396" s="99"/>
      <c r="C396" s="82"/>
      <c r="D396" s="77"/>
      <c r="E396" s="77"/>
      <c r="F396" s="77"/>
      <c r="G396" s="77"/>
      <c r="H396" s="77"/>
      <c r="I396" s="77"/>
      <c r="J396" s="77"/>
      <c r="K396" s="77"/>
      <c r="L396" s="77"/>
      <c r="M396" s="77"/>
      <c r="N396" s="77"/>
      <c r="O396" s="77"/>
      <c r="P396" s="77"/>
      <c r="Q396" s="77"/>
      <c r="R396" s="77"/>
      <c r="S396" s="77"/>
      <c r="T396" s="77"/>
      <c r="U396" s="77"/>
      <c r="V396" s="77"/>
      <c r="W396" s="77"/>
      <c r="X396" s="77"/>
      <c r="Y396" s="77"/>
      <c r="Z396" s="77"/>
    </row>
    <row r="397" spans="1:26" ht="18" customHeight="1">
      <c r="A397" s="77"/>
      <c r="B397" s="99"/>
      <c r="C397" s="82"/>
      <c r="D397" s="77"/>
      <c r="E397" s="77"/>
      <c r="F397" s="77"/>
      <c r="G397" s="77"/>
      <c r="H397" s="77"/>
      <c r="I397" s="77"/>
      <c r="J397" s="77"/>
      <c r="K397" s="77"/>
      <c r="L397" s="77"/>
      <c r="M397" s="77"/>
      <c r="N397" s="77"/>
      <c r="O397" s="77"/>
      <c r="P397" s="77"/>
      <c r="Q397" s="77"/>
      <c r="R397" s="77"/>
      <c r="S397" s="77"/>
      <c r="T397" s="77"/>
      <c r="U397" s="77"/>
      <c r="V397" s="77"/>
      <c r="W397" s="77"/>
      <c r="X397" s="77"/>
      <c r="Y397" s="77"/>
      <c r="Z397" s="77"/>
    </row>
    <row r="398" spans="1:26" ht="18" customHeight="1">
      <c r="A398" s="77"/>
      <c r="B398" s="99"/>
      <c r="C398" s="82"/>
      <c r="D398" s="77"/>
      <c r="E398" s="77"/>
      <c r="F398" s="77"/>
      <c r="G398" s="77"/>
      <c r="H398" s="77"/>
      <c r="I398" s="77"/>
      <c r="J398" s="77"/>
      <c r="K398" s="77"/>
      <c r="L398" s="77"/>
      <c r="M398" s="77"/>
      <c r="N398" s="77"/>
      <c r="O398" s="77"/>
      <c r="P398" s="77"/>
      <c r="Q398" s="77"/>
      <c r="R398" s="77"/>
      <c r="S398" s="77"/>
      <c r="T398" s="77"/>
      <c r="U398" s="77"/>
      <c r="V398" s="77"/>
      <c r="W398" s="77"/>
      <c r="X398" s="77"/>
      <c r="Y398" s="77"/>
      <c r="Z398" s="77"/>
    </row>
    <row r="399" spans="1:26" ht="18" customHeight="1">
      <c r="A399" s="77"/>
      <c r="B399" s="99"/>
      <c r="C399" s="82"/>
      <c r="D399" s="77"/>
      <c r="E399" s="77"/>
      <c r="F399" s="77"/>
      <c r="G399" s="77"/>
      <c r="H399" s="77"/>
      <c r="I399" s="77"/>
      <c r="J399" s="77"/>
      <c r="K399" s="77"/>
      <c r="L399" s="77"/>
      <c r="M399" s="77"/>
      <c r="N399" s="77"/>
      <c r="O399" s="77"/>
      <c r="P399" s="77"/>
      <c r="Q399" s="77"/>
      <c r="R399" s="77"/>
      <c r="S399" s="77"/>
      <c r="T399" s="77"/>
      <c r="U399" s="77"/>
      <c r="V399" s="77"/>
      <c r="W399" s="77"/>
      <c r="X399" s="77"/>
      <c r="Y399" s="77"/>
      <c r="Z399" s="77"/>
    </row>
    <row r="400" spans="1:26" ht="18" customHeight="1">
      <c r="A400" s="77"/>
      <c r="B400" s="99"/>
      <c r="C400" s="82"/>
      <c r="D400" s="77"/>
      <c r="E400" s="77"/>
      <c r="F400" s="77"/>
      <c r="G400" s="77"/>
      <c r="H400" s="77"/>
      <c r="I400" s="77"/>
      <c r="J400" s="77"/>
      <c r="K400" s="77"/>
      <c r="L400" s="77"/>
      <c r="M400" s="77"/>
      <c r="N400" s="77"/>
      <c r="O400" s="77"/>
      <c r="P400" s="77"/>
      <c r="Q400" s="77"/>
      <c r="R400" s="77"/>
      <c r="S400" s="77"/>
      <c r="T400" s="77"/>
      <c r="U400" s="77"/>
      <c r="V400" s="77"/>
      <c r="W400" s="77"/>
      <c r="X400" s="77"/>
      <c r="Y400" s="77"/>
      <c r="Z400" s="77"/>
    </row>
    <row r="401" spans="1:26" ht="18" customHeight="1">
      <c r="A401" s="77"/>
      <c r="B401" s="99"/>
      <c r="C401" s="82"/>
      <c r="D401" s="77"/>
      <c r="E401" s="77"/>
      <c r="F401" s="77"/>
      <c r="G401" s="77"/>
      <c r="H401" s="77"/>
      <c r="I401" s="77"/>
      <c r="J401" s="77"/>
      <c r="K401" s="77"/>
      <c r="L401" s="77"/>
      <c r="M401" s="77"/>
      <c r="N401" s="77"/>
      <c r="O401" s="77"/>
      <c r="P401" s="77"/>
      <c r="Q401" s="77"/>
      <c r="R401" s="77"/>
      <c r="S401" s="77"/>
      <c r="T401" s="77"/>
      <c r="U401" s="77"/>
      <c r="V401" s="77"/>
      <c r="W401" s="77"/>
      <c r="X401" s="77"/>
      <c r="Y401" s="77"/>
      <c r="Z401" s="77"/>
    </row>
    <row r="402" spans="1:26" ht="18" customHeight="1">
      <c r="A402" s="77"/>
      <c r="B402" s="99"/>
      <c r="C402" s="82"/>
      <c r="D402" s="77"/>
      <c r="E402" s="77"/>
      <c r="F402" s="77"/>
      <c r="G402" s="77"/>
      <c r="H402" s="77"/>
      <c r="I402" s="77"/>
      <c r="J402" s="77"/>
      <c r="K402" s="77"/>
      <c r="L402" s="77"/>
      <c r="M402" s="77"/>
      <c r="N402" s="77"/>
      <c r="O402" s="77"/>
      <c r="P402" s="77"/>
      <c r="Q402" s="77"/>
      <c r="R402" s="77"/>
      <c r="S402" s="77"/>
      <c r="T402" s="77"/>
      <c r="U402" s="77"/>
      <c r="V402" s="77"/>
      <c r="W402" s="77"/>
      <c r="X402" s="77"/>
      <c r="Y402" s="77"/>
      <c r="Z402" s="77"/>
    </row>
    <row r="403" spans="1:26" ht="18" customHeight="1">
      <c r="A403" s="77"/>
      <c r="B403" s="99"/>
      <c r="C403" s="82"/>
      <c r="D403" s="77"/>
      <c r="E403" s="77"/>
      <c r="F403" s="77"/>
      <c r="G403" s="77"/>
      <c r="H403" s="77"/>
      <c r="I403" s="77"/>
      <c r="J403" s="77"/>
      <c r="K403" s="77"/>
      <c r="L403" s="77"/>
      <c r="M403" s="77"/>
      <c r="N403" s="77"/>
      <c r="O403" s="77"/>
      <c r="P403" s="77"/>
      <c r="Q403" s="77"/>
      <c r="R403" s="77"/>
      <c r="S403" s="77"/>
      <c r="T403" s="77"/>
      <c r="U403" s="77"/>
      <c r="V403" s="77"/>
      <c r="W403" s="77"/>
      <c r="X403" s="77"/>
      <c r="Y403" s="77"/>
      <c r="Z403" s="77"/>
    </row>
    <row r="404" spans="1:26" ht="18" customHeight="1">
      <c r="A404" s="77"/>
      <c r="B404" s="99"/>
      <c r="C404" s="82"/>
      <c r="D404" s="77"/>
      <c r="E404" s="77"/>
      <c r="F404" s="77"/>
      <c r="G404" s="77"/>
      <c r="H404" s="77"/>
      <c r="I404" s="77"/>
      <c r="J404" s="77"/>
      <c r="K404" s="77"/>
      <c r="L404" s="77"/>
      <c r="M404" s="77"/>
      <c r="N404" s="77"/>
      <c r="O404" s="77"/>
      <c r="P404" s="77"/>
      <c r="Q404" s="77"/>
      <c r="R404" s="77"/>
      <c r="S404" s="77"/>
      <c r="T404" s="77"/>
      <c r="U404" s="77"/>
      <c r="V404" s="77"/>
      <c r="W404" s="77"/>
      <c r="X404" s="77"/>
      <c r="Y404" s="77"/>
      <c r="Z404" s="77"/>
    </row>
    <row r="405" spans="1:26" ht="18" customHeight="1">
      <c r="A405" s="77"/>
      <c r="B405" s="99"/>
      <c r="C405" s="82"/>
      <c r="D405" s="77"/>
      <c r="E405" s="77"/>
      <c r="F405" s="77"/>
      <c r="G405" s="77"/>
      <c r="H405" s="77"/>
      <c r="I405" s="77"/>
      <c r="J405" s="77"/>
      <c r="K405" s="77"/>
      <c r="L405" s="77"/>
      <c r="M405" s="77"/>
      <c r="N405" s="77"/>
      <c r="O405" s="77"/>
      <c r="P405" s="77"/>
      <c r="Q405" s="77"/>
      <c r="R405" s="77"/>
      <c r="S405" s="77"/>
      <c r="T405" s="77"/>
      <c r="U405" s="77"/>
      <c r="V405" s="77"/>
      <c r="W405" s="77"/>
      <c r="X405" s="77"/>
      <c r="Y405" s="77"/>
      <c r="Z405" s="77"/>
    </row>
    <row r="406" spans="1:26" ht="18" customHeight="1">
      <c r="A406" s="77"/>
      <c r="B406" s="99"/>
      <c r="C406" s="82"/>
      <c r="D406" s="77"/>
      <c r="E406" s="77"/>
      <c r="F406" s="77"/>
      <c r="G406" s="77"/>
      <c r="H406" s="77"/>
      <c r="I406" s="77"/>
      <c r="J406" s="77"/>
      <c r="K406" s="77"/>
      <c r="L406" s="77"/>
      <c r="M406" s="77"/>
      <c r="N406" s="77"/>
      <c r="O406" s="77"/>
      <c r="P406" s="77"/>
      <c r="Q406" s="77"/>
      <c r="R406" s="77"/>
      <c r="S406" s="77"/>
      <c r="T406" s="77"/>
      <c r="U406" s="77"/>
      <c r="V406" s="77"/>
      <c r="W406" s="77"/>
      <c r="X406" s="77"/>
      <c r="Y406" s="77"/>
      <c r="Z406" s="77"/>
    </row>
    <row r="407" spans="1:26" ht="18" customHeight="1">
      <c r="A407" s="77"/>
      <c r="B407" s="99"/>
      <c r="C407" s="82"/>
      <c r="D407" s="77"/>
      <c r="E407" s="77"/>
      <c r="F407" s="77"/>
      <c r="G407" s="77"/>
      <c r="H407" s="77"/>
      <c r="I407" s="77"/>
      <c r="J407" s="77"/>
      <c r="K407" s="77"/>
      <c r="L407" s="77"/>
      <c r="M407" s="77"/>
      <c r="N407" s="77"/>
      <c r="O407" s="77"/>
      <c r="P407" s="77"/>
      <c r="Q407" s="77"/>
      <c r="R407" s="77"/>
      <c r="S407" s="77"/>
      <c r="T407" s="77"/>
      <c r="U407" s="77"/>
      <c r="V407" s="77"/>
      <c r="W407" s="77"/>
      <c r="X407" s="77"/>
      <c r="Y407" s="77"/>
      <c r="Z407" s="77"/>
    </row>
    <row r="408" spans="1:26" ht="18" customHeight="1">
      <c r="A408" s="77"/>
      <c r="B408" s="99"/>
      <c r="C408" s="82"/>
      <c r="D408" s="77"/>
      <c r="E408" s="77"/>
      <c r="F408" s="77"/>
      <c r="G408" s="77"/>
      <c r="H408" s="77"/>
      <c r="I408" s="77"/>
      <c r="J408" s="77"/>
      <c r="K408" s="77"/>
      <c r="L408" s="77"/>
      <c r="M408" s="77"/>
      <c r="N408" s="77"/>
      <c r="O408" s="77"/>
      <c r="P408" s="77"/>
      <c r="Q408" s="77"/>
      <c r="R408" s="77"/>
      <c r="S408" s="77"/>
      <c r="T408" s="77"/>
      <c r="U408" s="77"/>
      <c r="V408" s="77"/>
      <c r="W408" s="77"/>
      <c r="X408" s="77"/>
      <c r="Y408" s="77"/>
      <c r="Z408" s="77"/>
    </row>
    <row r="409" spans="1:26" ht="18" customHeight="1">
      <c r="A409" s="77"/>
      <c r="B409" s="99"/>
      <c r="C409" s="82"/>
      <c r="D409" s="77"/>
      <c r="E409" s="77"/>
      <c r="F409" s="77"/>
      <c r="G409" s="77"/>
      <c r="H409" s="77"/>
      <c r="I409" s="77"/>
      <c r="J409" s="77"/>
      <c r="K409" s="77"/>
      <c r="L409" s="77"/>
      <c r="M409" s="77"/>
      <c r="N409" s="77"/>
      <c r="O409" s="77"/>
      <c r="P409" s="77"/>
      <c r="Q409" s="77"/>
      <c r="R409" s="77"/>
      <c r="S409" s="77"/>
      <c r="T409" s="77"/>
      <c r="U409" s="77"/>
      <c r="V409" s="77"/>
      <c r="W409" s="77"/>
      <c r="X409" s="77"/>
      <c r="Y409" s="77"/>
      <c r="Z409" s="77"/>
    </row>
    <row r="410" spans="1:26" ht="18" customHeight="1">
      <c r="A410" s="77"/>
      <c r="B410" s="99"/>
      <c r="C410" s="82"/>
      <c r="D410" s="77"/>
      <c r="E410" s="77"/>
      <c r="F410" s="77"/>
      <c r="G410" s="77"/>
      <c r="H410" s="77"/>
      <c r="I410" s="77"/>
      <c r="J410" s="77"/>
      <c r="K410" s="77"/>
      <c r="L410" s="77"/>
      <c r="M410" s="77"/>
      <c r="N410" s="77"/>
      <c r="O410" s="77"/>
      <c r="P410" s="77"/>
      <c r="Q410" s="77"/>
      <c r="R410" s="77"/>
      <c r="S410" s="77"/>
      <c r="T410" s="77"/>
      <c r="U410" s="77"/>
      <c r="V410" s="77"/>
      <c r="W410" s="77"/>
      <c r="X410" s="77"/>
      <c r="Y410" s="77"/>
      <c r="Z410" s="77"/>
    </row>
    <row r="411" spans="1:26" ht="18" customHeight="1">
      <c r="A411" s="77"/>
      <c r="B411" s="99"/>
      <c r="C411" s="82"/>
      <c r="D411" s="77"/>
      <c r="E411" s="77"/>
      <c r="F411" s="77"/>
      <c r="G411" s="77"/>
      <c r="H411" s="77"/>
      <c r="I411" s="77"/>
      <c r="J411" s="77"/>
      <c r="K411" s="77"/>
      <c r="L411" s="77"/>
      <c r="M411" s="77"/>
      <c r="N411" s="77"/>
      <c r="O411" s="77"/>
      <c r="P411" s="77"/>
      <c r="Q411" s="77"/>
      <c r="R411" s="77"/>
      <c r="S411" s="77"/>
      <c r="T411" s="77"/>
      <c r="U411" s="77"/>
      <c r="V411" s="77"/>
      <c r="W411" s="77"/>
      <c r="X411" s="77"/>
      <c r="Y411" s="77"/>
      <c r="Z411" s="77"/>
    </row>
    <row r="412" spans="1:26" ht="18" customHeight="1">
      <c r="A412" s="77"/>
      <c r="B412" s="99"/>
      <c r="C412" s="82"/>
      <c r="D412" s="77"/>
      <c r="E412" s="77"/>
      <c r="F412" s="77"/>
      <c r="G412" s="77"/>
      <c r="H412" s="77"/>
      <c r="I412" s="77"/>
      <c r="J412" s="77"/>
      <c r="K412" s="77"/>
      <c r="L412" s="77"/>
      <c r="M412" s="77"/>
      <c r="N412" s="77"/>
      <c r="O412" s="77"/>
      <c r="P412" s="77"/>
      <c r="Q412" s="77"/>
      <c r="R412" s="77"/>
      <c r="S412" s="77"/>
      <c r="T412" s="77"/>
      <c r="U412" s="77"/>
      <c r="V412" s="77"/>
      <c r="W412" s="77"/>
      <c r="X412" s="77"/>
      <c r="Y412" s="77"/>
      <c r="Z412" s="77"/>
    </row>
    <row r="413" spans="1:26" ht="18" customHeight="1">
      <c r="A413" s="77"/>
      <c r="B413" s="99"/>
      <c r="C413" s="82"/>
      <c r="D413" s="77"/>
      <c r="E413" s="77"/>
      <c r="F413" s="77"/>
      <c r="G413" s="77"/>
      <c r="H413" s="77"/>
      <c r="I413" s="77"/>
      <c r="J413" s="77"/>
      <c r="K413" s="77"/>
      <c r="L413" s="77"/>
      <c r="M413" s="77"/>
      <c r="N413" s="77"/>
      <c r="O413" s="77"/>
      <c r="P413" s="77"/>
      <c r="Q413" s="77"/>
      <c r="R413" s="77"/>
      <c r="S413" s="77"/>
      <c r="T413" s="77"/>
      <c r="U413" s="77"/>
      <c r="V413" s="77"/>
      <c r="W413" s="77"/>
      <c r="X413" s="77"/>
      <c r="Y413" s="77"/>
      <c r="Z413" s="77"/>
    </row>
    <row r="414" spans="1:26" ht="18" customHeight="1">
      <c r="A414" s="77"/>
      <c r="B414" s="99"/>
      <c r="C414" s="82"/>
      <c r="D414" s="77"/>
      <c r="E414" s="77"/>
      <c r="F414" s="77"/>
      <c r="G414" s="77"/>
      <c r="H414" s="77"/>
      <c r="I414" s="77"/>
      <c r="J414" s="77"/>
      <c r="K414" s="77"/>
      <c r="L414" s="77"/>
      <c r="M414" s="77"/>
      <c r="N414" s="77"/>
      <c r="O414" s="77"/>
      <c r="P414" s="77"/>
      <c r="Q414" s="77"/>
      <c r="R414" s="77"/>
      <c r="S414" s="77"/>
      <c r="T414" s="77"/>
      <c r="U414" s="77"/>
      <c r="V414" s="77"/>
      <c r="W414" s="77"/>
      <c r="X414" s="77"/>
      <c r="Y414" s="77"/>
      <c r="Z414" s="77"/>
    </row>
    <row r="415" spans="1:26" ht="18" customHeight="1">
      <c r="A415" s="77"/>
      <c r="B415" s="99"/>
      <c r="C415" s="82"/>
      <c r="D415" s="77"/>
      <c r="E415" s="77"/>
      <c r="F415" s="77"/>
      <c r="G415" s="77"/>
      <c r="H415" s="77"/>
      <c r="I415" s="77"/>
      <c r="J415" s="77"/>
      <c r="K415" s="77"/>
      <c r="L415" s="77"/>
      <c r="M415" s="77"/>
      <c r="N415" s="77"/>
      <c r="O415" s="77"/>
      <c r="P415" s="77"/>
      <c r="Q415" s="77"/>
      <c r="R415" s="77"/>
      <c r="S415" s="77"/>
      <c r="T415" s="77"/>
      <c r="U415" s="77"/>
      <c r="V415" s="77"/>
      <c r="W415" s="77"/>
      <c r="X415" s="77"/>
      <c r="Y415" s="77"/>
      <c r="Z415" s="77"/>
    </row>
    <row r="416" spans="1:26" ht="18" customHeight="1">
      <c r="A416" s="77"/>
      <c r="B416" s="99"/>
      <c r="C416" s="82"/>
      <c r="D416" s="77"/>
      <c r="E416" s="77"/>
      <c r="F416" s="77"/>
      <c r="G416" s="77"/>
      <c r="H416" s="77"/>
      <c r="I416" s="77"/>
      <c r="J416" s="77"/>
      <c r="K416" s="77"/>
      <c r="L416" s="77"/>
      <c r="M416" s="77"/>
      <c r="N416" s="77"/>
      <c r="O416" s="77"/>
      <c r="P416" s="77"/>
      <c r="Q416" s="77"/>
      <c r="R416" s="77"/>
      <c r="S416" s="77"/>
      <c r="T416" s="77"/>
      <c r="U416" s="77"/>
      <c r="V416" s="77"/>
      <c r="W416" s="77"/>
      <c r="X416" s="77"/>
      <c r="Y416" s="77"/>
      <c r="Z416" s="77"/>
    </row>
    <row r="417" spans="1:26" ht="18" customHeight="1">
      <c r="A417" s="77"/>
      <c r="B417" s="99"/>
      <c r="C417" s="82"/>
      <c r="D417" s="77"/>
      <c r="E417" s="77"/>
      <c r="F417" s="77"/>
      <c r="G417" s="77"/>
      <c r="H417" s="77"/>
      <c r="I417" s="77"/>
      <c r="J417" s="77"/>
      <c r="K417" s="77"/>
      <c r="L417" s="77"/>
      <c r="M417" s="77"/>
      <c r="N417" s="77"/>
      <c r="O417" s="77"/>
      <c r="P417" s="77"/>
      <c r="Q417" s="77"/>
      <c r="R417" s="77"/>
      <c r="S417" s="77"/>
      <c r="T417" s="77"/>
      <c r="U417" s="77"/>
      <c r="V417" s="77"/>
      <c r="W417" s="77"/>
      <c r="X417" s="77"/>
      <c r="Y417" s="77"/>
      <c r="Z417" s="77"/>
    </row>
    <row r="418" spans="1:26" ht="18" customHeight="1">
      <c r="A418" s="77"/>
      <c r="B418" s="99"/>
      <c r="C418" s="82"/>
      <c r="D418" s="77"/>
      <c r="E418" s="77"/>
      <c r="F418" s="77"/>
      <c r="G418" s="77"/>
      <c r="H418" s="77"/>
      <c r="I418" s="77"/>
      <c r="J418" s="77"/>
      <c r="K418" s="77"/>
      <c r="L418" s="77"/>
      <c r="M418" s="77"/>
      <c r="N418" s="77"/>
      <c r="O418" s="77"/>
      <c r="P418" s="77"/>
      <c r="Q418" s="77"/>
      <c r="R418" s="77"/>
      <c r="S418" s="77"/>
      <c r="T418" s="77"/>
      <c r="U418" s="77"/>
      <c r="V418" s="77"/>
      <c r="W418" s="77"/>
      <c r="X418" s="77"/>
      <c r="Y418" s="77"/>
      <c r="Z418" s="77"/>
    </row>
    <row r="419" spans="1:26" ht="18" customHeight="1">
      <c r="A419" s="77"/>
      <c r="B419" s="99"/>
      <c r="C419" s="82"/>
      <c r="D419" s="77"/>
      <c r="E419" s="77"/>
      <c r="F419" s="77"/>
      <c r="G419" s="77"/>
      <c r="H419" s="77"/>
      <c r="I419" s="77"/>
      <c r="J419" s="77"/>
      <c r="K419" s="77"/>
      <c r="L419" s="77"/>
      <c r="M419" s="77"/>
      <c r="N419" s="77"/>
      <c r="O419" s="77"/>
      <c r="P419" s="77"/>
      <c r="Q419" s="77"/>
      <c r="R419" s="77"/>
      <c r="S419" s="77"/>
      <c r="T419" s="77"/>
      <c r="U419" s="77"/>
      <c r="V419" s="77"/>
      <c r="W419" s="77"/>
      <c r="X419" s="77"/>
      <c r="Y419" s="77"/>
      <c r="Z419" s="77"/>
    </row>
    <row r="420" spans="1:26" ht="18" customHeight="1">
      <c r="A420" s="77"/>
      <c r="B420" s="99"/>
      <c r="C420" s="82"/>
      <c r="D420" s="77"/>
      <c r="E420" s="77"/>
      <c r="F420" s="77"/>
      <c r="G420" s="77"/>
      <c r="H420" s="77"/>
      <c r="I420" s="77"/>
      <c r="J420" s="77"/>
      <c r="K420" s="77"/>
      <c r="L420" s="77"/>
      <c r="M420" s="77"/>
      <c r="N420" s="77"/>
      <c r="O420" s="77"/>
      <c r="P420" s="77"/>
      <c r="Q420" s="77"/>
      <c r="R420" s="77"/>
      <c r="S420" s="77"/>
      <c r="T420" s="77"/>
      <c r="U420" s="77"/>
      <c r="V420" s="77"/>
      <c r="W420" s="77"/>
      <c r="X420" s="77"/>
      <c r="Y420" s="77"/>
      <c r="Z420" s="77"/>
    </row>
    <row r="421" spans="1:26" ht="18" customHeight="1">
      <c r="A421" s="77"/>
      <c r="B421" s="99"/>
      <c r="C421" s="82"/>
      <c r="D421" s="77"/>
      <c r="E421" s="77"/>
      <c r="F421" s="77"/>
      <c r="G421" s="77"/>
      <c r="H421" s="77"/>
      <c r="I421" s="77"/>
      <c r="J421" s="77"/>
      <c r="K421" s="77"/>
      <c r="L421" s="77"/>
      <c r="M421" s="77"/>
      <c r="N421" s="77"/>
      <c r="O421" s="77"/>
      <c r="P421" s="77"/>
      <c r="Q421" s="77"/>
      <c r="R421" s="77"/>
      <c r="S421" s="77"/>
      <c r="T421" s="77"/>
      <c r="U421" s="77"/>
      <c r="V421" s="77"/>
      <c r="W421" s="77"/>
      <c r="X421" s="77"/>
      <c r="Y421" s="77"/>
      <c r="Z421" s="77"/>
    </row>
    <row r="422" spans="1:26" ht="18" customHeight="1">
      <c r="A422" s="77"/>
      <c r="B422" s="99"/>
      <c r="C422" s="82"/>
      <c r="D422" s="77"/>
      <c r="E422" s="77"/>
      <c r="F422" s="77"/>
      <c r="G422" s="77"/>
      <c r="H422" s="77"/>
      <c r="I422" s="77"/>
      <c r="J422" s="77"/>
      <c r="K422" s="77"/>
      <c r="L422" s="77"/>
      <c r="M422" s="77"/>
      <c r="N422" s="77"/>
      <c r="O422" s="77"/>
      <c r="P422" s="77"/>
      <c r="Q422" s="77"/>
      <c r="R422" s="77"/>
      <c r="S422" s="77"/>
      <c r="T422" s="77"/>
      <c r="U422" s="77"/>
      <c r="V422" s="77"/>
      <c r="W422" s="77"/>
      <c r="X422" s="77"/>
      <c r="Y422" s="77"/>
      <c r="Z422" s="77"/>
    </row>
    <row r="423" spans="1:26" ht="18" customHeight="1">
      <c r="A423" s="77"/>
      <c r="B423" s="99"/>
      <c r="C423" s="82"/>
      <c r="D423" s="77"/>
      <c r="E423" s="77"/>
      <c r="F423" s="77"/>
      <c r="G423" s="77"/>
      <c r="H423" s="77"/>
      <c r="I423" s="77"/>
      <c r="J423" s="77"/>
      <c r="K423" s="77"/>
      <c r="L423" s="77"/>
      <c r="M423" s="77"/>
      <c r="N423" s="77"/>
      <c r="O423" s="77"/>
      <c r="P423" s="77"/>
      <c r="Q423" s="77"/>
      <c r="R423" s="77"/>
      <c r="S423" s="77"/>
      <c r="T423" s="77"/>
      <c r="U423" s="77"/>
      <c r="V423" s="77"/>
      <c r="W423" s="77"/>
      <c r="X423" s="77"/>
      <c r="Y423" s="77"/>
      <c r="Z423" s="77"/>
    </row>
    <row r="424" spans="1:26" ht="18" customHeight="1">
      <c r="A424" s="77"/>
      <c r="B424" s="99"/>
      <c r="C424" s="82"/>
      <c r="D424" s="77"/>
      <c r="E424" s="77"/>
      <c r="F424" s="77"/>
      <c r="G424" s="77"/>
      <c r="H424" s="77"/>
      <c r="I424" s="77"/>
      <c r="J424" s="77"/>
      <c r="K424" s="77"/>
      <c r="L424" s="77"/>
      <c r="M424" s="77"/>
      <c r="N424" s="77"/>
      <c r="O424" s="77"/>
      <c r="P424" s="77"/>
      <c r="Q424" s="77"/>
      <c r="R424" s="77"/>
      <c r="S424" s="77"/>
      <c r="T424" s="77"/>
      <c r="U424" s="77"/>
      <c r="V424" s="77"/>
      <c r="W424" s="77"/>
      <c r="X424" s="77"/>
      <c r="Y424" s="77"/>
      <c r="Z424" s="77"/>
    </row>
    <row r="425" spans="1:26" ht="18" customHeight="1">
      <c r="A425" s="77"/>
      <c r="B425" s="99"/>
      <c r="C425" s="82"/>
      <c r="D425" s="77"/>
      <c r="E425" s="77"/>
      <c r="F425" s="77"/>
      <c r="G425" s="77"/>
      <c r="H425" s="77"/>
      <c r="I425" s="77"/>
      <c r="J425" s="77"/>
      <c r="K425" s="77"/>
      <c r="L425" s="77"/>
      <c r="M425" s="77"/>
      <c r="N425" s="77"/>
      <c r="O425" s="77"/>
      <c r="P425" s="77"/>
      <c r="Q425" s="77"/>
      <c r="R425" s="77"/>
      <c r="S425" s="77"/>
      <c r="T425" s="77"/>
      <c r="U425" s="77"/>
      <c r="V425" s="77"/>
      <c r="W425" s="77"/>
      <c r="X425" s="77"/>
      <c r="Y425" s="77"/>
      <c r="Z425" s="77"/>
    </row>
    <row r="426" spans="1:26" ht="18" customHeight="1">
      <c r="A426" s="77"/>
      <c r="B426" s="99"/>
      <c r="C426" s="82"/>
      <c r="D426" s="77"/>
      <c r="E426" s="77"/>
      <c r="F426" s="77"/>
      <c r="G426" s="77"/>
      <c r="H426" s="77"/>
      <c r="I426" s="77"/>
      <c r="J426" s="77"/>
      <c r="K426" s="77"/>
      <c r="L426" s="77"/>
      <c r="M426" s="77"/>
      <c r="N426" s="77"/>
      <c r="O426" s="77"/>
      <c r="P426" s="77"/>
      <c r="Q426" s="77"/>
      <c r="R426" s="77"/>
      <c r="S426" s="77"/>
      <c r="T426" s="77"/>
      <c r="U426" s="77"/>
      <c r="V426" s="77"/>
      <c r="W426" s="77"/>
      <c r="X426" s="77"/>
      <c r="Y426" s="77"/>
      <c r="Z426" s="77"/>
    </row>
    <row r="427" spans="1:26" ht="18" customHeight="1">
      <c r="A427" s="77"/>
      <c r="B427" s="99"/>
      <c r="C427" s="82"/>
      <c r="D427" s="77"/>
      <c r="E427" s="77"/>
      <c r="F427" s="77"/>
      <c r="G427" s="77"/>
      <c r="H427" s="77"/>
      <c r="I427" s="77"/>
      <c r="J427" s="77"/>
      <c r="K427" s="77"/>
      <c r="L427" s="77"/>
      <c r="M427" s="77"/>
      <c r="N427" s="77"/>
      <c r="O427" s="77"/>
      <c r="P427" s="77"/>
      <c r="Q427" s="77"/>
      <c r="R427" s="77"/>
      <c r="S427" s="77"/>
      <c r="T427" s="77"/>
      <c r="U427" s="77"/>
      <c r="V427" s="77"/>
      <c r="W427" s="77"/>
      <c r="X427" s="77"/>
      <c r="Y427" s="77"/>
      <c r="Z427" s="77"/>
    </row>
    <row r="428" spans="1:26" ht="18" customHeight="1">
      <c r="A428" s="77"/>
      <c r="B428" s="99"/>
      <c r="C428" s="82"/>
      <c r="D428" s="77"/>
      <c r="E428" s="77"/>
      <c r="F428" s="77"/>
      <c r="G428" s="77"/>
      <c r="H428" s="77"/>
      <c r="I428" s="77"/>
      <c r="J428" s="77"/>
      <c r="K428" s="77"/>
      <c r="L428" s="77"/>
      <c r="M428" s="77"/>
      <c r="N428" s="77"/>
      <c r="O428" s="77"/>
      <c r="P428" s="77"/>
      <c r="Q428" s="77"/>
      <c r="R428" s="77"/>
      <c r="S428" s="77"/>
      <c r="T428" s="77"/>
      <c r="U428" s="77"/>
      <c r="V428" s="77"/>
      <c r="W428" s="77"/>
      <c r="X428" s="77"/>
      <c r="Y428" s="77"/>
      <c r="Z428" s="77"/>
    </row>
    <row r="429" spans="1:26" ht="18" customHeight="1">
      <c r="A429" s="77"/>
      <c r="B429" s="99"/>
      <c r="C429" s="82"/>
      <c r="D429" s="77"/>
      <c r="E429" s="77"/>
      <c r="F429" s="77"/>
      <c r="G429" s="77"/>
      <c r="H429" s="77"/>
      <c r="I429" s="77"/>
      <c r="J429" s="77"/>
      <c r="K429" s="77"/>
      <c r="L429" s="77"/>
      <c r="M429" s="77"/>
      <c r="N429" s="77"/>
      <c r="O429" s="77"/>
      <c r="P429" s="77"/>
      <c r="Q429" s="77"/>
      <c r="R429" s="77"/>
      <c r="S429" s="77"/>
      <c r="T429" s="77"/>
      <c r="U429" s="77"/>
      <c r="V429" s="77"/>
      <c r="W429" s="77"/>
      <c r="X429" s="77"/>
      <c r="Y429" s="77"/>
      <c r="Z429" s="77"/>
    </row>
    <row r="430" spans="1:26" ht="18" customHeight="1">
      <c r="A430" s="77"/>
      <c r="B430" s="99"/>
      <c r="C430" s="82"/>
      <c r="D430" s="77"/>
      <c r="E430" s="77"/>
      <c r="F430" s="77"/>
      <c r="G430" s="77"/>
      <c r="H430" s="77"/>
      <c r="I430" s="77"/>
      <c r="J430" s="77"/>
      <c r="K430" s="77"/>
      <c r="L430" s="77"/>
      <c r="M430" s="77"/>
      <c r="N430" s="77"/>
      <c r="O430" s="77"/>
      <c r="P430" s="77"/>
      <c r="Q430" s="77"/>
      <c r="R430" s="77"/>
      <c r="S430" s="77"/>
      <c r="T430" s="77"/>
      <c r="U430" s="77"/>
      <c r="V430" s="77"/>
      <c r="W430" s="77"/>
      <c r="X430" s="77"/>
      <c r="Y430" s="77"/>
      <c r="Z430" s="77"/>
    </row>
    <row r="431" spans="1:26" ht="18" customHeight="1">
      <c r="A431" s="77"/>
      <c r="B431" s="99"/>
      <c r="C431" s="82"/>
      <c r="D431" s="77"/>
      <c r="E431" s="77"/>
      <c r="F431" s="77"/>
      <c r="G431" s="77"/>
      <c r="H431" s="77"/>
      <c r="I431" s="77"/>
      <c r="J431" s="77"/>
      <c r="K431" s="77"/>
      <c r="L431" s="77"/>
      <c r="M431" s="77"/>
      <c r="N431" s="77"/>
      <c r="O431" s="77"/>
      <c r="P431" s="77"/>
      <c r="Q431" s="77"/>
      <c r="R431" s="77"/>
      <c r="S431" s="77"/>
      <c r="T431" s="77"/>
      <c r="U431" s="77"/>
      <c r="V431" s="77"/>
      <c r="W431" s="77"/>
      <c r="X431" s="77"/>
      <c r="Y431" s="77"/>
      <c r="Z431" s="77"/>
    </row>
    <row r="432" spans="1:26" ht="18" customHeight="1">
      <c r="A432" s="77"/>
      <c r="B432" s="99"/>
      <c r="C432" s="82"/>
      <c r="D432" s="77"/>
      <c r="E432" s="77"/>
      <c r="F432" s="77"/>
      <c r="G432" s="77"/>
      <c r="H432" s="77"/>
      <c r="I432" s="77"/>
      <c r="J432" s="77"/>
      <c r="K432" s="77"/>
      <c r="L432" s="77"/>
      <c r="M432" s="77"/>
      <c r="N432" s="77"/>
      <c r="O432" s="77"/>
      <c r="P432" s="77"/>
      <c r="Q432" s="77"/>
      <c r="R432" s="77"/>
      <c r="S432" s="77"/>
      <c r="T432" s="77"/>
      <c r="U432" s="77"/>
      <c r="V432" s="77"/>
      <c r="W432" s="77"/>
      <c r="X432" s="77"/>
      <c r="Y432" s="77"/>
      <c r="Z432" s="77"/>
    </row>
    <row r="433" spans="1:26" ht="18" customHeight="1">
      <c r="A433" s="77"/>
      <c r="B433" s="99"/>
      <c r="C433" s="82"/>
      <c r="D433" s="77"/>
      <c r="E433" s="77"/>
      <c r="F433" s="77"/>
      <c r="G433" s="77"/>
      <c r="H433" s="77"/>
      <c r="I433" s="77"/>
      <c r="J433" s="77"/>
      <c r="K433" s="77"/>
      <c r="L433" s="77"/>
      <c r="M433" s="77"/>
      <c r="N433" s="77"/>
      <c r="O433" s="77"/>
      <c r="P433" s="77"/>
      <c r="Q433" s="77"/>
      <c r="R433" s="77"/>
      <c r="S433" s="77"/>
      <c r="T433" s="77"/>
      <c r="U433" s="77"/>
      <c r="V433" s="77"/>
      <c r="W433" s="77"/>
      <c r="X433" s="77"/>
      <c r="Y433" s="77"/>
      <c r="Z433" s="77"/>
    </row>
    <row r="434" spans="1:26" ht="18" customHeight="1">
      <c r="A434" s="77"/>
      <c r="B434" s="99"/>
      <c r="C434" s="82"/>
      <c r="D434" s="77"/>
      <c r="E434" s="77"/>
      <c r="F434" s="77"/>
      <c r="G434" s="77"/>
      <c r="H434" s="77"/>
      <c r="I434" s="77"/>
      <c r="J434" s="77"/>
      <c r="K434" s="77"/>
      <c r="L434" s="77"/>
      <c r="M434" s="77"/>
      <c r="N434" s="77"/>
      <c r="O434" s="77"/>
      <c r="P434" s="77"/>
      <c r="Q434" s="77"/>
      <c r="R434" s="77"/>
      <c r="S434" s="77"/>
      <c r="T434" s="77"/>
      <c r="U434" s="77"/>
      <c r="V434" s="77"/>
      <c r="W434" s="77"/>
      <c r="X434" s="77"/>
      <c r="Y434" s="77"/>
      <c r="Z434" s="77"/>
    </row>
    <row r="435" spans="1:26" ht="18" customHeight="1">
      <c r="A435" s="77"/>
      <c r="B435" s="99"/>
      <c r="C435" s="82"/>
      <c r="D435" s="77"/>
      <c r="E435" s="77"/>
      <c r="F435" s="77"/>
      <c r="G435" s="77"/>
      <c r="H435" s="77"/>
      <c r="I435" s="77"/>
      <c r="J435" s="77"/>
      <c r="K435" s="77"/>
      <c r="L435" s="77"/>
      <c r="M435" s="77"/>
      <c r="N435" s="77"/>
      <c r="O435" s="77"/>
      <c r="P435" s="77"/>
      <c r="Q435" s="77"/>
      <c r="R435" s="77"/>
      <c r="S435" s="77"/>
      <c r="T435" s="77"/>
      <c r="U435" s="77"/>
      <c r="V435" s="77"/>
      <c r="W435" s="77"/>
      <c r="X435" s="77"/>
      <c r="Y435" s="77"/>
      <c r="Z435" s="77"/>
    </row>
    <row r="436" spans="1:26" ht="18" customHeight="1">
      <c r="A436" s="77"/>
      <c r="B436" s="99"/>
      <c r="C436" s="82"/>
      <c r="D436" s="77"/>
      <c r="E436" s="77"/>
      <c r="F436" s="77"/>
      <c r="G436" s="77"/>
      <c r="H436" s="77"/>
      <c r="I436" s="77"/>
      <c r="J436" s="77"/>
      <c r="K436" s="77"/>
      <c r="L436" s="77"/>
      <c r="M436" s="77"/>
      <c r="N436" s="77"/>
      <c r="O436" s="77"/>
      <c r="P436" s="77"/>
      <c r="Q436" s="77"/>
      <c r="R436" s="77"/>
      <c r="S436" s="77"/>
      <c r="T436" s="77"/>
      <c r="U436" s="77"/>
      <c r="V436" s="77"/>
      <c r="W436" s="77"/>
      <c r="X436" s="77"/>
      <c r="Y436" s="77"/>
      <c r="Z436" s="77"/>
    </row>
    <row r="437" spans="1:26" ht="18" customHeight="1">
      <c r="A437" s="77"/>
      <c r="B437" s="99"/>
      <c r="C437" s="82"/>
      <c r="D437" s="77"/>
      <c r="E437" s="77"/>
      <c r="F437" s="77"/>
      <c r="G437" s="77"/>
      <c r="H437" s="77"/>
      <c r="I437" s="77"/>
      <c r="J437" s="77"/>
      <c r="K437" s="77"/>
      <c r="L437" s="77"/>
      <c r="M437" s="77"/>
      <c r="N437" s="77"/>
      <c r="O437" s="77"/>
      <c r="P437" s="77"/>
      <c r="Q437" s="77"/>
      <c r="R437" s="77"/>
      <c r="S437" s="77"/>
      <c r="T437" s="77"/>
      <c r="U437" s="77"/>
      <c r="V437" s="77"/>
      <c r="W437" s="77"/>
      <c r="X437" s="77"/>
      <c r="Y437" s="77"/>
      <c r="Z437" s="77"/>
    </row>
    <row r="438" spans="1:26" ht="18" customHeight="1">
      <c r="A438" s="77"/>
      <c r="B438" s="99"/>
      <c r="C438" s="82"/>
      <c r="D438" s="77"/>
      <c r="E438" s="77"/>
      <c r="F438" s="77"/>
      <c r="G438" s="77"/>
      <c r="H438" s="77"/>
      <c r="I438" s="77"/>
      <c r="J438" s="77"/>
      <c r="K438" s="77"/>
      <c r="L438" s="77"/>
      <c r="M438" s="77"/>
      <c r="N438" s="77"/>
      <c r="O438" s="77"/>
      <c r="P438" s="77"/>
      <c r="Q438" s="77"/>
      <c r="R438" s="77"/>
      <c r="S438" s="77"/>
      <c r="T438" s="77"/>
      <c r="U438" s="77"/>
      <c r="V438" s="77"/>
      <c r="W438" s="77"/>
      <c r="X438" s="77"/>
      <c r="Y438" s="77"/>
      <c r="Z438" s="77"/>
    </row>
    <row r="439" spans="1:26" ht="18" customHeight="1">
      <c r="A439" s="77"/>
      <c r="B439" s="99"/>
      <c r="C439" s="82"/>
      <c r="D439" s="77"/>
      <c r="E439" s="77"/>
      <c r="F439" s="77"/>
      <c r="G439" s="77"/>
      <c r="H439" s="77"/>
      <c r="I439" s="77"/>
      <c r="J439" s="77"/>
      <c r="K439" s="77"/>
      <c r="L439" s="77"/>
      <c r="M439" s="77"/>
      <c r="N439" s="77"/>
      <c r="O439" s="77"/>
      <c r="P439" s="77"/>
      <c r="Q439" s="77"/>
      <c r="R439" s="77"/>
      <c r="S439" s="77"/>
      <c r="T439" s="77"/>
      <c r="U439" s="77"/>
      <c r="V439" s="77"/>
      <c r="W439" s="77"/>
      <c r="X439" s="77"/>
      <c r="Y439" s="77"/>
      <c r="Z439" s="77"/>
    </row>
    <row r="440" spans="1:26" ht="18" customHeight="1">
      <c r="A440" s="77"/>
      <c r="B440" s="99"/>
      <c r="C440" s="82"/>
      <c r="D440" s="77"/>
      <c r="E440" s="77"/>
      <c r="F440" s="77"/>
      <c r="G440" s="77"/>
      <c r="H440" s="77"/>
      <c r="I440" s="77"/>
      <c r="J440" s="77"/>
      <c r="K440" s="77"/>
      <c r="L440" s="77"/>
      <c r="M440" s="77"/>
      <c r="N440" s="77"/>
      <c r="O440" s="77"/>
      <c r="P440" s="77"/>
      <c r="Q440" s="77"/>
      <c r="R440" s="77"/>
      <c r="S440" s="77"/>
      <c r="T440" s="77"/>
      <c r="U440" s="77"/>
      <c r="V440" s="77"/>
      <c r="W440" s="77"/>
      <c r="X440" s="77"/>
      <c r="Y440" s="77"/>
      <c r="Z440" s="77"/>
    </row>
    <row r="441" spans="1:26" ht="18" customHeight="1">
      <c r="A441" s="77"/>
      <c r="B441" s="99"/>
      <c r="C441" s="82"/>
      <c r="D441" s="77"/>
      <c r="E441" s="77"/>
      <c r="F441" s="77"/>
      <c r="G441" s="77"/>
      <c r="H441" s="77"/>
      <c r="I441" s="77"/>
      <c r="J441" s="77"/>
      <c r="K441" s="77"/>
      <c r="L441" s="77"/>
      <c r="M441" s="77"/>
      <c r="N441" s="77"/>
      <c r="O441" s="77"/>
      <c r="P441" s="77"/>
      <c r="Q441" s="77"/>
      <c r="R441" s="77"/>
      <c r="S441" s="77"/>
      <c r="T441" s="77"/>
      <c r="U441" s="77"/>
      <c r="V441" s="77"/>
      <c r="W441" s="77"/>
      <c r="X441" s="77"/>
      <c r="Y441" s="77"/>
      <c r="Z441" s="77"/>
    </row>
    <row r="442" spans="1:26" ht="18" customHeight="1">
      <c r="A442" s="77"/>
      <c r="B442" s="99"/>
      <c r="C442" s="82"/>
      <c r="D442" s="77"/>
      <c r="E442" s="77"/>
      <c r="F442" s="77"/>
      <c r="G442" s="77"/>
      <c r="H442" s="77"/>
      <c r="I442" s="77"/>
      <c r="J442" s="77"/>
      <c r="K442" s="77"/>
      <c r="L442" s="77"/>
      <c r="M442" s="77"/>
      <c r="N442" s="77"/>
      <c r="O442" s="77"/>
      <c r="P442" s="77"/>
      <c r="Q442" s="77"/>
      <c r="R442" s="77"/>
      <c r="S442" s="77"/>
      <c r="T442" s="77"/>
      <c r="U442" s="77"/>
      <c r="V442" s="77"/>
      <c r="W442" s="77"/>
      <c r="X442" s="77"/>
      <c r="Y442" s="77"/>
      <c r="Z442" s="77"/>
    </row>
    <row r="443" spans="1:26" ht="18" customHeight="1">
      <c r="A443" s="77"/>
      <c r="B443" s="99"/>
      <c r="C443" s="82"/>
      <c r="D443" s="77"/>
      <c r="E443" s="77"/>
      <c r="F443" s="77"/>
      <c r="G443" s="77"/>
      <c r="H443" s="77"/>
      <c r="I443" s="77"/>
      <c r="J443" s="77"/>
      <c r="K443" s="77"/>
      <c r="L443" s="77"/>
      <c r="M443" s="77"/>
      <c r="N443" s="77"/>
      <c r="O443" s="77"/>
      <c r="P443" s="77"/>
      <c r="Q443" s="77"/>
      <c r="R443" s="77"/>
      <c r="S443" s="77"/>
      <c r="T443" s="77"/>
      <c r="U443" s="77"/>
      <c r="V443" s="77"/>
      <c r="W443" s="77"/>
      <c r="X443" s="77"/>
      <c r="Y443" s="77"/>
      <c r="Z443" s="77"/>
    </row>
    <row r="444" spans="1:26" ht="18" customHeight="1">
      <c r="A444" s="77"/>
      <c r="B444" s="99"/>
      <c r="C444" s="82"/>
      <c r="D444" s="77"/>
      <c r="E444" s="77"/>
      <c r="F444" s="77"/>
      <c r="G444" s="77"/>
      <c r="H444" s="77"/>
      <c r="I444" s="77"/>
      <c r="J444" s="77"/>
      <c r="K444" s="77"/>
      <c r="L444" s="77"/>
      <c r="M444" s="77"/>
      <c r="N444" s="77"/>
      <c r="O444" s="77"/>
      <c r="P444" s="77"/>
      <c r="Q444" s="77"/>
      <c r="R444" s="77"/>
      <c r="S444" s="77"/>
      <c r="T444" s="77"/>
      <c r="U444" s="77"/>
      <c r="V444" s="77"/>
      <c r="W444" s="77"/>
      <c r="X444" s="77"/>
      <c r="Y444" s="77"/>
      <c r="Z444" s="77"/>
    </row>
    <row r="445" spans="1:26" ht="18" customHeight="1">
      <c r="A445" s="77"/>
      <c r="B445" s="99"/>
      <c r="C445" s="82"/>
      <c r="D445" s="77"/>
      <c r="E445" s="77"/>
      <c r="F445" s="77"/>
      <c r="G445" s="77"/>
      <c r="H445" s="77"/>
      <c r="I445" s="77"/>
      <c r="J445" s="77"/>
      <c r="K445" s="77"/>
      <c r="L445" s="77"/>
      <c r="M445" s="77"/>
      <c r="N445" s="77"/>
      <c r="O445" s="77"/>
      <c r="P445" s="77"/>
      <c r="Q445" s="77"/>
      <c r="R445" s="77"/>
      <c r="S445" s="77"/>
      <c r="T445" s="77"/>
      <c r="U445" s="77"/>
      <c r="V445" s="77"/>
      <c r="W445" s="77"/>
      <c r="X445" s="77"/>
      <c r="Y445" s="77"/>
      <c r="Z445" s="77"/>
    </row>
    <row r="446" spans="1:26" ht="18" customHeight="1">
      <c r="A446" s="77"/>
      <c r="B446" s="99"/>
      <c r="C446" s="82"/>
      <c r="D446" s="77"/>
      <c r="E446" s="77"/>
      <c r="F446" s="77"/>
      <c r="G446" s="77"/>
      <c r="H446" s="77"/>
      <c r="I446" s="77"/>
      <c r="J446" s="77"/>
      <c r="K446" s="77"/>
      <c r="L446" s="77"/>
      <c r="M446" s="77"/>
      <c r="N446" s="77"/>
      <c r="O446" s="77"/>
      <c r="P446" s="77"/>
      <c r="Q446" s="77"/>
      <c r="R446" s="77"/>
      <c r="S446" s="77"/>
      <c r="T446" s="77"/>
      <c r="U446" s="77"/>
      <c r="V446" s="77"/>
      <c r="W446" s="77"/>
      <c r="X446" s="77"/>
      <c r="Y446" s="77"/>
      <c r="Z446" s="77"/>
    </row>
    <row r="447" spans="1:26" ht="18" customHeight="1">
      <c r="A447" s="77"/>
      <c r="B447" s="99"/>
      <c r="C447" s="82"/>
      <c r="D447" s="77"/>
      <c r="E447" s="77"/>
      <c r="F447" s="77"/>
      <c r="G447" s="77"/>
      <c r="H447" s="77"/>
      <c r="I447" s="77"/>
      <c r="J447" s="77"/>
      <c r="K447" s="77"/>
      <c r="L447" s="77"/>
      <c r="M447" s="77"/>
      <c r="N447" s="77"/>
      <c r="O447" s="77"/>
      <c r="P447" s="77"/>
      <c r="Q447" s="77"/>
      <c r="R447" s="77"/>
      <c r="S447" s="77"/>
      <c r="T447" s="77"/>
      <c r="U447" s="77"/>
      <c r="V447" s="77"/>
      <c r="W447" s="77"/>
      <c r="X447" s="77"/>
      <c r="Y447" s="77"/>
      <c r="Z447" s="77"/>
    </row>
    <row r="448" spans="1:26" ht="18" customHeight="1">
      <c r="A448" s="77"/>
      <c r="B448" s="99"/>
      <c r="C448" s="82"/>
      <c r="D448" s="77"/>
      <c r="E448" s="77"/>
      <c r="F448" s="77"/>
      <c r="G448" s="77"/>
      <c r="H448" s="77"/>
      <c r="I448" s="77"/>
      <c r="J448" s="77"/>
      <c r="K448" s="77"/>
      <c r="L448" s="77"/>
      <c r="M448" s="77"/>
      <c r="N448" s="77"/>
      <c r="O448" s="77"/>
      <c r="P448" s="77"/>
      <c r="Q448" s="77"/>
      <c r="R448" s="77"/>
      <c r="S448" s="77"/>
      <c r="T448" s="77"/>
      <c r="U448" s="77"/>
      <c r="V448" s="77"/>
      <c r="W448" s="77"/>
      <c r="X448" s="77"/>
      <c r="Y448" s="77"/>
      <c r="Z448" s="77"/>
    </row>
    <row r="449" spans="1:26" ht="18" customHeight="1">
      <c r="A449" s="77"/>
      <c r="B449" s="99"/>
      <c r="C449" s="82"/>
      <c r="D449" s="77"/>
      <c r="E449" s="77"/>
      <c r="F449" s="77"/>
      <c r="G449" s="77"/>
      <c r="H449" s="77"/>
      <c r="I449" s="77"/>
      <c r="J449" s="77"/>
      <c r="K449" s="77"/>
      <c r="L449" s="77"/>
      <c r="M449" s="77"/>
      <c r="N449" s="77"/>
      <c r="O449" s="77"/>
      <c r="P449" s="77"/>
      <c r="Q449" s="77"/>
      <c r="R449" s="77"/>
      <c r="S449" s="77"/>
      <c r="T449" s="77"/>
      <c r="U449" s="77"/>
      <c r="V449" s="77"/>
      <c r="W449" s="77"/>
      <c r="X449" s="77"/>
      <c r="Y449" s="77"/>
      <c r="Z449" s="77"/>
    </row>
    <row r="450" spans="1:26" ht="18" customHeight="1">
      <c r="A450" s="77"/>
      <c r="B450" s="99"/>
      <c r="C450" s="82"/>
      <c r="D450" s="77"/>
      <c r="E450" s="77"/>
      <c r="F450" s="77"/>
      <c r="G450" s="77"/>
      <c r="H450" s="77"/>
      <c r="I450" s="77"/>
      <c r="J450" s="77"/>
      <c r="K450" s="77"/>
      <c r="L450" s="77"/>
      <c r="M450" s="77"/>
      <c r="N450" s="77"/>
      <c r="O450" s="77"/>
      <c r="P450" s="77"/>
      <c r="Q450" s="77"/>
      <c r="R450" s="77"/>
      <c r="S450" s="77"/>
      <c r="T450" s="77"/>
      <c r="U450" s="77"/>
      <c r="V450" s="77"/>
      <c r="W450" s="77"/>
      <c r="X450" s="77"/>
      <c r="Y450" s="77"/>
      <c r="Z450" s="77"/>
    </row>
    <row r="451" spans="1:26" ht="18" customHeight="1">
      <c r="A451" s="77"/>
      <c r="B451" s="99"/>
      <c r="C451" s="82"/>
      <c r="D451" s="77"/>
      <c r="E451" s="77"/>
      <c r="F451" s="77"/>
      <c r="G451" s="77"/>
      <c r="H451" s="77"/>
      <c r="I451" s="77"/>
      <c r="J451" s="77"/>
      <c r="K451" s="77"/>
      <c r="L451" s="77"/>
      <c r="M451" s="77"/>
      <c r="N451" s="77"/>
      <c r="O451" s="77"/>
      <c r="P451" s="77"/>
      <c r="Q451" s="77"/>
      <c r="R451" s="77"/>
      <c r="S451" s="77"/>
      <c r="T451" s="77"/>
      <c r="U451" s="77"/>
      <c r="V451" s="77"/>
      <c r="W451" s="77"/>
      <c r="X451" s="77"/>
      <c r="Y451" s="77"/>
      <c r="Z451" s="77"/>
    </row>
    <row r="452" spans="1:26" ht="18" customHeight="1">
      <c r="A452" s="77"/>
      <c r="B452" s="99"/>
      <c r="C452" s="82"/>
      <c r="D452" s="77"/>
      <c r="E452" s="77"/>
      <c r="F452" s="77"/>
      <c r="G452" s="77"/>
      <c r="H452" s="77"/>
      <c r="I452" s="77"/>
      <c r="J452" s="77"/>
      <c r="K452" s="77"/>
      <c r="L452" s="77"/>
      <c r="M452" s="77"/>
      <c r="N452" s="77"/>
      <c r="O452" s="77"/>
      <c r="P452" s="77"/>
      <c r="Q452" s="77"/>
      <c r="R452" s="77"/>
      <c r="S452" s="77"/>
      <c r="T452" s="77"/>
      <c r="U452" s="77"/>
      <c r="V452" s="77"/>
      <c r="W452" s="77"/>
      <c r="X452" s="77"/>
      <c r="Y452" s="77"/>
      <c r="Z452" s="77"/>
    </row>
    <row r="453" spans="1:26" ht="18" customHeight="1">
      <c r="A453" s="77"/>
      <c r="B453" s="99"/>
      <c r="C453" s="82"/>
      <c r="D453" s="77"/>
      <c r="E453" s="77"/>
      <c r="F453" s="77"/>
      <c r="G453" s="77"/>
      <c r="H453" s="77"/>
      <c r="I453" s="77"/>
      <c r="J453" s="77"/>
      <c r="K453" s="77"/>
      <c r="L453" s="77"/>
      <c r="M453" s="77"/>
      <c r="N453" s="77"/>
      <c r="O453" s="77"/>
      <c r="P453" s="77"/>
      <c r="Q453" s="77"/>
      <c r="R453" s="77"/>
      <c r="S453" s="77"/>
      <c r="T453" s="77"/>
      <c r="U453" s="77"/>
      <c r="V453" s="77"/>
      <c r="W453" s="77"/>
      <c r="X453" s="77"/>
      <c r="Y453" s="77"/>
      <c r="Z453" s="77"/>
    </row>
    <row r="454" spans="1:26" ht="18" customHeight="1">
      <c r="A454" s="77"/>
      <c r="B454" s="99"/>
      <c r="C454" s="82"/>
      <c r="D454" s="77"/>
      <c r="E454" s="77"/>
      <c r="F454" s="77"/>
      <c r="G454" s="77"/>
      <c r="H454" s="77"/>
      <c r="I454" s="77"/>
      <c r="J454" s="77"/>
      <c r="K454" s="77"/>
      <c r="L454" s="77"/>
      <c r="M454" s="77"/>
      <c r="N454" s="77"/>
      <c r="O454" s="77"/>
      <c r="P454" s="77"/>
      <c r="Q454" s="77"/>
      <c r="R454" s="77"/>
      <c r="S454" s="77"/>
      <c r="T454" s="77"/>
      <c r="U454" s="77"/>
      <c r="V454" s="77"/>
      <c r="W454" s="77"/>
      <c r="X454" s="77"/>
      <c r="Y454" s="77"/>
      <c r="Z454" s="77"/>
    </row>
    <row r="455" spans="1:26" ht="18" customHeight="1">
      <c r="A455" s="77"/>
      <c r="B455" s="99"/>
      <c r="C455" s="82"/>
      <c r="D455" s="77"/>
      <c r="E455" s="77"/>
      <c r="F455" s="77"/>
      <c r="G455" s="77"/>
      <c r="H455" s="77"/>
      <c r="I455" s="77"/>
      <c r="J455" s="77"/>
      <c r="K455" s="77"/>
      <c r="L455" s="77"/>
      <c r="M455" s="77"/>
      <c r="N455" s="77"/>
      <c r="O455" s="77"/>
      <c r="P455" s="77"/>
      <c r="Q455" s="77"/>
      <c r="R455" s="77"/>
      <c r="S455" s="77"/>
      <c r="T455" s="77"/>
      <c r="U455" s="77"/>
      <c r="V455" s="77"/>
      <c r="W455" s="77"/>
      <c r="X455" s="77"/>
      <c r="Y455" s="77"/>
      <c r="Z455" s="77"/>
    </row>
    <row r="456" spans="1:26" ht="18" customHeight="1">
      <c r="A456" s="77"/>
      <c r="B456" s="99"/>
      <c r="C456" s="82"/>
      <c r="D456" s="77"/>
      <c r="E456" s="77"/>
      <c r="F456" s="77"/>
      <c r="G456" s="77"/>
      <c r="H456" s="77"/>
      <c r="I456" s="77"/>
      <c r="J456" s="77"/>
      <c r="K456" s="77"/>
      <c r="L456" s="77"/>
      <c r="M456" s="77"/>
      <c r="N456" s="77"/>
      <c r="O456" s="77"/>
      <c r="P456" s="77"/>
      <c r="Q456" s="77"/>
      <c r="R456" s="77"/>
      <c r="S456" s="77"/>
      <c r="T456" s="77"/>
      <c r="U456" s="77"/>
      <c r="V456" s="77"/>
      <c r="W456" s="77"/>
      <c r="X456" s="77"/>
      <c r="Y456" s="77"/>
      <c r="Z456" s="77"/>
    </row>
    <row r="457" spans="1:26" ht="18" customHeight="1">
      <c r="A457" s="77"/>
      <c r="B457" s="99"/>
      <c r="C457" s="82"/>
      <c r="D457" s="77"/>
      <c r="E457" s="77"/>
      <c r="F457" s="77"/>
      <c r="G457" s="77"/>
      <c r="H457" s="77"/>
      <c r="I457" s="77"/>
      <c r="J457" s="77"/>
      <c r="K457" s="77"/>
      <c r="L457" s="77"/>
      <c r="M457" s="77"/>
      <c r="N457" s="77"/>
      <c r="O457" s="77"/>
      <c r="P457" s="77"/>
      <c r="Q457" s="77"/>
      <c r="R457" s="77"/>
      <c r="S457" s="77"/>
      <c r="T457" s="77"/>
      <c r="U457" s="77"/>
      <c r="V457" s="77"/>
      <c r="W457" s="77"/>
      <c r="X457" s="77"/>
      <c r="Y457" s="77"/>
      <c r="Z457" s="77"/>
    </row>
    <row r="458" spans="1:26" ht="18" customHeight="1">
      <c r="A458" s="77"/>
      <c r="B458" s="99"/>
      <c r="C458" s="82"/>
      <c r="D458" s="77"/>
      <c r="E458" s="77"/>
      <c r="F458" s="77"/>
      <c r="G458" s="77"/>
      <c r="H458" s="77"/>
      <c r="I458" s="77"/>
      <c r="J458" s="77"/>
      <c r="K458" s="77"/>
      <c r="L458" s="77"/>
      <c r="M458" s="77"/>
      <c r="N458" s="77"/>
      <c r="O458" s="77"/>
      <c r="P458" s="77"/>
      <c r="Q458" s="77"/>
      <c r="R458" s="77"/>
      <c r="S458" s="77"/>
      <c r="T458" s="77"/>
      <c r="U458" s="77"/>
      <c r="V458" s="77"/>
      <c r="W458" s="77"/>
      <c r="X458" s="77"/>
      <c r="Y458" s="77"/>
      <c r="Z458" s="77"/>
    </row>
    <row r="459" spans="1:26" ht="18" customHeight="1">
      <c r="A459" s="77"/>
      <c r="B459" s="99"/>
      <c r="C459" s="82"/>
      <c r="D459" s="77"/>
      <c r="E459" s="77"/>
      <c r="F459" s="77"/>
      <c r="G459" s="77"/>
      <c r="H459" s="77"/>
      <c r="I459" s="77"/>
      <c r="J459" s="77"/>
      <c r="K459" s="77"/>
      <c r="L459" s="77"/>
      <c r="M459" s="77"/>
      <c r="N459" s="77"/>
      <c r="O459" s="77"/>
      <c r="P459" s="77"/>
      <c r="Q459" s="77"/>
      <c r="R459" s="77"/>
      <c r="S459" s="77"/>
      <c r="T459" s="77"/>
      <c r="U459" s="77"/>
      <c r="V459" s="77"/>
      <c r="W459" s="77"/>
      <c r="X459" s="77"/>
      <c r="Y459" s="77"/>
      <c r="Z459" s="77"/>
    </row>
    <row r="460" spans="1:26" ht="18" customHeight="1">
      <c r="A460" s="77"/>
      <c r="B460" s="99"/>
      <c r="C460" s="82"/>
      <c r="D460" s="77"/>
      <c r="E460" s="77"/>
      <c r="F460" s="77"/>
      <c r="G460" s="77"/>
      <c r="H460" s="77"/>
      <c r="I460" s="77"/>
      <c r="J460" s="77"/>
      <c r="K460" s="77"/>
      <c r="L460" s="77"/>
      <c r="M460" s="77"/>
      <c r="N460" s="77"/>
      <c r="O460" s="77"/>
      <c r="P460" s="77"/>
      <c r="Q460" s="77"/>
      <c r="R460" s="77"/>
      <c r="S460" s="77"/>
      <c r="T460" s="77"/>
      <c r="U460" s="77"/>
      <c r="V460" s="77"/>
      <c r="W460" s="77"/>
      <c r="X460" s="77"/>
      <c r="Y460" s="77"/>
      <c r="Z460" s="77"/>
    </row>
    <row r="461" spans="1:26" ht="18" customHeight="1">
      <c r="A461" s="77"/>
      <c r="B461" s="99"/>
      <c r="C461" s="82"/>
      <c r="D461" s="77"/>
      <c r="E461" s="77"/>
      <c r="F461" s="77"/>
      <c r="G461" s="77"/>
      <c r="H461" s="77"/>
      <c r="I461" s="77"/>
      <c r="J461" s="77"/>
      <c r="K461" s="77"/>
      <c r="L461" s="77"/>
      <c r="M461" s="77"/>
      <c r="N461" s="77"/>
      <c r="O461" s="77"/>
      <c r="P461" s="77"/>
      <c r="Q461" s="77"/>
      <c r="R461" s="77"/>
      <c r="S461" s="77"/>
      <c r="T461" s="77"/>
      <c r="U461" s="77"/>
      <c r="V461" s="77"/>
      <c r="W461" s="77"/>
      <c r="X461" s="77"/>
      <c r="Y461" s="77"/>
      <c r="Z461" s="77"/>
    </row>
    <row r="462" spans="1:26" ht="18" customHeight="1">
      <c r="A462" s="77"/>
      <c r="B462" s="99"/>
      <c r="C462" s="82"/>
      <c r="D462" s="77"/>
      <c r="E462" s="77"/>
      <c r="F462" s="77"/>
      <c r="G462" s="77"/>
      <c r="H462" s="77"/>
      <c r="I462" s="77"/>
      <c r="J462" s="77"/>
      <c r="K462" s="77"/>
      <c r="L462" s="77"/>
      <c r="M462" s="77"/>
      <c r="N462" s="77"/>
      <c r="O462" s="77"/>
      <c r="P462" s="77"/>
      <c r="Q462" s="77"/>
      <c r="R462" s="77"/>
      <c r="S462" s="77"/>
      <c r="T462" s="77"/>
      <c r="U462" s="77"/>
      <c r="V462" s="77"/>
      <c r="W462" s="77"/>
      <c r="X462" s="77"/>
      <c r="Y462" s="77"/>
      <c r="Z462" s="77"/>
    </row>
    <row r="463" spans="1:26" ht="18" customHeight="1">
      <c r="A463" s="77"/>
      <c r="B463" s="99"/>
      <c r="C463" s="82"/>
      <c r="D463" s="77"/>
      <c r="E463" s="77"/>
      <c r="F463" s="77"/>
      <c r="G463" s="77"/>
      <c r="H463" s="77"/>
      <c r="I463" s="77"/>
      <c r="J463" s="77"/>
      <c r="K463" s="77"/>
      <c r="L463" s="77"/>
      <c r="M463" s="77"/>
      <c r="N463" s="77"/>
      <c r="O463" s="77"/>
      <c r="P463" s="77"/>
      <c r="Q463" s="77"/>
      <c r="R463" s="77"/>
      <c r="S463" s="77"/>
      <c r="T463" s="77"/>
      <c r="U463" s="77"/>
      <c r="V463" s="77"/>
      <c r="W463" s="77"/>
      <c r="X463" s="77"/>
      <c r="Y463" s="77"/>
      <c r="Z463" s="77"/>
    </row>
    <row r="464" spans="1:26" ht="18" customHeight="1">
      <c r="A464" s="77"/>
      <c r="B464" s="99"/>
      <c r="C464" s="82"/>
      <c r="D464" s="77"/>
      <c r="E464" s="77"/>
      <c r="F464" s="77"/>
      <c r="G464" s="77"/>
      <c r="H464" s="77"/>
      <c r="I464" s="77"/>
      <c r="J464" s="77"/>
      <c r="K464" s="77"/>
      <c r="L464" s="77"/>
      <c r="M464" s="77"/>
      <c r="N464" s="77"/>
      <c r="O464" s="77"/>
      <c r="P464" s="77"/>
      <c r="Q464" s="77"/>
      <c r="R464" s="77"/>
      <c r="S464" s="77"/>
      <c r="T464" s="77"/>
      <c r="U464" s="77"/>
      <c r="V464" s="77"/>
      <c r="W464" s="77"/>
      <c r="X464" s="77"/>
      <c r="Y464" s="77"/>
      <c r="Z464" s="77"/>
    </row>
    <row r="465" spans="1:26" ht="18" customHeight="1">
      <c r="A465" s="77"/>
      <c r="B465" s="99"/>
      <c r="C465" s="82"/>
      <c r="D465" s="77"/>
      <c r="E465" s="77"/>
      <c r="F465" s="77"/>
      <c r="G465" s="77"/>
      <c r="H465" s="77"/>
      <c r="I465" s="77"/>
      <c r="J465" s="77"/>
      <c r="K465" s="77"/>
      <c r="L465" s="77"/>
      <c r="M465" s="77"/>
      <c r="N465" s="77"/>
      <c r="O465" s="77"/>
      <c r="P465" s="77"/>
      <c r="Q465" s="77"/>
      <c r="R465" s="77"/>
      <c r="S465" s="77"/>
      <c r="T465" s="77"/>
      <c r="U465" s="77"/>
      <c r="V465" s="77"/>
      <c r="W465" s="77"/>
      <c r="X465" s="77"/>
      <c r="Y465" s="77"/>
      <c r="Z465" s="77"/>
    </row>
    <row r="466" spans="1:26" ht="18" customHeight="1">
      <c r="A466" s="77"/>
      <c r="B466" s="99"/>
      <c r="C466" s="82"/>
      <c r="D466" s="77"/>
      <c r="E466" s="77"/>
      <c r="F466" s="77"/>
      <c r="G466" s="77"/>
      <c r="H466" s="77"/>
      <c r="I466" s="77"/>
      <c r="J466" s="77"/>
      <c r="K466" s="77"/>
      <c r="L466" s="77"/>
      <c r="M466" s="77"/>
      <c r="N466" s="77"/>
      <c r="O466" s="77"/>
      <c r="P466" s="77"/>
      <c r="Q466" s="77"/>
      <c r="R466" s="77"/>
      <c r="S466" s="77"/>
      <c r="T466" s="77"/>
      <c r="U466" s="77"/>
      <c r="V466" s="77"/>
      <c r="W466" s="77"/>
      <c r="X466" s="77"/>
      <c r="Y466" s="77"/>
      <c r="Z466" s="77"/>
    </row>
    <row r="467" spans="1:26" ht="18" customHeight="1">
      <c r="A467" s="77"/>
      <c r="B467" s="99"/>
      <c r="C467" s="82"/>
      <c r="D467" s="77"/>
      <c r="E467" s="77"/>
      <c r="F467" s="77"/>
      <c r="G467" s="77"/>
      <c r="H467" s="77"/>
      <c r="I467" s="77"/>
      <c r="J467" s="77"/>
      <c r="K467" s="77"/>
      <c r="L467" s="77"/>
      <c r="M467" s="77"/>
      <c r="N467" s="77"/>
      <c r="O467" s="77"/>
      <c r="P467" s="77"/>
      <c r="Q467" s="77"/>
      <c r="R467" s="77"/>
      <c r="S467" s="77"/>
      <c r="T467" s="77"/>
      <c r="U467" s="77"/>
      <c r="V467" s="77"/>
      <c r="W467" s="77"/>
      <c r="X467" s="77"/>
      <c r="Y467" s="77"/>
      <c r="Z467" s="77"/>
    </row>
    <row r="468" spans="1:26" ht="18" customHeight="1">
      <c r="A468" s="77"/>
      <c r="B468" s="99"/>
      <c r="C468" s="82"/>
      <c r="D468" s="77"/>
      <c r="E468" s="77"/>
      <c r="F468" s="77"/>
      <c r="G468" s="77"/>
      <c r="H468" s="77"/>
      <c r="I468" s="77"/>
      <c r="J468" s="77"/>
      <c r="K468" s="77"/>
      <c r="L468" s="77"/>
      <c r="M468" s="77"/>
      <c r="N468" s="77"/>
      <c r="O468" s="77"/>
      <c r="P468" s="77"/>
      <c r="Q468" s="77"/>
      <c r="R468" s="77"/>
      <c r="S468" s="77"/>
      <c r="T468" s="77"/>
      <c r="U468" s="77"/>
      <c r="V468" s="77"/>
      <c r="W468" s="77"/>
      <c r="X468" s="77"/>
      <c r="Y468" s="77"/>
      <c r="Z468" s="77"/>
    </row>
    <row r="469" spans="1:26" ht="18" customHeight="1">
      <c r="A469" s="77"/>
      <c r="B469" s="99"/>
      <c r="C469" s="82"/>
      <c r="D469" s="77"/>
      <c r="E469" s="77"/>
      <c r="F469" s="77"/>
      <c r="G469" s="77"/>
      <c r="H469" s="77"/>
      <c r="I469" s="77"/>
      <c r="J469" s="77"/>
      <c r="K469" s="77"/>
      <c r="L469" s="77"/>
      <c r="M469" s="77"/>
      <c r="N469" s="77"/>
      <c r="O469" s="77"/>
      <c r="P469" s="77"/>
      <c r="Q469" s="77"/>
      <c r="R469" s="77"/>
      <c r="S469" s="77"/>
      <c r="T469" s="77"/>
      <c r="U469" s="77"/>
      <c r="V469" s="77"/>
      <c r="W469" s="77"/>
      <c r="X469" s="77"/>
      <c r="Y469" s="77"/>
      <c r="Z469" s="77"/>
    </row>
    <row r="470" spans="1:26" ht="18" customHeight="1">
      <c r="A470" s="77"/>
      <c r="B470" s="99"/>
      <c r="C470" s="82"/>
      <c r="D470" s="77"/>
      <c r="E470" s="77"/>
      <c r="F470" s="77"/>
      <c r="G470" s="77"/>
      <c r="H470" s="77"/>
      <c r="I470" s="77"/>
      <c r="J470" s="77"/>
      <c r="K470" s="77"/>
      <c r="L470" s="77"/>
      <c r="M470" s="77"/>
      <c r="N470" s="77"/>
      <c r="O470" s="77"/>
      <c r="P470" s="77"/>
      <c r="Q470" s="77"/>
      <c r="R470" s="77"/>
      <c r="S470" s="77"/>
      <c r="T470" s="77"/>
      <c r="U470" s="77"/>
      <c r="V470" s="77"/>
      <c r="W470" s="77"/>
      <c r="X470" s="77"/>
      <c r="Y470" s="77"/>
      <c r="Z470" s="77"/>
    </row>
    <row r="471" spans="1:26" ht="18" customHeight="1">
      <c r="A471" s="77"/>
      <c r="B471" s="99"/>
      <c r="C471" s="82"/>
      <c r="D471" s="77"/>
      <c r="E471" s="77"/>
      <c r="F471" s="77"/>
      <c r="G471" s="77"/>
      <c r="H471" s="77"/>
      <c r="I471" s="77"/>
      <c r="J471" s="77"/>
      <c r="K471" s="77"/>
      <c r="L471" s="77"/>
      <c r="M471" s="77"/>
      <c r="N471" s="77"/>
      <c r="O471" s="77"/>
      <c r="P471" s="77"/>
      <c r="Q471" s="77"/>
      <c r="R471" s="77"/>
      <c r="S471" s="77"/>
      <c r="T471" s="77"/>
      <c r="U471" s="77"/>
      <c r="V471" s="77"/>
      <c r="W471" s="77"/>
      <c r="X471" s="77"/>
      <c r="Y471" s="77"/>
      <c r="Z471" s="77"/>
    </row>
    <row r="472" spans="1:26" ht="18" customHeight="1">
      <c r="A472" s="77"/>
      <c r="B472" s="99"/>
      <c r="C472" s="82"/>
      <c r="D472" s="77"/>
      <c r="E472" s="77"/>
      <c r="F472" s="77"/>
      <c r="G472" s="77"/>
      <c r="H472" s="77"/>
      <c r="I472" s="77"/>
      <c r="J472" s="77"/>
      <c r="K472" s="77"/>
      <c r="L472" s="77"/>
      <c r="M472" s="77"/>
      <c r="N472" s="77"/>
      <c r="O472" s="77"/>
      <c r="P472" s="77"/>
      <c r="Q472" s="77"/>
      <c r="R472" s="77"/>
      <c r="S472" s="77"/>
      <c r="T472" s="77"/>
      <c r="U472" s="77"/>
      <c r="V472" s="77"/>
      <c r="W472" s="77"/>
      <c r="X472" s="77"/>
      <c r="Y472" s="77"/>
      <c r="Z472" s="77"/>
    </row>
    <row r="473" spans="1:26" ht="18" customHeight="1">
      <c r="A473" s="77"/>
      <c r="B473" s="99"/>
      <c r="C473" s="82"/>
      <c r="D473" s="77"/>
      <c r="E473" s="77"/>
      <c r="F473" s="77"/>
      <c r="G473" s="77"/>
      <c r="H473" s="77"/>
      <c r="I473" s="77"/>
      <c r="J473" s="77"/>
      <c r="K473" s="77"/>
      <c r="L473" s="77"/>
      <c r="M473" s="77"/>
      <c r="N473" s="77"/>
      <c r="O473" s="77"/>
      <c r="P473" s="77"/>
      <c r="Q473" s="77"/>
      <c r="R473" s="77"/>
      <c r="S473" s="77"/>
      <c r="T473" s="77"/>
      <c r="U473" s="77"/>
      <c r="V473" s="77"/>
      <c r="W473" s="77"/>
      <c r="X473" s="77"/>
      <c r="Y473" s="77"/>
      <c r="Z473" s="77"/>
    </row>
    <row r="474" spans="1:26" ht="18" customHeight="1">
      <c r="A474" s="77"/>
      <c r="B474" s="99"/>
      <c r="C474" s="82"/>
      <c r="D474" s="77"/>
      <c r="E474" s="77"/>
      <c r="F474" s="77"/>
      <c r="G474" s="77"/>
      <c r="H474" s="77"/>
      <c r="I474" s="77"/>
      <c r="J474" s="77"/>
      <c r="K474" s="77"/>
      <c r="L474" s="77"/>
      <c r="M474" s="77"/>
      <c r="N474" s="77"/>
      <c r="O474" s="77"/>
      <c r="P474" s="77"/>
      <c r="Q474" s="77"/>
      <c r="R474" s="77"/>
      <c r="S474" s="77"/>
      <c r="T474" s="77"/>
      <c r="U474" s="77"/>
      <c r="V474" s="77"/>
      <c r="W474" s="77"/>
      <c r="X474" s="77"/>
      <c r="Y474" s="77"/>
      <c r="Z474" s="77"/>
    </row>
    <row r="475" spans="1:26" ht="18" customHeight="1">
      <c r="A475" s="77"/>
      <c r="B475" s="99"/>
      <c r="C475" s="82"/>
      <c r="D475" s="77"/>
      <c r="E475" s="77"/>
      <c r="F475" s="77"/>
      <c r="G475" s="77"/>
      <c r="H475" s="77"/>
      <c r="I475" s="77"/>
      <c r="J475" s="77"/>
      <c r="K475" s="77"/>
      <c r="L475" s="77"/>
      <c r="M475" s="77"/>
      <c r="N475" s="77"/>
      <c r="O475" s="77"/>
      <c r="P475" s="77"/>
      <c r="Q475" s="77"/>
      <c r="R475" s="77"/>
      <c r="S475" s="77"/>
      <c r="T475" s="77"/>
      <c r="U475" s="77"/>
      <c r="V475" s="77"/>
      <c r="W475" s="77"/>
      <c r="X475" s="77"/>
      <c r="Y475" s="77"/>
      <c r="Z475" s="77"/>
    </row>
    <row r="476" spans="1:26" ht="18" customHeight="1">
      <c r="A476" s="77"/>
      <c r="B476" s="99"/>
      <c r="C476" s="82"/>
      <c r="D476" s="77"/>
      <c r="E476" s="77"/>
      <c r="F476" s="77"/>
      <c r="G476" s="77"/>
      <c r="H476" s="77"/>
      <c r="I476" s="77"/>
      <c r="J476" s="77"/>
      <c r="K476" s="77"/>
      <c r="L476" s="77"/>
      <c r="M476" s="77"/>
      <c r="N476" s="77"/>
      <c r="O476" s="77"/>
      <c r="P476" s="77"/>
      <c r="Q476" s="77"/>
      <c r="R476" s="77"/>
      <c r="S476" s="77"/>
      <c r="T476" s="77"/>
      <c r="U476" s="77"/>
      <c r="V476" s="77"/>
      <c r="W476" s="77"/>
      <c r="X476" s="77"/>
      <c r="Y476" s="77"/>
      <c r="Z476" s="77"/>
    </row>
    <row r="477" spans="1:26" ht="18" customHeight="1">
      <c r="A477" s="77"/>
      <c r="B477" s="99"/>
      <c r="C477" s="82"/>
      <c r="D477" s="77"/>
      <c r="E477" s="77"/>
      <c r="F477" s="77"/>
      <c r="G477" s="77"/>
      <c r="H477" s="77"/>
      <c r="I477" s="77"/>
      <c r="J477" s="77"/>
      <c r="K477" s="77"/>
      <c r="L477" s="77"/>
      <c r="M477" s="77"/>
      <c r="N477" s="77"/>
      <c r="O477" s="77"/>
      <c r="P477" s="77"/>
      <c r="Q477" s="77"/>
      <c r="R477" s="77"/>
      <c r="S477" s="77"/>
      <c r="T477" s="77"/>
      <c r="U477" s="77"/>
      <c r="V477" s="77"/>
      <c r="W477" s="77"/>
      <c r="X477" s="77"/>
      <c r="Y477" s="77"/>
      <c r="Z477" s="77"/>
    </row>
    <row r="478" spans="1:26" ht="18" customHeight="1">
      <c r="A478" s="77"/>
      <c r="B478" s="99"/>
      <c r="C478" s="82"/>
      <c r="D478" s="77"/>
      <c r="E478" s="77"/>
      <c r="F478" s="77"/>
      <c r="G478" s="77"/>
      <c r="H478" s="77"/>
      <c r="I478" s="77"/>
      <c r="J478" s="77"/>
      <c r="K478" s="77"/>
      <c r="L478" s="77"/>
      <c r="M478" s="77"/>
      <c r="N478" s="77"/>
      <c r="O478" s="77"/>
      <c r="P478" s="77"/>
      <c r="Q478" s="77"/>
      <c r="R478" s="77"/>
      <c r="S478" s="77"/>
      <c r="T478" s="77"/>
      <c r="U478" s="77"/>
      <c r="V478" s="77"/>
      <c r="W478" s="77"/>
      <c r="X478" s="77"/>
      <c r="Y478" s="77"/>
      <c r="Z478" s="77"/>
    </row>
    <row r="479" spans="1:26" ht="18" customHeight="1">
      <c r="A479" s="77"/>
      <c r="B479" s="99"/>
      <c r="C479" s="82"/>
      <c r="D479" s="77"/>
      <c r="E479" s="77"/>
      <c r="F479" s="77"/>
      <c r="G479" s="77"/>
      <c r="H479" s="77"/>
      <c r="I479" s="77"/>
      <c r="J479" s="77"/>
      <c r="K479" s="77"/>
      <c r="L479" s="77"/>
      <c r="M479" s="77"/>
      <c r="N479" s="77"/>
      <c r="O479" s="77"/>
      <c r="P479" s="77"/>
      <c r="Q479" s="77"/>
      <c r="R479" s="77"/>
      <c r="S479" s="77"/>
      <c r="T479" s="77"/>
      <c r="U479" s="77"/>
      <c r="V479" s="77"/>
      <c r="W479" s="77"/>
      <c r="X479" s="77"/>
      <c r="Y479" s="77"/>
      <c r="Z479" s="77"/>
    </row>
    <row r="480" spans="1:26" ht="18" customHeight="1">
      <c r="A480" s="77"/>
      <c r="B480" s="99"/>
      <c r="C480" s="82"/>
      <c r="D480" s="77"/>
      <c r="E480" s="77"/>
      <c r="F480" s="77"/>
      <c r="G480" s="77"/>
      <c r="H480" s="77"/>
      <c r="I480" s="77"/>
      <c r="J480" s="77"/>
      <c r="K480" s="77"/>
      <c r="L480" s="77"/>
      <c r="M480" s="77"/>
      <c r="N480" s="77"/>
      <c r="O480" s="77"/>
      <c r="P480" s="77"/>
      <c r="Q480" s="77"/>
      <c r="R480" s="77"/>
      <c r="S480" s="77"/>
      <c r="T480" s="77"/>
      <c r="U480" s="77"/>
      <c r="V480" s="77"/>
      <c r="W480" s="77"/>
      <c r="X480" s="77"/>
      <c r="Y480" s="77"/>
      <c r="Z480" s="77"/>
    </row>
    <row r="481" spans="1:26" ht="18" customHeight="1">
      <c r="A481" s="77"/>
      <c r="B481" s="99"/>
      <c r="C481" s="82"/>
      <c r="D481" s="77"/>
      <c r="E481" s="77"/>
      <c r="F481" s="77"/>
      <c r="G481" s="77"/>
      <c r="H481" s="77"/>
      <c r="I481" s="77"/>
      <c r="J481" s="77"/>
      <c r="K481" s="77"/>
      <c r="L481" s="77"/>
      <c r="M481" s="77"/>
      <c r="N481" s="77"/>
      <c r="O481" s="77"/>
      <c r="P481" s="77"/>
      <c r="Q481" s="77"/>
      <c r="R481" s="77"/>
      <c r="S481" s="77"/>
      <c r="T481" s="77"/>
      <c r="U481" s="77"/>
      <c r="V481" s="77"/>
      <c r="W481" s="77"/>
      <c r="X481" s="77"/>
      <c r="Y481" s="77"/>
      <c r="Z481" s="77"/>
    </row>
    <row r="482" spans="1:26" ht="18" customHeight="1">
      <c r="A482" s="77"/>
      <c r="B482" s="99"/>
      <c r="C482" s="82"/>
      <c r="D482" s="77"/>
      <c r="E482" s="77"/>
      <c r="F482" s="77"/>
      <c r="G482" s="77"/>
      <c r="H482" s="77"/>
      <c r="I482" s="77"/>
      <c r="J482" s="77"/>
      <c r="K482" s="77"/>
      <c r="L482" s="77"/>
      <c r="M482" s="77"/>
      <c r="N482" s="77"/>
      <c r="O482" s="77"/>
      <c r="P482" s="77"/>
      <c r="Q482" s="77"/>
      <c r="R482" s="77"/>
      <c r="S482" s="77"/>
      <c r="T482" s="77"/>
      <c r="U482" s="77"/>
      <c r="V482" s="77"/>
      <c r="W482" s="77"/>
      <c r="X482" s="77"/>
      <c r="Y482" s="77"/>
      <c r="Z482" s="77"/>
    </row>
    <row r="483" spans="1:26" ht="18" customHeight="1">
      <c r="A483" s="77"/>
      <c r="B483" s="99"/>
      <c r="C483" s="82"/>
      <c r="D483" s="77"/>
      <c r="E483" s="77"/>
      <c r="F483" s="77"/>
      <c r="G483" s="77"/>
      <c r="H483" s="77"/>
      <c r="I483" s="77"/>
      <c r="J483" s="77"/>
      <c r="K483" s="77"/>
      <c r="L483" s="77"/>
      <c r="M483" s="77"/>
      <c r="N483" s="77"/>
      <c r="O483" s="77"/>
      <c r="P483" s="77"/>
      <c r="Q483" s="77"/>
      <c r="R483" s="77"/>
      <c r="S483" s="77"/>
      <c r="T483" s="77"/>
      <c r="U483" s="77"/>
      <c r="V483" s="77"/>
      <c r="W483" s="77"/>
      <c r="X483" s="77"/>
      <c r="Y483" s="77"/>
      <c r="Z483" s="77"/>
    </row>
    <row r="484" spans="1:26" ht="18" customHeight="1">
      <c r="A484" s="77"/>
      <c r="B484" s="99"/>
      <c r="C484" s="82"/>
      <c r="D484" s="77"/>
      <c r="E484" s="77"/>
      <c r="F484" s="77"/>
      <c r="G484" s="77"/>
      <c r="H484" s="77"/>
      <c r="I484" s="77"/>
      <c r="J484" s="77"/>
      <c r="K484" s="77"/>
      <c r="L484" s="77"/>
      <c r="M484" s="77"/>
      <c r="N484" s="77"/>
      <c r="O484" s="77"/>
      <c r="P484" s="77"/>
      <c r="Q484" s="77"/>
      <c r="R484" s="77"/>
      <c r="S484" s="77"/>
      <c r="T484" s="77"/>
      <c r="U484" s="77"/>
      <c r="V484" s="77"/>
      <c r="W484" s="77"/>
      <c r="X484" s="77"/>
      <c r="Y484" s="77"/>
      <c r="Z484" s="77"/>
    </row>
    <row r="485" spans="1:26" ht="18" customHeight="1">
      <c r="A485" s="77"/>
      <c r="B485" s="99"/>
      <c r="C485" s="82"/>
      <c r="D485" s="77"/>
      <c r="E485" s="77"/>
      <c r="F485" s="77"/>
      <c r="G485" s="77"/>
      <c r="H485" s="77"/>
      <c r="I485" s="77"/>
      <c r="J485" s="77"/>
      <c r="K485" s="77"/>
      <c r="L485" s="77"/>
      <c r="M485" s="77"/>
      <c r="N485" s="77"/>
      <c r="O485" s="77"/>
      <c r="P485" s="77"/>
      <c r="Q485" s="77"/>
      <c r="R485" s="77"/>
      <c r="S485" s="77"/>
      <c r="T485" s="77"/>
      <c r="U485" s="77"/>
      <c r="V485" s="77"/>
      <c r="W485" s="77"/>
      <c r="X485" s="77"/>
      <c r="Y485" s="77"/>
      <c r="Z485" s="77"/>
    </row>
    <row r="486" spans="1:26" ht="18" customHeight="1">
      <c r="A486" s="77"/>
      <c r="B486" s="99"/>
      <c r="C486" s="82"/>
      <c r="D486" s="77"/>
      <c r="E486" s="77"/>
      <c r="F486" s="77"/>
      <c r="G486" s="77"/>
      <c r="H486" s="77"/>
      <c r="I486" s="77"/>
      <c r="J486" s="77"/>
      <c r="K486" s="77"/>
      <c r="L486" s="77"/>
      <c r="M486" s="77"/>
      <c r="N486" s="77"/>
      <c r="O486" s="77"/>
      <c r="P486" s="77"/>
      <c r="Q486" s="77"/>
      <c r="R486" s="77"/>
      <c r="S486" s="77"/>
      <c r="T486" s="77"/>
      <c r="U486" s="77"/>
      <c r="V486" s="77"/>
      <c r="W486" s="77"/>
      <c r="X486" s="77"/>
      <c r="Y486" s="77"/>
      <c r="Z486" s="77"/>
    </row>
    <row r="487" spans="1:26" ht="18" customHeight="1">
      <c r="A487" s="77"/>
      <c r="B487" s="99"/>
      <c r="C487" s="82"/>
      <c r="D487" s="77"/>
      <c r="E487" s="77"/>
      <c r="F487" s="77"/>
      <c r="G487" s="77"/>
      <c r="H487" s="77"/>
      <c r="I487" s="77"/>
      <c r="J487" s="77"/>
      <c r="K487" s="77"/>
      <c r="L487" s="77"/>
      <c r="M487" s="77"/>
      <c r="N487" s="77"/>
      <c r="O487" s="77"/>
      <c r="P487" s="77"/>
      <c r="Q487" s="77"/>
      <c r="R487" s="77"/>
      <c r="S487" s="77"/>
      <c r="T487" s="77"/>
      <c r="U487" s="77"/>
      <c r="V487" s="77"/>
      <c r="W487" s="77"/>
      <c r="X487" s="77"/>
      <c r="Y487" s="77"/>
      <c r="Z487" s="77"/>
    </row>
    <row r="488" spans="1:26" ht="18" customHeight="1">
      <c r="A488" s="77"/>
      <c r="B488" s="99"/>
      <c r="C488" s="82"/>
      <c r="D488" s="77"/>
      <c r="E488" s="77"/>
      <c r="F488" s="77"/>
      <c r="G488" s="77"/>
      <c r="H488" s="77"/>
      <c r="I488" s="77"/>
      <c r="J488" s="77"/>
      <c r="K488" s="77"/>
      <c r="L488" s="77"/>
      <c r="M488" s="77"/>
      <c r="N488" s="77"/>
      <c r="O488" s="77"/>
      <c r="P488" s="77"/>
      <c r="Q488" s="77"/>
      <c r="R488" s="77"/>
      <c r="S488" s="77"/>
      <c r="T488" s="77"/>
      <c r="U488" s="77"/>
      <c r="V488" s="77"/>
      <c r="W488" s="77"/>
      <c r="X488" s="77"/>
      <c r="Y488" s="77"/>
      <c r="Z488" s="77"/>
    </row>
    <row r="489" spans="1:26" ht="18" customHeight="1">
      <c r="A489" s="77"/>
      <c r="B489" s="99"/>
      <c r="C489" s="82"/>
      <c r="D489" s="77"/>
      <c r="E489" s="77"/>
      <c r="F489" s="77"/>
      <c r="G489" s="77"/>
      <c r="H489" s="77"/>
      <c r="I489" s="77"/>
      <c r="J489" s="77"/>
      <c r="K489" s="77"/>
      <c r="L489" s="77"/>
      <c r="M489" s="77"/>
      <c r="N489" s="77"/>
      <c r="O489" s="77"/>
      <c r="P489" s="77"/>
      <c r="Q489" s="77"/>
      <c r="R489" s="77"/>
      <c r="S489" s="77"/>
      <c r="T489" s="77"/>
      <c r="U489" s="77"/>
      <c r="V489" s="77"/>
      <c r="W489" s="77"/>
      <c r="X489" s="77"/>
      <c r="Y489" s="77"/>
      <c r="Z489" s="77"/>
    </row>
    <row r="490" spans="1:26" ht="18" customHeight="1">
      <c r="A490" s="77"/>
      <c r="B490" s="99"/>
      <c r="C490" s="82"/>
      <c r="D490" s="77"/>
      <c r="E490" s="77"/>
      <c r="F490" s="77"/>
      <c r="G490" s="77"/>
      <c r="H490" s="77"/>
      <c r="I490" s="77"/>
      <c r="J490" s="77"/>
      <c r="K490" s="77"/>
      <c r="L490" s="77"/>
      <c r="M490" s="77"/>
      <c r="N490" s="77"/>
      <c r="O490" s="77"/>
      <c r="P490" s="77"/>
      <c r="Q490" s="77"/>
      <c r="R490" s="77"/>
      <c r="S490" s="77"/>
      <c r="T490" s="77"/>
      <c r="U490" s="77"/>
      <c r="V490" s="77"/>
      <c r="W490" s="77"/>
      <c r="X490" s="77"/>
      <c r="Y490" s="77"/>
      <c r="Z490" s="77"/>
    </row>
    <row r="491" spans="1:26" ht="18" customHeight="1">
      <c r="A491" s="77"/>
      <c r="B491" s="99"/>
      <c r="C491" s="82"/>
      <c r="D491" s="77"/>
      <c r="E491" s="77"/>
      <c r="F491" s="77"/>
      <c r="G491" s="77"/>
      <c r="H491" s="77"/>
      <c r="I491" s="77"/>
      <c r="J491" s="77"/>
      <c r="K491" s="77"/>
      <c r="L491" s="77"/>
      <c r="M491" s="77"/>
      <c r="N491" s="77"/>
      <c r="O491" s="77"/>
      <c r="P491" s="77"/>
      <c r="Q491" s="77"/>
      <c r="R491" s="77"/>
      <c r="S491" s="77"/>
      <c r="T491" s="77"/>
      <c r="U491" s="77"/>
      <c r="V491" s="77"/>
      <c r="W491" s="77"/>
      <c r="X491" s="77"/>
      <c r="Y491" s="77"/>
      <c r="Z491" s="77"/>
    </row>
    <row r="492" spans="1:26" ht="18" customHeight="1">
      <c r="A492" s="77"/>
      <c r="B492" s="99"/>
      <c r="C492" s="82"/>
      <c r="D492" s="77"/>
      <c r="E492" s="77"/>
      <c r="F492" s="77"/>
      <c r="G492" s="77"/>
      <c r="H492" s="77"/>
      <c r="I492" s="77"/>
      <c r="J492" s="77"/>
      <c r="K492" s="77"/>
      <c r="L492" s="77"/>
      <c r="M492" s="77"/>
      <c r="N492" s="77"/>
      <c r="O492" s="77"/>
      <c r="P492" s="77"/>
      <c r="Q492" s="77"/>
      <c r="R492" s="77"/>
      <c r="S492" s="77"/>
      <c r="T492" s="77"/>
      <c r="U492" s="77"/>
      <c r="V492" s="77"/>
      <c r="W492" s="77"/>
      <c r="X492" s="77"/>
      <c r="Y492" s="77"/>
      <c r="Z492" s="77"/>
    </row>
    <row r="493" spans="1:26" ht="18" customHeight="1">
      <c r="A493" s="77"/>
      <c r="B493" s="99"/>
      <c r="C493" s="82"/>
      <c r="D493" s="77"/>
      <c r="E493" s="77"/>
      <c r="F493" s="77"/>
      <c r="G493" s="77"/>
      <c r="H493" s="77"/>
      <c r="I493" s="77"/>
      <c r="J493" s="77"/>
      <c r="K493" s="77"/>
      <c r="L493" s="77"/>
      <c r="M493" s="77"/>
      <c r="N493" s="77"/>
      <c r="O493" s="77"/>
      <c r="P493" s="77"/>
      <c r="Q493" s="77"/>
      <c r="R493" s="77"/>
      <c r="S493" s="77"/>
      <c r="T493" s="77"/>
      <c r="U493" s="77"/>
      <c r="V493" s="77"/>
      <c r="W493" s="77"/>
      <c r="X493" s="77"/>
      <c r="Y493" s="77"/>
      <c r="Z493" s="77"/>
    </row>
    <row r="494" spans="1:26" ht="18" customHeight="1">
      <c r="A494" s="77"/>
      <c r="B494" s="99"/>
      <c r="C494" s="82"/>
      <c r="D494" s="77"/>
      <c r="E494" s="77"/>
      <c r="F494" s="77"/>
      <c r="G494" s="77"/>
      <c r="H494" s="77"/>
      <c r="I494" s="77"/>
      <c r="J494" s="77"/>
      <c r="K494" s="77"/>
      <c r="L494" s="77"/>
      <c r="M494" s="77"/>
      <c r="N494" s="77"/>
      <c r="O494" s="77"/>
      <c r="P494" s="77"/>
      <c r="Q494" s="77"/>
      <c r="R494" s="77"/>
      <c r="S494" s="77"/>
      <c r="T494" s="77"/>
      <c r="U494" s="77"/>
      <c r="V494" s="77"/>
      <c r="W494" s="77"/>
      <c r="X494" s="77"/>
      <c r="Y494" s="77"/>
      <c r="Z494" s="77"/>
    </row>
    <row r="495" spans="1:26" ht="18" customHeight="1">
      <c r="A495" s="77"/>
      <c r="B495" s="99"/>
      <c r="C495" s="82"/>
      <c r="D495" s="77"/>
      <c r="E495" s="77"/>
      <c r="F495" s="77"/>
      <c r="G495" s="77"/>
      <c r="H495" s="77"/>
      <c r="I495" s="77"/>
      <c r="J495" s="77"/>
      <c r="K495" s="77"/>
      <c r="L495" s="77"/>
      <c r="M495" s="77"/>
      <c r="N495" s="77"/>
      <c r="O495" s="77"/>
      <c r="P495" s="77"/>
      <c r="Q495" s="77"/>
      <c r="R495" s="77"/>
      <c r="S495" s="77"/>
      <c r="T495" s="77"/>
      <c r="U495" s="77"/>
      <c r="V495" s="77"/>
      <c r="W495" s="77"/>
      <c r="X495" s="77"/>
      <c r="Y495" s="77"/>
      <c r="Z495" s="77"/>
    </row>
    <row r="496" spans="1:26" ht="18" customHeight="1">
      <c r="A496" s="77"/>
      <c r="B496" s="99"/>
      <c r="C496" s="82"/>
      <c r="D496" s="77"/>
      <c r="E496" s="77"/>
      <c r="F496" s="77"/>
      <c r="G496" s="77"/>
      <c r="H496" s="77"/>
      <c r="I496" s="77"/>
      <c r="J496" s="77"/>
      <c r="K496" s="77"/>
      <c r="L496" s="77"/>
      <c r="M496" s="77"/>
      <c r="N496" s="77"/>
      <c r="O496" s="77"/>
      <c r="P496" s="77"/>
      <c r="Q496" s="77"/>
      <c r="R496" s="77"/>
      <c r="S496" s="77"/>
      <c r="T496" s="77"/>
      <c r="U496" s="77"/>
      <c r="V496" s="77"/>
      <c r="W496" s="77"/>
      <c r="X496" s="77"/>
      <c r="Y496" s="77"/>
      <c r="Z496" s="77"/>
    </row>
    <row r="497" spans="1:26" ht="18" customHeight="1">
      <c r="A497" s="77"/>
      <c r="B497" s="99"/>
      <c r="C497" s="82"/>
      <c r="D497" s="77"/>
      <c r="E497" s="77"/>
      <c r="F497" s="77"/>
      <c r="G497" s="77"/>
      <c r="H497" s="77"/>
      <c r="I497" s="77"/>
      <c r="J497" s="77"/>
      <c r="K497" s="77"/>
      <c r="L497" s="77"/>
      <c r="M497" s="77"/>
      <c r="N497" s="77"/>
      <c r="O497" s="77"/>
      <c r="P497" s="77"/>
      <c r="Q497" s="77"/>
      <c r="R497" s="77"/>
      <c r="S497" s="77"/>
      <c r="T497" s="77"/>
      <c r="U497" s="77"/>
      <c r="V497" s="77"/>
      <c r="W497" s="77"/>
      <c r="X497" s="77"/>
      <c r="Y497" s="77"/>
      <c r="Z497" s="77"/>
    </row>
    <row r="498" spans="1:26" ht="18" customHeight="1">
      <c r="A498" s="77"/>
      <c r="B498" s="99"/>
      <c r="C498" s="82"/>
      <c r="D498" s="77"/>
      <c r="E498" s="77"/>
      <c r="F498" s="77"/>
      <c r="G498" s="77"/>
      <c r="H498" s="77"/>
      <c r="I498" s="77"/>
      <c r="J498" s="77"/>
      <c r="K498" s="77"/>
      <c r="L498" s="77"/>
      <c r="M498" s="77"/>
      <c r="N498" s="77"/>
      <c r="O498" s="77"/>
      <c r="P498" s="77"/>
      <c r="Q498" s="77"/>
      <c r="R498" s="77"/>
      <c r="S498" s="77"/>
      <c r="T498" s="77"/>
      <c r="U498" s="77"/>
      <c r="V498" s="77"/>
      <c r="W498" s="77"/>
      <c r="X498" s="77"/>
      <c r="Y498" s="77"/>
      <c r="Z498" s="77"/>
    </row>
    <row r="499" spans="1:26" ht="18" customHeight="1">
      <c r="A499" s="77"/>
      <c r="B499" s="99"/>
      <c r="C499" s="82"/>
      <c r="D499" s="77"/>
      <c r="E499" s="77"/>
      <c r="F499" s="77"/>
      <c r="G499" s="77"/>
      <c r="H499" s="77"/>
      <c r="I499" s="77"/>
      <c r="J499" s="77"/>
      <c r="K499" s="77"/>
      <c r="L499" s="77"/>
      <c r="M499" s="77"/>
      <c r="N499" s="77"/>
      <c r="O499" s="77"/>
      <c r="P499" s="77"/>
      <c r="Q499" s="77"/>
      <c r="R499" s="77"/>
      <c r="S499" s="77"/>
      <c r="T499" s="77"/>
      <c r="U499" s="77"/>
      <c r="V499" s="77"/>
      <c r="W499" s="77"/>
      <c r="X499" s="77"/>
      <c r="Y499" s="77"/>
      <c r="Z499" s="77"/>
    </row>
    <row r="500" spans="1:26" ht="18" customHeight="1">
      <c r="A500" s="77"/>
      <c r="B500" s="99"/>
      <c r="C500" s="82"/>
      <c r="D500" s="77"/>
      <c r="E500" s="77"/>
      <c r="F500" s="77"/>
      <c r="G500" s="77"/>
      <c r="H500" s="77"/>
      <c r="I500" s="77"/>
      <c r="J500" s="77"/>
      <c r="K500" s="77"/>
      <c r="L500" s="77"/>
      <c r="M500" s="77"/>
      <c r="N500" s="77"/>
      <c r="O500" s="77"/>
      <c r="P500" s="77"/>
      <c r="Q500" s="77"/>
      <c r="R500" s="77"/>
      <c r="S500" s="77"/>
      <c r="T500" s="77"/>
      <c r="U500" s="77"/>
      <c r="V500" s="77"/>
      <c r="W500" s="77"/>
      <c r="X500" s="77"/>
      <c r="Y500" s="77"/>
      <c r="Z500" s="77"/>
    </row>
    <row r="501" spans="1:26" ht="18" customHeight="1">
      <c r="A501" s="77"/>
      <c r="B501" s="99"/>
      <c r="C501" s="82"/>
      <c r="D501" s="77"/>
      <c r="E501" s="77"/>
      <c r="F501" s="77"/>
      <c r="G501" s="77"/>
      <c r="H501" s="77"/>
      <c r="I501" s="77"/>
      <c r="J501" s="77"/>
      <c r="K501" s="77"/>
      <c r="L501" s="77"/>
      <c r="M501" s="77"/>
      <c r="N501" s="77"/>
      <c r="O501" s="77"/>
      <c r="P501" s="77"/>
      <c r="Q501" s="77"/>
      <c r="R501" s="77"/>
      <c r="S501" s="77"/>
      <c r="T501" s="77"/>
      <c r="U501" s="77"/>
      <c r="V501" s="77"/>
      <c r="W501" s="77"/>
      <c r="X501" s="77"/>
      <c r="Y501" s="77"/>
      <c r="Z501" s="77"/>
    </row>
    <row r="502" spans="1:26" ht="18" customHeight="1">
      <c r="A502" s="77"/>
      <c r="B502" s="99"/>
      <c r="C502" s="82"/>
      <c r="D502" s="77"/>
      <c r="E502" s="77"/>
      <c r="F502" s="77"/>
      <c r="G502" s="77"/>
      <c r="H502" s="77"/>
      <c r="I502" s="77"/>
      <c r="J502" s="77"/>
      <c r="K502" s="77"/>
      <c r="L502" s="77"/>
      <c r="M502" s="77"/>
      <c r="N502" s="77"/>
      <c r="O502" s="77"/>
      <c r="P502" s="77"/>
      <c r="Q502" s="77"/>
      <c r="R502" s="77"/>
      <c r="S502" s="77"/>
      <c r="T502" s="77"/>
      <c r="U502" s="77"/>
      <c r="V502" s="77"/>
      <c r="W502" s="77"/>
      <c r="X502" s="77"/>
      <c r="Y502" s="77"/>
      <c r="Z502" s="77"/>
    </row>
    <row r="503" spans="1:26" ht="18" customHeight="1">
      <c r="A503" s="77"/>
      <c r="B503" s="99"/>
      <c r="C503" s="82"/>
      <c r="D503" s="77"/>
      <c r="E503" s="77"/>
      <c r="F503" s="77"/>
      <c r="G503" s="77"/>
      <c r="H503" s="77"/>
      <c r="I503" s="77"/>
      <c r="J503" s="77"/>
      <c r="K503" s="77"/>
      <c r="L503" s="77"/>
      <c r="M503" s="77"/>
      <c r="N503" s="77"/>
      <c r="O503" s="77"/>
      <c r="P503" s="77"/>
      <c r="Q503" s="77"/>
      <c r="R503" s="77"/>
      <c r="S503" s="77"/>
      <c r="T503" s="77"/>
      <c r="U503" s="77"/>
      <c r="V503" s="77"/>
      <c r="W503" s="77"/>
      <c r="X503" s="77"/>
      <c r="Y503" s="77"/>
      <c r="Z503" s="77"/>
    </row>
    <row r="504" spans="1:26" ht="18" customHeight="1">
      <c r="A504" s="77"/>
      <c r="B504" s="99"/>
      <c r="C504" s="82"/>
      <c r="D504" s="77"/>
      <c r="E504" s="77"/>
      <c r="F504" s="77"/>
      <c r="G504" s="77"/>
      <c r="H504" s="77"/>
      <c r="I504" s="77"/>
      <c r="J504" s="77"/>
      <c r="K504" s="77"/>
      <c r="L504" s="77"/>
      <c r="M504" s="77"/>
      <c r="N504" s="77"/>
      <c r="O504" s="77"/>
      <c r="P504" s="77"/>
      <c r="Q504" s="77"/>
      <c r="R504" s="77"/>
      <c r="S504" s="77"/>
      <c r="T504" s="77"/>
      <c r="U504" s="77"/>
      <c r="V504" s="77"/>
      <c r="W504" s="77"/>
      <c r="X504" s="77"/>
      <c r="Y504" s="77"/>
      <c r="Z504" s="77"/>
    </row>
    <row r="505" spans="1:26" ht="18" customHeight="1">
      <c r="A505" s="77"/>
      <c r="B505" s="99"/>
      <c r="C505" s="82"/>
      <c r="D505" s="77"/>
      <c r="E505" s="77"/>
      <c r="F505" s="77"/>
      <c r="G505" s="77"/>
      <c r="H505" s="77"/>
      <c r="I505" s="77"/>
      <c r="J505" s="77"/>
      <c r="K505" s="77"/>
      <c r="L505" s="77"/>
      <c r="M505" s="77"/>
      <c r="N505" s="77"/>
      <c r="O505" s="77"/>
      <c r="P505" s="77"/>
      <c r="Q505" s="77"/>
      <c r="R505" s="77"/>
      <c r="S505" s="77"/>
      <c r="T505" s="77"/>
      <c r="U505" s="77"/>
      <c r="V505" s="77"/>
      <c r="W505" s="77"/>
      <c r="X505" s="77"/>
      <c r="Y505" s="77"/>
      <c r="Z505" s="77"/>
    </row>
    <row r="506" spans="1:26" ht="18" customHeight="1">
      <c r="A506" s="77"/>
      <c r="B506" s="99"/>
      <c r="C506" s="82"/>
      <c r="D506" s="77"/>
      <c r="E506" s="77"/>
      <c r="F506" s="77"/>
      <c r="G506" s="77"/>
      <c r="H506" s="77"/>
      <c r="I506" s="77"/>
      <c r="J506" s="77"/>
      <c r="K506" s="77"/>
      <c r="L506" s="77"/>
      <c r="M506" s="77"/>
      <c r="N506" s="77"/>
      <c r="O506" s="77"/>
      <c r="P506" s="77"/>
      <c r="Q506" s="77"/>
      <c r="R506" s="77"/>
      <c r="S506" s="77"/>
      <c r="T506" s="77"/>
      <c r="U506" s="77"/>
      <c r="V506" s="77"/>
      <c r="W506" s="77"/>
      <c r="X506" s="77"/>
      <c r="Y506" s="77"/>
      <c r="Z506" s="77"/>
    </row>
    <row r="507" spans="1:26" ht="18" customHeight="1">
      <c r="A507" s="77"/>
      <c r="B507" s="99"/>
      <c r="C507" s="82"/>
      <c r="D507" s="77"/>
      <c r="E507" s="77"/>
      <c r="F507" s="77"/>
      <c r="G507" s="77"/>
      <c r="H507" s="77"/>
      <c r="I507" s="77"/>
      <c r="J507" s="77"/>
      <c r="K507" s="77"/>
      <c r="L507" s="77"/>
      <c r="M507" s="77"/>
      <c r="N507" s="77"/>
      <c r="O507" s="77"/>
      <c r="P507" s="77"/>
      <c r="Q507" s="77"/>
      <c r="R507" s="77"/>
      <c r="S507" s="77"/>
      <c r="T507" s="77"/>
      <c r="U507" s="77"/>
      <c r="V507" s="77"/>
      <c r="W507" s="77"/>
      <c r="X507" s="77"/>
      <c r="Y507" s="77"/>
      <c r="Z507" s="77"/>
    </row>
    <row r="508" spans="1:26" ht="18" customHeight="1">
      <c r="A508" s="77"/>
      <c r="B508" s="99"/>
      <c r="C508" s="82"/>
      <c r="D508" s="77"/>
      <c r="E508" s="77"/>
      <c r="F508" s="77"/>
      <c r="G508" s="77"/>
      <c r="H508" s="77"/>
      <c r="I508" s="77"/>
      <c r="J508" s="77"/>
      <c r="K508" s="77"/>
      <c r="L508" s="77"/>
      <c r="M508" s="77"/>
      <c r="N508" s="77"/>
      <c r="O508" s="77"/>
      <c r="P508" s="77"/>
      <c r="Q508" s="77"/>
      <c r="R508" s="77"/>
      <c r="S508" s="77"/>
      <c r="T508" s="77"/>
      <c r="U508" s="77"/>
      <c r="V508" s="77"/>
      <c r="W508" s="77"/>
      <c r="X508" s="77"/>
      <c r="Y508" s="77"/>
      <c r="Z508" s="77"/>
    </row>
    <row r="509" spans="1:26" ht="18" customHeight="1">
      <c r="A509" s="77"/>
      <c r="B509" s="99"/>
      <c r="C509" s="82"/>
      <c r="D509" s="77"/>
      <c r="E509" s="77"/>
      <c r="F509" s="77"/>
      <c r="G509" s="77"/>
      <c r="H509" s="77"/>
      <c r="I509" s="77"/>
      <c r="J509" s="77"/>
      <c r="K509" s="77"/>
      <c r="L509" s="77"/>
      <c r="M509" s="77"/>
      <c r="N509" s="77"/>
      <c r="O509" s="77"/>
      <c r="P509" s="77"/>
      <c r="Q509" s="77"/>
      <c r="R509" s="77"/>
      <c r="S509" s="77"/>
      <c r="T509" s="77"/>
      <c r="U509" s="77"/>
      <c r="V509" s="77"/>
      <c r="W509" s="77"/>
      <c r="X509" s="77"/>
      <c r="Y509" s="77"/>
      <c r="Z509" s="77"/>
    </row>
    <row r="510" spans="1:26" ht="18" customHeight="1">
      <c r="A510" s="77"/>
      <c r="B510" s="99"/>
      <c r="C510" s="82"/>
      <c r="D510" s="77"/>
      <c r="E510" s="77"/>
      <c r="F510" s="77"/>
      <c r="G510" s="77"/>
      <c r="H510" s="77"/>
      <c r="I510" s="77"/>
      <c r="J510" s="77"/>
      <c r="K510" s="77"/>
      <c r="L510" s="77"/>
      <c r="M510" s="77"/>
      <c r="N510" s="77"/>
      <c r="O510" s="77"/>
      <c r="P510" s="77"/>
      <c r="Q510" s="77"/>
      <c r="R510" s="77"/>
      <c r="S510" s="77"/>
      <c r="T510" s="77"/>
      <c r="U510" s="77"/>
      <c r="V510" s="77"/>
      <c r="W510" s="77"/>
      <c r="X510" s="77"/>
      <c r="Y510" s="77"/>
      <c r="Z510" s="77"/>
    </row>
    <row r="511" spans="1:26" ht="18" customHeight="1">
      <c r="A511" s="77"/>
      <c r="B511" s="99"/>
      <c r="C511" s="82"/>
      <c r="D511" s="77"/>
      <c r="E511" s="77"/>
      <c r="F511" s="77"/>
      <c r="G511" s="77"/>
      <c r="H511" s="77"/>
      <c r="I511" s="77"/>
      <c r="J511" s="77"/>
      <c r="K511" s="77"/>
      <c r="L511" s="77"/>
      <c r="M511" s="77"/>
      <c r="N511" s="77"/>
      <c r="O511" s="77"/>
      <c r="P511" s="77"/>
      <c r="Q511" s="77"/>
      <c r="R511" s="77"/>
      <c r="S511" s="77"/>
      <c r="T511" s="77"/>
      <c r="U511" s="77"/>
      <c r="V511" s="77"/>
      <c r="W511" s="77"/>
      <c r="X511" s="77"/>
      <c r="Y511" s="77"/>
      <c r="Z511" s="77"/>
    </row>
    <row r="512" spans="1:26" ht="18" customHeight="1">
      <c r="A512" s="77"/>
      <c r="B512" s="99"/>
      <c r="C512" s="82"/>
      <c r="D512" s="77"/>
      <c r="E512" s="77"/>
      <c r="F512" s="77"/>
      <c r="G512" s="77"/>
      <c r="H512" s="77"/>
      <c r="I512" s="77"/>
      <c r="J512" s="77"/>
      <c r="K512" s="77"/>
      <c r="L512" s="77"/>
      <c r="M512" s="77"/>
      <c r="N512" s="77"/>
      <c r="O512" s="77"/>
      <c r="P512" s="77"/>
      <c r="Q512" s="77"/>
      <c r="R512" s="77"/>
      <c r="S512" s="77"/>
      <c r="T512" s="77"/>
      <c r="U512" s="77"/>
      <c r="V512" s="77"/>
      <c r="W512" s="77"/>
      <c r="X512" s="77"/>
      <c r="Y512" s="77"/>
      <c r="Z512" s="77"/>
    </row>
    <row r="513" spans="1:26" ht="18" customHeight="1">
      <c r="A513" s="77"/>
      <c r="B513" s="99"/>
      <c r="C513" s="82"/>
      <c r="D513" s="77"/>
      <c r="E513" s="77"/>
      <c r="F513" s="77"/>
      <c r="G513" s="77"/>
      <c r="H513" s="77"/>
      <c r="I513" s="77"/>
      <c r="J513" s="77"/>
      <c r="K513" s="77"/>
      <c r="L513" s="77"/>
      <c r="M513" s="77"/>
      <c r="N513" s="77"/>
      <c r="O513" s="77"/>
      <c r="P513" s="77"/>
      <c r="Q513" s="77"/>
      <c r="R513" s="77"/>
      <c r="S513" s="77"/>
      <c r="T513" s="77"/>
      <c r="U513" s="77"/>
      <c r="V513" s="77"/>
      <c r="W513" s="77"/>
      <c r="X513" s="77"/>
      <c r="Y513" s="77"/>
      <c r="Z513" s="77"/>
    </row>
    <row r="514" spans="1:26" ht="18" customHeight="1">
      <c r="A514" s="77"/>
      <c r="B514" s="99"/>
      <c r="C514" s="82"/>
      <c r="D514" s="77"/>
      <c r="E514" s="77"/>
      <c r="F514" s="77"/>
      <c r="G514" s="77"/>
      <c r="H514" s="77"/>
      <c r="I514" s="77"/>
      <c r="J514" s="77"/>
      <c r="K514" s="77"/>
      <c r="L514" s="77"/>
      <c r="M514" s="77"/>
      <c r="N514" s="77"/>
      <c r="O514" s="77"/>
      <c r="P514" s="77"/>
      <c r="Q514" s="77"/>
      <c r="R514" s="77"/>
      <c r="S514" s="77"/>
      <c r="T514" s="77"/>
      <c r="U514" s="77"/>
      <c r="V514" s="77"/>
      <c r="W514" s="77"/>
      <c r="X514" s="77"/>
      <c r="Y514" s="77"/>
      <c r="Z514" s="77"/>
    </row>
    <row r="515" spans="1:26" ht="18" customHeight="1">
      <c r="A515" s="77"/>
      <c r="B515" s="99"/>
      <c r="C515" s="82"/>
      <c r="D515" s="77"/>
      <c r="E515" s="77"/>
      <c r="F515" s="77"/>
      <c r="G515" s="77"/>
      <c r="H515" s="77"/>
      <c r="I515" s="77"/>
      <c r="J515" s="77"/>
      <c r="K515" s="77"/>
      <c r="L515" s="77"/>
      <c r="M515" s="77"/>
      <c r="N515" s="77"/>
      <c r="O515" s="77"/>
      <c r="P515" s="77"/>
      <c r="Q515" s="77"/>
      <c r="R515" s="77"/>
      <c r="S515" s="77"/>
      <c r="T515" s="77"/>
      <c r="U515" s="77"/>
      <c r="V515" s="77"/>
      <c r="W515" s="77"/>
      <c r="X515" s="77"/>
      <c r="Y515" s="77"/>
      <c r="Z515" s="77"/>
    </row>
    <row r="516" spans="1:26" ht="18" customHeight="1">
      <c r="A516" s="77"/>
      <c r="B516" s="99"/>
      <c r="C516" s="82"/>
      <c r="D516" s="77"/>
      <c r="E516" s="77"/>
      <c r="F516" s="77"/>
      <c r="G516" s="77"/>
      <c r="H516" s="77"/>
      <c r="I516" s="77"/>
      <c r="J516" s="77"/>
      <c r="K516" s="77"/>
      <c r="L516" s="77"/>
      <c r="M516" s="77"/>
      <c r="N516" s="77"/>
      <c r="O516" s="77"/>
      <c r="P516" s="77"/>
      <c r="Q516" s="77"/>
      <c r="R516" s="77"/>
      <c r="S516" s="77"/>
      <c r="T516" s="77"/>
      <c r="U516" s="77"/>
      <c r="V516" s="77"/>
      <c r="W516" s="77"/>
      <c r="X516" s="77"/>
      <c r="Y516" s="77"/>
      <c r="Z516" s="77"/>
    </row>
    <row r="517" spans="1:26" ht="18" customHeight="1">
      <c r="A517" s="77"/>
      <c r="B517" s="99"/>
      <c r="C517" s="82"/>
      <c r="D517" s="77"/>
      <c r="E517" s="77"/>
      <c r="F517" s="77"/>
      <c r="G517" s="77"/>
      <c r="H517" s="77"/>
      <c r="I517" s="77"/>
      <c r="J517" s="77"/>
      <c r="K517" s="77"/>
      <c r="L517" s="77"/>
      <c r="M517" s="77"/>
      <c r="N517" s="77"/>
      <c r="O517" s="77"/>
      <c r="P517" s="77"/>
      <c r="Q517" s="77"/>
      <c r="R517" s="77"/>
      <c r="S517" s="77"/>
      <c r="T517" s="77"/>
      <c r="U517" s="77"/>
      <c r="V517" s="77"/>
      <c r="W517" s="77"/>
      <c r="X517" s="77"/>
      <c r="Y517" s="77"/>
      <c r="Z517" s="77"/>
    </row>
    <row r="518" spans="1:26" ht="18" customHeight="1">
      <c r="A518" s="77"/>
      <c r="B518" s="99"/>
      <c r="C518" s="82"/>
      <c r="D518" s="77"/>
      <c r="E518" s="77"/>
      <c r="F518" s="77"/>
      <c r="G518" s="77"/>
      <c r="H518" s="77"/>
      <c r="I518" s="77"/>
      <c r="J518" s="77"/>
      <c r="K518" s="77"/>
      <c r="L518" s="77"/>
      <c r="M518" s="77"/>
      <c r="N518" s="77"/>
      <c r="O518" s="77"/>
      <c r="P518" s="77"/>
      <c r="Q518" s="77"/>
      <c r="R518" s="77"/>
      <c r="S518" s="77"/>
      <c r="T518" s="77"/>
      <c r="U518" s="77"/>
      <c r="V518" s="77"/>
      <c r="W518" s="77"/>
      <c r="X518" s="77"/>
      <c r="Y518" s="77"/>
      <c r="Z518" s="77"/>
    </row>
    <row r="519" spans="1:26" ht="18" customHeight="1">
      <c r="A519" s="77"/>
      <c r="B519" s="99"/>
      <c r="C519" s="82"/>
      <c r="D519" s="77"/>
      <c r="E519" s="77"/>
      <c r="F519" s="77"/>
      <c r="G519" s="77"/>
      <c r="H519" s="77"/>
      <c r="I519" s="77"/>
      <c r="J519" s="77"/>
      <c r="K519" s="77"/>
      <c r="L519" s="77"/>
      <c r="M519" s="77"/>
      <c r="N519" s="77"/>
      <c r="O519" s="77"/>
      <c r="P519" s="77"/>
      <c r="Q519" s="77"/>
      <c r="R519" s="77"/>
      <c r="S519" s="77"/>
      <c r="T519" s="77"/>
      <c r="U519" s="77"/>
      <c r="V519" s="77"/>
      <c r="W519" s="77"/>
      <c r="X519" s="77"/>
      <c r="Y519" s="77"/>
      <c r="Z519" s="77"/>
    </row>
    <row r="520" spans="1:26" ht="18" customHeight="1">
      <c r="A520" s="77"/>
      <c r="B520" s="99"/>
      <c r="C520" s="82"/>
      <c r="D520" s="77"/>
      <c r="E520" s="77"/>
      <c r="F520" s="77"/>
      <c r="G520" s="77"/>
      <c r="H520" s="77"/>
      <c r="I520" s="77"/>
      <c r="J520" s="77"/>
      <c r="K520" s="77"/>
      <c r="L520" s="77"/>
      <c r="M520" s="77"/>
      <c r="N520" s="77"/>
      <c r="O520" s="77"/>
      <c r="P520" s="77"/>
      <c r="Q520" s="77"/>
      <c r="R520" s="77"/>
      <c r="S520" s="77"/>
      <c r="T520" s="77"/>
      <c r="U520" s="77"/>
      <c r="V520" s="77"/>
      <c r="W520" s="77"/>
      <c r="X520" s="77"/>
      <c r="Y520" s="77"/>
      <c r="Z520" s="77"/>
    </row>
    <row r="521" spans="1:26" ht="18" customHeight="1">
      <c r="A521" s="77"/>
      <c r="B521" s="99"/>
      <c r="C521" s="82"/>
      <c r="D521" s="77"/>
      <c r="E521" s="77"/>
      <c r="F521" s="77"/>
      <c r="G521" s="77"/>
      <c r="H521" s="77"/>
      <c r="I521" s="77"/>
      <c r="J521" s="77"/>
      <c r="K521" s="77"/>
      <c r="L521" s="77"/>
      <c r="M521" s="77"/>
      <c r="N521" s="77"/>
      <c r="O521" s="77"/>
      <c r="P521" s="77"/>
      <c r="Q521" s="77"/>
      <c r="R521" s="77"/>
      <c r="S521" s="77"/>
      <c r="T521" s="77"/>
      <c r="U521" s="77"/>
      <c r="V521" s="77"/>
      <c r="W521" s="77"/>
      <c r="X521" s="77"/>
      <c r="Y521" s="77"/>
      <c r="Z521" s="77"/>
    </row>
    <row r="522" spans="1:26" ht="18" customHeight="1">
      <c r="A522" s="77"/>
      <c r="B522" s="99"/>
      <c r="C522" s="82"/>
      <c r="D522" s="77"/>
      <c r="E522" s="77"/>
      <c r="F522" s="77"/>
      <c r="G522" s="77"/>
      <c r="H522" s="77"/>
      <c r="I522" s="77"/>
      <c r="J522" s="77"/>
      <c r="K522" s="77"/>
      <c r="L522" s="77"/>
      <c r="M522" s="77"/>
      <c r="N522" s="77"/>
      <c r="O522" s="77"/>
      <c r="P522" s="77"/>
      <c r="Q522" s="77"/>
      <c r="R522" s="77"/>
      <c r="S522" s="77"/>
      <c r="T522" s="77"/>
      <c r="U522" s="77"/>
      <c r="V522" s="77"/>
      <c r="W522" s="77"/>
      <c r="X522" s="77"/>
      <c r="Y522" s="77"/>
      <c r="Z522" s="77"/>
    </row>
    <row r="523" spans="1:26" ht="18" customHeight="1">
      <c r="A523" s="77"/>
      <c r="B523" s="99"/>
      <c r="C523" s="82"/>
      <c r="D523" s="77"/>
      <c r="E523" s="77"/>
      <c r="F523" s="77"/>
      <c r="G523" s="77"/>
      <c r="H523" s="77"/>
      <c r="I523" s="77"/>
      <c r="J523" s="77"/>
      <c r="K523" s="77"/>
      <c r="L523" s="77"/>
      <c r="M523" s="77"/>
      <c r="N523" s="77"/>
      <c r="O523" s="77"/>
      <c r="P523" s="77"/>
      <c r="Q523" s="77"/>
      <c r="R523" s="77"/>
      <c r="S523" s="77"/>
      <c r="T523" s="77"/>
      <c r="U523" s="77"/>
      <c r="V523" s="77"/>
      <c r="W523" s="77"/>
      <c r="X523" s="77"/>
      <c r="Y523" s="77"/>
      <c r="Z523" s="77"/>
    </row>
    <row r="524" spans="1:26" ht="18" customHeight="1">
      <c r="A524" s="77"/>
      <c r="B524" s="99"/>
      <c r="C524" s="82"/>
      <c r="D524" s="77"/>
      <c r="E524" s="77"/>
      <c r="F524" s="77"/>
      <c r="G524" s="77"/>
      <c r="H524" s="77"/>
      <c r="I524" s="77"/>
      <c r="J524" s="77"/>
      <c r="K524" s="77"/>
      <c r="L524" s="77"/>
      <c r="M524" s="77"/>
      <c r="N524" s="77"/>
      <c r="O524" s="77"/>
      <c r="P524" s="77"/>
      <c r="Q524" s="77"/>
      <c r="R524" s="77"/>
      <c r="S524" s="77"/>
      <c r="T524" s="77"/>
      <c r="U524" s="77"/>
      <c r="V524" s="77"/>
      <c r="W524" s="77"/>
      <c r="X524" s="77"/>
      <c r="Y524" s="77"/>
      <c r="Z524" s="77"/>
    </row>
    <row r="525" spans="1:26" ht="18" customHeight="1">
      <c r="A525" s="77"/>
      <c r="B525" s="99"/>
      <c r="C525" s="82"/>
      <c r="D525" s="77"/>
      <c r="E525" s="77"/>
      <c r="F525" s="77"/>
      <c r="G525" s="77"/>
      <c r="H525" s="77"/>
      <c r="I525" s="77"/>
      <c r="J525" s="77"/>
      <c r="K525" s="77"/>
      <c r="L525" s="77"/>
      <c r="M525" s="77"/>
      <c r="N525" s="77"/>
      <c r="O525" s="77"/>
      <c r="P525" s="77"/>
      <c r="Q525" s="77"/>
      <c r="R525" s="77"/>
      <c r="S525" s="77"/>
      <c r="T525" s="77"/>
      <c r="U525" s="77"/>
      <c r="V525" s="77"/>
      <c r="W525" s="77"/>
      <c r="X525" s="77"/>
      <c r="Y525" s="77"/>
      <c r="Z525" s="77"/>
    </row>
    <row r="526" spans="1:26" ht="18" customHeight="1">
      <c r="A526" s="77"/>
      <c r="B526" s="99"/>
      <c r="C526" s="82"/>
      <c r="D526" s="77"/>
      <c r="E526" s="77"/>
      <c r="F526" s="77"/>
      <c r="G526" s="77"/>
      <c r="H526" s="77"/>
      <c r="I526" s="77"/>
      <c r="J526" s="77"/>
      <c r="K526" s="77"/>
      <c r="L526" s="77"/>
      <c r="M526" s="77"/>
      <c r="N526" s="77"/>
      <c r="O526" s="77"/>
      <c r="P526" s="77"/>
      <c r="Q526" s="77"/>
      <c r="R526" s="77"/>
      <c r="S526" s="77"/>
      <c r="T526" s="77"/>
      <c r="U526" s="77"/>
      <c r="V526" s="77"/>
      <c r="W526" s="77"/>
      <c r="X526" s="77"/>
      <c r="Y526" s="77"/>
      <c r="Z526" s="77"/>
    </row>
    <row r="527" spans="1:26" ht="18" customHeight="1">
      <c r="A527" s="77"/>
      <c r="B527" s="99"/>
      <c r="C527" s="82"/>
      <c r="D527" s="77"/>
      <c r="E527" s="77"/>
      <c r="F527" s="77"/>
      <c r="G527" s="77"/>
      <c r="H527" s="77"/>
      <c r="I527" s="77"/>
      <c r="J527" s="77"/>
      <c r="K527" s="77"/>
      <c r="L527" s="77"/>
      <c r="M527" s="77"/>
      <c r="N527" s="77"/>
      <c r="O527" s="77"/>
      <c r="P527" s="77"/>
      <c r="Q527" s="77"/>
      <c r="R527" s="77"/>
      <c r="S527" s="77"/>
      <c r="T527" s="77"/>
      <c r="U527" s="77"/>
      <c r="V527" s="77"/>
      <c r="W527" s="77"/>
      <c r="X527" s="77"/>
      <c r="Y527" s="77"/>
      <c r="Z527" s="77"/>
    </row>
    <row r="528" spans="1:26" ht="18" customHeight="1">
      <c r="A528" s="77"/>
      <c r="B528" s="99"/>
      <c r="C528" s="82"/>
      <c r="D528" s="77"/>
      <c r="E528" s="77"/>
      <c r="F528" s="77"/>
      <c r="G528" s="77"/>
      <c r="H528" s="77"/>
      <c r="I528" s="77"/>
      <c r="J528" s="77"/>
      <c r="K528" s="77"/>
      <c r="L528" s="77"/>
      <c r="M528" s="77"/>
      <c r="N528" s="77"/>
      <c r="O528" s="77"/>
      <c r="P528" s="77"/>
      <c r="Q528" s="77"/>
      <c r="R528" s="77"/>
      <c r="S528" s="77"/>
      <c r="T528" s="77"/>
      <c r="U528" s="77"/>
      <c r="V528" s="77"/>
      <c r="W528" s="77"/>
      <c r="X528" s="77"/>
      <c r="Y528" s="77"/>
      <c r="Z528" s="77"/>
    </row>
    <row r="529" spans="1:26" ht="18" customHeight="1">
      <c r="A529" s="77"/>
      <c r="B529" s="99"/>
      <c r="C529" s="82"/>
      <c r="D529" s="77"/>
      <c r="E529" s="77"/>
      <c r="F529" s="77"/>
      <c r="G529" s="77"/>
      <c r="H529" s="77"/>
      <c r="I529" s="77"/>
      <c r="J529" s="77"/>
      <c r="K529" s="77"/>
      <c r="L529" s="77"/>
      <c r="M529" s="77"/>
      <c r="N529" s="77"/>
      <c r="O529" s="77"/>
      <c r="P529" s="77"/>
      <c r="Q529" s="77"/>
      <c r="R529" s="77"/>
      <c r="S529" s="77"/>
      <c r="T529" s="77"/>
      <c r="U529" s="77"/>
      <c r="V529" s="77"/>
      <c r="W529" s="77"/>
      <c r="X529" s="77"/>
      <c r="Y529" s="77"/>
      <c r="Z529" s="77"/>
    </row>
    <row r="530" spans="1:26" ht="18" customHeight="1">
      <c r="A530" s="77"/>
      <c r="B530" s="99"/>
      <c r="C530" s="82"/>
      <c r="D530" s="77"/>
      <c r="E530" s="77"/>
      <c r="F530" s="77"/>
      <c r="G530" s="77"/>
      <c r="H530" s="77"/>
      <c r="I530" s="77"/>
      <c r="J530" s="77"/>
      <c r="K530" s="77"/>
      <c r="L530" s="77"/>
      <c r="M530" s="77"/>
      <c r="N530" s="77"/>
      <c r="O530" s="77"/>
      <c r="P530" s="77"/>
      <c r="Q530" s="77"/>
      <c r="R530" s="77"/>
      <c r="S530" s="77"/>
      <c r="T530" s="77"/>
      <c r="U530" s="77"/>
      <c r="V530" s="77"/>
      <c r="W530" s="77"/>
      <c r="X530" s="77"/>
      <c r="Y530" s="77"/>
      <c r="Z530" s="77"/>
    </row>
    <row r="531" spans="1:26" ht="18" customHeight="1">
      <c r="A531" s="77"/>
      <c r="B531" s="99"/>
      <c r="C531" s="82"/>
      <c r="D531" s="77"/>
      <c r="E531" s="77"/>
      <c r="F531" s="77"/>
      <c r="G531" s="77"/>
      <c r="H531" s="77"/>
      <c r="I531" s="77"/>
      <c r="J531" s="77"/>
      <c r="K531" s="77"/>
      <c r="L531" s="77"/>
      <c r="M531" s="77"/>
      <c r="N531" s="77"/>
      <c r="O531" s="77"/>
      <c r="P531" s="77"/>
      <c r="Q531" s="77"/>
      <c r="R531" s="77"/>
      <c r="S531" s="77"/>
      <c r="T531" s="77"/>
      <c r="U531" s="77"/>
      <c r="V531" s="77"/>
      <c r="W531" s="77"/>
      <c r="X531" s="77"/>
      <c r="Y531" s="77"/>
      <c r="Z531" s="77"/>
    </row>
    <row r="532" spans="1:26" ht="18" customHeight="1">
      <c r="A532" s="77"/>
      <c r="B532" s="99"/>
      <c r="C532" s="82"/>
      <c r="D532" s="77"/>
      <c r="E532" s="77"/>
      <c r="F532" s="77"/>
      <c r="G532" s="77"/>
      <c r="H532" s="77"/>
      <c r="I532" s="77"/>
      <c r="J532" s="77"/>
      <c r="K532" s="77"/>
      <c r="L532" s="77"/>
      <c r="M532" s="77"/>
      <c r="N532" s="77"/>
      <c r="O532" s="77"/>
      <c r="P532" s="77"/>
      <c r="Q532" s="77"/>
      <c r="R532" s="77"/>
      <c r="S532" s="77"/>
      <c r="T532" s="77"/>
      <c r="U532" s="77"/>
      <c r="V532" s="77"/>
      <c r="W532" s="77"/>
      <c r="X532" s="77"/>
      <c r="Y532" s="77"/>
      <c r="Z532" s="77"/>
    </row>
    <row r="533" spans="1:26" ht="18" customHeight="1">
      <c r="A533" s="77"/>
      <c r="B533" s="99"/>
      <c r="C533" s="82"/>
      <c r="D533" s="77"/>
      <c r="E533" s="77"/>
      <c r="F533" s="77"/>
      <c r="G533" s="77"/>
      <c r="H533" s="77"/>
      <c r="I533" s="77"/>
      <c r="J533" s="77"/>
      <c r="K533" s="77"/>
      <c r="L533" s="77"/>
      <c r="M533" s="77"/>
      <c r="N533" s="77"/>
      <c r="O533" s="77"/>
      <c r="P533" s="77"/>
      <c r="Q533" s="77"/>
      <c r="R533" s="77"/>
      <c r="S533" s="77"/>
      <c r="T533" s="77"/>
      <c r="U533" s="77"/>
      <c r="V533" s="77"/>
      <c r="W533" s="77"/>
      <c r="X533" s="77"/>
      <c r="Y533" s="77"/>
      <c r="Z533" s="77"/>
    </row>
    <row r="534" spans="1:26" ht="18" customHeight="1">
      <c r="A534" s="77"/>
      <c r="B534" s="99"/>
      <c r="C534" s="82"/>
      <c r="D534" s="77"/>
      <c r="E534" s="77"/>
      <c r="F534" s="77"/>
      <c r="G534" s="77"/>
      <c r="H534" s="77"/>
      <c r="I534" s="77"/>
      <c r="J534" s="77"/>
      <c r="K534" s="77"/>
      <c r="L534" s="77"/>
      <c r="M534" s="77"/>
      <c r="N534" s="77"/>
      <c r="O534" s="77"/>
      <c r="P534" s="77"/>
      <c r="Q534" s="77"/>
      <c r="R534" s="77"/>
      <c r="S534" s="77"/>
      <c r="T534" s="77"/>
      <c r="U534" s="77"/>
      <c r="V534" s="77"/>
      <c r="W534" s="77"/>
      <c r="X534" s="77"/>
      <c r="Y534" s="77"/>
      <c r="Z534" s="77"/>
    </row>
    <row r="535" spans="1:26" ht="18" customHeight="1">
      <c r="A535" s="77"/>
      <c r="B535" s="99"/>
      <c r="C535" s="82"/>
      <c r="D535" s="77"/>
      <c r="E535" s="77"/>
      <c r="F535" s="77"/>
      <c r="G535" s="77"/>
      <c r="H535" s="77"/>
      <c r="I535" s="77"/>
      <c r="J535" s="77"/>
      <c r="K535" s="77"/>
      <c r="L535" s="77"/>
      <c r="M535" s="77"/>
      <c r="N535" s="77"/>
      <c r="O535" s="77"/>
      <c r="P535" s="77"/>
      <c r="Q535" s="77"/>
      <c r="R535" s="77"/>
      <c r="S535" s="77"/>
      <c r="T535" s="77"/>
      <c r="U535" s="77"/>
      <c r="V535" s="77"/>
      <c r="W535" s="77"/>
      <c r="X535" s="77"/>
      <c r="Y535" s="77"/>
      <c r="Z535" s="77"/>
    </row>
    <row r="536" spans="1:26" ht="18" customHeight="1">
      <c r="A536" s="77"/>
      <c r="B536" s="99"/>
      <c r="C536" s="82"/>
      <c r="D536" s="77"/>
      <c r="E536" s="77"/>
      <c r="F536" s="77"/>
      <c r="G536" s="77"/>
      <c r="H536" s="77"/>
      <c r="I536" s="77"/>
      <c r="J536" s="77"/>
      <c r="K536" s="77"/>
      <c r="L536" s="77"/>
      <c r="M536" s="77"/>
      <c r="N536" s="77"/>
      <c r="O536" s="77"/>
      <c r="P536" s="77"/>
      <c r="Q536" s="77"/>
      <c r="R536" s="77"/>
      <c r="S536" s="77"/>
      <c r="T536" s="77"/>
      <c r="U536" s="77"/>
      <c r="V536" s="77"/>
      <c r="W536" s="77"/>
      <c r="X536" s="77"/>
      <c r="Y536" s="77"/>
      <c r="Z536" s="77"/>
    </row>
    <row r="537" spans="1:26" ht="18" customHeight="1">
      <c r="A537" s="77"/>
      <c r="B537" s="99"/>
      <c r="C537" s="82"/>
      <c r="D537" s="77"/>
      <c r="E537" s="77"/>
      <c r="F537" s="77"/>
      <c r="G537" s="77"/>
      <c r="H537" s="77"/>
      <c r="I537" s="77"/>
      <c r="J537" s="77"/>
      <c r="K537" s="77"/>
      <c r="L537" s="77"/>
      <c r="M537" s="77"/>
      <c r="N537" s="77"/>
      <c r="O537" s="77"/>
      <c r="P537" s="77"/>
      <c r="Q537" s="77"/>
      <c r="R537" s="77"/>
      <c r="S537" s="77"/>
      <c r="T537" s="77"/>
      <c r="U537" s="77"/>
      <c r="V537" s="77"/>
      <c r="W537" s="77"/>
      <c r="X537" s="77"/>
      <c r="Y537" s="77"/>
      <c r="Z537" s="77"/>
    </row>
    <row r="538" spans="1:26" ht="18" customHeight="1">
      <c r="A538" s="77"/>
      <c r="B538" s="99"/>
      <c r="C538" s="82"/>
      <c r="D538" s="77"/>
      <c r="E538" s="77"/>
      <c r="F538" s="77"/>
      <c r="G538" s="77"/>
      <c r="H538" s="77"/>
      <c r="I538" s="77"/>
      <c r="J538" s="77"/>
      <c r="K538" s="77"/>
      <c r="L538" s="77"/>
      <c r="M538" s="77"/>
      <c r="N538" s="77"/>
      <c r="O538" s="77"/>
      <c r="P538" s="77"/>
      <c r="Q538" s="77"/>
      <c r="R538" s="77"/>
      <c r="S538" s="77"/>
      <c r="T538" s="77"/>
      <c r="U538" s="77"/>
      <c r="V538" s="77"/>
      <c r="W538" s="77"/>
      <c r="X538" s="77"/>
      <c r="Y538" s="77"/>
      <c r="Z538" s="77"/>
    </row>
    <row r="539" spans="1:26" ht="18" customHeight="1">
      <c r="A539" s="77"/>
      <c r="B539" s="99"/>
      <c r="C539" s="82"/>
      <c r="D539" s="77"/>
      <c r="E539" s="77"/>
      <c r="F539" s="77"/>
      <c r="G539" s="77"/>
      <c r="H539" s="77"/>
      <c r="I539" s="77"/>
      <c r="J539" s="77"/>
      <c r="K539" s="77"/>
      <c r="L539" s="77"/>
      <c r="M539" s="77"/>
      <c r="N539" s="77"/>
      <c r="O539" s="77"/>
      <c r="P539" s="77"/>
      <c r="Q539" s="77"/>
      <c r="R539" s="77"/>
      <c r="S539" s="77"/>
      <c r="T539" s="77"/>
      <c r="U539" s="77"/>
      <c r="V539" s="77"/>
      <c r="W539" s="77"/>
      <c r="X539" s="77"/>
      <c r="Y539" s="77"/>
      <c r="Z539" s="77"/>
    </row>
    <row r="540" spans="1:26" ht="18" customHeight="1">
      <c r="A540" s="77"/>
      <c r="B540" s="99"/>
      <c r="C540" s="82"/>
      <c r="D540" s="77"/>
      <c r="E540" s="77"/>
      <c r="F540" s="77"/>
      <c r="G540" s="77"/>
      <c r="H540" s="77"/>
      <c r="I540" s="77"/>
      <c r="J540" s="77"/>
      <c r="K540" s="77"/>
      <c r="L540" s="77"/>
      <c r="M540" s="77"/>
      <c r="N540" s="77"/>
      <c r="O540" s="77"/>
      <c r="P540" s="77"/>
      <c r="Q540" s="77"/>
      <c r="R540" s="77"/>
      <c r="S540" s="77"/>
      <c r="T540" s="77"/>
      <c r="U540" s="77"/>
      <c r="V540" s="77"/>
      <c r="W540" s="77"/>
      <c r="X540" s="77"/>
      <c r="Y540" s="77"/>
      <c r="Z540" s="77"/>
    </row>
    <row r="541" spans="1:26" ht="18" customHeight="1">
      <c r="A541" s="77"/>
      <c r="B541" s="99"/>
      <c r="C541" s="82"/>
      <c r="D541" s="77"/>
      <c r="E541" s="77"/>
      <c r="F541" s="77"/>
      <c r="G541" s="77"/>
      <c r="H541" s="77"/>
      <c r="I541" s="77"/>
      <c r="J541" s="77"/>
      <c r="K541" s="77"/>
      <c r="L541" s="77"/>
      <c r="M541" s="77"/>
      <c r="N541" s="77"/>
      <c r="O541" s="77"/>
      <c r="P541" s="77"/>
      <c r="Q541" s="77"/>
      <c r="R541" s="77"/>
      <c r="S541" s="77"/>
      <c r="T541" s="77"/>
      <c r="U541" s="77"/>
      <c r="V541" s="77"/>
      <c r="W541" s="77"/>
      <c r="X541" s="77"/>
      <c r="Y541" s="77"/>
      <c r="Z541" s="77"/>
    </row>
    <row r="542" spans="1:26" ht="18" customHeight="1">
      <c r="A542" s="77"/>
      <c r="B542" s="99"/>
      <c r="C542" s="82"/>
      <c r="D542" s="77"/>
      <c r="E542" s="77"/>
      <c r="F542" s="77"/>
      <c r="G542" s="77"/>
      <c r="H542" s="77"/>
      <c r="I542" s="77"/>
      <c r="J542" s="77"/>
      <c r="K542" s="77"/>
      <c r="L542" s="77"/>
      <c r="M542" s="77"/>
      <c r="N542" s="77"/>
      <c r="O542" s="77"/>
      <c r="P542" s="77"/>
      <c r="Q542" s="77"/>
      <c r="R542" s="77"/>
      <c r="S542" s="77"/>
      <c r="T542" s="77"/>
      <c r="U542" s="77"/>
      <c r="V542" s="77"/>
      <c r="W542" s="77"/>
      <c r="X542" s="77"/>
      <c r="Y542" s="77"/>
      <c r="Z542" s="77"/>
    </row>
    <row r="543" spans="1:26" ht="18" customHeight="1">
      <c r="A543" s="77"/>
      <c r="B543" s="99"/>
      <c r="C543" s="82"/>
      <c r="D543" s="77"/>
      <c r="E543" s="77"/>
      <c r="F543" s="77"/>
      <c r="G543" s="77"/>
      <c r="H543" s="77"/>
      <c r="I543" s="77"/>
      <c r="J543" s="77"/>
      <c r="K543" s="77"/>
      <c r="L543" s="77"/>
      <c r="M543" s="77"/>
      <c r="N543" s="77"/>
      <c r="O543" s="77"/>
      <c r="P543" s="77"/>
      <c r="Q543" s="77"/>
      <c r="R543" s="77"/>
      <c r="S543" s="77"/>
      <c r="T543" s="77"/>
      <c r="U543" s="77"/>
      <c r="V543" s="77"/>
      <c r="W543" s="77"/>
      <c r="X543" s="77"/>
      <c r="Y543" s="77"/>
      <c r="Z543" s="77"/>
    </row>
    <row r="544" spans="1:26" ht="18" customHeight="1">
      <c r="A544" s="77"/>
      <c r="B544" s="99"/>
      <c r="C544" s="82"/>
      <c r="D544" s="77"/>
      <c r="E544" s="77"/>
      <c r="F544" s="77"/>
      <c r="G544" s="77"/>
      <c r="H544" s="77"/>
      <c r="I544" s="77"/>
      <c r="J544" s="77"/>
      <c r="K544" s="77"/>
      <c r="L544" s="77"/>
      <c r="M544" s="77"/>
      <c r="N544" s="77"/>
      <c r="O544" s="77"/>
      <c r="P544" s="77"/>
      <c r="Q544" s="77"/>
      <c r="R544" s="77"/>
      <c r="S544" s="77"/>
      <c r="T544" s="77"/>
      <c r="U544" s="77"/>
      <c r="V544" s="77"/>
      <c r="W544" s="77"/>
      <c r="X544" s="77"/>
      <c r="Y544" s="77"/>
      <c r="Z544" s="77"/>
    </row>
    <row r="545" spans="1:26" ht="18" customHeight="1">
      <c r="A545" s="77"/>
      <c r="B545" s="99"/>
      <c r="C545" s="82"/>
      <c r="D545" s="77"/>
      <c r="E545" s="77"/>
      <c r="F545" s="77"/>
      <c r="G545" s="77"/>
      <c r="H545" s="77"/>
      <c r="I545" s="77"/>
      <c r="J545" s="77"/>
      <c r="K545" s="77"/>
      <c r="L545" s="77"/>
      <c r="M545" s="77"/>
      <c r="N545" s="77"/>
      <c r="O545" s="77"/>
      <c r="P545" s="77"/>
      <c r="Q545" s="77"/>
      <c r="R545" s="77"/>
      <c r="S545" s="77"/>
      <c r="T545" s="77"/>
      <c r="U545" s="77"/>
      <c r="V545" s="77"/>
      <c r="W545" s="77"/>
      <c r="X545" s="77"/>
      <c r="Y545" s="77"/>
      <c r="Z545" s="77"/>
    </row>
    <row r="546" spans="1:26" ht="18" customHeight="1">
      <c r="A546" s="77"/>
      <c r="B546" s="99"/>
      <c r="C546" s="82"/>
      <c r="D546" s="77"/>
      <c r="E546" s="77"/>
      <c r="F546" s="77"/>
      <c r="G546" s="77"/>
      <c r="H546" s="77"/>
      <c r="I546" s="77"/>
      <c r="J546" s="77"/>
      <c r="K546" s="77"/>
      <c r="L546" s="77"/>
      <c r="M546" s="77"/>
      <c r="N546" s="77"/>
      <c r="O546" s="77"/>
      <c r="P546" s="77"/>
      <c r="Q546" s="77"/>
      <c r="R546" s="77"/>
      <c r="S546" s="77"/>
      <c r="T546" s="77"/>
      <c r="U546" s="77"/>
      <c r="V546" s="77"/>
      <c r="W546" s="77"/>
      <c r="X546" s="77"/>
      <c r="Y546" s="77"/>
      <c r="Z546" s="77"/>
    </row>
    <row r="547" spans="1:26" ht="18" customHeight="1">
      <c r="A547" s="77"/>
      <c r="B547" s="99"/>
      <c r="C547" s="82"/>
      <c r="D547" s="77"/>
      <c r="E547" s="77"/>
      <c r="F547" s="77"/>
      <c r="G547" s="77"/>
      <c r="H547" s="77"/>
      <c r="I547" s="77"/>
      <c r="J547" s="77"/>
      <c r="K547" s="77"/>
      <c r="L547" s="77"/>
      <c r="M547" s="77"/>
      <c r="N547" s="77"/>
      <c r="O547" s="77"/>
      <c r="P547" s="77"/>
      <c r="Q547" s="77"/>
      <c r="R547" s="77"/>
      <c r="S547" s="77"/>
      <c r="T547" s="77"/>
      <c r="U547" s="77"/>
      <c r="V547" s="77"/>
      <c r="W547" s="77"/>
      <c r="X547" s="77"/>
      <c r="Y547" s="77"/>
      <c r="Z547" s="77"/>
    </row>
    <row r="548" spans="1:26" ht="18" customHeight="1">
      <c r="A548" s="77"/>
      <c r="B548" s="99"/>
      <c r="C548" s="82"/>
      <c r="D548" s="77"/>
      <c r="E548" s="77"/>
      <c r="F548" s="77"/>
      <c r="G548" s="77"/>
      <c r="H548" s="77"/>
      <c r="I548" s="77"/>
      <c r="J548" s="77"/>
      <c r="K548" s="77"/>
      <c r="L548" s="77"/>
      <c r="M548" s="77"/>
      <c r="N548" s="77"/>
      <c r="O548" s="77"/>
      <c r="P548" s="77"/>
      <c r="Q548" s="77"/>
      <c r="R548" s="77"/>
      <c r="S548" s="77"/>
      <c r="T548" s="77"/>
      <c r="U548" s="77"/>
      <c r="V548" s="77"/>
      <c r="W548" s="77"/>
      <c r="X548" s="77"/>
      <c r="Y548" s="77"/>
      <c r="Z548" s="77"/>
    </row>
    <row r="549" spans="1:26" ht="18" customHeight="1">
      <c r="A549" s="77"/>
      <c r="B549" s="99"/>
      <c r="C549" s="82"/>
      <c r="D549" s="77"/>
      <c r="E549" s="77"/>
      <c r="F549" s="77"/>
      <c r="G549" s="77"/>
      <c r="H549" s="77"/>
      <c r="I549" s="77"/>
      <c r="J549" s="77"/>
      <c r="K549" s="77"/>
      <c r="L549" s="77"/>
      <c r="M549" s="77"/>
      <c r="N549" s="77"/>
      <c r="O549" s="77"/>
      <c r="P549" s="77"/>
      <c r="Q549" s="77"/>
      <c r="R549" s="77"/>
      <c r="S549" s="77"/>
      <c r="T549" s="77"/>
      <c r="U549" s="77"/>
      <c r="V549" s="77"/>
      <c r="W549" s="77"/>
      <c r="X549" s="77"/>
      <c r="Y549" s="77"/>
      <c r="Z549" s="77"/>
    </row>
    <row r="550" spans="1:26" ht="18" customHeight="1">
      <c r="A550" s="77"/>
      <c r="B550" s="99"/>
      <c r="C550" s="82"/>
      <c r="D550" s="77"/>
      <c r="E550" s="77"/>
      <c r="F550" s="77"/>
      <c r="G550" s="77"/>
      <c r="H550" s="77"/>
      <c r="I550" s="77"/>
      <c r="J550" s="77"/>
      <c r="K550" s="77"/>
      <c r="L550" s="77"/>
      <c r="M550" s="77"/>
      <c r="N550" s="77"/>
      <c r="O550" s="77"/>
      <c r="P550" s="77"/>
      <c r="Q550" s="77"/>
      <c r="R550" s="77"/>
      <c r="S550" s="77"/>
      <c r="T550" s="77"/>
      <c r="U550" s="77"/>
      <c r="V550" s="77"/>
      <c r="W550" s="77"/>
      <c r="X550" s="77"/>
      <c r="Y550" s="77"/>
      <c r="Z550" s="77"/>
    </row>
    <row r="551" spans="1:26" ht="18" customHeight="1">
      <c r="A551" s="77"/>
      <c r="B551" s="99"/>
      <c r="C551" s="82"/>
      <c r="D551" s="77"/>
      <c r="E551" s="77"/>
      <c r="F551" s="77"/>
      <c r="G551" s="77"/>
      <c r="H551" s="77"/>
      <c r="I551" s="77"/>
      <c r="J551" s="77"/>
      <c r="K551" s="77"/>
      <c r="L551" s="77"/>
      <c r="M551" s="77"/>
      <c r="N551" s="77"/>
      <c r="O551" s="77"/>
      <c r="P551" s="77"/>
      <c r="Q551" s="77"/>
      <c r="R551" s="77"/>
      <c r="S551" s="77"/>
      <c r="T551" s="77"/>
      <c r="U551" s="77"/>
      <c r="V551" s="77"/>
      <c r="W551" s="77"/>
      <c r="X551" s="77"/>
      <c r="Y551" s="77"/>
      <c r="Z551" s="77"/>
    </row>
    <row r="552" spans="1:26" ht="18" customHeight="1">
      <c r="A552" s="77"/>
      <c r="B552" s="99"/>
      <c r="C552" s="82"/>
      <c r="D552" s="77"/>
      <c r="E552" s="77"/>
      <c r="F552" s="77"/>
      <c r="G552" s="77"/>
      <c r="H552" s="77"/>
      <c r="I552" s="77"/>
      <c r="J552" s="77"/>
      <c r="K552" s="77"/>
      <c r="L552" s="77"/>
      <c r="M552" s="77"/>
      <c r="N552" s="77"/>
      <c r="O552" s="77"/>
      <c r="P552" s="77"/>
      <c r="Q552" s="77"/>
      <c r="R552" s="77"/>
      <c r="S552" s="77"/>
      <c r="T552" s="77"/>
      <c r="U552" s="77"/>
      <c r="V552" s="77"/>
      <c r="W552" s="77"/>
      <c r="X552" s="77"/>
      <c r="Y552" s="77"/>
      <c r="Z552" s="77"/>
    </row>
    <row r="553" spans="1:26" ht="18" customHeight="1">
      <c r="A553" s="77"/>
      <c r="B553" s="99"/>
      <c r="C553" s="82"/>
      <c r="D553" s="77"/>
      <c r="E553" s="77"/>
      <c r="F553" s="77"/>
      <c r="G553" s="77"/>
      <c r="H553" s="77"/>
      <c r="I553" s="77"/>
      <c r="J553" s="77"/>
      <c r="K553" s="77"/>
      <c r="L553" s="77"/>
      <c r="M553" s="77"/>
      <c r="N553" s="77"/>
      <c r="O553" s="77"/>
      <c r="P553" s="77"/>
      <c r="Q553" s="77"/>
      <c r="R553" s="77"/>
      <c r="S553" s="77"/>
      <c r="T553" s="77"/>
      <c r="U553" s="77"/>
      <c r="V553" s="77"/>
      <c r="W553" s="77"/>
      <c r="X553" s="77"/>
      <c r="Y553" s="77"/>
      <c r="Z553" s="77"/>
    </row>
    <row r="554" spans="1:26" ht="18" customHeight="1">
      <c r="A554" s="77"/>
      <c r="B554" s="99"/>
      <c r="C554" s="82"/>
      <c r="D554" s="77"/>
      <c r="E554" s="77"/>
      <c r="F554" s="77"/>
      <c r="G554" s="77"/>
      <c r="H554" s="77"/>
      <c r="I554" s="77"/>
      <c r="J554" s="77"/>
      <c r="K554" s="77"/>
      <c r="L554" s="77"/>
      <c r="M554" s="77"/>
      <c r="N554" s="77"/>
      <c r="O554" s="77"/>
      <c r="P554" s="77"/>
      <c r="Q554" s="77"/>
      <c r="R554" s="77"/>
      <c r="S554" s="77"/>
      <c r="T554" s="77"/>
      <c r="U554" s="77"/>
      <c r="V554" s="77"/>
      <c r="W554" s="77"/>
      <c r="X554" s="77"/>
      <c r="Y554" s="77"/>
      <c r="Z554" s="77"/>
    </row>
    <row r="555" spans="1:26" ht="18" customHeight="1">
      <c r="A555" s="77"/>
      <c r="B555" s="99"/>
      <c r="C555" s="82"/>
      <c r="D555" s="77"/>
      <c r="E555" s="77"/>
      <c r="F555" s="77"/>
      <c r="G555" s="77"/>
      <c r="H555" s="77"/>
      <c r="I555" s="77"/>
      <c r="J555" s="77"/>
      <c r="K555" s="77"/>
      <c r="L555" s="77"/>
      <c r="M555" s="77"/>
      <c r="N555" s="77"/>
      <c r="O555" s="77"/>
      <c r="P555" s="77"/>
      <c r="Q555" s="77"/>
      <c r="R555" s="77"/>
      <c r="S555" s="77"/>
      <c r="T555" s="77"/>
      <c r="U555" s="77"/>
      <c r="V555" s="77"/>
      <c r="W555" s="77"/>
      <c r="X555" s="77"/>
      <c r="Y555" s="77"/>
      <c r="Z555" s="77"/>
    </row>
    <row r="556" spans="1:26" ht="18" customHeight="1">
      <c r="A556" s="77"/>
      <c r="B556" s="99"/>
      <c r="C556" s="82"/>
      <c r="D556" s="77"/>
      <c r="E556" s="77"/>
      <c r="F556" s="77"/>
      <c r="G556" s="77"/>
      <c r="H556" s="77"/>
      <c r="I556" s="77"/>
      <c r="J556" s="77"/>
      <c r="K556" s="77"/>
      <c r="L556" s="77"/>
      <c r="M556" s="77"/>
      <c r="N556" s="77"/>
      <c r="O556" s="77"/>
      <c r="P556" s="77"/>
      <c r="Q556" s="77"/>
      <c r="R556" s="77"/>
      <c r="S556" s="77"/>
      <c r="T556" s="77"/>
      <c r="U556" s="77"/>
      <c r="V556" s="77"/>
      <c r="W556" s="77"/>
      <c r="X556" s="77"/>
      <c r="Y556" s="77"/>
      <c r="Z556" s="77"/>
    </row>
    <row r="557" spans="1:26" ht="18" customHeight="1">
      <c r="A557" s="77"/>
      <c r="B557" s="99"/>
      <c r="C557" s="82"/>
      <c r="D557" s="77"/>
      <c r="E557" s="77"/>
      <c r="F557" s="77"/>
      <c r="G557" s="77"/>
      <c r="H557" s="77"/>
      <c r="I557" s="77"/>
      <c r="J557" s="77"/>
      <c r="K557" s="77"/>
      <c r="L557" s="77"/>
      <c r="M557" s="77"/>
      <c r="N557" s="77"/>
      <c r="O557" s="77"/>
      <c r="P557" s="77"/>
      <c r="Q557" s="77"/>
      <c r="R557" s="77"/>
      <c r="S557" s="77"/>
      <c r="T557" s="77"/>
      <c r="U557" s="77"/>
      <c r="V557" s="77"/>
      <c r="W557" s="77"/>
      <c r="X557" s="77"/>
      <c r="Y557" s="77"/>
      <c r="Z557" s="77"/>
    </row>
    <row r="558" spans="1:26" ht="18" customHeight="1">
      <c r="A558" s="77"/>
      <c r="B558" s="99"/>
      <c r="C558" s="82"/>
      <c r="D558" s="77"/>
      <c r="E558" s="77"/>
      <c r="F558" s="77"/>
      <c r="G558" s="77"/>
      <c r="H558" s="77"/>
      <c r="I558" s="77"/>
      <c r="J558" s="77"/>
      <c r="K558" s="77"/>
      <c r="L558" s="77"/>
      <c r="M558" s="77"/>
      <c r="N558" s="77"/>
      <c r="O558" s="77"/>
      <c r="P558" s="77"/>
      <c r="Q558" s="77"/>
      <c r="R558" s="77"/>
      <c r="S558" s="77"/>
      <c r="T558" s="77"/>
      <c r="U558" s="77"/>
      <c r="V558" s="77"/>
      <c r="W558" s="77"/>
      <c r="X558" s="77"/>
      <c r="Y558" s="77"/>
      <c r="Z558" s="77"/>
    </row>
    <row r="559" spans="1:26" ht="18" customHeight="1">
      <c r="A559" s="77"/>
      <c r="B559" s="99"/>
      <c r="C559" s="82"/>
      <c r="D559" s="77"/>
      <c r="E559" s="77"/>
      <c r="F559" s="77"/>
      <c r="G559" s="77"/>
      <c r="H559" s="77"/>
      <c r="I559" s="77"/>
      <c r="J559" s="77"/>
      <c r="K559" s="77"/>
      <c r="L559" s="77"/>
      <c r="M559" s="77"/>
      <c r="N559" s="77"/>
      <c r="O559" s="77"/>
      <c r="P559" s="77"/>
      <c r="Q559" s="77"/>
      <c r="R559" s="77"/>
      <c r="S559" s="77"/>
      <c r="T559" s="77"/>
      <c r="U559" s="77"/>
      <c r="V559" s="77"/>
      <c r="W559" s="77"/>
      <c r="X559" s="77"/>
      <c r="Y559" s="77"/>
      <c r="Z559" s="77"/>
    </row>
    <row r="560" spans="1:26" ht="18" customHeight="1">
      <c r="A560" s="77"/>
      <c r="B560" s="99"/>
      <c r="C560" s="82"/>
      <c r="D560" s="77"/>
      <c r="E560" s="77"/>
      <c r="F560" s="77"/>
      <c r="G560" s="77"/>
      <c r="H560" s="77"/>
      <c r="I560" s="77"/>
      <c r="J560" s="77"/>
      <c r="K560" s="77"/>
      <c r="L560" s="77"/>
      <c r="M560" s="77"/>
      <c r="N560" s="77"/>
      <c r="O560" s="77"/>
      <c r="P560" s="77"/>
      <c r="Q560" s="77"/>
      <c r="R560" s="77"/>
      <c r="S560" s="77"/>
      <c r="T560" s="77"/>
      <c r="U560" s="77"/>
      <c r="V560" s="77"/>
      <c r="W560" s="77"/>
      <c r="X560" s="77"/>
      <c r="Y560" s="77"/>
      <c r="Z560" s="77"/>
    </row>
    <row r="561" spans="1:26" ht="18" customHeight="1">
      <c r="A561" s="77"/>
      <c r="B561" s="99"/>
      <c r="C561" s="82"/>
      <c r="D561" s="77"/>
      <c r="E561" s="77"/>
      <c r="F561" s="77"/>
      <c r="G561" s="77"/>
      <c r="H561" s="77"/>
      <c r="I561" s="77"/>
      <c r="J561" s="77"/>
      <c r="K561" s="77"/>
      <c r="L561" s="77"/>
      <c r="M561" s="77"/>
      <c r="N561" s="77"/>
      <c r="O561" s="77"/>
      <c r="P561" s="77"/>
      <c r="Q561" s="77"/>
      <c r="R561" s="77"/>
      <c r="S561" s="77"/>
      <c r="T561" s="77"/>
      <c r="U561" s="77"/>
      <c r="V561" s="77"/>
      <c r="W561" s="77"/>
      <c r="X561" s="77"/>
      <c r="Y561" s="77"/>
      <c r="Z561" s="77"/>
    </row>
    <row r="562" spans="1:26" ht="18" customHeight="1">
      <c r="A562" s="77"/>
      <c r="B562" s="99"/>
      <c r="C562" s="82"/>
      <c r="D562" s="77"/>
      <c r="E562" s="77"/>
      <c r="F562" s="77"/>
      <c r="G562" s="77"/>
      <c r="H562" s="77"/>
      <c r="I562" s="77"/>
      <c r="J562" s="77"/>
      <c r="K562" s="77"/>
      <c r="L562" s="77"/>
      <c r="M562" s="77"/>
      <c r="N562" s="77"/>
      <c r="O562" s="77"/>
      <c r="P562" s="77"/>
      <c r="Q562" s="77"/>
      <c r="R562" s="77"/>
      <c r="S562" s="77"/>
      <c r="T562" s="77"/>
      <c r="U562" s="77"/>
      <c r="V562" s="77"/>
      <c r="W562" s="77"/>
      <c r="X562" s="77"/>
      <c r="Y562" s="77"/>
      <c r="Z562" s="77"/>
    </row>
    <row r="563" spans="1:26" ht="18" customHeight="1">
      <c r="A563" s="77"/>
      <c r="B563" s="99"/>
      <c r="C563" s="82"/>
      <c r="D563" s="77"/>
      <c r="E563" s="77"/>
      <c r="F563" s="77"/>
      <c r="G563" s="77"/>
      <c r="H563" s="77"/>
      <c r="I563" s="77"/>
      <c r="J563" s="77"/>
      <c r="K563" s="77"/>
      <c r="L563" s="77"/>
      <c r="M563" s="77"/>
      <c r="N563" s="77"/>
      <c r="O563" s="77"/>
      <c r="P563" s="77"/>
      <c r="Q563" s="77"/>
      <c r="R563" s="77"/>
      <c r="S563" s="77"/>
      <c r="T563" s="77"/>
      <c r="U563" s="77"/>
      <c r="V563" s="77"/>
      <c r="W563" s="77"/>
      <c r="X563" s="77"/>
      <c r="Y563" s="77"/>
      <c r="Z563" s="77"/>
    </row>
    <row r="564" spans="1:26" ht="18" customHeight="1">
      <c r="A564" s="77"/>
      <c r="B564" s="99"/>
      <c r="C564" s="82"/>
      <c r="D564" s="77"/>
      <c r="E564" s="77"/>
      <c r="F564" s="77"/>
      <c r="G564" s="77"/>
      <c r="H564" s="77"/>
      <c r="I564" s="77"/>
      <c r="J564" s="77"/>
      <c r="K564" s="77"/>
      <c r="L564" s="77"/>
      <c r="M564" s="77"/>
      <c r="N564" s="77"/>
      <c r="O564" s="77"/>
      <c r="P564" s="77"/>
      <c r="Q564" s="77"/>
      <c r="R564" s="77"/>
      <c r="S564" s="77"/>
      <c r="T564" s="77"/>
      <c r="U564" s="77"/>
      <c r="V564" s="77"/>
      <c r="W564" s="77"/>
      <c r="X564" s="77"/>
      <c r="Y564" s="77"/>
      <c r="Z564" s="77"/>
    </row>
    <row r="565" spans="1:26" ht="18" customHeight="1">
      <c r="A565" s="77"/>
      <c r="B565" s="99"/>
      <c r="C565" s="82"/>
      <c r="D565" s="77"/>
      <c r="E565" s="77"/>
      <c r="F565" s="77"/>
      <c r="G565" s="77"/>
      <c r="H565" s="77"/>
      <c r="I565" s="77"/>
      <c r="J565" s="77"/>
      <c r="K565" s="77"/>
      <c r="L565" s="77"/>
      <c r="M565" s="77"/>
      <c r="N565" s="77"/>
      <c r="O565" s="77"/>
      <c r="P565" s="77"/>
      <c r="Q565" s="77"/>
      <c r="R565" s="77"/>
      <c r="S565" s="77"/>
      <c r="T565" s="77"/>
      <c r="U565" s="77"/>
      <c r="V565" s="77"/>
      <c r="W565" s="77"/>
      <c r="X565" s="77"/>
      <c r="Y565" s="77"/>
      <c r="Z565" s="77"/>
    </row>
    <row r="566" spans="1:26" ht="18" customHeight="1">
      <c r="A566" s="77"/>
      <c r="B566" s="99"/>
      <c r="C566" s="82"/>
      <c r="D566" s="77"/>
      <c r="E566" s="77"/>
      <c r="F566" s="77"/>
      <c r="G566" s="77"/>
      <c r="H566" s="77"/>
      <c r="I566" s="77"/>
      <c r="J566" s="77"/>
      <c r="K566" s="77"/>
      <c r="L566" s="77"/>
      <c r="M566" s="77"/>
      <c r="N566" s="77"/>
      <c r="O566" s="77"/>
      <c r="P566" s="77"/>
      <c r="Q566" s="77"/>
      <c r="R566" s="77"/>
      <c r="S566" s="77"/>
      <c r="T566" s="77"/>
      <c r="U566" s="77"/>
      <c r="V566" s="77"/>
      <c r="W566" s="77"/>
      <c r="X566" s="77"/>
      <c r="Y566" s="77"/>
      <c r="Z566" s="77"/>
    </row>
    <row r="567" spans="1:26" ht="18" customHeight="1">
      <c r="A567" s="77"/>
      <c r="B567" s="99"/>
      <c r="C567" s="82"/>
      <c r="D567" s="77"/>
      <c r="E567" s="77"/>
      <c r="F567" s="77"/>
      <c r="G567" s="77"/>
      <c r="H567" s="77"/>
      <c r="I567" s="77"/>
      <c r="J567" s="77"/>
      <c r="K567" s="77"/>
      <c r="L567" s="77"/>
      <c r="M567" s="77"/>
      <c r="N567" s="77"/>
      <c r="O567" s="77"/>
      <c r="P567" s="77"/>
      <c r="Q567" s="77"/>
      <c r="R567" s="77"/>
      <c r="S567" s="77"/>
      <c r="T567" s="77"/>
      <c r="U567" s="77"/>
      <c r="V567" s="77"/>
      <c r="W567" s="77"/>
      <c r="X567" s="77"/>
      <c r="Y567" s="77"/>
      <c r="Z567" s="77"/>
    </row>
    <row r="568" spans="1:26" ht="18" customHeight="1">
      <c r="A568" s="77"/>
      <c r="B568" s="99"/>
      <c r="C568" s="82"/>
      <c r="D568" s="77"/>
      <c r="E568" s="77"/>
      <c r="F568" s="77"/>
      <c r="G568" s="77"/>
      <c r="H568" s="77"/>
      <c r="I568" s="77"/>
      <c r="J568" s="77"/>
      <c r="K568" s="77"/>
      <c r="L568" s="77"/>
      <c r="M568" s="77"/>
      <c r="N568" s="77"/>
      <c r="O568" s="77"/>
      <c r="P568" s="77"/>
      <c r="Q568" s="77"/>
      <c r="R568" s="77"/>
      <c r="S568" s="77"/>
      <c r="T568" s="77"/>
      <c r="U568" s="77"/>
      <c r="V568" s="77"/>
      <c r="W568" s="77"/>
      <c r="X568" s="77"/>
      <c r="Y568" s="77"/>
      <c r="Z568" s="77"/>
    </row>
    <row r="569" spans="1:26" ht="18" customHeight="1">
      <c r="A569" s="77"/>
      <c r="B569" s="99"/>
      <c r="C569" s="82"/>
      <c r="D569" s="77"/>
      <c r="E569" s="77"/>
      <c r="F569" s="77"/>
      <c r="G569" s="77"/>
      <c r="H569" s="77"/>
      <c r="I569" s="77"/>
      <c r="J569" s="77"/>
      <c r="K569" s="77"/>
      <c r="L569" s="77"/>
      <c r="M569" s="77"/>
      <c r="N569" s="77"/>
      <c r="O569" s="77"/>
      <c r="P569" s="77"/>
      <c r="Q569" s="77"/>
      <c r="R569" s="77"/>
      <c r="S569" s="77"/>
      <c r="T569" s="77"/>
      <c r="U569" s="77"/>
      <c r="V569" s="77"/>
      <c r="W569" s="77"/>
      <c r="X569" s="77"/>
      <c r="Y569" s="77"/>
      <c r="Z569" s="77"/>
    </row>
    <row r="570" spans="1:26" ht="18" customHeight="1">
      <c r="A570" s="77"/>
      <c r="B570" s="99"/>
      <c r="C570" s="82"/>
      <c r="D570" s="77"/>
      <c r="E570" s="77"/>
      <c r="F570" s="77"/>
      <c r="G570" s="77"/>
      <c r="H570" s="77"/>
      <c r="I570" s="77"/>
      <c r="J570" s="77"/>
      <c r="K570" s="77"/>
      <c r="L570" s="77"/>
      <c r="M570" s="77"/>
      <c r="N570" s="77"/>
      <c r="O570" s="77"/>
      <c r="P570" s="77"/>
      <c r="Q570" s="77"/>
      <c r="R570" s="77"/>
      <c r="S570" s="77"/>
      <c r="T570" s="77"/>
      <c r="U570" s="77"/>
      <c r="V570" s="77"/>
      <c r="W570" s="77"/>
      <c r="X570" s="77"/>
      <c r="Y570" s="77"/>
      <c r="Z570" s="77"/>
    </row>
    <row r="571" spans="1:26" ht="18" customHeight="1">
      <c r="A571" s="77"/>
      <c r="B571" s="99"/>
      <c r="C571" s="82"/>
      <c r="D571" s="77"/>
      <c r="E571" s="77"/>
      <c r="F571" s="77"/>
      <c r="G571" s="77"/>
      <c r="H571" s="77"/>
      <c r="I571" s="77"/>
      <c r="J571" s="77"/>
      <c r="K571" s="77"/>
      <c r="L571" s="77"/>
      <c r="M571" s="77"/>
      <c r="N571" s="77"/>
      <c r="O571" s="77"/>
      <c r="P571" s="77"/>
      <c r="Q571" s="77"/>
      <c r="R571" s="77"/>
      <c r="S571" s="77"/>
      <c r="T571" s="77"/>
      <c r="U571" s="77"/>
      <c r="V571" s="77"/>
      <c r="W571" s="77"/>
      <c r="X571" s="77"/>
      <c r="Y571" s="77"/>
      <c r="Z571" s="77"/>
    </row>
    <row r="572" spans="1:26" ht="18" customHeight="1">
      <c r="A572" s="77"/>
      <c r="B572" s="99"/>
      <c r="C572" s="82"/>
      <c r="D572" s="77"/>
      <c r="E572" s="77"/>
      <c r="F572" s="77"/>
      <c r="G572" s="77"/>
      <c r="H572" s="77"/>
      <c r="I572" s="77"/>
      <c r="J572" s="77"/>
      <c r="K572" s="77"/>
      <c r="L572" s="77"/>
      <c r="M572" s="77"/>
      <c r="N572" s="77"/>
      <c r="O572" s="77"/>
      <c r="P572" s="77"/>
      <c r="Q572" s="77"/>
      <c r="R572" s="77"/>
      <c r="S572" s="77"/>
      <c r="T572" s="77"/>
      <c r="U572" s="77"/>
      <c r="V572" s="77"/>
      <c r="W572" s="77"/>
      <c r="X572" s="77"/>
      <c r="Y572" s="77"/>
      <c r="Z572" s="77"/>
    </row>
    <row r="573" spans="1:26" ht="18" customHeight="1">
      <c r="A573" s="77"/>
      <c r="B573" s="99"/>
      <c r="C573" s="82"/>
      <c r="D573" s="77"/>
      <c r="E573" s="77"/>
      <c r="F573" s="77"/>
      <c r="G573" s="77"/>
      <c r="H573" s="77"/>
      <c r="I573" s="77"/>
      <c r="J573" s="77"/>
      <c r="K573" s="77"/>
      <c r="L573" s="77"/>
      <c r="M573" s="77"/>
      <c r="N573" s="77"/>
      <c r="O573" s="77"/>
      <c r="P573" s="77"/>
      <c r="Q573" s="77"/>
      <c r="R573" s="77"/>
      <c r="S573" s="77"/>
      <c r="T573" s="77"/>
      <c r="U573" s="77"/>
      <c r="V573" s="77"/>
      <c r="W573" s="77"/>
      <c r="X573" s="77"/>
      <c r="Y573" s="77"/>
      <c r="Z573" s="77"/>
    </row>
    <row r="574" spans="1:26" ht="18" customHeight="1">
      <c r="A574" s="77"/>
      <c r="B574" s="99"/>
      <c r="C574" s="82"/>
      <c r="D574" s="77"/>
      <c r="E574" s="77"/>
      <c r="F574" s="77"/>
      <c r="G574" s="77"/>
      <c r="H574" s="77"/>
      <c r="I574" s="77"/>
      <c r="J574" s="77"/>
      <c r="K574" s="77"/>
      <c r="L574" s="77"/>
      <c r="M574" s="77"/>
      <c r="N574" s="77"/>
      <c r="O574" s="77"/>
      <c r="P574" s="77"/>
      <c r="Q574" s="77"/>
      <c r="R574" s="77"/>
      <c r="S574" s="77"/>
      <c r="T574" s="77"/>
      <c r="U574" s="77"/>
      <c r="V574" s="77"/>
      <c r="W574" s="77"/>
      <c r="X574" s="77"/>
      <c r="Y574" s="77"/>
      <c r="Z574" s="77"/>
    </row>
    <row r="575" spans="1:26" ht="18" customHeight="1">
      <c r="A575" s="77"/>
      <c r="B575" s="99"/>
      <c r="C575" s="82"/>
      <c r="D575" s="77"/>
      <c r="E575" s="77"/>
      <c r="F575" s="77"/>
      <c r="G575" s="77"/>
      <c r="H575" s="77"/>
      <c r="I575" s="77"/>
      <c r="J575" s="77"/>
      <c r="K575" s="77"/>
      <c r="L575" s="77"/>
      <c r="M575" s="77"/>
      <c r="N575" s="77"/>
      <c r="O575" s="77"/>
      <c r="P575" s="77"/>
      <c r="Q575" s="77"/>
      <c r="R575" s="77"/>
      <c r="S575" s="77"/>
      <c r="T575" s="77"/>
      <c r="U575" s="77"/>
      <c r="V575" s="77"/>
      <c r="W575" s="77"/>
      <c r="X575" s="77"/>
      <c r="Y575" s="77"/>
      <c r="Z575" s="77"/>
    </row>
    <row r="576" spans="1:26" ht="18" customHeight="1">
      <c r="A576" s="77"/>
      <c r="B576" s="99"/>
      <c r="C576" s="82"/>
      <c r="D576" s="77"/>
      <c r="E576" s="77"/>
      <c r="F576" s="77"/>
      <c r="G576" s="77"/>
      <c r="H576" s="77"/>
      <c r="I576" s="77"/>
      <c r="J576" s="77"/>
      <c r="K576" s="77"/>
      <c r="L576" s="77"/>
      <c r="M576" s="77"/>
      <c r="N576" s="77"/>
      <c r="O576" s="77"/>
      <c r="P576" s="77"/>
      <c r="Q576" s="77"/>
      <c r="R576" s="77"/>
      <c r="S576" s="77"/>
      <c r="T576" s="77"/>
      <c r="U576" s="77"/>
      <c r="V576" s="77"/>
      <c r="W576" s="77"/>
      <c r="X576" s="77"/>
      <c r="Y576" s="77"/>
      <c r="Z576" s="77"/>
    </row>
    <row r="577" spans="1:26" ht="18" customHeight="1">
      <c r="A577" s="77"/>
      <c r="B577" s="99"/>
      <c r="C577" s="82"/>
      <c r="D577" s="77"/>
      <c r="E577" s="77"/>
      <c r="F577" s="77"/>
      <c r="G577" s="77"/>
      <c r="H577" s="77"/>
      <c r="I577" s="77"/>
      <c r="J577" s="77"/>
      <c r="K577" s="77"/>
      <c r="L577" s="77"/>
      <c r="M577" s="77"/>
      <c r="N577" s="77"/>
      <c r="O577" s="77"/>
      <c r="P577" s="77"/>
      <c r="Q577" s="77"/>
      <c r="R577" s="77"/>
      <c r="S577" s="77"/>
      <c r="T577" s="77"/>
      <c r="U577" s="77"/>
      <c r="V577" s="77"/>
      <c r="W577" s="77"/>
      <c r="X577" s="77"/>
      <c r="Y577" s="77"/>
      <c r="Z577" s="77"/>
    </row>
    <row r="578" spans="1:26" ht="18" customHeight="1">
      <c r="A578" s="77"/>
      <c r="B578" s="99"/>
      <c r="C578" s="82"/>
      <c r="D578" s="77"/>
      <c r="E578" s="77"/>
      <c r="F578" s="77"/>
      <c r="G578" s="77"/>
      <c r="H578" s="77"/>
      <c r="I578" s="77"/>
      <c r="J578" s="77"/>
      <c r="K578" s="77"/>
      <c r="L578" s="77"/>
      <c r="M578" s="77"/>
      <c r="N578" s="77"/>
      <c r="O578" s="77"/>
      <c r="P578" s="77"/>
      <c r="Q578" s="77"/>
      <c r="R578" s="77"/>
      <c r="S578" s="77"/>
      <c r="T578" s="77"/>
      <c r="U578" s="77"/>
      <c r="V578" s="77"/>
      <c r="W578" s="77"/>
      <c r="X578" s="77"/>
      <c r="Y578" s="77"/>
      <c r="Z578" s="77"/>
    </row>
    <row r="579" spans="1:26" ht="18" customHeight="1">
      <c r="A579" s="77"/>
      <c r="B579" s="99"/>
      <c r="C579" s="82"/>
      <c r="D579" s="77"/>
      <c r="E579" s="77"/>
      <c r="F579" s="77"/>
      <c r="G579" s="77"/>
      <c r="H579" s="77"/>
      <c r="I579" s="77"/>
      <c r="J579" s="77"/>
      <c r="K579" s="77"/>
      <c r="L579" s="77"/>
      <c r="M579" s="77"/>
      <c r="N579" s="77"/>
      <c r="O579" s="77"/>
      <c r="P579" s="77"/>
      <c r="Q579" s="77"/>
      <c r="R579" s="77"/>
      <c r="S579" s="77"/>
      <c r="T579" s="77"/>
      <c r="U579" s="77"/>
      <c r="V579" s="77"/>
      <c r="W579" s="77"/>
      <c r="X579" s="77"/>
      <c r="Y579" s="77"/>
      <c r="Z579" s="77"/>
    </row>
    <row r="580" spans="1:26" ht="18" customHeight="1">
      <c r="A580" s="77"/>
      <c r="B580" s="99"/>
      <c r="C580" s="82"/>
      <c r="D580" s="77"/>
      <c r="E580" s="77"/>
      <c r="F580" s="77"/>
      <c r="G580" s="77"/>
      <c r="H580" s="77"/>
      <c r="I580" s="77"/>
      <c r="J580" s="77"/>
      <c r="K580" s="77"/>
      <c r="L580" s="77"/>
      <c r="M580" s="77"/>
      <c r="N580" s="77"/>
      <c r="O580" s="77"/>
      <c r="P580" s="77"/>
      <c r="Q580" s="77"/>
      <c r="R580" s="77"/>
      <c r="S580" s="77"/>
      <c r="T580" s="77"/>
      <c r="U580" s="77"/>
      <c r="V580" s="77"/>
      <c r="W580" s="77"/>
      <c r="X580" s="77"/>
      <c r="Y580" s="77"/>
      <c r="Z580" s="77"/>
    </row>
    <row r="581" spans="1:26" ht="18" customHeight="1">
      <c r="A581" s="77"/>
      <c r="B581" s="99"/>
      <c r="C581" s="82"/>
      <c r="D581" s="77"/>
      <c r="E581" s="77"/>
      <c r="F581" s="77"/>
      <c r="G581" s="77"/>
      <c r="H581" s="77"/>
      <c r="I581" s="77"/>
      <c r="J581" s="77"/>
      <c r="K581" s="77"/>
      <c r="L581" s="77"/>
      <c r="M581" s="77"/>
      <c r="N581" s="77"/>
      <c r="O581" s="77"/>
      <c r="P581" s="77"/>
      <c r="Q581" s="77"/>
      <c r="R581" s="77"/>
      <c r="S581" s="77"/>
      <c r="T581" s="77"/>
      <c r="U581" s="77"/>
      <c r="V581" s="77"/>
      <c r="W581" s="77"/>
      <c r="X581" s="77"/>
      <c r="Y581" s="77"/>
      <c r="Z581" s="77"/>
    </row>
    <row r="582" spans="1:26" ht="18" customHeight="1">
      <c r="A582" s="77"/>
      <c r="B582" s="99"/>
      <c r="C582" s="82"/>
      <c r="D582" s="77"/>
      <c r="E582" s="77"/>
      <c r="F582" s="77"/>
      <c r="G582" s="77"/>
      <c r="H582" s="77"/>
      <c r="I582" s="77"/>
      <c r="J582" s="77"/>
      <c r="K582" s="77"/>
      <c r="L582" s="77"/>
      <c r="M582" s="77"/>
      <c r="N582" s="77"/>
      <c r="O582" s="77"/>
      <c r="P582" s="77"/>
      <c r="Q582" s="77"/>
      <c r="R582" s="77"/>
      <c r="S582" s="77"/>
      <c r="T582" s="77"/>
      <c r="U582" s="77"/>
      <c r="V582" s="77"/>
      <c r="W582" s="77"/>
      <c r="X582" s="77"/>
      <c r="Y582" s="77"/>
      <c r="Z582" s="77"/>
    </row>
    <row r="583" spans="1:26" ht="18" customHeight="1">
      <c r="A583" s="77"/>
      <c r="B583" s="99"/>
      <c r="C583" s="82"/>
      <c r="D583" s="77"/>
      <c r="E583" s="77"/>
      <c r="F583" s="77"/>
      <c r="G583" s="77"/>
      <c r="H583" s="77"/>
      <c r="I583" s="77"/>
      <c r="J583" s="77"/>
      <c r="K583" s="77"/>
      <c r="L583" s="77"/>
      <c r="M583" s="77"/>
      <c r="N583" s="77"/>
      <c r="O583" s="77"/>
      <c r="P583" s="77"/>
      <c r="Q583" s="77"/>
      <c r="R583" s="77"/>
      <c r="S583" s="77"/>
      <c r="T583" s="77"/>
      <c r="U583" s="77"/>
      <c r="V583" s="77"/>
      <c r="W583" s="77"/>
      <c r="X583" s="77"/>
      <c r="Y583" s="77"/>
      <c r="Z583" s="77"/>
    </row>
    <row r="584" spans="1:26" ht="18" customHeight="1">
      <c r="A584" s="77"/>
      <c r="B584" s="99"/>
      <c r="C584" s="82"/>
      <c r="D584" s="77"/>
      <c r="E584" s="77"/>
      <c r="F584" s="77"/>
      <c r="G584" s="77"/>
      <c r="H584" s="77"/>
      <c r="I584" s="77"/>
      <c r="J584" s="77"/>
      <c r="K584" s="77"/>
      <c r="L584" s="77"/>
      <c r="M584" s="77"/>
      <c r="N584" s="77"/>
      <c r="O584" s="77"/>
      <c r="P584" s="77"/>
      <c r="Q584" s="77"/>
      <c r="R584" s="77"/>
      <c r="S584" s="77"/>
      <c r="T584" s="77"/>
      <c r="U584" s="77"/>
      <c r="V584" s="77"/>
      <c r="W584" s="77"/>
      <c r="X584" s="77"/>
      <c r="Y584" s="77"/>
      <c r="Z584" s="77"/>
    </row>
    <row r="585" spans="1:26" ht="18" customHeight="1">
      <c r="A585" s="77"/>
      <c r="B585" s="99"/>
      <c r="C585" s="82"/>
      <c r="D585" s="77"/>
      <c r="E585" s="77"/>
      <c r="F585" s="77"/>
      <c r="G585" s="77"/>
      <c r="H585" s="77"/>
      <c r="I585" s="77"/>
      <c r="J585" s="77"/>
      <c r="K585" s="77"/>
      <c r="L585" s="77"/>
      <c r="M585" s="77"/>
      <c r="N585" s="77"/>
      <c r="O585" s="77"/>
      <c r="P585" s="77"/>
      <c r="Q585" s="77"/>
      <c r="R585" s="77"/>
      <c r="S585" s="77"/>
      <c r="T585" s="77"/>
      <c r="U585" s="77"/>
      <c r="V585" s="77"/>
      <c r="W585" s="77"/>
      <c r="X585" s="77"/>
      <c r="Y585" s="77"/>
      <c r="Z585" s="77"/>
    </row>
    <row r="586" spans="1:26" ht="18" customHeight="1">
      <c r="A586" s="77"/>
      <c r="B586" s="99"/>
      <c r="C586" s="82"/>
      <c r="D586" s="77"/>
      <c r="E586" s="77"/>
      <c r="F586" s="77"/>
      <c r="G586" s="77"/>
      <c r="H586" s="77"/>
      <c r="I586" s="77"/>
      <c r="J586" s="77"/>
      <c r="K586" s="77"/>
      <c r="L586" s="77"/>
      <c r="M586" s="77"/>
      <c r="N586" s="77"/>
      <c r="O586" s="77"/>
      <c r="P586" s="77"/>
      <c r="Q586" s="77"/>
      <c r="R586" s="77"/>
      <c r="S586" s="77"/>
      <c r="T586" s="77"/>
      <c r="U586" s="77"/>
      <c r="V586" s="77"/>
      <c r="W586" s="77"/>
      <c r="X586" s="77"/>
      <c r="Y586" s="77"/>
      <c r="Z586" s="77"/>
    </row>
    <row r="587" spans="1:26" ht="18" customHeight="1">
      <c r="A587" s="77"/>
      <c r="B587" s="99"/>
      <c r="C587" s="82"/>
      <c r="D587" s="77"/>
      <c r="E587" s="77"/>
      <c r="F587" s="77"/>
      <c r="G587" s="77"/>
      <c r="H587" s="77"/>
      <c r="I587" s="77"/>
      <c r="J587" s="77"/>
      <c r="K587" s="77"/>
      <c r="L587" s="77"/>
      <c r="M587" s="77"/>
      <c r="N587" s="77"/>
      <c r="O587" s="77"/>
      <c r="P587" s="77"/>
      <c r="Q587" s="77"/>
      <c r="R587" s="77"/>
      <c r="S587" s="77"/>
      <c r="T587" s="77"/>
      <c r="U587" s="77"/>
      <c r="V587" s="77"/>
      <c r="W587" s="77"/>
      <c r="X587" s="77"/>
      <c r="Y587" s="77"/>
      <c r="Z587" s="77"/>
    </row>
    <row r="588" spans="1:26" ht="18" customHeight="1">
      <c r="A588" s="77"/>
      <c r="B588" s="99"/>
      <c r="C588" s="82"/>
      <c r="D588" s="77"/>
      <c r="E588" s="77"/>
      <c r="F588" s="77"/>
      <c r="G588" s="77"/>
      <c r="H588" s="77"/>
      <c r="I588" s="77"/>
      <c r="J588" s="77"/>
      <c r="K588" s="77"/>
      <c r="L588" s="77"/>
      <c r="M588" s="77"/>
      <c r="N588" s="77"/>
      <c r="O588" s="77"/>
      <c r="P588" s="77"/>
      <c r="Q588" s="77"/>
      <c r="R588" s="77"/>
      <c r="S588" s="77"/>
      <c r="T588" s="77"/>
      <c r="U588" s="77"/>
      <c r="V588" s="77"/>
      <c r="W588" s="77"/>
      <c r="X588" s="77"/>
      <c r="Y588" s="77"/>
      <c r="Z588" s="77"/>
    </row>
    <row r="589" spans="1:26" ht="18" customHeight="1">
      <c r="A589" s="77"/>
      <c r="B589" s="99"/>
      <c r="C589" s="82"/>
      <c r="D589" s="77"/>
      <c r="E589" s="77"/>
      <c r="F589" s="77"/>
      <c r="G589" s="77"/>
      <c r="H589" s="77"/>
      <c r="I589" s="77"/>
      <c r="J589" s="77"/>
      <c r="K589" s="77"/>
      <c r="L589" s="77"/>
      <c r="M589" s="77"/>
      <c r="N589" s="77"/>
      <c r="O589" s="77"/>
      <c r="P589" s="77"/>
      <c r="Q589" s="77"/>
      <c r="R589" s="77"/>
      <c r="S589" s="77"/>
      <c r="T589" s="77"/>
      <c r="U589" s="77"/>
      <c r="V589" s="77"/>
      <c r="W589" s="77"/>
      <c r="X589" s="77"/>
      <c r="Y589" s="77"/>
      <c r="Z589" s="77"/>
    </row>
    <row r="590" spans="1:26" ht="18" customHeight="1">
      <c r="A590" s="77"/>
      <c r="B590" s="99"/>
      <c r="C590" s="82"/>
      <c r="D590" s="77"/>
      <c r="E590" s="77"/>
      <c r="F590" s="77"/>
      <c r="G590" s="77"/>
      <c r="H590" s="77"/>
      <c r="I590" s="77"/>
      <c r="J590" s="77"/>
      <c r="K590" s="77"/>
      <c r="L590" s="77"/>
      <c r="M590" s="77"/>
      <c r="N590" s="77"/>
      <c r="O590" s="77"/>
      <c r="P590" s="77"/>
      <c r="Q590" s="77"/>
      <c r="R590" s="77"/>
      <c r="S590" s="77"/>
      <c r="T590" s="77"/>
      <c r="U590" s="77"/>
      <c r="V590" s="77"/>
      <c r="W590" s="77"/>
      <c r="X590" s="77"/>
      <c r="Y590" s="77"/>
      <c r="Z590" s="77"/>
    </row>
    <row r="591" spans="1:26" ht="18" customHeight="1">
      <c r="A591" s="77"/>
      <c r="B591" s="99"/>
      <c r="C591" s="82"/>
      <c r="D591" s="77"/>
      <c r="E591" s="77"/>
      <c r="F591" s="77"/>
      <c r="G591" s="77"/>
      <c r="H591" s="77"/>
      <c r="I591" s="77"/>
      <c r="J591" s="77"/>
      <c r="K591" s="77"/>
      <c r="L591" s="77"/>
      <c r="M591" s="77"/>
      <c r="N591" s="77"/>
      <c r="O591" s="77"/>
      <c r="P591" s="77"/>
      <c r="Q591" s="77"/>
      <c r="R591" s="77"/>
      <c r="S591" s="77"/>
      <c r="T591" s="77"/>
      <c r="U591" s="77"/>
      <c r="V591" s="77"/>
      <c r="W591" s="77"/>
      <c r="X591" s="77"/>
      <c r="Y591" s="77"/>
      <c r="Z591" s="77"/>
    </row>
    <row r="592" spans="1:26" ht="18" customHeight="1">
      <c r="A592" s="77"/>
      <c r="B592" s="99"/>
      <c r="C592" s="82"/>
      <c r="D592" s="77"/>
      <c r="E592" s="77"/>
      <c r="F592" s="77"/>
      <c r="G592" s="77"/>
      <c r="H592" s="77"/>
      <c r="I592" s="77"/>
      <c r="J592" s="77"/>
      <c r="K592" s="77"/>
      <c r="L592" s="77"/>
      <c r="M592" s="77"/>
      <c r="N592" s="77"/>
      <c r="O592" s="77"/>
      <c r="P592" s="77"/>
      <c r="Q592" s="77"/>
      <c r="R592" s="77"/>
      <c r="S592" s="77"/>
      <c r="T592" s="77"/>
      <c r="U592" s="77"/>
      <c r="V592" s="77"/>
      <c r="W592" s="77"/>
      <c r="X592" s="77"/>
      <c r="Y592" s="77"/>
      <c r="Z592" s="77"/>
    </row>
    <row r="593" spans="1:26" ht="18" customHeight="1">
      <c r="A593" s="77"/>
      <c r="B593" s="99"/>
      <c r="C593" s="82"/>
      <c r="D593" s="77"/>
      <c r="E593" s="77"/>
      <c r="F593" s="77"/>
      <c r="G593" s="77"/>
      <c r="H593" s="77"/>
      <c r="I593" s="77"/>
      <c r="J593" s="77"/>
      <c r="K593" s="77"/>
      <c r="L593" s="77"/>
      <c r="M593" s="77"/>
      <c r="N593" s="77"/>
      <c r="O593" s="77"/>
      <c r="P593" s="77"/>
      <c r="Q593" s="77"/>
      <c r="R593" s="77"/>
      <c r="S593" s="77"/>
      <c r="T593" s="77"/>
      <c r="U593" s="77"/>
      <c r="V593" s="77"/>
      <c r="W593" s="77"/>
      <c r="X593" s="77"/>
      <c r="Y593" s="77"/>
      <c r="Z593" s="77"/>
    </row>
    <row r="594" spans="1:26" ht="18" customHeight="1">
      <c r="A594" s="77"/>
      <c r="B594" s="99"/>
      <c r="C594" s="82"/>
      <c r="D594" s="77"/>
      <c r="E594" s="77"/>
      <c r="F594" s="77"/>
      <c r="G594" s="77"/>
      <c r="H594" s="77"/>
      <c r="I594" s="77"/>
      <c r="J594" s="77"/>
      <c r="K594" s="77"/>
      <c r="L594" s="77"/>
      <c r="M594" s="77"/>
      <c r="N594" s="77"/>
      <c r="O594" s="77"/>
      <c r="P594" s="77"/>
      <c r="Q594" s="77"/>
      <c r="R594" s="77"/>
      <c r="S594" s="77"/>
      <c r="T594" s="77"/>
      <c r="U594" s="77"/>
      <c r="V594" s="77"/>
      <c r="W594" s="77"/>
      <c r="X594" s="77"/>
      <c r="Y594" s="77"/>
      <c r="Z594" s="77"/>
    </row>
    <row r="595" spans="1:26" ht="18" customHeight="1">
      <c r="A595" s="77"/>
      <c r="B595" s="99"/>
      <c r="C595" s="82"/>
      <c r="D595" s="77"/>
      <c r="E595" s="77"/>
      <c r="F595" s="77"/>
      <c r="G595" s="77"/>
      <c r="H595" s="77"/>
      <c r="I595" s="77"/>
      <c r="J595" s="77"/>
      <c r="K595" s="77"/>
      <c r="L595" s="77"/>
      <c r="M595" s="77"/>
      <c r="N595" s="77"/>
      <c r="O595" s="77"/>
      <c r="P595" s="77"/>
      <c r="Q595" s="77"/>
      <c r="R595" s="77"/>
      <c r="S595" s="77"/>
      <c r="T595" s="77"/>
      <c r="U595" s="77"/>
      <c r="V595" s="77"/>
      <c r="W595" s="77"/>
      <c r="X595" s="77"/>
      <c r="Y595" s="77"/>
      <c r="Z595" s="77"/>
    </row>
    <row r="596" spans="1:26" ht="18" customHeight="1">
      <c r="A596" s="77"/>
      <c r="B596" s="99"/>
      <c r="C596" s="82"/>
      <c r="D596" s="77"/>
      <c r="E596" s="77"/>
      <c r="F596" s="77"/>
      <c r="G596" s="77"/>
      <c r="H596" s="77"/>
      <c r="I596" s="77"/>
      <c r="J596" s="77"/>
      <c r="K596" s="77"/>
      <c r="L596" s="77"/>
      <c r="M596" s="77"/>
      <c r="N596" s="77"/>
      <c r="O596" s="77"/>
      <c r="P596" s="77"/>
      <c r="Q596" s="77"/>
      <c r="R596" s="77"/>
      <c r="S596" s="77"/>
      <c r="T596" s="77"/>
      <c r="U596" s="77"/>
      <c r="V596" s="77"/>
      <c r="W596" s="77"/>
      <c r="X596" s="77"/>
      <c r="Y596" s="77"/>
      <c r="Z596" s="77"/>
    </row>
    <row r="597" spans="1:26" ht="18" customHeight="1">
      <c r="A597" s="77"/>
      <c r="B597" s="99"/>
      <c r="C597" s="82"/>
      <c r="D597" s="77"/>
      <c r="E597" s="77"/>
      <c r="F597" s="77"/>
      <c r="G597" s="77"/>
      <c r="H597" s="77"/>
      <c r="I597" s="77"/>
      <c r="J597" s="77"/>
      <c r="K597" s="77"/>
      <c r="L597" s="77"/>
      <c r="M597" s="77"/>
      <c r="N597" s="77"/>
      <c r="O597" s="77"/>
      <c r="P597" s="77"/>
      <c r="Q597" s="77"/>
      <c r="R597" s="77"/>
      <c r="S597" s="77"/>
      <c r="T597" s="77"/>
      <c r="U597" s="77"/>
      <c r="V597" s="77"/>
      <c r="W597" s="77"/>
      <c r="X597" s="77"/>
      <c r="Y597" s="77"/>
      <c r="Z597" s="77"/>
    </row>
    <row r="598" spans="1:26" ht="18" customHeight="1">
      <c r="A598" s="77"/>
      <c r="B598" s="99"/>
      <c r="C598" s="82"/>
      <c r="D598" s="77"/>
      <c r="E598" s="77"/>
      <c r="F598" s="77"/>
      <c r="G598" s="77"/>
      <c r="H598" s="77"/>
      <c r="I598" s="77"/>
      <c r="J598" s="77"/>
      <c r="K598" s="77"/>
      <c r="L598" s="77"/>
      <c r="M598" s="77"/>
      <c r="N598" s="77"/>
      <c r="O598" s="77"/>
      <c r="P598" s="77"/>
      <c r="Q598" s="77"/>
      <c r="R598" s="77"/>
      <c r="S598" s="77"/>
      <c r="T598" s="77"/>
      <c r="U598" s="77"/>
      <c r="V598" s="77"/>
      <c r="W598" s="77"/>
      <c r="X598" s="77"/>
      <c r="Y598" s="77"/>
      <c r="Z598" s="77"/>
    </row>
    <row r="599" spans="1:26" ht="18" customHeight="1">
      <c r="A599" s="77"/>
      <c r="B599" s="99"/>
      <c r="C599" s="82"/>
      <c r="D599" s="77"/>
      <c r="E599" s="77"/>
      <c r="F599" s="77"/>
      <c r="G599" s="77"/>
      <c r="H599" s="77"/>
      <c r="I599" s="77"/>
      <c r="J599" s="77"/>
      <c r="K599" s="77"/>
      <c r="L599" s="77"/>
      <c r="M599" s="77"/>
      <c r="N599" s="77"/>
      <c r="O599" s="77"/>
      <c r="P599" s="77"/>
      <c r="Q599" s="77"/>
      <c r="R599" s="77"/>
      <c r="S599" s="77"/>
      <c r="T599" s="77"/>
      <c r="U599" s="77"/>
      <c r="V599" s="77"/>
      <c r="W599" s="77"/>
      <c r="X599" s="77"/>
      <c r="Y599" s="77"/>
      <c r="Z599" s="77"/>
    </row>
    <row r="600" spans="1:26" ht="18" customHeight="1">
      <c r="A600" s="77"/>
      <c r="B600" s="99"/>
      <c r="C600" s="82"/>
      <c r="D600" s="77"/>
      <c r="E600" s="77"/>
      <c r="F600" s="77"/>
      <c r="G600" s="77"/>
      <c r="H600" s="77"/>
      <c r="I600" s="77"/>
      <c r="J600" s="77"/>
      <c r="K600" s="77"/>
      <c r="L600" s="77"/>
      <c r="M600" s="77"/>
      <c r="N600" s="77"/>
      <c r="O600" s="77"/>
      <c r="P600" s="77"/>
      <c r="Q600" s="77"/>
      <c r="R600" s="77"/>
      <c r="S600" s="77"/>
      <c r="T600" s="77"/>
      <c r="U600" s="77"/>
      <c r="V600" s="77"/>
      <c r="W600" s="77"/>
      <c r="X600" s="77"/>
      <c r="Y600" s="77"/>
      <c r="Z600" s="77"/>
    </row>
    <row r="601" spans="1:26" ht="18" customHeight="1">
      <c r="A601" s="77"/>
      <c r="B601" s="99"/>
      <c r="C601" s="82"/>
      <c r="D601" s="77"/>
      <c r="E601" s="77"/>
      <c r="F601" s="77"/>
      <c r="G601" s="77"/>
      <c r="H601" s="77"/>
      <c r="I601" s="77"/>
      <c r="J601" s="77"/>
      <c r="K601" s="77"/>
      <c r="L601" s="77"/>
      <c r="M601" s="77"/>
      <c r="N601" s="77"/>
      <c r="O601" s="77"/>
      <c r="P601" s="77"/>
      <c r="Q601" s="77"/>
      <c r="R601" s="77"/>
      <c r="S601" s="77"/>
      <c r="T601" s="77"/>
      <c r="U601" s="77"/>
      <c r="V601" s="77"/>
      <c r="W601" s="77"/>
      <c r="X601" s="77"/>
      <c r="Y601" s="77"/>
      <c r="Z601" s="77"/>
    </row>
    <row r="602" spans="1:26" ht="18" customHeight="1">
      <c r="A602" s="77"/>
      <c r="B602" s="99"/>
      <c r="C602" s="82"/>
      <c r="D602" s="77"/>
      <c r="E602" s="77"/>
      <c r="F602" s="77"/>
      <c r="G602" s="77"/>
      <c r="H602" s="77"/>
      <c r="I602" s="77"/>
      <c r="J602" s="77"/>
      <c r="K602" s="77"/>
      <c r="L602" s="77"/>
      <c r="M602" s="77"/>
      <c r="N602" s="77"/>
      <c r="O602" s="77"/>
      <c r="P602" s="77"/>
      <c r="Q602" s="77"/>
      <c r="R602" s="77"/>
      <c r="S602" s="77"/>
      <c r="T602" s="77"/>
      <c r="U602" s="77"/>
      <c r="V602" s="77"/>
      <c r="W602" s="77"/>
      <c r="X602" s="77"/>
      <c r="Y602" s="77"/>
      <c r="Z602" s="77"/>
    </row>
    <row r="603" spans="1:26" ht="18" customHeight="1">
      <c r="A603" s="77"/>
      <c r="B603" s="99"/>
      <c r="C603" s="82"/>
      <c r="D603" s="77"/>
      <c r="E603" s="77"/>
      <c r="F603" s="77"/>
      <c r="G603" s="77"/>
      <c r="H603" s="77"/>
      <c r="I603" s="77"/>
      <c r="J603" s="77"/>
      <c r="K603" s="77"/>
      <c r="L603" s="77"/>
      <c r="M603" s="77"/>
      <c r="N603" s="77"/>
      <c r="O603" s="77"/>
      <c r="P603" s="77"/>
      <c r="Q603" s="77"/>
      <c r="R603" s="77"/>
      <c r="S603" s="77"/>
      <c r="T603" s="77"/>
      <c r="U603" s="77"/>
      <c r="V603" s="77"/>
      <c r="W603" s="77"/>
      <c r="X603" s="77"/>
      <c r="Y603" s="77"/>
      <c r="Z603" s="77"/>
    </row>
    <row r="604" spans="1:26" ht="18" customHeight="1">
      <c r="A604" s="77"/>
      <c r="B604" s="99"/>
      <c r="C604" s="82"/>
      <c r="D604" s="77"/>
      <c r="E604" s="77"/>
      <c r="F604" s="77"/>
      <c r="G604" s="77"/>
      <c r="H604" s="77"/>
      <c r="I604" s="77"/>
      <c r="J604" s="77"/>
      <c r="K604" s="77"/>
      <c r="L604" s="77"/>
      <c r="M604" s="77"/>
      <c r="N604" s="77"/>
      <c r="O604" s="77"/>
      <c r="P604" s="77"/>
      <c r="Q604" s="77"/>
      <c r="R604" s="77"/>
      <c r="S604" s="77"/>
      <c r="T604" s="77"/>
      <c r="U604" s="77"/>
      <c r="V604" s="77"/>
      <c r="W604" s="77"/>
      <c r="X604" s="77"/>
      <c r="Y604" s="77"/>
      <c r="Z604" s="77"/>
    </row>
    <row r="605" spans="1:26" ht="18" customHeight="1">
      <c r="A605" s="77"/>
      <c r="B605" s="99"/>
      <c r="C605" s="82"/>
      <c r="D605" s="77"/>
      <c r="E605" s="77"/>
      <c r="F605" s="77"/>
      <c r="G605" s="77"/>
      <c r="H605" s="77"/>
      <c r="I605" s="77"/>
      <c r="J605" s="77"/>
      <c r="K605" s="77"/>
      <c r="L605" s="77"/>
      <c r="M605" s="77"/>
      <c r="N605" s="77"/>
      <c r="O605" s="77"/>
      <c r="P605" s="77"/>
      <c r="Q605" s="77"/>
      <c r="R605" s="77"/>
      <c r="S605" s="77"/>
      <c r="T605" s="77"/>
      <c r="U605" s="77"/>
      <c r="V605" s="77"/>
      <c r="W605" s="77"/>
      <c r="X605" s="77"/>
      <c r="Y605" s="77"/>
      <c r="Z605" s="77"/>
    </row>
    <row r="606" spans="1:26" ht="18" customHeight="1">
      <c r="A606" s="77"/>
      <c r="B606" s="99"/>
      <c r="C606" s="82"/>
      <c r="D606" s="77"/>
      <c r="E606" s="77"/>
      <c r="F606" s="77"/>
      <c r="G606" s="77"/>
      <c r="H606" s="77"/>
      <c r="I606" s="77"/>
      <c r="J606" s="77"/>
      <c r="K606" s="77"/>
      <c r="L606" s="77"/>
      <c r="M606" s="77"/>
      <c r="N606" s="77"/>
      <c r="O606" s="77"/>
      <c r="P606" s="77"/>
      <c r="Q606" s="77"/>
      <c r="R606" s="77"/>
      <c r="S606" s="77"/>
      <c r="T606" s="77"/>
      <c r="U606" s="77"/>
      <c r="V606" s="77"/>
      <c r="W606" s="77"/>
      <c r="X606" s="77"/>
      <c r="Y606" s="77"/>
      <c r="Z606" s="77"/>
    </row>
    <row r="607" spans="1:26" ht="18" customHeight="1">
      <c r="A607" s="77"/>
      <c r="B607" s="99"/>
      <c r="C607" s="82"/>
      <c r="D607" s="77"/>
      <c r="E607" s="77"/>
      <c r="F607" s="77"/>
      <c r="G607" s="77"/>
      <c r="H607" s="77"/>
      <c r="I607" s="77"/>
      <c r="J607" s="77"/>
      <c r="K607" s="77"/>
      <c r="L607" s="77"/>
      <c r="M607" s="77"/>
      <c r="N607" s="77"/>
      <c r="O607" s="77"/>
      <c r="P607" s="77"/>
      <c r="Q607" s="77"/>
      <c r="R607" s="77"/>
      <c r="S607" s="77"/>
      <c r="T607" s="77"/>
      <c r="U607" s="77"/>
      <c r="V607" s="77"/>
      <c r="W607" s="77"/>
      <c r="X607" s="77"/>
      <c r="Y607" s="77"/>
      <c r="Z607" s="77"/>
    </row>
    <row r="608" spans="1:26" ht="18" customHeight="1">
      <c r="A608" s="77"/>
      <c r="B608" s="99"/>
      <c r="C608" s="82"/>
      <c r="D608" s="77"/>
      <c r="E608" s="77"/>
      <c r="F608" s="77"/>
      <c r="G608" s="77"/>
      <c r="H608" s="77"/>
      <c r="I608" s="77"/>
      <c r="J608" s="77"/>
      <c r="K608" s="77"/>
      <c r="L608" s="77"/>
      <c r="M608" s="77"/>
      <c r="N608" s="77"/>
      <c r="O608" s="77"/>
      <c r="P608" s="77"/>
      <c r="Q608" s="77"/>
      <c r="R608" s="77"/>
      <c r="S608" s="77"/>
      <c r="T608" s="77"/>
      <c r="U608" s="77"/>
      <c r="V608" s="77"/>
      <c r="W608" s="77"/>
      <c r="X608" s="77"/>
      <c r="Y608" s="77"/>
      <c r="Z608" s="77"/>
    </row>
    <row r="609" spans="1:26" ht="18" customHeight="1">
      <c r="A609" s="77"/>
      <c r="B609" s="99"/>
      <c r="C609" s="82"/>
      <c r="D609" s="77"/>
      <c r="E609" s="77"/>
      <c r="F609" s="77"/>
      <c r="G609" s="77"/>
      <c r="H609" s="77"/>
      <c r="I609" s="77"/>
      <c r="J609" s="77"/>
      <c r="K609" s="77"/>
      <c r="L609" s="77"/>
      <c r="M609" s="77"/>
      <c r="N609" s="77"/>
      <c r="O609" s="77"/>
      <c r="P609" s="77"/>
      <c r="Q609" s="77"/>
      <c r="R609" s="77"/>
      <c r="S609" s="77"/>
      <c r="T609" s="77"/>
      <c r="U609" s="77"/>
      <c r="V609" s="77"/>
      <c r="W609" s="77"/>
      <c r="X609" s="77"/>
      <c r="Y609" s="77"/>
      <c r="Z609" s="77"/>
    </row>
    <row r="610" spans="1:26" ht="18" customHeight="1">
      <c r="A610" s="77"/>
      <c r="B610" s="99"/>
      <c r="C610" s="82"/>
      <c r="D610" s="77"/>
      <c r="E610" s="77"/>
      <c r="F610" s="77"/>
      <c r="G610" s="77"/>
      <c r="H610" s="77"/>
      <c r="I610" s="77"/>
      <c r="J610" s="77"/>
      <c r="K610" s="77"/>
      <c r="L610" s="77"/>
      <c r="M610" s="77"/>
      <c r="N610" s="77"/>
      <c r="O610" s="77"/>
      <c r="P610" s="77"/>
      <c r="Q610" s="77"/>
      <c r="R610" s="77"/>
      <c r="S610" s="77"/>
      <c r="T610" s="77"/>
      <c r="U610" s="77"/>
      <c r="V610" s="77"/>
      <c r="W610" s="77"/>
      <c r="X610" s="77"/>
      <c r="Y610" s="77"/>
      <c r="Z610" s="77"/>
    </row>
    <row r="611" spans="1:26" ht="18" customHeight="1">
      <c r="A611" s="77"/>
      <c r="B611" s="99"/>
      <c r="C611" s="82"/>
      <c r="D611" s="77"/>
      <c r="E611" s="77"/>
      <c r="F611" s="77"/>
      <c r="G611" s="77"/>
      <c r="H611" s="77"/>
      <c r="I611" s="77"/>
      <c r="J611" s="77"/>
      <c r="K611" s="77"/>
      <c r="L611" s="77"/>
      <c r="M611" s="77"/>
      <c r="N611" s="77"/>
      <c r="O611" s="77"/>
      <c r="P611" s="77"/>
      <c r="Q611" s="77"/>
      <c r="R611" s="77"/>
      <c r="S611" s="77"/>
      <c r="T611" s="77"/>
      <c r="U611" s="77"/>
      <c r="V611" s="77"/>
      <c r="W611" s="77"/>
      <c r="X611" s="77"/>
      <c r="Y611" s="77"/>
      <c r="Z611" s="77"/>
    </row>
    <row r="612" spans="1:26" ht="18" customHeight="1">
      <c r="A612" s="77"/>
      <c r="B612" s="99"/>
      <c r="C612" s="82"/>
      <c r="D612" s="77"/>
      <c r="E612" s="77"/>
      <c r="F612" s="77"/>
      <c r="G612" s="77"/>
      <c r="H612" s="77"/>
      <c r="I612" s="77"/>
      <c r="J612" s="77"/>
      <c r="K612" s="77"/>
      <c r="L612" s="77"/>
      <c r="M612" s="77"/>
      <c r="N612" s="77"/>
      <c r="O612" s="77"/>
      <c r="P612" s="77"/>
      <c r="Q612" s="77"/>
      <c r="R612" s="77"/>
      <c r="S612" s="77"/>
      <c r="T612" s="77"/>
      <c r="U612" s="77"/>
      <c r="V612" s="77"/>
      <c r="W612" s="77"/>
      <c r="X612" s="77"/>
      <c r="Y612" s="77"/>
      <c r="Z612" s="77"/>
    </row>
    <row r="613" spans="1:26" ht="18" customHeight="1">
      <c r="A613" s="77"/>
      <c r="B613" s="99"/>
      <c r="C613" s="82"/>
      <c r="D613" s="77"/>
      <c r="E613" s="77"/>
      <c r="F613" s="77"/>
      <c r="G613" s="77"/>
      <c r="H613" s="77"/>
      <c r="I613" s="77"/>
      <c r="J613" s="77"/>
      <c r="K613" s="77"/>
      <c r="L613" s="77"/>
      <c r="M613" s="77"/>
      <c r="N613" s="77"/>
      <c r="O613" s="77"/>
      <c r="P613" s="77"/>
      <c r="Q613" s="77"/>
      <c r="R613" s="77"/>
      <c r="S613" s="77"/>
      <c r="T613" s="77"/>
      <c r="U613" s="77"/>
      <c r="V613" s="77"/>
      <c r="W613" s="77"/>
      <c r="X613" s="77"/>
      <c r="Y613" s="77"/>
      <c r="Z613" s="77"/>
    </row>
    <row r="614" spans="1:26" ht="18" customHeight="1">
      <c r="A614" s="77"/>
      <c r="B614" s="99"/>
      <c r="C614" s="82"/>
      <c r="D614" s="77"/>
      <c r="E614" s="77"/>
      <c r="F614" s="77"/>
      <c r="G614" s="77"/>
      <c r="H614" s="77"/>
      <c r="I614" s="77"/>
      <c r="J614" s="77"/>
      <c r="K614" s="77"/>
      <c r="L614" s="77"/>
      <c r="M614" s="77"/>
      <c r="N614" s="77"/>
      <c r="O614" s="77"/>
      <c r="P614" s="77"/>
      <c r="Q614" s="77"/>
      <c r="R614" s="77"/>
      <c r="S614" s="77"/>
      <c r="T614" s="77"/>
      <c r="U614" s="77"/>
      <c r="V614" s="77"/>
      <c r="W614" s="77"/>
      <c r="X614" s="77"/>
      <c r="Y614" s="77"/>
      <c r="Z614" s="77"/>
    </row>
    <row r="615" spans="1:26" ht="18" customHeight="1">
      <c r="A615" s="77"/>
      <c r="B615" s="99"/>
      <c r="C615" s="82"/>
      <c r="D615" s="77"/>
      <c r="E615" s="77"/>
      <c r="F615" s="77"/>
      <c r="G615" s="77"/>
      <c r="H615" s="77"/>
      <c r="I615" s="77"/>
      <c r="J615" s="77"/>
      <c r="K615" s="77"/>
      <c r="L615" s="77"/>
      <c r="M615" s="77"/>
      <c r="N615" s="77"/>
      <c r="O615" s="77"/>
      <c r="P615" s="77"/>
      <c r="Q615" s="77"/>
      <c r="R615" s="77"/>
      <c r="S615" s="77"/>
      <c r="T615" s="77"/>
      <c r="U615" s="77"/>
      <c r="V615" s="77"/>
      <c r="W615" s="77"/>
      <c r="X615" s="77"/>
      <c r="Y615" s="77"/>
      <c r="Z615" s="77"/>
    </row>
    <row r="616" spans="1:26" ht="18" customHeight="1">
      <c r="A616" s="77"/>
      <c r="B616" s="99"/>
      <c r="C616" s="82"/>
      <c r="D616" s="77"/>
      <c r="E616" s="77"/>
      <c r="F616" s="77"/>
      <c r="G616" s="77"/>
      <c r="H616" s="77"/>
      <c r="I616" s="77"/>
      <c r="J616" s="77"/>
      <c r="K616" s="77"/>
      <c r="L616" s="77"/>
      <c r="M616" s="77"/>
      <c r="N616" s="77"/>
      <c r="O616" s="77"/>
      <c r="P616" s="77"/>
      <c r="Q616" s="77"/>
      <c r="R616" s="77"/>
      <c r="S616" s="77"/>
      <c r="T616" s="77"/>
      <c r="U616" s="77"/>
      <c r="V616" s="77"/>
      <c r="W616" s="77"/>
      <c r="X616" s="77"/>
      <c r="Y616" s="77"/>
      <c r="Z616" s="77"/>
    </row>
    <row r="617" spans="1:26" ht="18" customHeight="1">
      <c r="A617" s="77"/>
      <c r="B617" s="99"/>
      <c r="C617" s="82"/>
      <c r="D617" s="77"/>
      <c r="E617" s="77"/>
      <c r="F617" s="77"/>
      <c r="G617" s="77"/>
      <c r="H617" s="77"/>
      <c r="I617" s="77"/>
      <c r="J617" s="77"/>
      <c r="K617" s="77"/>
      <c r="L617" s="77"/>
      <c r="M617" s="77"/>
      <c r="N617" s="77"/>
      <c r="O617" s="77"/>
      <c r="P617" s="77"/>
      <c r="Q617" s="77"/>
      <c r="R617" s="77"/>
      <c r="S617" s="77"/>
      <c r="T617" s="77"/>
      <c r="U617" s="77"/>
      <c r="V617" s="77"/>
      <c r="W617" s="77"/>
      <c r="X617" s="77"/>
      <c r="Y617" s="77"/>
      <c r="Z617" s="77"/>
    </row>
    <row r="618" spans="1:26" ht="18" customHeight="1">
      <c r="A618" s="77"/>
      <c r="B618" s="99"/>
      <c r="C618" s="82"/>
      <c r="D618" s="77"/>
      <c r="E618" s="77"/>
      <c r="F618" s="77"/>
      <c r="G618" s="77"/>
      <c r="H618" s="77"/>
      <c r="I618" s="77"/>
      <c r="J618" s="77"/>
      <c r="K618" s="77"/>
      <c r="L618" s="77"/>
      <c r="M618" s="77"/>
      <c r="N618" s="77"/>
      <c r="O618" s="77"/>
      <c r="P618" s="77"/>
      <c r="Q618" s="77"/>
      <c r="R618" s="77"/>
      <c r="S618" s="77"/>
      <c r="T618" s="77"/>
      <c r="U618" s="77"/>
      <c r="V618" s="77"/>
      <c r="W618" s="77"/>
      <c r="X618" s="77"/>
      <c r="Y618" s="77"/>
      <c r="Z618" s="77"/>
    </row>
    <row r="619" spans="1:26" ht="18" customHeight="1">
      <c r="A619" s="77"/>
      <c r="B619" s="99"/>
      <c r="C619" s="82"/>
      <c r="D619" s="77"/>
      <c r="E619" s="77"/>
      <c r="F619" s="77"/>
      <c r="G619" s="77"/>
      <c r="H619" s="77"/>
      <c r="I619" s="77"/>
      <c r="J619" s="77"/>
      <c r="K619" s="77"/>
      <c r="L619" s="77"/>
      <c r="M619" s="77"/>
      <c r="N619" s="77"/>
      <c r="O619" s="77"/>
      <c r="P619" s="77"/>
      <c r="Q619" s="77"/>
      <c r="R619" s="77"/>
      <c r="S619" s="77"/>
      <c r="T619" s="77"/>
      <c r="U619" s="77"/>
      <c r="V619" s="77"/>
      <c r="W619" s="77"/>
      <c r="X619" s="77"/>
      <c r="Y619" s="77"/>
      <c r="Z619" s="77"/>
    </row>
    <row r="620" spans="1:26" ht="18" customHeight="1">
      <c r="A620" s="77"/>
      <c r="B620" s="99"/>
      <c r="C620" s="82"/>
      <c r="D620" s="77"/>
      <c r="E620" s="77"/>
      <c r="F620" s="77"/>
      <c r="G620" s="77"/>
      <c r="H620" s="77"/>
      <c r="I620" s="77"/>
      <c r="J620" s="77"/>
      <c r="K620" s="77"/>
      <c r="L620" s="77"/>
      <c r="M620" s="77"/>
      <c r="N620" s="77"/>
      <c r="O620" s="77"/>
      <c r="P620" s="77"/>
      <c r="Q620" s="77"/>
      <c r="R620" s="77"/>
      <c r="S620" s="77"/>
      <c r="T620" s="77"/>
      <c r="U620" s="77"/>
      <c r="V620" s="77"/>
      <c r="W620" s="77"/>
      <c r="X620" s="77"/>
      <c r="Y620" s="77"/>
      <c r="Z620" s="77"/>
    </row>
    <row r="621" spans="1:26" ht="18" customHeight="1">
      <c r="A621" s="77"/>
      <c r="B621" s="99"/>
      <c r="C621" s="82"/>
      <c r="D621" s="77"/>
      <c r="E621" s="77"/>
      <c r="F621" s="77"/>
      <c r="G621" s="77"/>
      <c r="H621" s="77"/>
      <c r="I621" s="77"/>
      <c r="J621" s="77"/>
      <c r="K621" s="77"/>
      <c r="L621" s="77"/>
      <c r="M621" s="77"/>
      <c r="N621" s="77"/>
      <c r="O621" s="77"/>
      <c r="P621" s="77"/>
      <c r="Q621" s="77"/>
      <c r="R621" s="77"/>
      <c r="S621" s="77"/>
      <c r="T621" s="77"/>
      <c r="U621" s="77"/>
      <c r="V621" s="77"/>
      <c r="W621" s="77"/>
      <c r="X621" s="77"/>
      <c r="Y621" s="77"/>
      <c r="Z621" s="77"/>
    </row>
    <row r="622" spans="1:26" ht="18" customHeight="1">
      <c r="A622" s="77"/>
      <c r="B622" s="99"/>
      <c r="C622" s="82"/>
      <c r="D622" s="77"/>
      <c r="E622" s="77"/>
      <c r="F622" s="77"/>
      <c r="G622" s="77"/>
      <c r="H622" s="77"/>
      <c r="I622" s="77"/>
      <c r="J622" s="77"/>
      <c r="K622" s="77"/>
      <c r="L622" s="77"/>
      <c r="M622" s="77"/>
      <c r="N622" s="77"/>
      <c r="O622" s="77"/>
      <c r="P622" s="77"/>
      <c r="Q622" s="77"/>
      <c r="R622" s="77"/>
      <c r="S622" s="77"/>
      <c r="T622" s="77"/>
      <c r="U622" s="77"/>
      <c r="V622" s="77"/>
      <c r="W622" s="77"/>
      <c r="X622" s="77"/>
      <c r="Y622" s="77"/>
      <c r="Z622" s="77"/>
    </row>
    <row r="623" spans="1:26" ht="18" customHeight="1">
      <c r="A623" s="77"/>
      <c r="B623" s="99"/>
      <c r="C623" s="82"/>
      <c r="D623" s="77"/>
      <c r="E623" s="77"/>
      <c r="F623" s="77"/>
      <c r="G623" s="77"/>
      <c r="H623" s="77"/>
      <c r="I623" s="77"/>
      <c r="J623" s="77"/>
      <c r="K623" s="77"/>
      <c r="L623" s="77"/>
      <c r="M623" s="77"/>
      <c r="N623" s="77"/>
      <c r="O623" s="77"/>
      <c r="P623" s="77"/>
      <c r="Q623" s="77"/>
      <c r="R623" s="77"/>
      <c r="S623" s="77"/>
      <c r="T623" s="77"/>
      <c r="U623" s="77"/>
      <c r="V623" s="77"/>
      <c r="W623" s="77"/>
      <c r="X623" s="77"/>
      <c r="Y623" s="77"/>
      <c r="Z623" s="77"/>
    </row>
    <row r="624" spans="1:26" ht="18" customHeight="1">
      <c r="A624" s="77"/>
      <c r="B624" s="99"/>
      <c r="C624" s="82"/>
      <c r="D624" s="77"/>
      <c r="E624" s="77"/>
      <c r="F624" s="77"/>
      <c r="G624" s="77"/>
      <c r="H624" s="77"/>
      <c r="I624" s="77"/>
      <c r="J624" s="77"/>
      <c r="K624" s="77"/>
      <c r="L624" s="77"/>
      <c r="M624" s="77"/>
      <c r="N624" s="77"/>
      <c r="O624" s="77"/>
      <c r="P624" s="77"/>
      <c r="Q624" s="77"/>
      <c r="R624" s="77"/>
      <c r="S624" s="77"/>
      <c r="T624" s="77"/>
      <c r="U624" s="77"/>
      <c r="V624" s="77"/>
      <c r="W624" s="77"/>
      <c r="X624" s="77"/>
      <c r="Y624" s="77"/>
      <c r="Z624" s="77"/>
    </row>
    <row r="625" spans="1:26" ht="18" customHeight="1">
      <c r="A625" s="77"/>
      <c r="B625" s="99"/>
      <c r="C625" s="82"/>
      <c r="D625" s="77"/>
      <c r="E625" s="77"/>
      <c r="F625" s="77"/>
      <c r="G625" s="77"/>
      <c r="H625" s="77"/>
      <c r="I625" s="77"/>
      <c r="J625" s="77"/>
      <c r="K625" s="77"/>
      <c r="L625" s="77"/>
      <c r="M625" s="77"/>
      <c r="N625" s="77"/>
      <c r="O625" s="77"/>
      <c r="P625" s="77"/>
      <c r="Q625" s="77"/>
      <c r="R625" s="77"/>
      <c r="S625" s="77"/>
      <c r="T625" s="77"/>
      <c r="U625" s="77"/>
      <c r="V625" s="77"/>
      <c r="W625" s="77"/>
      <c r="X625" s="77"/>
      <c r="Y625" s="77"/>
      <c r="Z625" s="77"/>
    </row>
    <row r="626" spans="1:26" ht="18" customHeight="1">
      <c r="A626" s="77"/>
      <c r="B626" s="99"/>
      <c r="C626" s="82"/>
      <c r="D626" s="77"/>
      <c r="E626" s="77"/>
      <c r="F626" s="77"/>
      <c r="G626" s="77"/>
      <c r="H626" s="77"/>
      <c r="I626" s="77"/>
      <c r="J626" s="77"/>
      <c r="K626" s="77"/>
      <c r="L626" s="77"/>
      <c r="M626" s="77"/>
      <c r="N626" s="77"/>
      <c r="O626" s="77"/>
      <c r="P626" s="77"/>
      <c r="Q626" s="77"/>
      <c r="R626" s="77"/>
      <c r="S626" s="77"/>
      <c r="T626" s="77"/>
      <c r="U626" s="77"/>
      <c r="V626" s="77"/>
      <c r="W626" s="77"/>
      <c r="X626" s="77"/>
      <c r="Y626" s="77"/>
      <c r="Z626" s="77"/>
    </row>
    <row r="627" spans="1:26" ht="18" customHeight="1">
      <c r="A627" s="77"/>
      <c r="B627" s="99"/>
      <c r="C627" s="82"/>
      <c r="D627" s="77"/>
      <c r="E627" s="77"/>
      <c r="F627" s="77"/>
      <c r="G627" s="77"/>
      <c r="H627" s="77"/>
      <c r="I627" s="77"/>
      <c r="J627" s="77"/>
      <c r="K627" s="77"/>
      <c r="L627" s="77"/>
      <c r="M627" s="77"/>
      <c r="N627" s="77"/>
      <c r="O627" s="77"/>
      <c r="P627" s="77"/>
      <c r="Q627" s="77"/>
      <c r="R627" s="77"/>
      <c r="S627" s="77"/>
      <c r="T627" s="77"/>
      <c r="U627" s="77"/>
      <c r="V627" s="77"/>
      <c r="W627" s="77"/>
      <c r="X627" s="77"/>
      <c r="Y627" s="77"/>
      <c r="Z627" s="77"/>
    </row>
    <row r="628" spans="1:26" ht="18" customHeight="1">
      <c r="A628" s="77"/>
      <c r="B628" s="99"/>
      <c r="C628" s="82"/>
      <c r="D628" s="77"/>
      <c r="E628" s="77"/>
      <c r="F628" s="77"/>
      <c r="G628" s="77"/>
      <c r="H628" s="77"/>
      <c r="I628" s="77"/>
      <c r="J628" s="77"/>
      <c r="K628" s="77"/>
      <c r="L628" s="77"/>
      <c r="M628" s="77"/>
      <c r="N628" s="77"/>
      <c r="O628" s="77"/>
      <c r="P628" s="77"/>
      <c r="Q628" s="77"/>
      <c r="R628" s="77"/>
      <c r="S628" s="77"/>
      <c r="T628" s="77"/>
      <c r="U628" s="77"/>
      <c r="V628" s="77"/>
      <c r="W628" s="77"/>
      <c r="X628" s="77"/>
      <c r="Y628" s="77"/>
      <c r="Z628" s="77"/>
    </row>
    <row r="629" spans="1:26" ht="18" customHeight="1">
      <c r="A629" s="77"/>
      <c r="B629" s="99"/>
      <c r="C629" s="82"/>
      <c r="D629" s="77"/>
      <c r="E629" s="77"/>
      <c r="F629" s="77"/>
      <c r="G629" s="77"/>
      <c r="H629" s="77"/>
      <c r="I629" s="77"/>
      <c r="J629" s="77"/>
      <c r="K629" s="77"/>
      <c r="L629" s="77"/>
      <c r="M629" s="77"/>
      <c r="N629" s="77"/>
      <c r="O629" s="77"/>
      <c r="P629" s="77"/>
      <c r="Q629" s="77"/>
      <c r="R629" s="77"/>
      <c r="S629" s="77"/>
      <c r="T629" s="77"/>
      <c r="U629" s="77"/>
      <c r="V629" s="77"/>
      <c r="W629" s="77"/>
      <c r="X629" s="77"/>
      <c r="Y629" s="77"/>
      <c r="Z629" s="77"/>
    </row>
    <row r="630" spans="1:26" ht="18" customHeight="1">
      <c r="A630" s="77"/>
      <c r="B630" s="99"/>
      <c r="C630" s="82"/>
      <c r="D630" s="77"/>
      <c r="E630" s="77"/>
      <c r="F630" s="77"/>
      <c r="G630" s="77"/>
      <c r="H630" s="77"/>
      <c r="I630" s="77"/>
      <c r="J630" s="77"/>
      <c r="K630" s="77"/>
      <c r="L630" s="77"/>
      <c r="M630" s="77"/>
      <c r="N630" s="77"/>
      <c r="O630" s="77"/>
      <c r="P630" s="77"/>
      <c r="Q630" s="77"/>
      <c r="R630" s="77"/>
      <c r="S630" s="77"/>
      <c r="T630" s="77"/>
      <c r="U630" s="77"/>
      <c r="V630" s="77"/>
      <c r="W630" s="77"/>
      <c r="X630" s="77"/>
      <c r="Y630" s="77"/>
      <c r="Z630" s="77"/>
    </row>
    <row r="631" spans="1:26" ht="18" customHeight="1">
      <c r="A631" s="77"/>
      <c r="B631" s="99"/>
      <c r="C631" s="82"/>
      <c r="D631" s="77"/>
      <c r="E631" s="77"/>
      <c r="F631" s="77"/>
      <c r="G631" s="77"/>
      <c r="H631" s="77"/>
      <c r="I631" s="77"/>
      <c r="J631" s="77"/>
      <c r="K631" s="77"/>
      <c r="L631" s="77"/>
      <c r="M631" s="77"/>
      <c r="N631" s="77"/>
      <c r="O631" s="77"/>
      <c r="P631" s="77"/>
      <c r="Q631" s="77"/>
      <c r="R631" s="77"/>
      <c r="S631" s="77"/>
      <c r="T631" s="77"/>
      <c r="U631" s="77"/>
      <c r="V631" s="77"/>
      <c r="W631" s="77"/>
      <c r="X631" s="77"/>
      <c r="Y631" s="77"/>
      <c r="Z631" s="77"/>
    </row>
    <row r="632" spans="1:26" ht="18" customHeight="1">
      <c r="A632" s="77"/>
      <c r="B632" s="99"/>
      <c r="C632" s="82"/>
      <c r="D632" s="77"/>
      <c r="E632" s="77"/>
      <c r="F632" s="77"/>
      <c r="G632" s="77"/>
      <c r="H632" s="77"/>
      <c r="I632" s="77"/>
      <c r="J632" s="77"/>
      <c r="K632" s="77"/>
      <c r="L632" s="77"/>
      <c r="M632" s="77"/>
      <c r="N632" s="77"/>
      <c r="O632" s="77"/>
      <c r="P632" s="77"/>
      <c r="Q632" s="77"/>
      <c r="R632" s="77"/>
      <c r="S632" s="77"/>
      <c r="T632" s="77"/>
      <c r="U632" s="77"/>
      <c r="V632" s="77"/>
      <c r="W632" s="77"/>
      <c r="X632" s="77"/>
      <c r="Y632" s="77"/>
      <c r="Z632" s="77"/>
    </row>
    <row r="633" spans="1:26" ht="18" customHeight="1">
      <c r="A633" s="77"/>
      <c r="B633" s="99"/>
      <c r="C633" s="82"/>
      <c r="D633" s="77"/>
      <c r="E633" s="77"/>
      <c r="F633" s="77"/>
      <c r="G633" s="77"/>
      <c r="H633" s="77"/>
      <c r="I633" s="77"/>
      <c r="J633" s="77"/>
      <c r="K633" s="77"/>
      <c r="L633" s="77"/>
      <c r="M633" s="77"/>
      <c r="N633" s="77"/>
      <c r="O633" s="77"/>
      <c r="P633" s="77"/>
      <c r="Q633" s="77"/>
      <c r="R633" s="77"/>
      <c r="S633" s="77"/>
      <c r="T633" s="77"/>
      <c r="U633" s="77"/>
      <c r="V633" s="77"/>
      <c r="W633" s="77"/>
      <c r="X633" s="77"/>
      <c r="Y633" s="77"/>
      <c r="Z633" s="77"/>
    </row>
    <row r="634" spans="1:26" ht="18" customHeight="1">
      <c r="A634" s="77"/>
      <c r="B634" s="99"/>
      <c r="C634" s="82"/>
      <c r="D634" s="77"/>
      <c r="E634" s="77"/>
      <c r="F634" s="77"/>
      <c r="G634" s="77"/>
      <c r="H634" s="77"/>
      <c r="I634" s="77"/>
      <c r="J634" s="77"/>
      <c r="K634" s="77"/>
      <c r="L634" s="77"/>
      <c r="M634" s="77"/>
      <c r="N634" s="77"/>
      <c r="O634" s="77"/>
      <c r="P634" s="77"/>
      <c r="Q634" s="77"/>
      <c r="R634" s="77"/>
      <c r="S634" s="77"/>
      <c r="T634" s="77"/>
      <c r="U634" s="77"/>
      <c r="V634" s="77"/>
      <c r="W634" s="77"/>
      <c r="X634" s="77"/>
      <c r="Y634" s="77"/>
      <c r="Z634" s="77"/>
    </row>
    <row r="635" spans="1:26" ht="18" customHeight="1">
      <c r="A635" s="77"/>
      <c r="B635" s="99"/>
      <c r="C635" s="82"/>
      <c r="D635" s="77"/>
      <c r="E635" s="77"/>
      <c r="F635" s="77"/>
      <c r="G635" s="77"/>
      <c r="H635" s="77"/>
      <c r="I635" s="77"/>
      <c r="J635" s="77"/>
      <c r="K635" s="77"/>
      <c r="L635" s="77"/>
      <c r="M635" s="77"/>
      <c r="N635" s="77"/>
      <c r="O635" s="77"/>
      <c r="P635" s="77"/>
      <c r="Q635" s="77"/>
      <c r="R635" s="77"/>
      <c r="S635" s="77"/>
      <c r="T635" s="77"/>
      <c r="U635" s="77"/>
      <c r="V635" s="77"/>
      <c r="W635" s="77"/>
      <c r="X635" s="77"/>
      <c r="Y635" s="77"/>
      <c r="Z635" s="77"/>
    </row>
    <row r="636" spans="1:26" ht="18" customHeight="1">
      <c r="A636" s="77"/>
      <c r="B636" s="99"/>
      <c r="C636" s="82"/>
      <c r="D636" s="77"/>
      <c r="E636" s="77"/>
      <c r="F636" s="77"/>
      <c r="G636" s="77"/>
      <c r="H636" s="77"/>
      <c r="I636" s="77"/>
      <c r="J636" s="77"/>
      <c r="K636" s="77"/>
      <c r="L636" s="77"/>
      <c r="M636" s="77"/>
      <c r="N636" s="77"/>
      <c r="O636" s="77"/>
      <c r="P636" s="77"/>
      <c r="Q636" s="77"/>
      <c r="R636" s="77"/>
      <c r="S636" s="77"/>
      <c r="T636" s="77"/>
      <c r="U636" s="77"/>
      <c r="V636" s="77"/>
      <c r="W636" s="77"/>
      <c r="X636" s="77"/>
      <c r="Y636" s="77"/>
      <c r="Z636" s="77"/>
    </row>
    <row r="637" spans="1:26" ht="18" customHeight="1">
      <c r="A637" s="77"/>
      <c r="B637" s="99"/>
      <c r="C637" s="82"/>
      <c r="D637" s="77"/>
      <c r="E637" s="77"/>
      <c r="F637" s="77"/>
      <c r="G637" s="77"/>
      <c r="H637" s="77"/>
      <c r="I637" s="77"/>
      <c r="J637" s="77"/>
      <c r="K637" s="77"/>
      <c r="L637" s="77"/>
      <c r="M637" s="77"/>
      <c r="N637" s="77"/>
      <c r="O637" s="77"/>
      <c r="P637" s="77"/>
      <c r="Q637" s="77"/>
      <c r="R637" s="77"/>
      <c r="S637" s="77"/>
      <c r="T637" s="77"/>
      <c r="U637" s="77"/>
      <c r="V637" s="77"/>
      <c r="W637" s="77"/>
      <c r="X637" s="77"/>
      <c r="Y637" s="77"/>
      <c r="Z637" s="77"/>
    </row>
    <row r="638" spans="1:26" ht="18" customHeight="1">
      <c r="A638" s="77"/>
      <c r="B638" s="99"/>
      <c r="C638" s="82"/>
      <c r="D638" s="77"/>
      <c r="E638" s="77"/>
      <c r="F638" s="77"/>
      <c r="G638" s="77"/>
      <c r="H638" s="77"/>
      <c r="I638" s="77"/>
      <c r="J638" s="77"/>
      <c r="K638" s="77"/>
      <c r="L638" s="77"/>
      <c r="M638" s="77"/>
      <c r="N638" s="77"/>
      <c r="O638" s="77"/>
      <c r="P638" s="77"/>
      <c r="Q638" s="77"/>
      <c r="R638" s="77"/>
      <c r="S638" s="77"/>
      <c r="T638" s="77"/>
      <c r="U638" s="77"/>
      <c r="V638" s="77"/>
      <c r="W638" s="77"/>
      <c r="X638" s="77"/>
      <c r="Y638" s="77"/>
      <c r="Z638" s="77"/>
    </row>
    <row r="639" spans="1:26" ht="18" customHeight="1">
      <c r="A639" s="77"/>
      <c r="B639" s="99"/>
      <c r="C639" s="82"/>
      <c r="D639" s="77"/>
      <c r="E639" s="77"/>
      <c r="F639" s="77"/>
      <c r="G639" s="77"/>
      <c r="H639" s="77"/>
      <c r="I639" s="77"/>
      <c r="J639" s="77"/>
      <c r="K639" s="77"/>
      <c r="L639" s="77"/>
      <c r="M639" s="77"/>
      <c r="N639" s="77"/>
      <c r="O639" s="77"/>
      <c r="P639" s="77"/>
      <c r="Q639" s="77"/>
      <c r="R639" s="77"/>
      <c r="S639" s="77"/>
      <c r="T639" s="77"/>
      <c r="U639" s="77"/>
      <c r="V639" s="77"/>
      <c r="W639" s="77"/>
      <c r="X639" s="77"/>
      <c r="Y639" s="77"/>
      <c r="Z639" s="77"/>
    </row>
    <row r="640" spans="1:26" ht="18" customHeight="1">
      <c r="A640" s="77"/>
      <c r="B640" s="99"/>
      <c r="C640" s="82"/>
      <c r="D640" s="77"/>
      <c r="E640" s="77"/>
      <c r="F640" s="77"/>
      <c r="G640" s="77"/>
      <c r="H640" s="77"/>
      <c r="I640" s="77"/>
      <c r="J640" s="77"/>
      <c r="K640" s="77"/>
      <c r="L640" s="77"/>
      <c r="M640" s="77"/>
      <c r="N640" s="77"/>
      <c r="O640" s="77"/>
      <c r="P640" s="77"/>
      <c r="Q640" s="77"/>
      <c r="R640" s="77"/>
      <c r="S640" s="77"/>
      <c r="T640" s="77"/>
      <c r="U640" s="77"/>
      <c r="V640" s="77"/>
      <c r="W640" s="77"/>
      <c r="X640" s="77"/>
      <c r="Y640" s="77"/>
      <c r="Z640" s="77"/>
    </row>
    <row r="641" spans="1:26" ht="18" customHeight="1">
      <c r="A641" s="77"/>
      <c r="B641" s="99"/>
      <c r="C641" s="82"/>
      <c r="D641" s="77"/>
      <c r="E641" s="77"/>
      <c r="F641" s="77"/>
      <c r="G641" s="77"/>
      <c r="H641" s="77"/>
      <c r="I641" s="77"/>
      <c r="J641" s="77"/>
      <c r="K641" s="77"/>
      <c r="L641" s="77"/>
      <c r="M641" s="77"/>
      <c r="N641" s="77"/>
      <c r="O641" s="77"/>
      <c r="P641" s="77"/>
      <c r="Q641" s="77"/>
      <c r="R641" s="77"/>
      <c r="S641" s="77"/>
      <c r="T641" s="77"/>
      <c r="U641" s="77"/>
      <c r="V641" s="77"/>
      <c r="W641" s="77"/>
      <c r="X641" s="77"/>
      <c r="Y641" s="77"/>
      <c r="Z641" s="77"/>
    </row>
    <row r="642" spans="1:26" ht="18" customHeight="1">
      <c r="A642" s="77"/>
      <c r="B642" s="99"/>
      <c r="C642" s="82"/>
      <c r="D642" s="77"/>
      <c r="E642" s="77"/>
      <c r="F642" s="77"/>
      <c r="G642" s="77"/>
      <c r="H642" s="77"/>
      <c r="I642" s="77"/>
      <c r="J642" s="77"/>
      <c r="K642" s="77"/>
      <c r="L642" s="77"/>
      <c r="M642" s="77"/>
      <c r="N642" s="77"/>
      <c r="O642" s="77"/>
      <c r="P642" s="77"/>
      <c r="Q642" s="77"/>
      <c r="R642" s="77"/>
      <c r="S642" s="77"/>
      <c r="T642" s="77"/>
      <c r="U642" s="77"/>
      <c r="V642" s="77"/>
      <c r="W642" s="77"/>
      <c r="X642" s="77"/>
      <c r="Y642" s="77"/>
      <c r="Z642" s="77"/>
    </row>
    <row r="643" spans="1:26" ht="18" customHeight="1">
      <c r="A643" s="77"/>
      <c r="B643" s="99"/>
      <c r="C643" s="82"/>
      <c r="D643" s="77"/>
      <c r="E643" s="77"/>
      <c r="F643" s="77"/>
      <c r="G643" s="77"/>
      <c r="H643" s="77"/>
      <c r="I643" s="77"/>
      <c r="J643" s="77"/>
      <c r="K643" s="77"/>
      <c r="L643" s="77"/>
      <c r="M643" s="77"/>
      <c r="N643" s="77"/>
      <c r="O643" s="77"/>
      <c r="P643" s="77"/>
      <c r="Q643" s="77"/>
      <c r="R643" s="77"/>
      <c r="S643" s="77"/>
      <c r="T643" s="77"/>
      <c r="U643" s="77"/>
      <c r="V643" s="77"/>
      <c r="W643" s="77"/>
      <c r="X643" s="77"/>
      <c r="Y643" s="77"/>
      <c r="Z643" s="77"/>
    </row>
    <row r="644" spans="1:26" ht="18" customHeight="1">
      <c r="A644" s="77"/>
      <c r="B644" s="99"/>
      <c r="C644" s="82"/>
      <c r="D644" s="77"/>
      <c r="E644" s="77"/>
      <c r="F644" s="77"/>
      <c r="G644" s="77"/>
      <c r="H644" s="77"/>
      <c r="I644" s="77"/>
      <c r="J644" s="77"/>
      <c r="K644" s="77"/>
      <c r="L644" s="77"/>
      <c r="M644" s="77"/>
      <c r="N644" s="77"/>
      <c r="O644" s="77"/>
      <c r="P644" s="77"/>
      <c r="Q644" s="77"/>
      <c r="R644" s="77"/>
      <c r="S644" s="77"/>
      <c r="T644" s="77"/>
      <c r="U644" s="77"/>
      <c r="V644" s="77"/>
      <c r="W644" s="77"/>
      <c r="X644" s="77"/>
      <c r="Y644" s="77"/>
      <c r="Z644" s="77"/>
    </row>
    <row r="645" spans="1:26" ht="18" customHeight="1">
      <c r="A645" s="77"/>
      <c r="B645" s="99"/>
      <c r="C645" s="82"/>
      <c r="D645" s="77"/>
      <c r="E645" s="77"/>
      <c r="F645" s="77"/>
      <c r="G645" s="77"/>
      <c r="H645" s="77"/>
      <c r="I645" s="77"/>
      <c r="J645" s="77"/>
      <c r="K645" s="77"/>
      <c r="L645" s="77"/>
      <c r="M645" s="77"/>
      <c r="N645" s="77"/>
      <c r="O645" s="77"/>
      <c r="P645" s="77"/>
      <c r="Q645" s="77"/>
      <c r="R645" s="77"/>
      <c r="S645" s="77"/>
      <c r="T645" s="77"/>
      <c r="U645" s="77"/>
      <c r="V645" s="77"/>
      <c r="W645" s="77"/>
      <c r="X645" s="77"/>
      <c r="Y645" s="77"/>
      <c r="Z645" s="77"/>
    </row>
    <row r="646" spans="1:26" ht="18" customHeight="1">
      <c r="A646" s="77"/>
      <c r="B646" s="99"/>
      <c r="C646" s="82"/>
      <c r="D646" s="77"/>
      <c r="E646" s="77"/>
      <c r="F646" s="77"/>
      <c r="G646" s="77"/>
      <c r="H646" s="77"/>
      <c r="I646" s="77"/>
      <c r="J646" s="77"/>
      <c r="K646" s="77"/>
      <c r="L646" s="77"/>
      <c r="M646" s="77"/>
      <c r="N646" s="77"/>
      <c r="O646" s="77"/>
      <c r="P646" s="77"/>
      <c r="Q646" s="77"/>
      <c r="R646" s="77"/>
      <c r="S646" s="77"/>
      <c r="T646" s="77"/>
      <c r="U646" s="77"/>
      <c r="V646" s="77"/>
      <c r="W646" s="77"/>
      <c r="X646" s="77"/>
      <c r="Y646" s="77"/>
      <c r="Z646" s="77"/>
    </row>
    <row r="647" spans="1:26" ht="18" customHeight="1">
      <c r="A647" s="77"/>
      <c r="B647" s="99"/>
      <c r="C647" s="82"/>
      <c r="D647" s="77"/>
      <c r="E647" s="77"/>
      <c r="F647" s="77"/>
      <c r="G647" s="77"/>
      <c r="H647" s="77"/>
      <c r="I647" s="77"/>
      <c r="J647" s="77"/>
      <c r="K647" s="77"/>
      <c r="L647" s="77"/>
      <c r="M647" s="77"/>
      <c r="N647" s="77"/>
      <c r="O647" s="77"/>
      <c r="P647" s="77"/>
      <c r="Q647" s="77"/>
      <c r="R647" s="77"/>
      <c r="S647" s="77"/>
      <c r="T647" s="77"/>
      <c r="U647" s="77"/>
      <c r="V647" s="77"/>
      <c r="W647" s="77"/>
      <c r="X647" s="77"/>
      <c r="Y647" s="77"/>
      <c r="Z647" s="77"/>
    </row>
    <row r="648" spans="1:26" ht="18" customHeight="1">
      <c r="A648" s="77"/>
      <c r="B648" s="99"/>
      <c r="C648" s="82"/>
      <c r="D648" s="77"/>
      <c r="E648" s="77"/>
      <c r="F648" s="77"/>
      <c r="G648" s="77"/>
      <c r="H648" s="77"/>
      <c r="I648" s="77"/>
      <c r="J648" s="77"/>
      <c r="K648" s="77"/>
      <c r="L648" s="77"/>
      <c r="M648" s="77"/>
      <c r="N648" s="77"/>
      <c r="O648" s="77"/>
      <c r="P648" s="77"/>
      <c r="Q648" s="77"/>
      <c r="R648" s="77"/>
      <c r="S648" s="77"/>
      <c r="T648" s="77"/>
      <c r="U648" s="77"/>
      <c r="V648" s="77"/>
      <c r="W648" s="77"/>
      <c r="X648" s="77"/>
      <c r="Y648" s="77"/>
      <c r="Z648" s="77"/>
    </row>
    <row r="649" spans="1:26" ht="18" customHeight="1">
      <c r="A649" s="77"/>
      <c r="B649" s="99"/>
      <c r="C649" s="82"/>
      <c r="D649" s="77"/>
      <c r="E649" s="77"/>
      <c r="F649" s="77"/>
      <c r="G649" s="77"/>
      <c r="H649" s="77"/>
      <c r="I649" s="77"/>
      <c r="J649" s="77"/>
      <c r="K649" s="77"/>
      <c r="L649" s="77"/>
      <c r="M649" s="77"/>
      <c r="N649" s="77"/>
      <c r="O649" s="77"/>
      <c r="P649" s="77"/>
      <c r="Q649" s="77"/>
      <c r="R649" s="77"/>
      <c r="S649" s="77"/>
      <c r="T649" s="77"/>
      <c r="U649" s="77"/>
      <c r="V649" s="77"/>
      <c r="W649" s="77"/>
      <c r="X649" s="77"/>
      <c r="Y649" s="77"/>
      <c r="Z649" s="77"/>
    </row>
    <row r="650" spans="1:26" ht="18" customHeight="1">
      <c r="A650" s="77"/>
      <c r="B650" s="99"/>
      <c r="C650" s="82"/>
      <c r="D650" s="77"/>
      <c r="E650" s="77"/>
      <c r="F650" s="77"/>
      <c r="G650" s="77"/>
      <c r="H650" s="77"/>
      <c r="I650" s="77"/>
      <c r="J650" s="77"/>
      <c r="K650" s="77"/>
      <c r="L650" s="77"/>
      <c r="M650" s="77"/>
      <c r="N650" s="77"/>
      <c r="O650" s="77"/>
      <c r="P650" s="77"/>
      <c r="Q650" s="77"/>
      <c r="R650" s="77"/>
      <c r="S650" s="77"/>
      <c r="T650" s="77"/>
      <c r="U650" s="77"/>
      <c r="V650" s="77"/>
      <c r="W650" s="77"/>
      <c r="X650" s="77"/>
      <c r="Y650" s="77"/>
      <c r="Z650" s="77"/>
    </row>
    <row r="651" spans="1:26" ht="18" customHeight="1">
      <c r="A651" s="77"/>
      <c r="B651" s="99"/>
      <c r="C651" s="82"/>
      <c r="D651" s="77"/>
      <c r="E651" s="77"/>
      <c r="F651" s="77"/>
      <c r="G651" s="77"/>
      <c r="H651" s="77"/>
      <c r="I651" s="77"/>
      <c r="J651" s="77"/>
      <c r="K651" s="77"/>
      <c r="L651" s="77"/>
      <c r="M651" s="77"/>
      <c r="N651" s="77"/>
      <c r="O651" s="77"/>
      <c r="P651" s="77"/>
      <c r="Q651" s="77"/>
      <c r="R651" s="77"/>
      <c r="S651" s="77"/>
      <c r="T651" s="77"/>
      <c r="U651" s="77"/>
      <c r="V651" s="77"/>
      <c r="W651" s="77"/>
      <c r="X651" s="77"/>
      <c r="Y651" s="77"/>
      <c r="Z651" s="77"/>
    </row>
    <row r="652" spans="1:26" ht="18" customHeight="1">
      <c r="A652" s="77"/>
      <c r="B652" s="99"/>
      <c r="C652" s="82"/>
      <c r="D652" s="77"/>
      <c r="E652" s="77"/>
      <c r="F652" s="77"/>
      <c r="G652" s="77"/>
      <c r="H652" s="77"/>
      <c r="I652" s="77"/>
      <c r="J652" s="77"/>
      <c r="K652" s="77"/>
      <c r="L652" s="77"/>
      <c r="M652" s="77"/>
      <c r="N652" s="77"/>
      <c r="O652" s="77"/>
      <c r="P652" s="77"/>
      <c r="Q652" s="77"/>
      <c r="R652" s="77"/>
      <c r="S652" s="77"/>
      <c r="T652" s="77"/>
      <c r="U652" s="77"/>
      <c r="V652" s="77"/>
      <c r="W652" s="77"/>
      <c r="X652" s="77"/>
      <c r="Y652" s="77"/>
      <c r="Z652" s="77"/>
    </row>
    <row r="653" spans="1:26" ht="18" customHeight="1">
      <c r="A653" s="77"/>
      <c r="B653" s="99"/>
      <c r="C653" s="82"/>
      <c r="D653" s="77"/>
      <c r="E653" s="77"/>
      <c r="F653" s="77"/>
      <c r="G653" s="77"/>
      <c r="H653" s="77"/>
      <c r="I653" s="77"/>
      <c r="J653" s="77"/>
      <c r="K653" s="77"/>
      <c r="L653" s="77"/>
      <c r="M653" s="77"/>
      <c r="N653" s="77"/>
      <c r="O653" s="77"/>
      <c r="P653" s="77"/>
      <c r="Q653" s="77"/>
      <c r="R653" s="77"/>
      <c r="S653" s="77"/>
      <c r="T653" s="77"/>
      <c r="U653" s="77"/>
      <c r="V653" s="77"/>
      <c r="W653" s="77"/>
      <c r="X653" s="77"/>
      <c r="Y653" s="77"/>
      <c r="Z653" s="77"/>
    </row>
    <row r="654" spans="1:26" ht="18" customHeight="1">
      <c r="A654" s="77"/>
      <c r="B654" s="99"/>
      <c r="C654" s="82"/>
      <c r="D654" s="77"/>
      <c r="E654" s="77"/>
      <c r="F654" s="77"/>
      <c r="G654" s="77"/>
      <c r="H654" s="77"/>
      <c r="I654" s="77"/>
      <c r="J654" s="77"/>
      <c r="K654" s="77"/>
      <c r="L654" s="77"/>
      <c r="M654" s="77"/>
      <c r="N654" s="77"/>
      <c r="O654" s="77"/>
      <c r="P654" s="77"/>
      <c r="Q654" s="77"/>
      <c r="R654" s="77"/>
      <c r="S654" s="77"/>
      <c r="T654" s="77"/>
      <c r="U654" s="77"/>
      <c r="V654" s="77"/>
      <c r="W654" s="77"/>
      <c r="X654" s="77"/>
      <c r="Y654" s="77"/>
      <c r="Z654" s="77"/>
    </row>
    <row r="655" spans="1:26" ht="18" customHeight="1">
      <c r="A655" s="77"/>
      <c r="B655" s="99"/>
      <c r="C655" s="82"/>
      <c r="D655" s="77"/>
      <c r="E655" s="77"/>
      <c r="F655" s="77"/>
      <c r="G655" s="77"/>
      <c r="H655" s="77"/>
      <c r="I655" s="77"/>
      <c r="J655" s="77"/>
      <c r="K655" s="77"/>
      <c r="L655" s="77"/>
      <c r="M655" s="77"/>
      <c r="N655" s="77"/>
      <c r="O655" s="77"/>
      <c r="P655" s="77"/>
      <c r="Q655" s="77"/>
      <c r="R655" s="77"/>
      <c r="S655" s="77"/>
      <c r="T655" s="77"/>
      <c r="U655" s="77"/>
      <c r="V655" s="77"/>
      <c r="W655" s="77"/>
      <c r="X655" s="77"/>
      <c r="Y655" s="77"/>
      <c r="Z655" s="77"/>
    </row>
    <row r="656" spans="1:26" ht="18" customHeight="1">
      <c r="A656" s="77"/>
      <c r="B656" s="99"/>
      <c r="C656" s="82"/>
      <c r="D656" s="77"/>
      <c r="E656" s="77"/>
      <c r="F656" s="77"/>
      <c r="G656" s="77"/>
      <c r="H656" s="77"/>
      <c r="I656" s="77"/>
      <c r="J656" s="77"/>
      <c r="K656" s="77"/>
      <c r="L656" s="77"/>
      <c r="M656" s="77"/>
      <c r="N656" s="77"/>
      <c r="O656" s="77"/>
      <c r="P656" s="77"/>
      <c r="Q656" s="77"/>
      <c r="R656" s="77"/>
      <c r="S656" s="77"/>
      <c r="T656" s="77"/>
      <c r="U656" s="77"/>
      <c r="V656" s="77"/>
      <c r="W656" s="77"/>
      <c r="X656" s="77"/>
      <c r="Y656" s="77"/>
      <c r="Z656" s="77"/>
    </row>
    <row r="657" spans="1:26" ht="18" customHeight="1">
      <c r="A657" s="77"/>
      <c r="B657" s="99"/>
      <c r="C657" s="82"/>
      <c r="D657" s="77"/>
      <c r="E657" s="77"/>
      <c r="F657" s="77"/>
      <c r="G657" s="77"/>
      <c r="H657" s="77"/>
      <c r="I657" s="77"/>
      <c r="J657" s="77"/>
      <c r="K657" s="77"/>
      <c r="L657" s="77"/>
      <c r="M657" s="77"/>
      <c r="N657" s="77"/>
      <c r="O657" s="77"/>
      <c r="P657" s="77"/>
      <c r="Q657" s="77"/>
      <c r="R657" s="77"/>
      <c r="S657" s="77"/>
      <c r="T657" s="77"/>
      <c r="U657" s="77"/>
      <c r="V657" s="77"/>
      <c r="W657" s="77"/>
      <c r="X657" s="77"/>
      <c r="Y657" s="77"/>
      <c r="Z657" s="77"/>
    </row>
    <row r="658" spans="1:26" ht="18" customHeight="1">
      <c r="A658" s="77"/>
      <c r="B658" s="99"/>
      <c r="C658" s="82"/>
      <c r="D658" s="77"/>
      <c r="E658" s="77"/>
      <c r="F658" s="77"/>
      <c r="G658" s="77"/>
      <c r="H658" s="77"/>
      <c r="I658" s="77"/>
      <c r="J658" s="77"/>
      <c r="K658" s="77"/>
      <c r="L658" s="77"/>
      <c r="M658" s="77"/>
      <c r="N658" s="77"/>
      <c r="O658" s="77"/>
      <c r="P658" s="77"/>
      <c r="Q658" s="77"/>
      <c r="R658" s="77"/>
      <c r="S658" s="77"/>
      <c r="T658" s="77"/>
      <c r="U658" s="77"/>
      <c r="V658" s="77"/>
      <c r="W658" s="77"/>
      <c r="X658" s="77"/>
      <c r="Y658" s="77"/>
      <c r="Z658" s="77"/>
    </row>
    <row r="659" spans="1:26" ht="18" customHeight="1">
      <c r="A659" s="77"/>
      <c r="B659" s="99"/>
      <c r="C659" s="82"/>
      <c r="D659" s="77"/>
      <c r="E659" s="77"/>
      <c r="F659" s="77"/>
      <c r="G659" s="77"/>
      <c r="H659" s="77"/>
      <c r="I659" s="77"/>
      <c r="J659" s="77"/>
      <c r="K659" s="77"/>
      <c r="L659" s="77"/>
      <c r="M659" s="77"/>
      <c r="N659" s="77"/>
      <c r="O659" s="77"/>
      <c r="P659" s="77"/>
      <c r="Q659" s="77"/>
      <c r="R659" s="77"/>
      <c r="S659" s="77"/>
      <c r="T659" s="77"/>
      <c r="U659" s="77"/>
      <c r="V659" s="77"/>
      <c r="W659" s="77"/>
      <c r="X659" s="77"/>
      <c r="Y659" s="77"/>
      <c r="Z659" s="77"/>
    </row>
    <row r="660" spans="1:26" ht="18" customHeight="1">
      <c r="A660" s="77"/>
      <c r="B660" s="99"/>
      <c r="C660" s="82"/>
      <c r="D660" s="77"/>
      <c r="E660" s="77"/>
      <c r="F660" s="77"/>
      <c r="G660" s="77"/>
      <c r="H660" s="77"/>
      <c r="I660" s="77"/>
      <c r="J660" s="77"/>
      <c r="K660" s="77"/>
      <c r="L660" s="77"/>
      <c r="M660" s="77"/>
      <c r="N660" s="77"/>
      <c r="O660" s="77"/>
      <c r="P660" s="77"/>
      <c r="Q660" s="77"/>
      <c r="R660" s="77"/>
      <c r="S660" s="77"/>
      <c r="T660" s="77"/>
      <c r="U660" s="77"/>
      <c r="V660" s="77"/>
      <c r="W660" s="77"/>
      <c r="X660" s="77"/>
      <c r="Y660" s="77"/>
      <c r="Z660" s="77"/>
    </row>
    <row r="661" spans="1:26" ht="18" customHeight="1">
      <c r="A661" s="77"/>
      <c r="B661" s="99"/>
      <c r="C661" s="82"/>
      <c r="D661" s="77"/>
      <c r="E661" s="77"/>
      <c r="F661" s="77"/>
      <c r="G661" s="77"/>
      <c r="H661" s="77"/>
      <c r="I661" s="77"/>
      <c r="J661" s="77"/>
      <c r="K661" s="77"/>
      <c r="L661" s="77"/>
      <c r="M661" s="77"/>
      <c r="N661" s="77"/>
      <c r="O661" s="77"/>
      <c r="P661" s="77"/>
      <c r="Q661" s="77"/>
      <c r="R661" s="77"/>
      <c r="S661" s="77"/>
      <c r="T661" s="77"/>
      <c r="U661" s="77"/>
      <c r="V661" s="77"/>
      <c r="W661" s="77"/>
      <c r="X661" s="77"/>
      <c r="Y661" s="77"/>
      <c r="Z661" s="77"/>
    </row>
    <row r="662" spans="1:26" ht="18" customHeight="1">
      <c r="A662" s="77"/>
      <c r="B662" s="99"/>
      <c r="C662" s="82"/>
      <c r="D662" s="77"/>
      <c r="E662" s="77"/>
      <c r="F662" s="77"/>
      <c r="G662" s="77"/>
      <c r="H662" s="77"/>
      <c r="I662" s="77"/>
      <c r="J662" s="77"/>
      <c r="K662" s="77"/>
      <c r="L662" s="77"/>
      <c r="M662" s="77"/>
      <c r="N662" s="77"/>
      <c r="O662" s="77"/>
      <c r="P662" s="77"/>
      <c r="Q662" s="77"/>
      <c r="R662" s="77"/>
      <c r="S662" s="77"/>
      <c r="T662" s="77"/>
      <c r="U662" s="77"/>
      <c r="V662" s="77"/>
      <c r="W662" s="77"/>
      <c r="X662" s="77"/>
      <c r="Y662" s="77"/>
      <c r="Z662" s="77"/>
    </row>
    <row r="663" spans="1:26" ht="18" customHeight="1">
      <c r="A663" s="77"/>
      <c r="B663" s="99"/>
      <c r="C663" s="82"/>
      <c r="D663" s="77"/>
      <c r="E663" s="77"/>
      <c r="F663" s="77"/>
      <c r="G663" s="77"/>
      <c r="H663" s="77"/>
      <c r="I663" s="77"/>
      <c r="J663" s="77"/>
      <c r="K663" s="77"/>
      <c r="L663" s="77"/>
      <c r="M663" s="77"/>
      <c r="N663" s="77"/>
      <c r="O663" s="77"/>
      <c r="P663" s="77"/>
      <c r="Q663" s="77"/>
      <c r="R663" s="77"/>
      <c r="S663" s="77"/>
      <c r="T663" s="77"/>
      <c r="U663" s="77"/>
      <c r="V663" s="77"/>
      <c r="W663" s="77"/>
      <c r="X663" s="77"/>
      <c r="Y663" s="77"/>
      <c r="Z663" s="77"/>
    </row>
    <row r="664" spans="1:26" ht="18" customHeight="1">
      <c r="A664" s="77"/>
      <c r="B664" s="99"/>
      <c r="C664" s="82"/>
      <c r="D664" s="77"/>
      <c r="E664" s="77"/>
      <c r="F664" s="77"/>
      <c r="G664" s="77"/>
      <c r="H664" s="77"/>
      <c r="I664" s="77"/>
      <c r="J664" s="77"/>
      <c r="K664" s="77"/>
      <c r="L664" s="77"/>
      <c r="M664" s="77"/>
      <c r="N664" s="77"/>
      <c r="O664" s="77"/>
      <c r="P664" s="77"/>
      <c r="Q664" s="77"/>
      <c r="R664" s="77"/>
      <c r="S664" s="77"/>
      <c r="T664" s="77"/>
      <c r="U664" s="77"/>
      <c r="V664" s="77"/>
      <c r="W664" s="77"/>
      <c r="X664" s="77"/>
      <c r="Y664" s="77"/>
      <c r="Z664" s="77"/>
    </row>
    <row r="665" spans="1:26" ht="18" customHeight="1">
      <c r="A665" s="77"/>
      <c r="B665" s="99"/>
      <c r="C665" s="82"/>
      <c r="D665" s="77"/>
      <c r="E665" s="77"/>
      <c r="F665" s="77"/>
      <c r="G665" s="77"/>
      <c r="H665" s="77"/>
      <c r="I665" s="77"/>
      <c r="J665" s="77"/>
      <c r="K665" s="77"/>
      <c r="L665" s="77"/>
      <c r="M665" s="77"/>
      <c r="N665" s="77"/>
      <c r="O665" s="77"/>
      <c r="P665" s="77"/>
      <c r="Q665" s="77"/>
      <c r="R665" s="77"/>
      <c r="S665" s="77"/>
      <c r="T665" s="77"/>
      <c r="U665" s="77"/>
      <c r="V665" s="77"/>
      <c r="W665" s="77"/>
      <c r="X665" s="77"/>
      <c r="Y665" s="77"/>
      <c r="Z665" s="77"/>
    </row>
    <row r="666" spans="1:26" ht="18" customHeight="1">
      <c r="A666" s="77"/>
      <c r="B666" s="99"/>
      <c r="C666" s="82"/>
      <c r="D666" s="77"/>
      <c r="E666" s="77"/>
      <c r="F666" s="77"/>
      <c r="G666" s="77"/>
      <c r="H666" s="77"/>
      <c r="I666" s="77"/>
      <c r="J666" s="77"/>
      <c r="K666" s="77"/>
      <c r="L666" s="77"/>
      <c r="M666" s="77"/>
      <c r="N666" s="77"/>
      <c r="O666" s="77"/>
      <c r="P666" s="77"/>
      <c r="Q666" s="77"/>
      <c r="R666" s="77"/>
      <c r="S666" s="77"/>
      <c r="T666" s="77"/>
      <c r="U666" s="77"/>
      <c r="V666" s="77"/>
      <c r="W666" s="77"/>
      <c r="X666" s="77"/>
      <c r="Y666" s="77"/>
      <c r="Z666" s="77"/>
    </row>
    <row r="667" spans="1:26" ht="18" customHeight="1">
      <c r="A667" s="77"/>
      <c r="B667" s="99"/>
      <c r="C667" s="82"/>
      <c r="D667" s="77"/>
      <c r="E667" s="77"/>
      <c r="F667" s="77"/>
      <c r="G667" s="77"/>
      <c r="H667" s="77"/>
      <c r="I667" s="77"/>
      <c r="J667" s="77"/>
      <c r="K667" s="77"/>
      <c r="L667" s="77"/>
      <c r="M667" s="77"/>
      <c r="N667" s="77"/>
      <c r="O667" s="77"/>
      <c r="P667" s="77"/>
      <c r="Q667" s="77"/>
      <c r="R667" s="77"/>
      <c r="S667" s="77"/>
      <c r="T667" s="77"/>
      <c r="U667" s="77"/>
      <c r="V667" s="77"/>
      <c r="W667" s="77"/>
      <c r="X667" s="77"/>
      <c r="Y667" s="77"/>
      <c r="Z667" s="77"/>
    </row>
    <row r="668" spans="1:26" ht="18" customHeight="1">
      <c r="A668" s="77"/>
      <c r="B668" s="99"/>
      <c r="C668" s="82"/>
      <c r="D668" s="77"/>
      <c r="E668" s="77"/>
      <c r="F668" s="77"/>
      <c r="G668" s="77"/>
      <c r="H668" s="77"/>
      <c r="I668" s="77"/>
      <c r="J668" s="77"/>
      <c r="K668" s="77"/>
      <c r="L668" s="77"/>
      <c r="M668" s="77"/>
      <c r="N668" s="77"/>
      <c r="O668" s="77"/>
      <c r="P668" s="77"/>
      <c r="Q668" s="77"/>
      <c r="R668" s="77"/>
      <c r="S668" s="77"/>
      <c r="T668" s="77"/>
      <c r="U668" s="77"/>
      <c r="V668" s="77"/>
      <c r="W668" s="77"/>
      <c r="X668" s="77"/>
      <c r="Y668" s="77"/>
      <c r="Z668" s="77"/>
    </row>
    <row r="669" spans="1:26" ht="18" customHeight="1">
      <c r="A669" s="77"/>
      <c r="B669" s="99"/>
      <c r="C669" s="82"/>
      <c r="D669" s="77"/>
      <c r="E669" s="77"/>
      <c r="F669" s="77"/>
      <c r="G669" s="77"/>
      <c r="H669" s="77"/>
      <c r="I669" s="77"/>
      <c r="J669" s="77"/>
      <c r="K669" s="77"/>
      <c r="L669" s="77"/>
      <c r="M669" s="77"/>
      <c r="N669" s="77"/>
      <c r="O669" s="77"/>
      <c r="P669" s="77"/>
      <c r="Q669" s="77"/>
      <c r="R669" s="77"/>
      <c r="S669" s="77"/>
      <c r="T669" s="77"/>
      <c r="U669" s="77"/>
      <c r="V669" s="77"/>
      <c r="W669" s="77"/>
      <c r="X669" s="77"/>
      <c r="Y669" s="77"/>
      <c r="Z669" s="77"/>
    </row>
    <row r="670" spans="1:26" ht="18" customHeight="1">
      <c r="A670" s="77"/>
      <c r="B670" s="99"/>
      <c r="C670" s="82"/>
      <c r="D670" s="77"/>
      <c r="E670" s="77"/>
      <c r="F670" s="77"/>
      <c r="G670" s="77"/>
      <c r="H670" s="77"/>
      <c r="I670" s="77"/>
      <c r="J670" s="77"/>
      <c r="K670" s="77"/>
      <c r="L670" s="77"/>
      <c r="M670" s="77"/>
      <c r="N670" s="77"/>
      <c r="O670" s="77"/>
      <c r="P670" s="77"/>
      <c r="Q670" s="77"/>
      <c r="R670" s="77"/>
      <c r="S670" s="77"/>
      <c r="T670" s="77"/>
      <c r="U670" s="77"/>
      <c r="V670" s="77"/>
      <c r="W670" s="77"/>
      <c r="X670" s="77"/>
      <c r="Y670" s="77"/>
      <c r="Z670" s="77"/>
    </row>
    <row r="671" spans="1:26" ht="18" customHeight="1">
      <c r="A671" s="77"/>
      <c r="B671" s="99"/>
      <c r="C671" s="82"/>
      <c r="D671" s="77"/>
      <c r="E671" s="77"/>
      <c r="F671" s="77"/>
      <c r="G671" s="77"/>
      <c r="H671" s="77"/>
      <c r="I671" s="77"/>
      <c r="J671" s="77"/>
      <c r="K671" s="77"/>
      <c r="L671" s="77"/>
      <c r="M671" s="77"/>
      <c r="N671" s="77"/>
      <c r="O671" s="77"/>
      <c r="P671" s="77"/>
      <c r="Q671" s="77"/>
      <c r="R671" s="77"/>
      <c r="S671" s="77"/>
      <c r="T671" s="77"/>
      <c r="U671" s="77"/>
      <c r="V671" s="77"/>
      <c r="W671" s="77"/>
      <c r="X671" s="77"/>
      <c r="Y671" s="77"/>
      <c r="Z671" s="77"/>
    </row>
    <row r="672" spans="1:26" ht="18" customHeight="1">
      <c r="A672" s="77"/>
      <c r="B672" s="99"/>
      <c r="C672" s="82"/>
      <c r="D672" s="77"/>
      <c r="E672" s="77"/>
      <c r="F672" s="77"/>
      <c r="G672" s="77"/>
      <c r="H672" s="77"/>
      <c r="I672" s="77"/>
      <c r="J672" s="77"/>
      <c r="K672" s="77"/>
      <c r="L672" s="77"/>
      <c r="M672" s="77"/>
      <c r="N672" s="77"/>
      <c r="O672" s="77"/>
      <c r="P672" s="77"/>
      <c r="Q672" s="77"/>
      <c r="R672" s="77"/>
      <c r="S672" s="77"/>
      <c r="T672" s="77"/>
      <c r="U672" s="77"/>
      <c r="V672" s="77"/>
      <c r="W672" s="77"/>
      <c r="X672" s="77"/>
      <c r="Y672" s="77"/>
      <c r="Z672" s="77"/>
    </row>
    <row r="673" spans="1:26" ht="18" customHeight="1">
      <c r="A673" s="77"/>
      <c r="B673" s="99"/>
      <c r="C673" s="82"/>
      <c r="D673" s="77"/>
      <c r="E673" s="77"/>
      <c r="F673" s="77"/>
      <c r="G673" s="77"/>
      <c r="H673" s="77"/>
      <c r="I673" s="77"/>
      <c r="J673" s="77"/>
      <c r="K673" s="77"/>
      <c r="L673" s="77"/>
      <c r="M673" s="77"/>
      <c r="N673" s="77"/>
      <c r="O673" s="77"/>
      <c r="P673" s="77"/>
      <c r="Q673" s="77"/>
      <c r="R673" s="77"/>
      <c r="S673" s="77"/>
      <c r="T673" s="77"/>
      <c r="U673" s="77"/>
      <c r="V673" s="77"/>
      <c r="W673" s="77"/>
      <c r="X673" s="77"/>
      <c r="Y673" s="77"/>
      <c r="Z673" s="77"/>
    </row>
    <row r="674" spans="1:26" ht="18" customHeight="1">
      <c r="A674" s="77"/>
      <c r="B674" s="99"/>
      <c r="C674" s="82"/>
      <c r="D674" s="77"/>
      <c r="E674" s="77"/>
      <c r="F674" s="77"/>
      <c r="G674" s="77"/>
      <c r="H674" s="77"/>
      <c r="I674" s="77"/>
      <c r="J674" s="77"/>
      <c r="K674" s="77"/>
      <c r="L674" s="77"/>
      <c r="M674" s="77"/>
      <c r="N674" s="77"/>
      <c r="O674" s="77"/>
      <c r="P674" s="77"/>
      <c r="Q674" s="77"/>
      <c r="R674" s="77"/>
      <c r="S674" s="77"/>
      <c r="T674" s="77"/>
      <c r="U674" s="77"/>
      <c r="V674" s="77"/>
      <c r="W674" s="77"/>
      <c r="X674" s="77"/>
      <c r="Y674" s="77"/>
      <c r="Z674" s="77"/>
    </row>
    <row r="675" spans="1:26" ht="18" customHeight="1">
      <c r="A675" s="77"/>
      <c r="B675" s="99"/>
      <c r="C675" s="82"/>
      <c r="D675" s="77"/>
      <c r="E675" s="77"/>
      <c r="F675" s="77"/>
      <c r="G675" s="77"/>
      <c r="H675" s="77"/>
      <c r="I675" s="77"/>
      <c r="J675" s="77"/>
      <c r="K675" s="77"/>
      <c r="L675" s="77"/>
      <c r="M675" s="77"/>
      <c r="N675" s="77"/>
      <c r="O675" s="77"/>
      <c r="P675" s="77"/>
      <c r="Q675" s="77"/>
      <c r="R675" s="77"/>
      <c r="S675" s="77"/>
      <c r="T675" s="77"/>
      <c r="U675" s="77"/>
      <c r="V675" s="77"/>
      <c r="W675" s="77"/>
      <c r="X675" s="77"/>
      <c r="Y675" s="77"/>
      <c r="Z675" s="77"/>
    </row>
    <row r="676" spans="1:26" ht="18" customHeight="1">
      <c r="A676" s="77"/>
      <c r="B676" s="99"/>
      <c r="C676" s="82"/>
      <c r="D676" s="77"/>
      <c r="E676" s="77"/>
      <c r="F676" s="77"/>
      <c r="G676" s="77"/>
      <c r="H676" s="77"/>
      <c r="I676" s="77"/>
      <c r="J676" s="77"/>
      <c r="K676" s="77"/>
      <c r="L676" s="77"/>
      <c r="M676" s="77"/>
      <c r="N676" s="77"/>
      <c r="O676" s="77"/>
      <c r="P676" s="77"/>
      <c r="Q676" s="77"/>
      <c r="R676" s="77"/>
      <c r="S676" s="77"/>
      <c r="T676" s="77"/>
      <c r="U676" s="77"/>
      <c r="V676" s="77"/>
      <c r="W676" s="77"/>
      <c r="X676" s="77"/>
      <c r="Y676" s="77"/>
      <c r="Z676" s="77"/>
    </row>
    <row r="677" spans="1:26" ht="18" customHeight="1">
      <c r="A677" s="77"/>
      <c r="B677" s="99"/>
      <c r="C677" s="82"/>
      <c r="D677" s="77"/>
      <c r="E677" s="77"/>
      <c r="F677" s="77"/>
      <c r="G677" s="77"/>
      <c r="H677" s="77"/>
      <c r="I677" s="77"/>
      <c r="J677" s="77"/>
      <c r="K677" s="77"/>
      <c r="L677" s="77"/>
      <c r="M677" s="77"/>
      <c r="N677" s="77"/>
      <c r="O677" s="77"/>
      <c r="P677" s="77"/>
      <c r="Q677" s="77"/>
      <c r="R677" s="77"/>
      <c r="S677" s="77"/>
      <c r="T677" s="77"/>
      <c r="U677" s="77"/>
      <c r="V677" s="77"/>
      <c r="W677" s="77"/>
      <c r="X677" s="77"/>
      <c r="Y677" s="77"/>
      <c r="Z677" s="77"/>
    </row>
    <row r="678" spans="1:26" ht="18" customHeight="1">
      <c r="A678" s="77"/>
      <c r="B678" s="99"/>
      <c r="C678" s="82"/>
      <c r="D678" s="77"/>
      <c r="E678" s="77"/>
      <c r="F678" s="77"/>
      <c r="G678" s="77"/>
      <c r="H678" s="77"/>
      <c r="I678" s="77"/>
      <c r="J678" s="77"/>
      <c r="K678" s="77"/>
      <c r="L678" s="77"/>
      <c r="M678" s="77"/>
      <c r="N678" s="77"/>
      <c r="O678" s="77"/>
      <c r="P678" s="77"/>
      <c r="Q678" s="77"/>
      <c r="R678" s="77"/>
      <c r="S678" s="77"/>
      <c r="T678" s="77"/>
      <c r="U678" s="77"/>
      <c r="V678" s="77"/>
      <c r="W678" s="77"/>
      <c r="X678" s="77"/>
      <c r="Y678" s="77"/>
      <c r="Z678" s="77"/>
    </row>
    <row r="679" spans="1:26" ht="18" customHeight="1">
      <c r="A679" s="77"/>
      <c r="B679" s="99"/>
      <c r="C679" s="82"/>
      <c r="D679" s="77"/>
      <c r="E679" s="77"/>
      <c r="F679" s="77"/>
      <c r="G679" s="77"/>
      <c r="H679" s="77"/>
      <c r="I679" s="77"/>
      <c r="J679" s="77"/>
      <c r="K679" s="77"/>
      <c r="L679" s="77"/>
      <c r="M679" s="77"/>
      <c r="N679" s="77"/>
      <c r="O679" s="77"/>
      <c r="P679" s="77"/>
      <c r="Q679" s="77"/>
      <c r="R679" s="77"/>
      <c r="S679" s="77"/>
      <c r="T679" s="77"/>
      <c r="U679" s="77"/>
      <c r="V679" s="77"/>
      <c r="W679" s="77"/>
      <c r="X679" s="77"/>
      <c r="Y679" s="77"/>
      <c r="Z679" s="77"/>
    </row>
    <row r="680" spans="1:26" ht="18" customHeight="1">
      <c r="A680" s="77"/>
      <c r="B680" s="99"/>
      <c r="C680" s="82"/>
      <c r="D680" s="77"/>
      <c r="E680" s="77"/>
      <c r="F680" s="77"/>
      <c r="G680" s="77"/>
      <c r="H680" s="77"/>
      <c r="I680" s="77"/>
      <c r="J680" s="77"/>
      <c r="K680" s="77"/>
      <c r="L680" s="77"/>
      <c r="M680" s="77"/>
      <c r="N680" s="77"/>
      <c r="O680" s="77"/>
      <c r="P680" s="77"/>
      <c r="Q680" s="77"/>
      <c r="R680" s="77"/>
      <c r="S680" s="77"/>
      <c r="T680" s="77"/>
      <c r="U680" s="77"/>
      <c r="V680" s="77"/>
      <c r="W680" s="77"/>
      <c r="X680" s="77"/>
      <c r="Y680" s="77"/>
      <c r="Z680" s="77"/>
    </row>
    <row r="681" spans="1:26" ht="18" customHeight="1">
      <c r="A681" s="77"/>
      <c r="B681" s="99"/>
      <c r="C681" s="82"/>
      <c r="D681" s="77"/>
      <c r="E681" s="77"/>
      <c r="F681" s="77"/>
      <c r="G681" s="77"/>
      <c r="H681" s="77"/>
      <c r="I681" s="77"/>
      <c r="J681" s="77"/>
      <c r="K681" s="77"/>
      <c r="L681" s="77"/>
      <c r="M681" s="77"/>
      <c r="N681" s="77"/>
      <c r="O681" s="77"/>
      <c r="P681" s="77"/>
      <c r="Q681" s="77"/>
      <c r="R681" s="77"/>
      <c r="S681" s="77"/>
      <c r="T681" s="77"/>
      <c r="U681" s="77"/>
      <c r="V681" s="77"/>
      <c r="W681" s="77"/>
      <c r="X681" s="77"/>
      <c r="Y681" s="77"/>
      <c r="Z681" s="77"/>
    </row>
    <row r="682" spans="1:26" ht="18" customHeight="1">
      <c r="A682" s="77"/>
      <c r="B682" s="99"/>
      <c r="C682" s="82"/>
      <c r="D682" s="77"/>
      <c r="E682" s="77"/>
      <c r="F682" s="77"/>
      <c r="G682" s="77"/>
      <c r="H682" s="77"/>
      <c r="I682" s="77"/>
      <c r="J682" s="77"/>
      <c r="K682" s="77"/>
      <c r="L682" s="77"/>
      <c r="M682" s="77"/>
      <c r="N682" s="77"/>
      <c r="O682" s="77"/>
      <c r="P682" s="77"/>
      <c r="Q682" s="77"/>
      <c r="R682" s="77"/>
      <c r="S682" s="77"/>
      <c r="T682" s="77"/>
      <c r="U682" s="77"/>
      <c r="V682" s="77"/>
      <c r="W682" s="77"/>
      <c r="X682" s="77"/>
      <c r="Y682" s="77"/>
      <c r="Z682" s="77"/>
    </row>
    <row r="683" spans="1:26" ht="18" customHeight="1">
      <c r="A683" s="77"/>
      <c r="B683" s="99"/>
      <c r="C683" s="82"/>
      <c r="D683" s="77"/>
      <c r="E683" s="77"/>
      <c r="F683" s="77"/>
      <c r="G683" s="77"/>
      <c r="H683" s="77"/>
      <c r="I683" s="77"/>
      <c r="J683" s="77"/>
      <c r="K683" s="77"/>
      <c r="L683" s="77"/>
      <c r="M683" s="77"/>
      <c r="N683" s="77"/>
      <c r="O683" s="77"/>
      <c r="P683" s="77"/>
      <c r="Q683" s="77"/>
      <c r="R683" s="77"/>
      <c r="S683" s="77"/>
      <c r="T683" s="77"/>
      <c r="U683" s="77"/>
      <c r="V683" s="77"/>
      <c r="W683" s="77"/>
      <c r="X683" s="77"/>
      <c r="Y683" s="77"/>
      <c r="Z683" s="77"/>
    </row>
    <row r="684" spans="1:26" ht="18" customHeight="1">
      <c r="A684" s="77"/>
      <c r="B684" s="99"/>
      <c r="C684" s="82"/>
      <c r="D684" s="77"/>
      <c r="E684" s="77"/>
      <c r="F684" s="77"/>
      <c r="G684" s="77"/>
      <c r="H684" s="77"/>
      <c r="I684" s="77"/>
      <c r="J684" s="77"/>
      <c r="K684" s="77"/>
      <c r="L684" s="77"/>
      <c r="M684" s="77"/>
      <c r="N684" s="77"/>
      <c r="O684" s="77"/>
      <c r="P684" s="77"/>
      <c r="Q684" s="77"/>
      <c r="R684" s="77"/>
      <c r="S684" s="77"/>
      <c r="T684" s="77"/>
      <c r="U684" s="77"/>
      <c r="V684" s="77"/>
      <c r="W684" s="77"/>
      <c r="X684" s="77"/>
      <c r="Y684" s="77"/>
      <c r="Z684" s="77"/>
    </row>
    <row r="685" spans="1:26" ht="18" customHeight="1">
      <c r="A685" s="77"/>
      <c r="B685" s="99"/>
      <c r="C685" s="82"/>
      <c r="D685" s="77"/>
      <c r="E685" s="77"/>
      <c r="F685" s="77"/>
      <c r="G685" s="77"/>
      <c r="H685" s="77"/>
      <c r="I685" s="77"/>
      <c r="J685" s="77"/>
      <c r="K685" s="77"/>
      <c r="L685" s="77"/>
      <c r="M685" s="77"/>
      <c r="N685" s="77"/>
      <c r="O685" s="77"/>
      <c r="P685" s="77"/>
      <c r="Q685" s="77"/>
      <c r="R685" s="77"/>
      <c r="S685" s="77"/>
      <c r="T685" s="77"/>
      <c r="U685" s="77"/>
      <c r="V685" s="77"/>
      <c r="W685" s="77"/>
      <c r="X685" s="77"/>
      <c r="Y685" s="77"/>
      <c r="Z685" s="77"/>
    </row>
    <row r="686" spans="1:26" ht="18" customHeight="1">
      <c r="A686" s="77"/>
      <c r="B686" s="99"/>
      <c r="C686" s="82"/>
      <c r="D686" s="77"/>
      <c r="E686" s="77"/>
      <c r="F686" s="77"/>
      <c r="G686" s="77"/>
      <c r="H686" s="77"/>
      <c r="I686" s="77"/>
      <c r="J686" s="77"/>
      <c r="K686" s="77"/>
      <c r="L686" s="77"/>
      <c r="M686" s="77"/>
      <c r="N686" s="77"/>
      <c r="O686" s="77"/>
      <c r="P686" s="77"/>
      <c r="Q686" s="77"/>
      <c r="R686" s="77"/>
      <c r="S686" s="77"/>
      <c r="T686" s="77"/>
      <c r="U686" s="77"/>
      <c r="V686" s="77"/>
      <c r="W686" s="77"/>
      <c r="X686" s="77"/>
      <c r="Y686" s="77"/>
      <c r="Z686" s="77"/>
    </row>
    <row r="687" spans="1:26" ht="18" customHeight="1">
      <c r="A687" s="77"/>
      <c r="B687" s="99"/>
      <c r="C687" s="82"/>
      <c r="D687" s="77"/>
      <c r="E687" s="77"/>
      <c r="F687" s="77"/>
      <c r="G687" s="77"/>
      <c r="H687" s="77"/>
      <c r="I687" s="77"/>
      <c r="J687" s="77"/>
      <c r="K687" s="77"/>
      <c r="L687" s="77"/>
      <c r="M687" s="77"/>
      <c r="N687" s="77"/>
      <c r="O687" s="77"/>
      <c r="P687" s="77"/>
      <c r="Q687" s="77"/>
      <c r="R687" s="77"/>
      <c r="S687" s="77"/>
      <c r="T687" s="77"/>
      <c r="U687" s="77"/>
      <c r="V687" s="77"/>
      <c r="W687" s="77"/>
      <c r="X687" s="77"/>
      <c r="Y687" s="77"/>
      <c r="Z687" s="77"/>
    </row>
    <row r="688" spans="1:26" ht="18" customHeight="1">
      <c r="A688" s="77"/>
      <c r="B688" s="99"/>
      <c r="C688" s="82"/>
      <c r="D688" s="77"/>
      <c r="E688" s="77"/>
      <c r="F688" s="77"/>
      <c r="G688" s="77"/>
      <c r="H688" s="77"/>
      <c r="I688" s="77"/>
      <c r="J688" s="77"/>
      <c r="K688" s="77"/>
      <c r="L688" s="77"/>
      <c r="M688" s="77"/>
      <c r="N688" s="77"/>
      <c r="O688" s="77"/>
      <c r="P688" s="77"/>
      <c r="Q688" s="77"/>
      <c r="R688" s="77"/>
      <c r="S688" s="77"/>
      <c r="T688" s="77"/>
      <c r="U688" s="77"/>
      <c r="V688" s="77"/>
      <c r="W688" s="77"/>
      <c r="X688" s="77"/>
      <c r="Y688" s="77"/>
      <c r="Z688" s="77"/>
    </row>
    <row r="689" spans="1:26" ht="18" customHeight="1">
      <c r="A689" s="77"/>
      <c r="B689" s="99"/>
      <c r="C689" s="82"/>
      <c r="D689" s="77"/>
      <c r="E689" s="77"/>
      <c r="F689" s="77"/>
      <c r="G689" s="77"/>
      <c r="H689" s="77"/>
      <c r="I689" s="77"/>
      <c r="J689" s="77"/>
      <c r="K689" s="77"/>
      <c r="L689" s="77"/>
      <c r="M689" s="77"/>
      <c r="N689" s="77"/>
      <c r="O689" s="77"/>
      <c r="P689" s="77"/>
      <c r="Q689" s="77"/>
      <c r="R689" s="77"/>
      <c r="S689" s="77"/>
      <c r="T689" s="77"/>
      <c r="U689" s="77"/>
      <c r="V689" s="77"/>
      <c r="W689" s="77"/>
      <c r="X689" s="77"/>
      <c r="Y689" s="77"/>
      <c r="Z689" s="77"/>
    </row>
    <row r="690" spans="1:26" ht="18" customHeight="1">
      <c r="A690" s="77"/>
      <c r="B690" s="99"/>
      <c r="C690" s="82"/>
      <c r="D690" s="77"/>
      <c r="E690" s="77"/>
      <c r="F690" s="77"/>
      <c r="G690" s="77"/>
      <c r="H690" s="77"/>
      <c r="I690" s="77"/>
      <c r="J690" s="77"/>
      <c r="K690" s="77"/>
      <c r="L690" s="77"/>
      <c r="M690" s="77"/>
      <c r="N690" s="77"/>
      <c r="O690" s="77"/>
      <c r="P690" s="77"/>
      <c r="Q690" s="77"/>
      <c r="R690" s="77"/>
      <c r="S690" s="77"/>
      <c r="T690" s="77"/>
      <c r="U690" s="77"/>
      <c r="V690" s="77"/>
      <c r="W690" s="77"/>
      <c r="X690" s="77"/>
      <c r="Y690" s="77"/>
      <c r="Z690" s="77"/>
    </row>
    <row r="691" spans="1:26" ht="18" customHeight="1">
      <c r="A691" s="77"/>
      <c r="B691" s="99"/>
      <c r="C691" s="82"/>
      <c r="D691" s="77"/>
      <c r="E691" s="77"/>
      <c r="F691" s="77"/>
      <c r="G691" s="77"/>
      <c r="H691" s="77"/>
      <c r="I691" s="77"/>
      <c r="J691" s="77"/>
      <c r="K691" s="77"/>
      <c r="L691" s="77"/>
      <c r="M691" s="77"/>
      <c r="N691" s="77"/>
      <c r="O691" s="77"/>
      <c r="P691" s="77"/>
      <c r="Q691" s="77"/>
      <c r="R691" s="77"/>
      <c r="S691" s="77"/>
      <c r="T691" s="77"/>
      <c r="U691" s="77"/>
      <c r="V691" s="77"/>
      <c r="W691" s="77"/>
      <c r="X691" s="77"/>
      <c r="Y691" s="77"/>
      <c r="Z691" s="77"/>
    </row>
    <row r="692" spans="1:26" ht="18" customHeight="1">
      <c r="A692" s="77"/>
      <c r="B692" s="99"/>
      <c r="C692" s="82"/>
      <c r="D692" s="77"/>
      <c r="E692" s="77"/>
      <c r="F692" s="77"/>
      <c r="G692" s="77"/>
      <c r="H692" s="77"/>
      <c r="I692" s="77"/>
      <c r="J692" s="77"/>
      <c r="K692" s="77"/>
      <c r="L692" s="77"/>
      <c r="M692" s="77"/>
      <c r="N692" s="77"/>
      <c r="O692" s="77"/>
      <c r="P692" s="77"/>
      <c r="Q692" s="77"/>
      <c r="R692" s="77"/>
      <c r="S692" s="77"/>
      <c r="T692" s="77"/>
      <c r="U692" s="77"/>
      <c r="V692" s="77"/>
      <c r="W692" s="77"/>
      <c r="X692" s="77"/>
      <c r="Y692" s="77"/>
      <c r="Z692" s="77"/>
    </row>
    <row r="693" spans="1:26" ht="18" customHeight="1">
      <c r="A693" s="77"/>
      <c r="B693" s="99"/>
      <c r="C693" s="82"/>
      <c r="D693" s="77"/>
      <c r="E693" s="77"/>
      <c r="F693" s="77"/>
      <c r="G693" s="77"/>
      <c r="H693" s="77"/>
      <c r="I693" s="77"/>
      <c r="J693" s="77"/>
      <c r="K693" s="77"/>
      <c r="L693" s="77"/>
      <c r="M693" s="77"/>
      <c r="N693" s="77"/>
      <c r="O693" s="77"/>
      <c r="P693" s="77"/>
      <c r="Q693" s="77"/>
      <c r="R693" s="77"/>
      <c r="S693" s="77"/>
      <c r="T693" s="77"/>
      <c r="U693" s="77"/>
      <c r="V693" s="77"/>
      <c r="W693" s="77"/>
      <c r="X693" s="77"/>
      <c r="Y693" s="77"/>
      <c r="Z693" s="77"/>
    </row>
    <row r="694" spans="1:26" ht="18" customHeight="1">
      <c r="A694" s="77"/>
      <c r="B694" s="99"/>
      <c r="C694" s="82"/>
      <c r="D694" s="77"/>
      <c r="E694" s="77"/>
      <c r="F694" s="77"/>
      <c r="G694" s="77"/>
      <c r="H694" s="77"/>
      <c r="I694" s="77"/>
      <c r="J694" s="77"/>
      <c r="K694" s="77"/>
      <c r="L694" s="77"/>
      <c r="M694" s="77"/>
      <c r="N694" s="77"/>
      <c r="O694" s="77"/>
      <c r="P694" s="77"/>
      <c r="Q694" s="77"/>
      <c r="R694" s="77"/>
      <c r="S694" s="77"/>
      <c r="T694" s="77"/>
      <c r="U694" s="77"/>
      <c r="V694" s="77"/>
      <c r="W694" s="77"/>
      <c r="X694" s="77"/>
      <c r="Y694" s="77"/>
      <c r="Z694" s="77"/>
    </row>
    <row r="695" spans="1:26" ht="18" customHeight="1">
      <c r="A695" s="77"/>
      <c r="B695" s="99"/>
      <c r="C695" s="82"/>
      <c r="D695" s="77"/>
      <c r="E695" s="77"/>
      <c r="F695" s="77"/>
      <c r="G695" s="77"/>
      <c r="H695" s="77"/>
      <c r="I695" s="77"/>
      <c r="J695" s="77"/>
      <c r="K695" s="77"/>
      <c r="L695" s="77"/>
      <c r="M695" s="77"/>
      <c r="N695" s="77"/>
      <c r="O695" s="77"/>
      <c r="P695" s="77"/>
      <c r="Q695" s="77"/>
      <c r="R695" s="77"/>
      <c r="S695" s="77"/>
      <c r="T695" s="77"/>
      <c r="U695" s="77"/>
      <c r="V695" s="77"/>
      <c r="W695" s="77"/>
      <c r="X695" s="77"/>
      <c r="Y695" s="77"/>
      <c r="Z695" s="77"/>
    </row>
    <row r="696" spans="1:26" ht="18" customHeight="1">
      <c r="A696" s="77"/>
      <c r="B696" s="99"/>
      <c r="C696" s="82"/>
      <c r="D696" s="77"/>
      <c r="E696" s="77"/>
      <c r="F696" s="77"/>
      <c r="G696" s="77"/>
      <c r="H696" s="77"/>
      <c r="I696" s="77"/>
      <c r="J696" s="77"/>
      <c r="K696" s="77"/>
      <c r="L696" s="77"/>
      <c r="M696" s="77"/>
      <c r="N696" s="77"/>
      <c r="O696" s="77"/>
      <c r="P696" s="77"/>
      <c r="Q696" s="77"/>
      <c r="R696" s="77"/>
      <c r="S696" s="77"/>
      <c r="T696" s="77"/>
      <c r="U696" s="77"/>
      <c r="V696" s="77"/>
      <c r="W696" s="77"/>
      <c r="X696" s="77"/>
      <c r="Y696" s="77"/>
      <c r="Z696" s="77"/>
    </row>
    <row r="697" spans="1:26" ht="18" customHeight="1">
      <c r="A697" s="77"/>
      <c r="B697" s="99"/>
      <c r="C697" s="82"/>
      <c r="D697" s="77"/>
      <c r="E697" s="77"/>
      <c r="F697" s="77"/>
      <c r="G697" s="77"/>
      <c r="H697" s="77"/>
      <c r="I697" s="77"/>
      <c r="J697" s="77"/>
      <c r="K697" s="77"/>
      <c r="L697" s="77"/>
      <c r="M697" s="77"/>
      <c r="N697" s="77"/>
      <c r="O697" s="77"/>
      <c r="P697" s="77"/>
      <c r="Q697" s="77"/>
      <c r="R697" s="77"/>
      <c r="S697" s="77"/>
      <c r="T697" s="77"/>
      <c r="U697" s="77"/>
      <c r="V697" s="77"/>
      <c r="W697" s="77"/>
      <c r="X697" s="77"/>
      <c r="Y697" s="77"/>
      <c r="Z697" s="77"/>
    </row>
    <row r="698" spans="1:26" ht="18" customHeight="1">
      <c r="A698" s="77"/>
      <c r="B698" s="99"/>
      <c r="C698" s="82"/>
      <c r="D698" s="77"/>
      <c r="E698" s="77"/>
      <c r="F698" s="77"/>
      <c r="G698" s="77"/>
      <c r="H698" s="77"/>
      <c r="I698" s="77"/>
      <c r="J698" s="77"/>
      <c r="K698" s="77"/>
      <c r="L698" s="77"/>
      <c r="M698" s="77"/>
      <c r="N698" s="77"/>
      <c r="O698" s="77"/>
      <c r="P698" s="77"/>
      <c r="Q698" s="77"/>
      <c r="R698" s="77"/>
      <c r="S698" s="77"/>
      <c r="T698" s="77"/>
      <c r="U698" s="77"/>
      <c r="V698" s="77"/>
      <c r="W698" s="77"/>
      <c r="X698" s="77"/>
      <c r="Y698" s="77"/>
      <c r="Z698" s="77"/>
    </row>
    <row r="699" spans="1:26" ht="18" customHeight="1">
      <c r="A699" s="77"/>
      <c r="B699" s="99"/>
      <c r="C699" s="82"/>
      <c r="D699" s="77"/>
      <c r="E699" s="77"/>
      <c r="F699" s="77"/>
      <c r="G699" s="77"/>
      <c r="H699" s="77"/>
      <c r="I699" s="77"/>
      <c r="J699" s="77"/>
      <c r="K699" s="77"/>
      <c r="L699" s="77"/>
      <c r="M699" s="77"/>
      <c r="N699" s="77"/>
      <c r="O699" s="77"/>
      <c r="P699" s="77"/>
      <c r="Q699" s="77"/>
      <c r="R699" s="77"/>
      <c r="S699" s="77"/>
      <c r="T699" s="77"/>
      <c r="U699" s="77"/>
      <c r="V699" s="77"/>
      <c r="W699" s="77"/>
      <c r="X699" s="77"/>
      <c r="Y699" s="77"/>
      <c r="Z699" s="77"/>
    </row>
    <row r="700" spans="1:26" ht="18" customHeight="1">
      <c r="A700" s="77"/>
      <c r="B700" s="99"/>
      <c r="C700" s="82"/>
      <c r="D700" s="77"/>
      <c r="E700" s="77"/>
      <c r="F700" s="77"/>
      <c r="G700" s="77"/>
      <c r="H700" s="77"/>
      <c r="I700" s="77"/>
      <c r="J700" s="77"/>
      <c r="K700" s="77"/>
      <c r="L700" s="77"/>
      <c r="M700" s="77"/>
      <c r="N700" s="77"/>
      <c r="O700" s="77"/>
      <c r="P700" s="77"/>
      <c r="Q700" s="77"/>
      <c r="R700" s="77"/>
      <c r="S700" s="77"/>
      <c r="T700" s="77"/>
      <c r="U700" s="77"/>
      <c r="V700" s="77"/>
      <c r="W700" s="77"/>
      <c r="X700" s="77"/>
      <c r="Y700" s="77"/>
      <c r="Z700" s="77"/>
    </row>
    <row r="701" spans="1:26" ht="18" customHeight="1">
      <c r="A701" s="77"/>
      <c r="B701" s="99"/>
      <c r="C701" s="82"/>
      <c r="D701" s="77"/>
      <c r="E701" s="77"/>
      <c r="F701" s="77"/>
      <c r="G701" s="77"/>
      <c r="H701" s="77"/>
      <c r="I701" s="77"/>
      <c r="J701" s="77"/>
      <c r="K701" s="77"/>
      <c r="L701" s="77"/>
      <c r="M701" s="77"/>
      <c r="N701" s="77"/>
      <c r="O701" s="77"/>
      <c r="P701" s="77"/>
      <c r="Q701" s="77"/>
      <c r="R701" s="77"/>
      <c r="S701" s="77"/>
      <c r="T701" s="77"/>
      <c r="U701" s="77"/>
      <c r="V701" s="77"/>
      <c r="W701" s="77"/>
      <c r="X701" s="77"/>
      <c r="Y701" s="77"/>
      <c r="Z701" s="77"/>
    </row>
    <row r="702" spans="1:26" ht="18" customHeight="1">
      <c r="A702" s="77"/>
      <c r="B702" s="99"/>
      <c r="C702" s="82"/>
      <c r="D702" s="77"/>
      <c r="E702" s="77"/>
      <c r="F702" s="77"/>
      <c r="G702" s="77"/>
      <c r="H702" s="77"/>
      <c r="I702" s="77"/>
      <c r="J702" s="77"/>
      <c r="K702" s="77"/>
      <c r="L702" s="77"/>
      <c r="M702" s="77"/>
      <c r="N702" s="77"/>
      <c r="O702" s="77"/>
      <c r="P702" s="77"/>
      <c r="Q702" s="77"/>
      <c r="R702" s="77"/>
      <c r="S702" s="77"/>
      <c r="T702" s="77"/>
      <c r="U702" s="77"/>
      <c r="V702" s="77"/>
      <c r="W702" s="77"/>
      <c r="X702" s="77"/>
      <c r="Y702" s="77"/>
      <c r="Z702" s="77"/>
    </row>
    <row r="703" spans="1:26" ht="18" customHeight="1">
      <c r="A703" s="77"/>
      <c r="B703" s="99"/>
      <c r="C703" s="82"/>
      <c r="D703" s="77"/>
      <c r="E703" s="77"/>
      <c r="F703" s="77"/>
      <c r="G703" s="77"/>
      <c r="H703" s="77"/>
      <c r="I703" s="77"/>
      <c r="J703" s="77"/>
      <c r="K703" s="77"/>
      <c r="L703" s="77"/>
      <c r="M703" s="77"/>
      <c r="N703" s="77"/>
      <c r="O703" s="77"/>
      <c r="P703" s="77"/>
      <c r="Q703" s="77"/>
      <c r="R703" s="77"/>
      <c r="S703" s="77"/>
      <c r="T703" s="77"/>
      <c r="U703" s="77"/>
      <c r="V703" s="77"/>
      <c r="W703" s="77"/>
      <c r="X703" s="77"/>
      <c r="Y703" s="77"/>
      <c r="Z703" s="77"/>
    </row>
    <row r="704" spans="1:26" ht="18" customHeight="1">
      <c r="A704" s="77"/>
      <c r="B704" s="99"/>
      <c r="C704" s="82"/>
      <c r="D704" s="77"/>
      <c r="E704" s="77"/>
      <c r="F704" s="77"/>
      <c r="G704" s="77"/>
      <c r="H704" s="77"/>
      <c r="I704" s="77"/>
      <c r="J704" s="77"/>
      <c r="K704" s="77"/>
      <c r="L704" s="77"/>
      <c r="M704" s="77"/>
      <c r="N704" s="77"/>
      <c r="O704" s="77"/>
      <c r="P704" s="77"/>
      <c r="Q704" s="77"/>
      <c r="R704" s="77"/>
      <c r="S704" s="77"/>
      <c r="T704" s="77"/>
      <c r="U704" s="77"/>
      <c r="V704" s="77"/>
      <c r="W704" s="77"/>
      <c r="X704" s="77"/>
      <c r="Y704" s="77"/>
      <c r="Z704" s="77"/>
    </row>
    <row r="705" spans="1:26" ht="18" customHeight="1">
      <c r="A705" s="77"/>
      <c r="B705" s="99"/>
      <c r="C705" s="82"/>
      <c r="D705" s="77"/>
      <c r="E705" s="77"/>
      <c r="F705" s="77"/>
      <c r="G705" s="77"/>
      <c r="H705" s="77"/>
      <c r="I705" s="77"/>
      <c r="J705" s="77"/>
      <c r="K705" s="77"/>
      <c r="L705" s="77"/>
      <c r="M705" s="77"/>
      <c r="N705" s="77"/>
      <c r="O705" s="77"/>
      <c r="P705" s="77"/>
      <c r="Q705" s="77"/>
      <c r="R705" s="77"/>
      <c r="S705" s="77"/>
      <c r="T705" s="77"/>
      <c r="U705" s="77"/>
      <c r="V705" s="77"/>
      <c r="W705" s="77"/>
      <c r="X705" s="77"/>
      <c r="Y705" s="77"/>
      <c r="Z705" s="77"/>
    </row>
    <row r="706" spans="1:26" ht="18" customHeight="1">
      <c r="A706" s="77"/>
      <c r="B706" s="99"/>
      <c r="C706" s="82"/>
      <c r="D706" s="77"/>
      <c r="E706" s="77"/>
      <c r="F706" s="77"/>
      <c r="G706" s="77"/>
      <c r="H706" s="77"/>
      <c r="I706" s="77"/>
      <c r="J706" s="77"/>
      <c r="K706" s="77"/>
      <c r="L706" s="77"/>
      <c r="M706" s="77"/>
      <c r="N706" s="77"/>
      <c r="O706" s="77"/>
      <c r="P706" s="77"/>
      <c r="Q706" s="77"/>
      <c r="R706" s="77"/>
      <c r="S706" s="77"/>
      <c r="T706" s="77"/>
      <c r="U706" s="77"/>
      <c r="V706" s="77"/>
      <c r="W706" s="77"/>
      <c r="X706" s="77"/>
      <c r="Y706" s="77"/>
      <c r="Z706" s="77"/>
    </row>
    <row r="707" spans="1:26" ht="18" customHeight="1">
      <c r="A707" s="77"/>
      <c r="B707" s="99"/>
      <c r="C707" s="82"/>
      <c r="D707" s="77"/>
      <c r="E707" s="77"/>
      <c r="F707" s="77"/>
      <c r="G707" s="77"/>
      <c r="H707" s="77"/>
      <c r="I707" s="77"/>
      <c r="J707" s="77"/>
      <c r="K707" s="77"/>
      <c r="L707" s="77"/>
      <c r="M707" s="77"/>
      <c r="N707" s="77"/>
      <c r="O707" s="77"/>
      <c r="P707" s="77"/>
      <c r="Q707" s="77"/>
      <c r="R707" s="77"/>
      <c r="S707" s="77"/>
      <c r="T707" s="77"/>
      <c r="U707" s="77"/>
      <c r="V707" s="77"/>
      <c r="W707" s="77"/>
      <c r="X707" s="77"/>
      <c r="Y707" s="77"/>
      <c r="Z707" s="77"/>
    </row>
    <row r="708" spans="1:26" ht="18" customHeight="1">
      <c r="A708" s="77"/>
      <c r="B708" s="99"/>
      <c r="C708" s="82"/>
      <c r="D708" s="77"/>
      <c r="E708" s="77"/>
      <c r="F708" s="77"/>
      <c r="G708" s="77"/>
      <c r="H708" s="77"/>
      <c r="I708" s="77"/>
      <c r="J708" s="77"/>
      <c r="K708" s="77"/>
      <c r="L708" s="77"/>
      <c r="M708" s="77"/>
      <c r="N708" s="77"/>
      <c r="O708" s="77"/>
      <c r="P708" s="77"/>
      <c r="Q708" s="77"/>
      <c r="R708" s="77"/>
      <c r="S708" s="77"/>
      <c r="T708" s="77"/>
      <c r="U708" s="77"/>
      <c r="V708" s="77"/>
      <c r="W708" s="77"/>
      <c r="X708" s="77"/>
      <c r="Y708" s="77"/>
      <c r="Z708" s="77"/>
    </row>
    <row r="709" spans="1:26" ht="18" customHeight="1">
      <c r="A709" s="77"/>
      <c r="B709" s="99"/>
      <c r="C709" s="82"/>
      <c r="D709" s="77"/>
      <c r="E709" s="77"/>
      <c r="F709" s="77"/>
      <c r="G709" s="77"/>
      <c r="H709" s="77"/>
      <c r="I709" s="77"/>
      <c r="J709" s="77"/>
      <c r="K709" s="77"/>
      <c r="L709" s="77"/>
      <c r="M709" s="77"/>
      <c r="N709" s="77"/>
      <c r="O709" s="77"/>
      <c r="P709" s="77"/>
      <c r="Q709" s="77"/>
      <c r="R709" s="77"/>
      <c r="S709" s="77"/>
      <c r="T709" s="77"/>
      <c r="U709" s="77"/>
      <c r="V709" s="77"/>
      <c r="W709" s="77"/>
      <c r="X709" s="77"/>
      <c r="Y709" s="77"/>
      <c r="Z709" s="77"/>
    </row>
    <row r="710" spans="1:26" ht="18" customHeight="1">
      <c r="A710" s="77"/>
      <c r="B710" s="99"/>
      <c r="C710" s="82"/>
      <c r="D710" s="77"/>
      <c r="E710" s="77"/>
      <c r="F710" s="77"/>
      <c r="G710" s="77"/>
      <c r="H710" s="77"/>
      <c r="I710" s="77"/>
      <c r="J710" s="77"/>
      <c r="K710" s="77"/>
      <c r="L710" s="77"/>
      <c r="M710" s="77"/>
      <c r="N710" s="77"/>
      <c r="O710" s="77"/>
      <c r="P710" s="77"/>
      <c r="Q710" s="77"/>
      <c r="R710" s="77"/>
      <c r="S710" s="77"/>
      <c r="T710" s="77"/>
      <c r="U710" s="77"/>
      <c r="V710" s="77"/>
      <c r="W710" s="77"/>
      <c r="X710" s="77"/>
      <c r="Y710" s="77"/>
      <c r="Z710" s="77"/>
    </row>
    <row r="711" spans="1:26" ht="18" customHeight="1">
      <c r="A711" s="77"/>
      <c r="B711" s="99"/>
      <c r="C711" s="82"/>
      <c r="D711" s="77"/>
      <c r="E711" s="77"/>
      <c r="F711" s="77"/>
      <c r="G711" s="77"/>
      <c r="H711" s="77"/>
      <c r="I711" s="77"/>
      <c r="J711" s="77"/>
      <c r="K711" s="77"/>
      <c r="L711" s="77"/>
      <c r="M711" s="77"/>
      <c r="N711" s="77"/>
      <c r="O711" s="77"/>
      <c r="P711" s="77"/>
      <c r="Q711" s="77"/>
      <c r="R711" s="77"/>
      <c r="S711" s="77"/>
      <c r="T711" s="77"/>
      <c r="U711" s="77"/>
      <c r="V711" s="77"/>
      <c r="W711" s="77"/>
      <c r="X711" s="77"/>
      <c r="Y711" s="77"/>
      <c r="Z711" s="77"/>
    </row>
    <row r="712" spans="1:26" ht="18" customHeight="1">
      <c r="A712" s="77"/>
      <c r="B712" s="99"/>
      <c r="C712" s="82"/>
      <c r="D712" s="77"/>
      <c r="E712" s="77"/>
      <c r="F712" s="77"/>
      <c r="G712" s="77"/>
      <c r="H712" s="77"/>
      <c r="I712" s="77"/>
      <c r="J712" s="77"/>
      <c r="K712" s="77"/>
      <c r="L712" s="77"/>
      <c r="M712" s="77"/>
      <c r="N712" s="77"/>
      <c r="O712" s="77"/>
      <c r="P712" s="77"/>
      <c r="Q712" s="77"/>
      <c r="R712" s="77"/>
      <c r="S712" s="77"/>
      <c r="T712" s="77"/>
      <c r="U712" s="77"/>
      <c r="V712" s="77"/>
      <c r="W712" s="77"/>
      <c r="X712" s="77"/>
      <c r="Y712" s="77"/>
      <c r="Z712" s="77"/>
    </row>
    <row r="713" spans="1:26" ht="18" customHeight="1">
      <c r="A713" s="77"/>
      <c r="B713" s="99"/>
      <c r="C713" s="82"/>
      <c r="D713" s="77"/>
      <c r="E713" s="77"/>
      <c r="F713" s="77"/>
      <c r="G713" s="77"/>
      <c r="H713" s="77"/>
      <c r="I713" s="77"/>
      <c r="J713" s="77"/>
      <c r="K713" s="77"/>
      <c r="L713" s="77"/>
      <c r="M713" s="77"/>
      <c r="N713" s="77"/>
      <c r="O713" s="77"/>
      <c r="P713" s="77"/>
      <c r="Q713" s="77"/>
      <c r="R713" s="77"/>
      <c r="S713" s="77"/>
      <c r="T713" s="77"/>
      <c r="U713" s="77"/>
      <c r="V713" s="77"/>
      <c r="W713" s="77"/>
      <c r="X713" s="77"/>
      <c r="Y713" s="77"/>
      <c r="Z713" s="77"/>
    </row>
    <row r="714" spans="1:26" ht="18" customHeight="1">
      <c r="A714" s="77"/>
      <c r="B714" s="99"/>
      <c r="C714" s="82"/>
      <c r="D714" s="77"/>
      <c r="E714" s="77"/>
      <c r="F714" s="77"/>
      <c r="G714" s="77"/>
      <c r="H714" s="77"/>
      <c r="I714" s="77"/>
      <c r="J714" s="77"/>
      <c r="K714" s="77"/>
      <c r="L714" s="77"/>
      <c r="M714" s="77"/>
      <c r="N714" s="77"/>
      <c r="O714" s="77"/>
      <c r="P714" s="77"/>
      <c r="Q714" s="77"/>
      <c r="R714" s="77"/>
      <c r="S714" s="77"/>
      <c r="T714" s="77"/>
      <c r="U714" s="77"/>
      <c r="V714" s="77"/>
      <c r="W714" s="77"/>
      <c r="X714" s="77"/>
      <c r="Y714" s="77"/>
      <c r="Z714" s="77"/>
    </row>
    <row r="715" spans="1:26" ht="18" customHeight="1">
      <c r="A715" s="77"/>
      <c r="B715" s="99"/>
      <c r="C715" s="82"/>
      <c r="D715" s="77"/>
      <c r="E715" s="77"/>
      <c r="F715" s="77"/>
      <c r="G715" s="77"/>
      <c r="H715" s="77"/>
      <c r="I715" s="77"/>
      <c r="J715" s="77"/>
      <c r="K715" s="77"/>
      <c r="L715" s="77"/>
      <c r="M715" s="77"/>
      <c r="N715" s="77"/>
      <c r="O715" s="77"/>
      <c r="P715" s="77"/>
      <c r="Q715" s="77"/>
      <c r="R715" s="77"/>
      <c r="S715" s="77"/>
      <c r="T715" s="77"/>
      <c r="U715" s="77"/>
      <c r="V715" s="77"/>
      <c r="W715" s="77"/>
      <c r="X715" s="77"/>
      <c r="Y715" s="77"/>
      <c r="Z715" s="77"/>
    </row>
    <row r="716" spans="1:26" ht="18" customHeight="1">
      <c r="A716" s="77"/>
      <c r="B716" s="99"/>
      <c r="C716" s="82"/>
      <c r="D716" s="77"/>
      <c r="E716" s="77"/>
      <c r="F716" s="77"/>
      <c r="G716" s="77"/>
      <c r="H716" s="77"/>
      <c r="I716" s="77"/>
      <c r="J716" s="77"/>
      <c r="K716" s="77"/>
      <c r="L716" s="77"/>
      <c r="M716" s="77"/>
      <c r="N716" s="77"/>
      <c r="O716" s="77"/>
      <c r="P716" s="77"/>
      <c r="Q716" s="77"/>
      <c r="R716" s="77"/>
      <c r="S716" s="77"/>
      <c r="T716" s="77"/>
      <c r="U716" s="77"/>
      <c r="V716" s="77"/>
      <c r="W716" s="77"/>
      <c r="X716" s="77"/>
      <c r="Y716" s="77"/>
      <c r="Z716" s="77"/>
    </row>
    <row r="717" spans="1:26" ht="18" customHeight="1">
      <c r="A717" s="77"/>
      <c r="B717" s="99"/>
      <c r="C717" s="82"/>
      <c r="D717" s="77"/>
      <c r="E717" s="77"/>
      <c r="F717" s="77"/>
      <c r="G717" s="77"/>
      <c r="H717" s="77"/>
      <c r="I717" s="77"/>
      <c r="J717" s="77"/>
      <c r="K717" s="77"/>
      <c r="L717" s="77"/>
      <c r="M717" s="77"/>
      <c r="N717" s="77"/>
      <c r="O717" s="77"/>
      <c r="P717" s="77"/>
      <c r="Q717" s="77"/>
      <c r="R717" s="77"/>
      <c r="S717" s="77"/>
      <c r="T717" s="77"/>
      <c r="U717" s="77"/>
      <c r="V717" s="77"/>
      <c r="W717" s="77"/>
      <c r="X717" s="77"/>
      <c r="Y717" s="77"/>
      <c r="Z717" s="77"/>
    </row>
    <row r="718" spans="1:26" ht="18" customHeight="1">
      <c r="A718" s="77"/>
      <c r="B718" s="99"/>
      <c r="C718" s="82"/>
      <c r="D718" s="77"/>
      <c r="E718" s="77"/>
      <c r="F718" s="77"/>
      <c r="G718" s="77"/>
      <c r="H718" s="77"/>
      <c r="I718" s="77"/>
      <c r="J718" s="77"/>
      <c r="K718" s="77"/>
      <c r="L718" s="77"/>
      <c r="M718" s="77"/>
      <c r="N718" s="77"/>
      <c r="O718" s="77"/>
      <c r="P718" s="77"/>
      <c r="Q718" s="77"/>
      <c r="R718" s="77"/>
      <c r="S718" s="77"/>
      <c r="T718" s="77"/>
      <c r="U718" s="77"/>
      <c r="V718" s="77"/>
      <c r="W718" s="77"/>
      <c r="X718" s="77"/>
      <c r="Y718" s="77"/>
      <c r="Z718" s="77"/>
    </row>
    <row r="719" spans="1:26" ht="18" customHeight="1">
      <c r="A719" s="77"/>
      <c r="B719" s="99"/>
      <c r="C719" s="82"/>
      <c r="D719" s="77"/>
      <c r="E719" s="77"/>
      <c r="F719" s="77"/>
      <c r="G719" s="77"/>
      <c r="H719" s="77"/>
      <c r="I719" s="77"/>
      <c r="J719" s="77"/>
      <c r="K719" s="77"/>
      <c r="L719" s="77"/>
      <c r="M719" s="77"/>
      <c r="N719" s="77"/>
      <c r="O719" s="77"/>
      <c r="P719" s="77"/>
      <c r="Q719" s="77"/>
      <c r="R719" s="77"/>
      <c r="S719" s="77"/>
      <c r="T719" s="77"/>
      <c r="U719" s="77"/>
      <c r="V719" s="77"/>
      <c r="W719" s="77"/>
      <c r="X719" s="77"/>
      <c r="Y719" s="77"/>
      <c r="Z719" s="77"/>
    </row>
    <row r="720" spans="1:26" ht="18" customHeight="1">
      <c r="A720" s="77"/>
      <c r="B720" s="99"/>
      <c r="C720" s="82"/>
      <c r="D720" s="77"/>
      <c r="E720" s="77"/>
      <c r="F720" s="77"/>
      <c r="G720" s="77"/>
      <c r="H720" s="77"/>
      <c r="I720" s="77"/>
      <c r="J720" s="77"/>
      <c r="K720" s="77"/>
      <c r="L720" s="77"/>
      <c r="M720" s="77"/>
      <c r="N720" s="77"/>
      <c r="O720" s="77"/>
      <c r="P720" s="77"/>
      <c r="Q720" s="77"/>
      <c r="R720" s="77"/>
      <c r="S720" s="77"/>
      <c r="T720" s="77"/>
      <c r="U720" s="77"/>
      <c r="V720" s="77"/>
      <c r="W720" s="77"/>
      <c r="X720" s="77"/>
      <c r="Y720" s="77"/>
      <c r="Z720" s="77"/>
    </row>
    <row r="721" spans="1:26" ht="18" customHeight="1">
      <c r="A721" s="77"/>
      <c r="B721" s="99"/>
      <c r="C721" s="82"/>
      <c r="D721" s="77"/>
      <c r="E721" s="77"/>
      <c r="F721" s="77"/>
      <c r="G721" s="77"/>
      <c r="H721" s="77"/>
      <c r="I721" s="77"/>
      <c r="J721" s="77"/>
      <c r="K721" s="77"/>
      <c r="L721" s="77"/>
      <c r="M721" s="77"/>
      <c r="N721" s="77"/>
      <c r="O721" s="77"/>
      <c r="P721" s="77"/>
      <c r="Q721" s="77"/>
      <c r="R721" s="77"/>
      <c r="S721" s="77"/>
      <c r="T721" s="77"/>
      <c r="U721" s="77"/>
      <c r="V721" s="77"/>
      <c r="W721" s="77"/>
      <c r="X721" s="77"/>
      <c r="Y721" s="77"/>
      <c r="Z721" s="77"/>
    </row>
    <row r="722" spans="1:26" ht="18" customHeight="1">
      <c r="A722" s="77"/>
      <c r="B722" s="99"/>
      <c r="C722" s="82"/>
      <c r="D722" s="77"/>
      <c r="E722" s="77"/>
      <c r="F722" s="77"/>
      <c r="G722" s="77"/>
      <c r="H722" s="77"/>
      <c r="I722" s="77"/>
      <c r="J722" s="77"/>
      <c r="K722" s="77"/>
      <c r="L722" s="77"/>
      <c r="M722" s="77"/>
      <c r="N722" s="77"/>
      <c r="O722" s="77"/>
      <c r="P722" s="77"/>
      <c r="Q722" s="77"/>
      <c r="R722" s="77"/>
      <c r="S722" s="77"/>
      <c r="T722" s="77"/>
      <c r="U722" s="77"/>
      <c r="V722" s="77"/>
      <c r="W722" s="77"/>
      <c r="X722" s="77"/>
      <c r="Y722" s="77"/>
      <c r="Z722" s="77"/>
    </row>
    <row r="723" spans="1:26" ht="18" customHeight="1">
      <c r="A723" s="77"/>
      <c r="B723" s="99"/>
      <c r="C723" s="82"/>
      <c r="D723" s="77"/>
      <c r="E723" s="77"/>
      <c r="F723" s="77"/>
      <c r="G723" s="77"/>
      <c r="H723" s="77"/>
      <c r="I723" s="77"/>
      <c r="J723" s="77"/>
      <c r="K723" s="77"/>
      <c r="L723" s="77"/>
      <c r="M723" s="77"/>
      <c r="N723" s="77"/>
      <c r="O723" s="77"/>
      <c r="P723" s="77"/>
      <c r="Q723" s="77"/>
      <c r="R723" s="77"/>
      <c r="S723" s="77"/>
      <c r="T723" s="77"/>
      <c r="U723" s="77"/>
      <c r="V723" s="77"/>
      <c r="W723" s="77"/>
      <c r="X723" s="77"/>
      <c r="Y723" s="77"/>
      <c r="Z723" s="77"/>
    </row>
    <row r="724" spans="1:26" ht="18" customHeight="1">
      <c r="A724" s="77"/>
      <c r="B724" s="99"/>
      <c r="C724" s="82"/>
      <c r="D724" s="77"/>
      <c r="E724" s="77"/>
      <c r="F724" s="77"/>
      <c r="G724" s="77"/>
      <c r="H724" s="77"/>
      <c r="I724" s="77"/>
      <c r="J724" s="77"/>
      <c r="K724" s="77"/>
      <c r="L724" s="77"/>
      <c r="M724" s="77"/>
      <c r="N724" s="77"/>
      <c r="O724" s="77"/>
      <c r="P724" s="77"/>
      <c r="Q724" s="77"/>
      <c r="R724" s="77"/>
      <c r="S724" s="77"/>
      <c r="T724" s="77"/>
      <c r="U724" s="77"/>
      <c r="V724" s="77"/>
      <c r="W724" s="77"/>
      <c r="X724" s="77"/>
      <c r="Y724" s="77"/>
      <c r="Z724" s="77"/>
    </row>
    <row r="725" spans="1:26" ht="18" customHeight="1">
      <c r="A725" s="77"/>
      <c r="B725" s="99"/>
      <c r="C725" s="82"/>
      <c r="D725" s="77"/>
      <c r="E725" s="77"/>
      <c r="F725" s="77"/>
      <c r="G725" s="77"/>
      <c r="H725" s="77"/>
      <c r="I725" s="77"/>
      <c r="J725" s="77"/>
      <c r="K725" s="77"/>
      <c r="L725" s="77"/>
      <c r="M725" s="77"/>
      <c r="N725" s="77"/>
      <c r="O725" s="77"/>
      <c r="P725" s="77"/>
      <c r="Q725" s="77"/>
      <c r="R725" s="77"/>
      <c r="S725" s="77"/>
      <c r="T725" s="77"/>
      <c r="U725" s="77"/>
      <c r="V725" s="77"/>
      <c r="W725" s="77"/>
      <c r="X725" s="77"/>
      <c r="Y725" s="77"/>
      <c r="Z725" s="77"/>
    </row>
    <row r="726" spans="1:26" ht="18" customHeight="1">
      <c r="A726" s="77"/>
      <c r="B726" s="99"/>
      <c r="C726" s="82"/>
      <c r="D726" s="77"/>
      <c r="E726" s="77"/>
      <c r="F726" s="77"/>
      <c r="G726" s="77"/>
      <c r="H726" s="77"/>
      <c r="I726" s="77"/>
      <c r="J726" s="77"/>
      <c r="K726" s="77"/>
      <c r="L726" s="77"/>
      <c r="M726" s="77"/>
      <c r="N726" s="77"/>
      <c r="O726" s="77"/>
      <c r="P726" s="77"/>
      <c r="Q726" s="77"/>
      <c r="R726" s="77"/>
      <c r="S726" s="77"/>
      <c r="T726" s="77"/>
      <c r="U726" s="77"/>
      <c r="V726" s="77"/>
      <c r="W726" s="77"/>
      <c r="X726" s="77"/>
      <c r="Y726" s="77"/>
      <c r="Z726" s="77"/>
    </row>
    <row r="727" spans="1:26" ht="18" customHeight="1">
      <c r="A727" s="77"/>
      <c r="B727" s="99"/>
      <c r="C727" s="82"/>
      <c r="D727" s="77"/>
      <c r="E727" s="77"/>
      <c r="F727" s="77"/>
      <c r="G727" s="77"/>
      <c r="H727" s="77"/>
      <c r="I727" s="77"/>
      <c r="J727" s="77"/>
      <c r="K727" s="77"/>
      <c r="L727" s="77"/>
      <c r="M727" s="77"/>
      <c r="N727" s="77"/>
      <c r="O727" s="77"/>
      <c r="P727" s="77"/>
      <c r="Q727" s="77"/>
      <c r="R727" s="77"/>
      <c r="S727" s="77"/>
      <c r="T727" s="77"/>
      <c r="U727" s="77"/>
      <c r="V727" s="77"/>
      <c r="W727" s="77"/>
      <c r="X727" s="77"/>
      <c r="Y727" s="77"/>
      <c r="Z727" s="77"/>
    </row>
    <row r="728" spans="1:26" ht="18" customHeight="1">
      <c r="A728" s="77"/>
      <c r="B728" s="99"/>
      <c r="C728" s="82"/>
      <c r="D728" s="77"/>
      <c r="E728" s="77"/>
      <c r="F728" s="77"/>
      <c r="G728" s="77"/>
      <c r="H728" s="77"/>
      <c r="I728" s="77"/>
      <c r="J728" s="77"/>
      <c r="K728" s="77"/>
      <c r="L728" s="77"/>
      <c r="M728" s="77"/>
      <c r="N728" s="77"/>
      <c r="O728" s="77"/>
      <c r="P728" s="77"/>
      <c r="Q728" s="77"/>
      <c r="R728" s="77"/>
      <c r="S728" s="77"/>
      <c r="T728" s="77"/>
      <c r="U728" s="77"/>
      <c r="V728" s="77"/>
      <c r="W728" s="77"/>
      <c r="X728" s="77"/>
      <c r="Y728" s="77"/>
      <c r="Z728" s="77"/>
    </row>
    <row r="729" spans="1:26" ht="18" customHeight="1">
      <c r="A729" s="77"/>
      <c r="B729" s="99"/>
      <c r="C729" s="82"/>
      <c r="D729" s="77"/>
      <c r="E729" s="77"/>
      <c r="F729" s="77"/>
      <c r="G729" s="77"/>
      <c r="H729" s="77"/>
      <c r="I729" s="77"/>
      <c r="J729" s="77"/>
      <c r="K729" s="77"/>
      <c r="L729" s="77"/>
      <c r="M729" s="77"/>
      <c r="N729" s="77"/>
      <c r="O729" s="77"/>
      <c r="P729" s="77"/>
      <c r="Q729" s="77"/>
      <c r="R729" s="77"/>
      <c r="S729" s="77"/>
      <c r="T729" s="77"/>
      <c r="U729" s="77"/>
      <c r="V729" s="77"/>
      <c r="W729" s="77"/>
      <c r="X729" s="77"/>
      <c r="Y729" s="77"/>
      <c r="Z729" s="77"/>
    </row>
    <row r="730" spans="1:26" ht="18" customHeight="1">
      <c r="A730" s="77"/>
      <c r="B730" s="99"/>
      <c r="C730" s="82"/>
      <c r="D730" s="77"/>
      <c r="E730" s="77"/>
      <c r="F730" s="77"/>
      <c r="G730" s="77"/>
      <c r="H730" s="77"/>
      <c r="I730" s="77"/>
      <c r="J730" s="77"/>
      <c r="K730" s="77"/>
      <c r="L730" s="77"/>
      <c r="M730" s="77"/>
      <c r="N730" s="77"/>
      <c r="O730" s="77"/>
      <c r="P730" s="77"/>
      <c r="Q730" s="77"/>
      <c r="R730" s="77"/>
      <c r="S730" s="77"/>
      <c r="T730" s="77"/>
      <c r="U730" s="77"/>
      <c r="V730" s="77"/>
      <c r="W730" s="77"/>
      <c r="X730" s="77"/>
      <c r="Y730" s="77"/>
      <c r="Z730" s="77"/>
    </row>
    <row r="731" spans="1:26" ht="18" customHeight="1">
      <c r="A731" s="77"/>
      <c r="B731" s="99"/>
      <c r="C731" s="82"/>
      <c r="D731" s="77"/>
      <c r="E731" s="77"/>
      <c r="F731" s="77"/>
      <c r="G731" s="77"/>
      <c r="H731" s="77"/>
      <c r="I731" s="77"/>
      <c r="J731" s="77"/>
      <c r="K731" s="77"/>
      <c r="L731" s="77"/>
      <c r="M731" s="77"/>
      <c r="N731" s="77"/>
      <c r="O731" s="77"/>
      <c r="P731" s="77"/>
      <c r="Q731" s="77"/>
      <c r="R731" s="77"/>
      <c r="S731" s="77"/>
      <c r="T731" s="77"/>
      <c r="U731" s="77"/>
      <c r="V731" s="77"/>
      <c r="W731" s="77"/>
      <c r="X731" s="77"/>
      <c r="Y731" s="77"/>
      <c r="Z731" s="77"/>
    </row>
    <row r="732" spans="1:26" ht="18" customHeight="1">
      <c r="A732" s="77"/>
      <c r="B732" s="99"/>
      <c r="C732" s="82"/>
      <c r="D732" s="77"/>
      <c r="E732" s="77"/>
      <c r="F732" s="77"/>
      <c r="G732" s="77"/>
      <c r="H732" s="77"/>
      <c r="I732" s="77"/>
      <c r="J732" s="77"/>
      <c r="K732" s="77"/>
      <c r="L732" s="77"/>
      <c r="M732" s="77"/>
      <c r="N732" s="77"/>
      <c r="O732" s="77"/>
      <c r="P732" s="77"/>
      <c r="Q732" s="77"/>
      <c r="R732" s="77"/>
      <c r="S732" s="77"/>
      <c r="T732" s="77"/>
      <c r="U732" s="77"/>
      <c r="V732" s="77"/>
      <c r="W732" s="77"/>
      <c r="X732" s="77"/>
      <c r="Y732" s="77"/>
      <c r="Z732" s="77"/>
    </row>
    <row r="733" spans="1:26" ht="18" customHeight="1">
      <c r="A733" s="77"/>
      <c r="B733" s="99"/>
      <c r="C733" s="82"/>
      <c r="D733" s="77"/>
      <c r="E733" s="77"/>
      <c r="F733" s="77"/>
      <c r="G733" s="77"/>
      <c r="H733" s="77"/>
      <c r="I733" s="77"/>
      <c r="J733" s="77"/>
      <c r="K733" s="77"/>
      <c r="L733" s="77"/>
      <c r="M733" s="77"/>
      <c r="N733" s="77"/>
      <c r="O733" s="77"/>
      <c r="P733" s="77"/>
      <c r="Q733" s="77"/>
      <c r="R733" s="77"/>
      <c r="S733" s="77"/>
      <c r="T733" s="77"/>
      <c r="U733" s="77"/>
      <c r="V733" s="77"/>
      <c r="W733" s="77"/>
      <c r="X733" s="77"/>
      <c r="Y733" s="77"/>
      <c r="Z733" s="77"/>
    </row>
    <row r="734" spans="1:26" ht="18" customHeight="1">
      <c r="A734" s="77"/>
      <c r="B734" s="99"/>
      <c r="C734" s="82"/>
      <c r="D734" s="77"/>
      <c r="E734" s="77"/>
      <c r="F734" s="77"/>
      <c r="G734" s="77"/>
      <c r="H734" s="77"/>
      <c r="I734" s="77"/>
      <c r="J734" s="77"/>
      <c r="K734" s="77"/>
      <c r="L734" s="77"/>
      <c r="M734" s="77"/>
      <c r="N734" s="77"/>
      <c r="O734" s="77"/>
      <c r="P734" s="77"/>
      <c r="Q734" s="77"/>
      <c r="R734" s="77"/>
      <c r="S734" s="77"/>
      <c r="T734" s="77"/>
      <c r="U734" s="77"/>
      <c r="V734" s="77"/>
      <c r="W734" s="77"/>
      <c r="X734" s="77"/>
      <c r="Y734" s="77"/>
      <c r="Z734" s="77"/>
    </row>
    <row r="735" spans="1:26" ht="18" customHeight="1">
      <c r="A735" s="77"/>
      <c r="B735" s="99"/>
      <c r="C735" s="82"/>
      <c r="D735" s="77"/>
      <c r="E735" s="77"/>
      <c r="F735" s="77"/>
      <c r="G735" s="77"/>
      <c r="H735" s="77"/>
      <c r="I735" s="77"/>
      <c r="J735" s="77"/>
      <c r="K735" s="77"/>
      <c r="L735" s="77"/>
      <c r="M735" s="77"/>
      <c r="N735" s="77"/>
      <c r="O735" s="77"/>
      <c r="P735" s="77"/>
      <c r="Q735" s="77"/>
      <c r="R735" s="77"/>
      <c r="S735" s="77"/>
      <c r="T735" s="77"/>
      <c r="U735" s="77"/>
      <c r="V735" s="77"/>
      <c r="W735" s="77"/>
      <c r="X735" s="77"/>
      <c r="Y735" s="77"/>
      <c r="Z735" s="77"/>
    </row>
    <row r="736" spans="1:26" ht="18" customHeight="1">
      <c r="A736" s="77"/>
      <c r="B736" s="99"/>
      <c r="C736" s="82"/>
      <c r="D736" s="77"/>
      <c r="E736" s="77"/>
      <c r="F736" s="77"/>
      <c r="G736" s="77"/>
      <c r="H736" s="77"/>
      <c r="I736" s="77"/>
      <c r="J736" s="77"/>
      <c r="K736" s="77"/>
      <c r="L736" s="77"/>
      <c r="M736" s="77"/>
      <c r="N736" s="77"/>
      <c r="O736" s="77"/>
      <c r="P736" s="77"/>
      <c r="Q736" s="77"/>
      <c r="R736" s="77"/>
      <c r="S736" s="77"/>
      <c r="T736" s="77"/>
      <c r="U736" s="77"/>
      <c r="V736" s="77"/>
      <c r="W736" s="77"/>
      <c r="X736" s="77"/>
      <c r="Y736" s="77"/>
      <c r="Z736" s="77"/>
    </row>
    <row r="737" spans="1:26" ht="18" customHeight="1">
      <c r="A737" s="77"/>
      <c r="B737" s="99"/>
      <c r="C737" s="82"/>
      <c r="D737" s="77"/>
      <c r="E737" s="77"/>
      <c r="F737" s="77"/>
      <c r="G737" s="77"/>
      <c r="H737" s="77"/>
      <c r="I737" s="77"/>
      <c r="J737" s="77"/>
      <c r="K737" s="77"/>
      <c r="L737" s="77"/>
      <c r="M737" s="77"/>
      <c r="N737" s="77"/>
      <c r="O737" s="77"/>
      <c r="P737" s="77"/>
      <c r="Q737" s="77"/>
      <c r="R737" s="77"/>
      <c r="S737" s="77"/>
      <c r="T737" s="77"/>
      <c r="U737" s="77"/>
      <c r="V737" s="77"/>
      <c r="W737" s="77"/>
      <c r="X737" s="77"/>
      <c r="Y737" s="77"/>
      <c r="Z737" s="77"/>
    </row>
    <row r="738" spans="1:26" ht="18" customHeight="1">
      <c r="A738" s="77"/>
      <c r="B738" s="99"/>
      <c r="C738" s="82"/>
      <c r="D738" s="77"/>
      <c r="E738" s="77"/>
      <c r="F738" s="77"/>
      <c r="G738" s="77"/>
      <c r="H738" s="77"/>
      <c r="I738" s="77"/>
      <c r="J738" s="77"/>
      <c r="K738" s="77"/>
      <c r="L738" s="77"/>
      <c r="M738" s="77"/>
      <c r="N738" s="77"/>
      <c r="O738" s="77"/>
      <c r="P738" s="77"/>
      <c r="Q738" s="77"/>
      <c r="R738" s="77"/>
      <c r="S738" s="77"/>
      <c r="T738" s="77"/>
      <c r="U738" s="77"/>
      <c r="V738" s="77"/>
      <c r="W738" s="77"/>
      <c r="X738" s="77"/>
      <c r="Y738" s="77"/>
      <c r="Z738" s="77"/>
    </row>
    <row r="739" spans="1:26" ht="18" customHeight="1">
      <c r="A739" s="77"/>
      <c r="B739" s="99"/>
      <c r="C739" s="82"/>
      <c r="D739" s="77"/>
      <c r="E739" s="77"/>
      <c r="F739" s="77"/>
      <c r="G739" s="77"/>
      <c r="H739" s="77"/>
      <c r="I739" s="77"/>
      <c r="J739" s="77"/>
      <c r="K739" s="77"/>
      <c r="L739" s="77"/>
      <c r="M739" s="77"/>
      <c r="N739" s="77"/>
      <c r="O739" s="77"/>
      <c r="P739" s="77"/>
      <c r="Q739" s="77"/>
      <c r="R739" s="77"/>
      <c r="S739" s="77"/>
      <c r="T739" s="77"/>
      <c r="U739" s="77"/>
      <c r="V739" s="77"/>
      <c r="W739" s="77"/>
      <c r="X739" s="77"/>
      <c r="Y739" s="77"/>
      <c r="Z739" s="77"/>
    </row>
    <row r="740" spans="1:26" ht="18" customHeight="1">
      <c r="A740" s="77"/>
      <c r="B740" s="99"/>
      <c r="C740" s="82"/>
      <c r="D740" s="77"/>
      <c r="E740" s="77"/>
      <c r="F740" s="77"/>
      <c r="G740" s="77"/>
      <c r="H740" s="77"/>
      <c r="I740" s="77"/>
      <c r="J740" s="77"/>
      <c r="K740" s="77"/>
      <c r="L740" s="77"/>
      <c r="M740" s="77"/>
      <c r="N740" s="77"/>
      <c r="O740" s="77"/>
      <c r="P740" s="77"/>
      <c r="Q740" s="77"/>
      <c r="R740" s="77"/>
      <c r="S740" s="77"/>
      <c r="T740" s="77"/>
      <c r="U740" s="77"/>
      <c r="V740" s="77"/>
      <c r="W740" s="77"/>
      <c r="X740" s="77"/>
      <c r="Y740" s="77"/>
      <c r="Z740" s="77"/>
    </row>
    <row r="741" spans="1:26" ht="18" customHeight="1">
      <c r="A741" s="77"/>
      <c r="B741" s="99"/>
      <c r="C741" s="82"/>
      <c r="D741" s="77"/>
      <c r="E741" s="77"/>
      <c r="F741" s="77"/>
      <c r="G741" s="77"/>
      <c r="H741" s="77"/>
      <c r="I741" s="77"/>
      <c r="J741" s="77"/>
      <c r="K741" s="77"/>
      <c r="L741" s="77"/>
      <c r="M741" s="77"/>
      <c r="N741" s="77"/>
      <c r="O741" s="77"/>
      <c r="P741" s="77"/>
      <c r="Q741" s="77"/>
      <c r="R741" s="77"/>
      <c r="S741" s="77"/>
      <c r="T741" s="77"/>
      <c r="U741" s="77"/>
      <c r="V741" s="77"/>
      <c r="W741" s="77"/>
      <c r="X741" s="77"/>
      <c r="Y741" s="77"/>
      <c r="Z741" s="77"/>
    </row>
    <row r="742" spans="1:26" ht="18" customHeight="1">
      <c r="A742" s="77"/>
      <c r="B742" s="99"/>
      <c r="C742" s="82"/>
      <c r="D742" s="77"/>
      <c r="E742" s="77"/>
      <c r="F742" s="77"/>
      <c r="G742" s="77"/>
      <c r="H742" s="77"/>
      <c r="I742" s="77"/>
      <c r="J742" s="77"/>
      <c r="K742" s="77"/>
      <c r="L742" s="77"/>
      <c r="M742" s="77"/>
      <c r="N742" s="77"/>
      <c r="O742" s="77"/>
      <c r="P742" s="77"/>
      <c r="Q742" s="77"/>
      <c r="R742" s="77"/>
      <c r="S742" s="77"/>
      <c r="T742" s="77"/>
      <c r="U742" s="77"/>
      <c r="V742" s="77"/>
      <c r="W742" s="77"/>
      <c r="X742" s="77"/>
      <c r="Y742" s="77"/>
      <c r="Z742" s="77"/>
    </row>
    <row r="743" spans="1:26" ht="18" customHeight="1">
      <c r="A743" s="77"/>
      <c r="B743" s="99"/>
      <c r="C743" s="82"/>
      <c r="D743" s="77"/>
      <c r="E743" s="77"/>
      <c r="F743" s="77"/>
      <c r="G743" s="77"/>
      <c r="H743" s="77"/>
      <c r="I743" s="77"/>
      <c r="J743" s="77"/>
      <c r="K743" s="77"/>
      <c r="L743" s="77"/>
      <c r="M743" s="77"/>
      <c r="N743" s="77"/>
      <c r="O743" s="77"/>
      <c r="P743" s="77"/>
      <c r="Q743" s="77"/>
      <c r="R743" s="77"/>
      <c r="S743" s="77"/>
      <c r="T743" s="77"/>
      <c r="U743" s="77"/>
      <c r="V743" s="77"/>
      <c r="W743" s="77"/>
      <c r="X743" s="77"/>
      <c r="Y743" s="77"/>
      <c r="Z743" s="77"/>
    </row>
    <row r="744" spans="1:26" ht="18" customHeight="1">
      <c r="A744" s="77"/>
      <c r="B744" s="99"/>
      <c r="C744" s="82"/>
      <c r="D744" s="77"/>
      <c r="E744" s="77"/>
      <c r="F744" s="77"/>
      <c r="G744" s="77"/>
      <c r="H744" s="77"/>
      <c r="I744" s="77"/>
      <c r="J744" s="77"/>
      <c r="K744" s="77"/>
      <c r="L744" s="77"/>
      <c r="M744" s="77"/>
      <c r="N744" s="77"/>
      <c r="O744" s="77"/>
      <c r="P744" s="77"/>
      <c r="Q744" s="77"/>
      <c r="R744" s="77"/>
      <c r="S744" s="77"/>
      <c r="T744" s="77"/>
      <c r="U744" s="77"/>
      <c r="V744" s="77"/>
      <c r="W744" s="77"/>
      <c r="X744" s="77"/>
      <c r="Y744" s="77"/>
      <c r="Z744" s="77"/>
    </row>
    <row r="745" spans="1:26" ht="18" customHeight="1">
      <c r="A745" s="77"/>
      <c r="B745" s="99"/>
      <c r="C745" s="82"/>
      <c r="D745" s="77"/>
      <c r="E745" s="77"/>
      <c r="F745" s="77"/>
      <c r="G745" s="77"/>
      <c r="H745" s="77"/>
      <c r="I745" s="77"/>
      <c r="J745" s="77"/>
      <c r="K745" s="77"/>
      <c r="L745" s="77"/>
      <c r="M745" s="77"/>
      <c r="N745" s="77"/>
      <c r="O745" s="77"/>
      <c r="P745" s="77"/>
      <c r="Q745" s="77"/>
      <c r="R745" s="77"/>
      <c r="S745" s="77"/>
      <c r="T745" s="77"/>
      <c r="U745" s="77"/>
      <c r="V745" s="77"/>
      <c r="W745" s="77"/>
      <c r="X745" s="77"/>
      <c r="Y745" s="77"/>
      <c r="Z745" s="77"/>
    </row>
    <row r="746" spans="1:26" ht="18" customHeight="1">
      <c r="A746" s="77"/>
      <c r="B746" s="99"/>
      <c r="C746" s="82"/>
      <c r="D746" s="77"/>
      <c r="E746" s="77"/>
      <c r="F746" s="77"/>
      <c r="G746" s="77"/>
      <c r="H746" s="77"/>
      <c r="I746" s="77"/>
      <c r="J746" s="77"/>
      <c r="K746" s="77"/>
      <c r="L746" s="77"/>
      <c r="M746" s="77"/>
      <c r="N746" s="77"/>
      <c r="O746" s="77"/>
      <c r="P746" s="77"/>
      <c r="Q746" s="77"/>
      <c r="R746" s="77"/>
      <c r="S746" s="77"/>
      <c r="T746" s="77"/>
      <c r="U746" s="77"/>
      <c r="V746" s="77"/>
      <c r="W746" s="77"/>
      <c r="X746" s="77"/>
      <c r="Y746" s="77"/>
      <c r="Z746" s="77"/>
    </row>
    <row r="747" spans="1:26" ht="18" customHeight="1">
      <c r="A747" s="77"/>
      <c r="B747" s="99"/>
      <c r="C747" s="82"/>
      <c r="D747" s="77"/>
      <c r="E747" s="77"/>
      <c r="F747" s="77"/>
      <c r="G747" s="77"/>
      <c r="H747" s="77"/>
      <c r="I747" s="77"/>
      <c r="J747" s="77"/>
      <c r="K747" s="77"/>
      <c r="L747" s="77"/>
      <c r="M747" s="77"/>
      <c r="N747" s="77"/>
      <c r="O747" s="77"/>
      <c r="P747" s="77"/>
      <c r="Q747" s="77"/>
      <c r="R747" s="77"/>
      <c r="S747" s="77"/>
      <c r="T747" s="77"/>
      <c r="U747" s="77"/>
      <c r="V747" s="77"/>
      <c r="W747" s="77"/>
      <c r="X747" s="77"/>
      <c r="Y747" s="77"/>
      <c r="Z747" s="77"/>
    </row>
    <row r="748" spans="1:26" ht="18" customHeight="1">
      <c r="A748" s="77"/>
      <c r="B748" s="99"/>
      <c r="C748" s="82"/>
      <c r="D748" s="77"/>
      <c r="E748" s="77"/>
      <c r="F748" s="77"/>
      <c r="G748" s="77"/>
      <c r="H748" s="77"/>
      <c r="I748" s="77"/>
      <c r="J748" s="77"/>
      <c r="K748" s="77"/>
      <c r="L748" s="77"/>
      <c r="M748" s="77"/>
      <c r="N748" s="77"/>
      <c r="O748" s="77"/>
      <c r="P748" s="77"/>
      <c r="Q748" s="77"/>
      <c r="R748" s="77"/>
      <c r="S748" s="77"/>
      <c r="T748" s="77"/>
      <c r="U748" s="77"/>
      <c r="V748" s="77"/>
      <c r="W748" s="77"/>
      <c r="X748" s="77"/>
      <c r="Y748" s="77"/>
      <c r="Z748" s="77"/>
    </row>
    <row r="749" spans="1:26" ht="18" customHeight="1">
      <c r="A749" s="77"/>
      <c r="B749" s="99"/>
      <c r="C749" s="82"/>
      <c r="D749" s="77"/>
      <c r="E749" s="77"/>
      <c r="F749" s="77"/>
      <c r="G749" s="77"/>
      <c r="H749" s="77"/>
      <c r="I749" s="77"/>
      <c r="J749" s="77"/>
      <c r="K749" s="77"/>
      <c r="L749" s="77"/>
      <c r="M749" s="77"/>
      <c r="N749" s="77"/>
      <c r="O749" s="77"/>
      <c r="P749" s="77"/>
      <c r="Q749" s="77"/>
      <c r="R749" s="77"/>
      <c r="S749" s="77"/>
      <c r="T749" s="77"/>
      <c r="U749" s="77"/>
      <c r="V749" s="77"/>
      <c r="W749" s="77"/>
      <c r="X749" s="77"/>
      <c r="Y749" s="77"/>
      <c r="Z749" s="77"/>
    </row>
    <row r="750" spans="1:26" ht="18" customHeight="1">
      <c r="A750" s="77"/>
      <c r="B750" s="99"/>
      <c r="C750" s="82"/>
      <c r="D750" s="77"/>
      <c r="E750" s="77"/>
      <c r="F750" s="77"/>
      <c r="G750" s="77"/>
      <c r="H750" s="77"/>
      <c r="I750" s="77"/>
      <c r="J750" s="77"/>
      <c r="K750" s="77"/>
      <c r="L750" s="77"/>
      <c r="M750" s="77"/>
      <c r="N750" s="77"/>
      <c r="O750" s="77"/>
      <c r="P750" s="77"/>
      <c r="Q750" s="77"/>
      <c r="R750" s="77"/>
      <c r="S750" s="77"/>
      <c r="T750" s="77"/>
      <c r="U750" s="77"/>
      <c r="V750" s="77"/>
      <c r="W750" s="77"/>
      <c r="X750" s="77"/>
      <c r="Y750" s="77"/>
      <c r="Z750" s="77"/>
    </row>
    <row r="751" spans="1:26" ht="18" customHeight="1">
      <c r="A751" s="77"/>
      <c r="B751" s="99"/>
      <c r="C751" s="82"/>
      <c r="D751" s="77"/>
      <c r="E751" s="77"/>
      <c r="F751" s="77"/>
      <c r="G751" s="77"/>
      <c r="H751" s="77"/>
      <c r="I751" s="77"/>
      <c r="J751" s="77"/>
      <c r="K751" s="77"/>
      <c r="L751" s="77"/>
      <c r="M751" s="77"/>
      <c r="N751" s="77"/>
      <c r="O751" s="77"/>
      <c r="P751" s="77"/>
      <c r="Q751" s="77"/>
      <c r="R751" s="77"/>
      <c r="S751" s="77"/>
      <c r="T751" s="77"/>
      <c r="U751" s="77"/>
      <c r="V751" s="77"/>
      <c r="W751" s="77"/>
      <c r="X751" s="77"/>
      <c r="Y751" s="77"/>
      <c r="Z751" s="77"/>
    </row>
    <row r="752" spans="1:26" ht="18" customHeight="1">
      <c r="A752" s="77"/>
      <c r="B752" s="99"/>
      <c r="C752" s="82"/>
      <c r="D752" s="77"/>
      <c r="E752" s="77"/>
      <c r="F752" s="77"/>
      <c r="G752" s="77"/>
      <c r="H752" s="77"/>
      <c r="I752" s="77"/>
      <c r="J752" s="77"/>
      <c r="K752" s="77"/>
      <c r="L752" s="77"/>
      <c r="M752" s="77"/>
      <c r="N752" s="77"/>
      <c r="O752" s="77"/>
      <c r="P752" s="77"/>
      <c r="Q752" s="77"/>
      <c r="R752" s="77"/>
      <c r="S752" s="77"/>
      <c r="T752" s="77"/>
      <c r="U752" s="77"/>
      <c r="V752" s="77"/>
      <c r="W752" s="77"/>
      <c r="X752" s="77"/>
      <c r="Y752" s="77"/>
      <c r="Z752" s="77"/>
    </row>
    <row r="753" spans="1:26" ht="18" customHeight="1">
      <c r="A753" s="77"/>
      <c r="B753" s="99"/>
      <c r="C753" s="82"/>
      <c r="D753" s="77"/>
      <c r="E753" s="77"/>
      <c r="F753" s="77"/>
      <c r="G753" s="77"/>
      <c r="H753" s="77"/>
      <c r="I753" s="77"/>
      <c r="J753" s="77"/>
      <c r="K753" s="77"/>
      <c r="L753" s="77"/>
      <c r="M753" s="77"/>
      <c r="N753" s="77"/>
      <c r="O753" s="77"/>
      <c r="P753" s="77"/>
      <c r="Q753" s="77"/>
      <c r="R753" s="77"/>
      <c r="S753" s="77"/>
      <c r="T753" s="77"/>
      <c r="U753" s="77"/>
      <c r="V753" s="77"/>
      <c r="W753" s="77"/>
      <c r="X753" s="77"/>
      <c r="Y753" s="77"/>
      <c r="Z753" s="77"/>
    </row>
    <row r="754" spans="1:26" ht="18" customHeight="1">
      <c r="A754" s="77"/>
      <c r="B754" s="99"/>
      <c r="C754" s="82"/>
      <c r="D754" s="77"/>
      <c r="E754" s="77"/>
      <c r="F754" s="77"/>
      <c r="G754" s="77"/>
      <c r="H754" s="77"/>
      <c r="I754" s="77"/>
      <c r="J754" s="77"/>
      <c r="K754" s="77"/>
      <c r="L754" s="77"/>
      <c r="M754" s="77"/>
      <c r="N754" s="77"/>
      <c r="O754" s="77"/>
      <c r="P754" s="77"/>
      <c r="Q754" s="77"/>
      <c r="R754" s="77"/>
      <c r="S754" s="77"/>
      <c r="T754" s="77"/>
      <c r="U754" s="77"/>
      <c r="V754" s="77"/>
      <c r="W754" s="77"/>
      <c r="X754" s="77"/>
      <c r="Y754" s="77"/>
      <c r="Z754" s="77"/>
    </row>
    <row r="755" spans="1:26" ht="18" customHeight="1">
      <c r="A755" s="77"/>
      <c r="B755" s="99"/>
      <c r="C755" s="82"/>
      <c r="D755" s="77"/>
      <c r="E755" s="77"/>
      <c r="F755" s="77"/>
      <c r="G755" s="77"/>
      <c r="H755" s="77"/>
      <c r="I755" s="77"/>
      <c r="J755" s="77"/>
      <c r="K755" s="77"/>
      <c r="L755" s="77"/>
      <c r="M755" s="77"/>
      <c r="N755" s="77"/>
      <c r="O755" s="77"/>
      <c r="P755" s="77"/>
      <c r="Q755" s="77"/>
      <c r="R755" s="77"/>
      <c r="S755" s="77"/>
      <c r="T755" s="77"/>
      <c r="U755" s="77"/>
      <c r="V755" s="77"/>
      <c r="W755" s="77"/>
      <c r="X755" s="77"/>
      <c r="Y755" s="77"/>
      <c r="Z755" s="77"/>
    </row>
    <row r="756" spans="1:26" ht="18" customHeight="1">
      <c r="A756" s="77"/>
      <c r="B756" s="99"/>
      <c r="C756" s="82"/>
      <c r="D756" s="77"/>
      <c r="E756" s="77"/>
      <c r="F756" s="77"/>
      <c r="G756" s="77"/>
      <c r="H756" s="77"/>
      <c r="I756" s="77"/>
      <c r="J756" s="77"/>
      <c r="K756" s="77"/>
      <c r="L756" s="77"/>
      <c r="M756" s="77"/>
      <c r="N756" s="77"/>
      <c r="O756" s="77"/>
      <c r="P756" s="77"/>
      <c r="Q756" s="77"/>
      <c r="R756" s="77"/>
      <c r="S756" s="77"/>
      <c r="T756" s="77"/>
      <c r="U756" s="77"/>
      <c r="V756" s="77"/>
      <c r="W756" s="77"/>
      <c r="X756" s="77"/>
      <c r="Y756" s="77"/>
      <c r="Z756" s="77"/>
    </row>
    <row r="757" spans="1:26" ht="18" customHeight="1">
      <c r="A757" s="77"/>
      <c r="B757" s="99"/>
      <c r="C757" s="82"/>
      <c r="D757" s="77"/>
      <c r="E757" s="77"/>
      <c r="F757" s="77"/>
      <c r="G757" s="77"/>
      <c r="H757" s="77"/>
      <c r="I757" s="77"/>
      <c r="J757" s="77"/>
      <c r="K757" s="77"/>
      <c r="L757" s="77"/>
      <c r="M757" s="77"/>
      <c r="N757" s="77"/>
      <c r="O757" s="77"/>
      <c r="P757" s="77"/>
      <c r="Q757" s="77"/>
      <c r="R757" s="77"/>
      <c r="S757" s="77"/>
      <c r="T757" s="77"/>
      <c r="U757" s="77"/>
      <c r="V757" s="77"/>
      <c r="W757" s="77"/>
      <c r="X757" s="77"/>
      <c r="Y757" s="77"/>
      <c r="Z757" s="77"/>
    </row>
    <row r="758" spans="1:26" ht="18" customHeight="1">
      <c r="A758" s="77"/>
      <c r="B758" s="99"/>
      <c r="C758" s="82"/>
      <c r="D758" s="77"/>
      <c r="E758" s="77"/>
      <c r="F758" s="77"/>
      <c r="G758" s="77"/>
      <c r="H758" s="77"/>
      <c r="I758" s="77"/>
      <c r="J758" s="77"/>
      <c r="K758" s="77"/>
      <c r="L758" s="77"/>
      <c r="M758" s="77"/>
      <c r="N758" s="77"/>
      <c r="O758" s="77"/>
      <c r="P758" s="77"/>
      <c r="Q758" s="77"/>
      <c r="R758" s="77"/>
      <c r="S758" s="77"/>
      <c r="T758" s="77"/>
      <c r="U758" s="77"/>
      <c r="V758" s="77"/>
      <c r="W758" s="77"/>
      <c r="X758" s="77"/>
      <c r="Y758" s="77"/>
      <c r="Z758" s="77"/>
    </row>
    <row r="759" spans="1:26" ht="18" customHeight="1">
      <c r="A759" s="77"/>
      <c r="B759" s="99"/>
      <c r="C759" s="82"/>
      <c r="D759" s="77"/>
      <c r="E759" s="77"/>
      <c r="F759" s="77"/>
      <c r="G759" s="77"/>
      <c r="H759" s="77"/>
      <c r="I759" s="77"/>
      <c r="J759" s="77"/>
      <c r="K759" s="77"/>
      <c r="L759" s="77"/>
      <c r="M759" s="77"/>
      <c r="N759" s="77"/>
      <c r="O759" s="77"/>
      <c r="P759" s="77"/>
      <c r="Q759" s="77"/>
      <c r="R759" s="77"/>
      <c r="S759" s="77"/>
      <c r="T759" s="77"/>
      <c r="U759" s="77"/>
      <c r="V759" s="77"/>
      <c r="W759" s="77"/>
      <c r="X759" s="77"/>
      <c r="Y759" s="77"/>
      <c r="Z759" s="77"/>
    </row>
    <row r="760" spans="1:26" ht="18" customHeight="1">
      <c r="A760" s="77"/>
      <c r="B760" s="99"/>
      <c r="C760" s="82"/>
      <c r="D760" s="77"/>
      <c r="E760" s="77"/>
      <c r="F760" s="77"/>
      <c r="G760" s="77"/>
      <c r="H760" s="77"/>
      <c r="I760" s="77"/>
      <c r="J760" s="77"/>
      <c r="K760" s="77"/>
      <c r="L760" s="77"/>
      <c r="M760" s="77"/>
      <c r="N760" s="77"/>
      <c r="O760" s="77"/>
      <c r="P760" s="77"/>
      <c r="Q760" s="77"/>
      <c r="R760" s="77"/>
      <c r="S760" s="77"/>
      <c r="T760" s="77"/>
      <c r="U760" s="77"/>
      <c r="V760" s="77"/>
      <c r="W760" s="77"/>
      <c r="X760" s="77"/>
      <c r="Y760" s="77"/>
      <c r="Z760" s="77"/>
    </row>
    <row r="761" spans="1:26" ht="18" customHeight="1">
      <c r="A761" s="77"/>
      <c r="B761" s="99"/>
      <c r="C761" s="82"/>
      <c r="D761" s="77"/>
      <c r="E761" s="77"/>
      <c r="F761" s="77"/>
      <c r="G761" s="77"/>
      <c r="H761" s="77"/>
      <c r="I761" s="77"/>
      <c r="J761" s="77"/>
      <c r="K761" s="77"/>
      <c r="L761" s="77"/>
      <c r="M761" s="77"/>
      <c r="N761" s="77"/>
      <c r="O761" s="77"/>
      <c r="P761" s="77"/>
      <c r="Q761" s="77"/>
      <c r="R761" s="77"/>
      <c r="S761" s="77"/>
      <c r="T761" s="77"/>
      <c r="U761" s="77"/>
      <c r="V761" s="77"/>
      <c r="W761" s="77"/>
      <c r="X761" s="77"/>
      <c r="Y761" s="77"/>
      <c r="Z761" s="77"/>
    </row>
    <row r="762" spans="1:26" ht="18" customHeight="1">
      <c r="A762" s="77"/>
      <c r="B762" s="99"/>
      <c r="C762" s="82"/>
      <c r="D762" s="77"/>
      <c r="E762" s="77"/>
      <c r="F762" s="77"/>
      <c r="G762" s="77"/>
      <c r="H762" s="77"/>
      <c r="I762" s="77"/>
      <c r="J762" s="77"/>
      <c r="K762" s="77"/>
      <c r="L762" s="77"/>
      <c r="M762" s="77"/>
      <c r="N762" s="77"/>
      <c r="O762" s="77"/>
      <c r="P762" s="77"/>
      <c r="Q762" s="77"/>
      <c r="R762" s="77"/>
      <c r="S762" s="77"/>
      <c r="T762" s="77"/>
      <c r="U762" s="77"/>
      <c r="V762" s="77"/>
      <c r="W762" s="77"/>
      <c r="X762" s="77"/>
      <c r="Y762" s="77"/>
      <c r="Z762" s="77"/>
    </row>
    <row r="763" spans="1:26" ht="18" customHeight="1">
      <c r="A763" s="77"/>
      <c r="B763" s="99"/>
      <c r="C763" s="82"/>
      <c r="D763" s="77"/>
      <c r="E763" s="77"/>
      <c r="F763" s="77"/>
      <c r="G763" s="77"/>
      <c r="H763" s="77"/>
      <c r="I763" s="77"/>
      <c r="J763" s="77"/>
      <c r="K763" s="77"/>
      <c r="L763" s="77"/>
      <c r="M763" s="77"/>
      <c r="N763" s="77"/>
      <c r="O763" s="77"/>
      <c r="P763" s="77"/>
      <c r="Q763" s="77"/>
      <c r="R763" s="77"/>
      <c r="S763" s="77"/>
      <c r="T763" s="77"/>
      <c r="U763" s="77"/>
      <c r="V763" s="77"/>
      <c r="W763" s="77"/>
      <c r="X763" s="77"/>
      <c r="Y763" s="77"/>
      <c r="Z763" s="77"/>
    </row>
    <row r="764" spans="1:26" ht="18" customHeight="1">
      <c r="A764" s="77"/>
      <c r="B764" s="99"/>
      <c r="C764" s="82"/>
      <c r="D764" s="77"/>
      <c r="E764" s="77"/>
      <c r="F764" s="77"/>
      <c r="G764" s="77"/>
      <c r="H764" s="77"/>
      <c r="I764" s="77"/>
      <c r="J764" s="77"/>
      <c r="K764" s="77"/>
      <c r="L764" s="77"/>
      <c r="M764" s="77"/>
      <c r="N764" s="77"/>
      <c r="O764" s="77"/>
      <c r="P764" s="77"/>
      <c r="Q764" s="77"/>
      <c r="R764" s="77"/>
      <c r="S764" s="77"/>
      <c r="T764" s="77"/>
      <c r="U764" s="77"/>
      <c r="V764" s="77"/>
      <c r="W764" s="77"/>
      <c r="X764" s="77"/>
      <c r="Y764" s="77"/>
      <c r="Z764" s="77"/>
    </row>
    <row r="765" spans="1:26" ht="18" customHeight="1">
      <c r="A765" s="77"/>
      <c r="B765" s="99"/>
      <c r="C765" s="82"/>
      <c r="D765" s="77"/>
      <c r="E765" s="77"/>
      <c r="F765" s="77"/>
      <c r="G765" s="77"/>
      <c r="H765" s="77"/>
      <c r="I765" s="77"/>
      <c r="J765" s="77"/>
      <c r="K765" s="77"/>
      <c r="L765" s="77"/>
      <c r="M765" s="77"/>
      <c r="N765" s="77"/>
      <c r="O765" s="77"/>
      <c r="P765" s="77"/>
      <c r="Q765" s="77"/>
      <c r="R765" s="77"/>
      <c r="S765" s="77"/>
      <c r="T765" s="77"/>
      <c r="U765" s="77"/>
      <c r="V765" s="77"/>
      <c r="W765" s="77"/>
      <c r="X765" s="77"/>
      <c r="Y765" s="77"/>
      <c r="Z765" s="77"/>
    </row>
    <row r="766" spans="1:26" ht="18" customHeight="1">
      <c r="A766" s="77"/>
      <c r="B766" s="99"/>
      <c r="C766" s="82"/>
      <c r="D766" s="77"/>
      <c r="E766" s="77"/>
      <c r="F766" s="77"/>
      <c r="G766" s="77"/>
      <c r="H766" s="77"/>
      <c r="I766" s="77"/>
      <c r="J766" s="77"/>
      <c r="K766" s="77"/>
      <c r="L766" s="77"/>
      <c r="M766" s="77"/>
      <c r="N766" s="77"/>
      <c r="O766" s="77"/>
      <c r="P766" s="77"/>
      <c r="Q766" s="77"/>
      <c r="R766" s="77"/>
      <c r="S766" s="77"/>
      <c r="T766" s="77"/>
      <c r="U766" s="77"/>
      <c r="V766" s="77"/>
      <c r="W766" s="77"/>
      <c r="X766" s="77"/>
      <c r="Y766" s="77"/>
      <c r="Z766" s="77"/>
    </row>
    <row r="767" spans="1:26" ht="18" customHeight="1">
      <c r="A767" s="77"/>
      <c r="B767" s="99"/>
      <c r="C767" s="82"/>
      <c r="D767" s="77"/>
      <c r="E767" s="77"/>
      <c r="F767" s="77"/>
      <c r="G767" s="77"/>
      <c r="H767" s="77"/>
      <c r="I767" s="77"/>
      <c r="J767" s="77"/>
      <c r="K767" s="77"/>
      <c r="L767" s="77"/>
      <c r="M767" s="77"/>
      <c r="N767" s="77"/>
      <c r="O767" s="77"/>
      <c r="P767" s="77"/>
      <c r="Q767" s="77"/>
      <c r="R767" s="77"/>
      <c r="S767" s="77"/>
      <c r="T767" s="77"/>
      <c r="U767" s="77"/>
      <c r="V767" s="77"/>
      <c r="W767" s="77"/>
      <c r="X767" s="77"/>
      <c r="Y767" s="77"/>
      <c r="Z767" s="77"/>
    </row>
    <row r="768" spans="1:26" ht="18" customHeight="1">
      <c r="A768" s="77"/>
      <c r="B768" s="99"/>
      <c r="C768" s="82"/>
      <c r="D768" s="77"/>
      <c r="E768" s="77"/>
      <c r="F768" s="77"/>
      <c r="G768" s="77"/>
      <c r="H768" s="77"/>
      <c r="I768" s="77"/>
      <c r="J768" s="77"/>
      <c r="K768" s="77"/>
      <c r="L768" s="77"/>
      <c r="M768" s="77"/>
      <c r="N768" s="77"/>
      <c r="O768" s="77"/>
      <c r="P768" s="77"/>
      <c r="Q768" s="77"/>
      <c r="R768" s="77"/>
      <c r="S768" s="77"/>
      <c r="T768" s="77"/>
      <c r="U768" s="77"/>
      <c r="V768" s="77"/>
      <c r="W768" s="77"/>
      <c r="X768" s="77"/>
      <c r="Y768" s="77"/>
      <c r="Z768" s="77"/>
    </row>
    <row r="769" spans="1:26" ht="18" customHeight="1">
      <c r="A769" s="77"/>
      <c r="B769" s="99"/>
      <c r="C769" s="82"/>
      <c r="D769" s="77"/>
      <c r="E769" s="77"/>
      <c r="F769" s="77"/>
      <c r="G769" s="77"/>
      <c r="H769" s="77"/>
      <c r="I769" s="77"/>
      <c r="J769" s="77"/>
      <c r="K769" s="77"/>
      <c r="L769" s="77"/>
      <c r="M769" s="77"/>
      <c r="N769" s="77"/>
      <c r="O769" s="77"/>
      <c r="P769" s="77"/>
      <c r="Q769" s="77"/>
      <c r="R769" s="77"/>
      <c r="S769" s="77"/>
      <c r="T769" s="77"/>
      <c r="U769" s="77"/>
      <c r="V769" s="77"/>
      <c r="W769" s="77"/>
      <c r="X769" s="77"/>
      <c r="Y769" s="77"/>
      <c r="Z769" s="77"/>
    </row>
    <row r="770" spans="1:26" ht="18" customHeight="1">
      <c r="A770" s="77"/>
      <c r="B770" s="99"/>
      <c r="C770" s="82"/>
      <c r="D770" s="77"/>
      <c r="E770" s="77"/>
      <c r="F770" s="77"/>
      <c r="G770" s="77"/>
      <c r="H770" s="77"/>
      <c r="I770" s="77"/>
      <c r="J770" s="77"/>
      <c r="K770" s="77"/>
      <c r="L770" s="77"/>
      <c r="M770" s="77"/>
      <c r="N770" s="77"/>
      <c r="O770" s="77"/>
      <c r="P770" s="77"/>
      <c r="Q770" s="77"/>
      <c r="R770" s="77"/>
      <c r="S770" s="77"/>
      <c r="T770" s="77"/>
      <c r="U770" s="77"/>
      <c r="V770" s="77"/>
      <c r="W770" s="77"/>
      <c r="X770" s="77"/>
      <c r="Y770" s="77"/>
      <c r="Z770" s="77"/>
    </row>
    <row r="771" spans="1:26" ht="18" customHeight="1">
      <c r="A771" s="77"/>
      <c r="B771" s="99"/>
      <c r="C771" s="82"/>
      <c r="D771" s="77"/>
      <c r="E771" s="77"/>
      <c r="F771" s="77"/>
      <c r="G771" s="77"/>
      <c r="H771" s="77"/>
      <c r="I771" s="77"/>
      <c r="J771" s="77"/>
      <c r="K771" s="77"/>
      <c r="L771" s="77"/>
      <c r="M771" s="77"/>
      <c r="N771" s="77"/>
      <c r="O771" s="77"/>
      <c r="P771" s="77"/>
      <c r="Q771" s="77"/>
      <c r="R771" s="77"/>
      <c r="S771" s="77"/>
      <c r="T771" s="77"/>
      <c r="U771" s="77"/>
      <c r="V771" s="77"/>
      <c r="W771" s="77"/>
      <c r="X771" s="77"/>
      <c r="Y771" s="77"/>
      <c r="Z771" s="77"/>
    </row>
    <row r="772" spans="1:26" ht="18" customHeight="1">
      <c r="A772" s="77"/>
      <c r="B772" s="99"/>
      <c r="C772" s="82"/>
      <c r="D772" s="77"/>
      <c r="E772" s="77"/>
      <c r="F772" s="77"/>
      <c r="G772" s="77"/>
      <c r="H772" s="77"/>
      <c r="I772" s="77"/>
      <c r="J772" s="77"/>
      <c r="K772" s="77"/>
      <c r="L772" s="77"/>
      <c r="M772" s="77"/>
      <c r="N772" s="77"/>
      <c r="O772" s="77"/>
      <c r="P772" s="77"/>
      <c r="Q772" s="77"/>
      <c r="R772" s="77"/>
      <c r="S772" s="77"/>
      <c r="T772" s="77"/>
      <c r="U772" s="77"/>
      <c r="V772" s="77"/>
      <c r="W772" s="77"/>
      <c r="X772" s="77"/>
      <c r="Y772" s="77"/>
      <c r="Z772" s="77"/>
    </row>
    <row r="773" spans="1:26" ht="18" customHeight="1">
      <c r="A773" s="77"/>
      <c r="B773" s="99"/>
      <c r="C773" s="82"/>
      <c r="D773" s="77"/>
      <c r="E773" s="77"/>
      <c r="F773" s="77"/>
      <c r="G773" s="77"/>
      <c r="H773" s="77"/>
      <c r="I773" s="77"/>
      <c r="J773" s="77"/>
      <c r="K773" s="77"/>
      <c r="L773" s="77"/>
      <c r="M773" s="77"/>
      <c r="N773" s="77"/>
      <c r="O773" s="77"/>
      <c r="P773" s="77"/>
      <c r="Q773" s="77"/>
      <c r="R773" s="77"/>
      <c r="S773" s="77"/>
      <c r="T773" s="77"/>
      <c r="U773" s="77"/>
      <c r="V773" s="77"/>
      <c r="W773" s="77"/>
      <c r="X773" s="77"/>
      <c r="Y773" s="77"/>
      <c r="Z773" s="77"/>
    </row>
    <row r="774" spans="1:26" ht="18" customHeight="1">
      <c r="A774" s="77"/>
      <c r="B774" s="99"/>
      <c r="C774" s="82"/>
      <c r="D774" s="77"/>
      <c r="E774" s="77"/>
      <c r="F774" s="77"/>
      <c r="G774" s="77"/>
      <c r="H774" s="77"/>
      <c r="I774" s="77"/>
      <c r="J774" s="77"/>
      <c r="K774" s="77"/>
      <c r="L774" s="77"/>
      <c r="M774" s="77"/>
      <c r="N774" s="77"/>
      <c r="O774" s="77"/>
      <c r="P774" s="77"/>
      <c r="Q774" s="77"/>
      <c r="R774" s="77"/>
      <c r="S774" s="77"/>
      <c r="T774" s="77"/>
      <c r="U774" s="77"/>
      <c r="V774" s="77"/>
      <c r="W774" s="77"/>
      <c r="X774" s="77"/>
      <c r="Y774" s="77"/>
      <c r="Z774" s="77"/>
    </row>
    <row r="775" spans="1:26" ht="18" customHeight="1">
      <c r="A775" s="77"/>
      <c r="B775" s="99"/>
      <c r="C775" s="82"/>
      <c r="D775" s="77"/>
      <c r="E775" s="77"/>
      <c r="F775" s="77"/>
      <c r="G775" s="77"/>
      <c r="H775" s="77"/>
      <c r="I775" s="77"/>
      <c r="J775" s="77"/>
      <c r="K775" s="77"/>
      <c r="L775" s="77"/>
      <c r="M775" s="77"/>
      <c r="N775" s="77"/>
      <c r="O775" s="77"/>
      <c r="P775" s="77"/>
      <c r="Q775" s="77"/>
      <c r="R775" s="77"/>
      <c r="S775" s="77"/>
      <c r="T775" s="77"/>
      <c r="U775" s="77"/>
      <c r="V775" s="77"/>
      <c r="W775" s="77"/>
      <c r="X775" s="77"/>
      <c r="Y775" s="77"/>
      <c r="Z775" s="77"/>
    </row>
    <row r="776" spans="1:26" ht="18" customHeight="1">
      <c r="A776" s="77"/>
      <c r="B776" s="99"/>
      <c r="C776" s="82"/>
      <c r="D776" s="77"/>
      <c r="E776" s="77"/>
      <c r="F776" s="77"/>
      <c r="G776" s="77"/>
      <c r="H776" s="77"/>
      <c r="I776" s="77"/>
      <c r="J776" s="77"/>
      <c r="K776" s="77"/>
      <c r="L776" s="77"/>
      <c r="M776" s="77"/>
      <c r="N776" s="77"/>
      <c r="O776" s="77"/>
      <c r="P776" s="77"/>
      <c r="Q776" s="77"/>
      <c r="R776" s="77"/>
      <c r="S776" s="77"/>
      <c r="T776" s="77"/>
      <c r="U776" s="77"/>
      <c r="V776" s="77"/>
      <c r="W776" s="77"/>
      <c r="X776" s="77"/>
      <c r="Y776" s="77"/>
      <c r="Z776" s="77"/>
    </row>
    <row r="777" spans="1:26" ht="18" customHeight="1">
      <c r="A777" s="77"/>
      <c r="B777" s="99"/>
      <c r="C777" s="82"/>
      <c r="D777" s="77"/>
      <c r="E777" s="77"/>
      <c r="F777" s="77"/>
      <c r="G777" s="77"/>
      <c r="H777" s="77"/>
      <c r="I777" s="77"/>
      <c r="J777" s="77"/>
      <c r="K777" s="77"/>
      <c r="L777" s="77"/>
      <c r="M777" s="77"/>
      <c r="N777" s="77"/>
      <c r="O777" s="77"/>
      <c r="P777" s="77"/>
      <c r="Q777" s="77"/>
      <c r="R777" s="77"/>
      <c r="S777" s="77"/>
      <c r="T777" s="77"/>
      <c r="U777" s="77"/>
      <c r="V777" s="77"/>
      <c r="W777" s="77"/>
      <c r="X777" s="77"/>
      <c r="Y777" s="77"/>
      <c r="Z777" s="77"/>
    </row>
    <row r="778" spans="1:26" ht="18" customHeight="1">
      <c r="A778" s="77"/>
      <c r="B778" s="99"/>
      <c r="C778" s="82"/>
      <c r="D778" s="77"/>
      <c r="E778" s="77"/>
      <c r="F778" s="77"/>
      <c r="G778" s="77"/>
      <c r="H778" s="77"/>
      <c r="I778" s="77"/>
      <c r="J778" s="77"/>
      <c r="K778" s="77"/>
      <c r="L778" s="77"/>
      <c r="M778" s="77"/>
      <c r="N778" s="77"/>
      <c r="O778" s="77"/>
      <c r="P778" s="77"/>
      <c r="Q778" s="77"/>
      <c r="R778" s="77"/>
      <c r="S778" s="77"/>
      <c r="T778" s="77"/>
      <c r="U778" s="77"/>
      <c r="V778" s="77"/>
      <c r="W778" s="77"/>
      <c r="X778" s="77"/>
      <c r="Y778" s="77"/>
      <c r="Z778" s="77"/>
    </row>
    <row r="779" spans="1:26" ht="18" customHeight="1">
      <c r="A779" s="77"/>
      <c r="B779" s="99"/>
      <c r="C779" s="82"/>
      <c r="D779" s="77"/>
      <c r="E779" s="77"/>
      <c r="F779" s="77"/>
      <c r="G779" s="77"/>
      <c r="H779" s="77"/>
      <c r="I779" s="77"/>
      <c r="J779" s="77"/>
      <c r="K779" s="77"/>
      <c r="L779" s="77"/>
      <c r="M779" s="77"/>
      <c r="N779" s="77"/>
      <c r="O779" s="77"/>
      <c r="P779" s="77"/>
      <c r="Q779" s="77"/>
      <c r="R779" s="77"/>
      <c r="S779" s="77"/>
      <c r="T779" s="77"/>
      <c r="U779" s="77"/>
      <c r="V779" s="77"/>
      <c r="W779" s="77"/>
      <c r="X779" s="77"/>
      <c r="Y779" s="77"/>
      <c r="Z779" s="77"/>
    </row>
    <row r="780" spans="1:26" ht="18" customHeight="1">
      <c r="A780" s="77"/>
      <c r="B780" s="99"/>
      <c r="C780" s="82"/>
      <c r="D780" s="77"/>
      <c r="E780" s="77"/>
      <c r="F780" s="77"/>
      <c r="G780" s="77"/>
      <c r="H780" s="77"/>
      <c r="I780" s="77"/>
      <c r="J780" s="77"/>
      <c r="K780" s="77"/>
      <c r="L780" s="77"/>
      <c r="M780" s="77"/>
      <c r="N780" s="77"/>
      <c r="O780" s="77"/>
      <c r="P780" s="77"/>
      <c r="Q780" s="77"/>
      <c r="R780" s="77"/>
      <c r="S780" s="77"/>
      <c r="T780" s="77"/>
      <c r="U780" s="77"/>
      <c r="V780" s="77"/>
      <c r="W780" s="77"/>
      <c r="X780" s="77"/>
      <c r="Y780" s="77"/>
      <c r="Z780" s="77"/>
    </row>
    <row r="781" spans="1:26" ht="18" customHeight="1">
      <c r="A781" s="77"/>
      <c r="B781" s="99"/>
      <c r="C781" s="82"/>
      <c r="D781" s="77"/>
      <c r="E781" s="77"/>
      <c r="F781" s="77"/>
      <c r="G781" s="77"/>
      <c r="H781" s="77"/>
      <c r="I781" s="77"/>
      <c r="J781" s="77"/>
      <c r="K781" s="77"/>
      <c r="L781" s="77"/>
      <c r="M781" s="77"/>
      <c r="N781" s="77"/>
      <c r="O781" s="77"/>
      <c r="P781" s="77"/>
      <c r="Q781" s="77"/>
      <c r="R781" s="77"/>
      <c r="S781" s="77"/>
      <c r="T781" s="77"/>
      <c r="U781" s="77"/>
      <c r="V781" s="77"/>
      <c r="W781" s="77"/>
      <c r="X781" s="77"/>
      <c r="Y781" s="77"/>
      <c r="Z781" s="77"/>
    </row>
    <row r="782" spans="1:26" ht="18" customHeight="1">
      <c r="A782" s="77"/>
      <c r="B782" s="99"/>
      <c r="C782" s="82"/>
      <c r="D782" s="77"/>
      <c r="E782" s="77"/>
      <c r="F782" s="77"/>
      <c r="G782" s="77"/>
      <c r="H782" s="77"/>
      <c r="I782" s="77"/>
      <c r="J782" s="77"/>
      <c r="K782" s="77"/>
      <c r="L782" s="77"/>
      <c r="M782" s="77"/>
      <c r="N782" s="77"/>
      <c r="O782" s="77"/>
      <c r="P782" s="77"/>
      <c r="Q782" s="77"/>
      <c r="R782" s="77"/>
      <c r="S782" s="77"/>
      <c r="T782" s="77"/>
      <c r="U782" s="77"/>
      <c r="V782" s="77"/>
      <c r="W782" s="77"/>
      <c r="X782" s="77"/>
      <c r="Y782" s="77"/>
      <c r="Z782" s="77"/>
    </row>
    <row r="783" spans="1:26" ht="18" customHeight="1">
      <c r="A783" s="77"/>
      <c r="B783" s="99"/>
      <c r="C783" s="82"/>
      <c r="D783" s="77"/>
      <c r="E783" s="77"/>
      <c r="F783" s="77"/>
      <c r="G783" s="77"/>
      <c r="H783" s="77"/>
      <c r="I783" s="77"/>
      <c r="J783" s="77"/>
      <c r="K783" s="77"/>
      <c r="L783" s="77"/>
      <c r="M783" s="77"/>
      <c r="N783" s="77"/>
      <c r="O783" s="77"/>
      <c r="P783" s="77"/>
      <c r="Q783" s="77"/>
      <c r="R783" s="77"/>
      <c r="S783" s="77"/>
      <c r="T783" s="77"/>
      <c r="U783" s="77"/>
      <c r="V783" s="77"/>
      <c r="W783" s="77"/>
      <c r="X783" s="77"/>
      <c r="Y783" s="77"/>
      <c r="Z783" s="77"/>
    </row>
    <row r="784" spans="1:26" ht="18" customHeight="1">
      <c r="A784" s="77"/>
      <c r="B784" s="99"/>
      <c r="C784" s="82"/>
      <c r="D784" s="77"/>
      <c r="E784" s="77"/>
      <c r="F784" s="77"/>
      <c r="G784" s="77"/>
      <c r="H784" s="77"/>
      <c r="I784" s="77"/>
      <c r="J784" s="77"/>
      <c r="K784" s="77"/>
      <c r="L784" s="77"/>
      <c r="M784" s="77"/>
      <c r="N784" s="77"/>
      <c r="O784" s="77"/>
      <c r="P784" s="77"/>
      <c r="Q784" s="77"/>
      <c r="R784" s="77"/>
      <c r="S784" s="77"/>
      <c r="T784" s="77"/>
      <c r="U784" s="77"/>
      <c r="V784" s="77"/>
      <c r="W784" s="77"/>
      <c r="X784" s="77"/>
      <c r="Y784" s="77"/>
      <c r="Z784" s="77"/>
    </row>
    <row r="785" spans="1:26" ht="18" customHeight="1">
      <c r="A785" s="77"/>
      <c r="B785" s="99"/>
      <c r="C785" s="82"/>
      <c r="D785" s="77"/>
      <c r="E785" s="77"/>
      <c r="F785" s="77"/>
      <c r="G785" s="77"/>
      <c r="H785" s="77"/>
      <c r="I785" s="77"/>
      <c r="J785" s="77"/>
      <c r="K785" s="77"/>
      <c r="L785" s="77"/>
      <c r="M785" s="77"/>
      <c r="N785" s="77"/>
      <c r="O785" s="77"/>
      <c r="P785" s="77"/>
      <c r="Q785" s="77"/>
      <c r="R785" s="77"/>
      <c r="S785" s="77"/>
      <c r="T785" s="77"/>
      <c r="U785" s="77"/>
      <c r="V785" s="77"/>
      <c r="W785" s="77"/>
      <c r="X785" s="77"/>
      <c r="Y785" s="77"/>
      <c r="Z785" s="77"/>
    </row>
    <row r="786" spans="1:26" ht="18" customHeight="1">
      <c r="A786" s="77"/>
      <c r="B786" s="99"/>
      <c r="C786" s="82"/>
      <c r="D786" s="77"/>
      <c r="E786" s="77"/>
      <c r="F786" s="77"/>
      <c r="G786" s="77"/>
      <c r="H786" s="77"/>
      <c r="I786" s="77"/>
      <c r="J786" s="77"/>
      <c r="K786" s="77"/>
      <c r="L786" s="77"/>
      <c r="M786" s="77"/>
      <c r="N786" s="77"/>
      <c r="O786" s="77"/>
      <c r="P786" s="77"/>
      <c r="Q786" s="77"/>
      <c r="R786" s="77"/>
      <c r="S786" s="77"/>
      <c r="T786" s="77"/>
      <c r="U786" s="77"/>
      <c r="V786" s="77"/>
      <c r="W786" s="77"/>
      <c r="X786" s="77"/>
      <c r="Y786" s="77"/>
      <c r="Z786" s="77"/>
    </row>
    <row r="787" spans="1:26" ht="18" customHeight="1">
      <c r="A787" s="77"/>
      <c r="B787" s="99"/>
      <c r="C787" s="82"/>
      <c r="D787" s="77"/>
      <c r="E787" s="77"/>
      <c r="F787" s="77"/>
      <c r="G787" s="77"/>
      <c r="H787" s="77"/>
      <c r="I787" s="77"/>
      <c r="J787" s="77"/>
      <c r="K787" s="77"/>
      <c r="L787" s="77"/>
      <c r="M787" s="77"/>
      <c r="N787" s="77"/>
      <c r="O787" s="77"/>
      <c r="P787" s="77"/>
      <c r="Q787" s="77"/>
      <c r="R787" s="77"/>
      <c r="S787" s="77"/>
      <c r="T787" s="77"/>
      <c r="U787" s="77"/>
      <c r="V787" s="77"/>
      <c r="W787" s="77"/>
      <c r="X787" s="77"/>
      <c r="Y787" s="77"/>
      <c r="Z787" s="77"/>
    </row>
    <row r="788" spans="1:26" ht="18" customHeight="1">
      <c r="A788" s="77"/>
      <c r="B788" s="99"/>
      <c r="C788" s="82"/>
      <c r="D788" s="77"/>
      <c r="E788" s="77"/>
      <c r="F788" s="77"/>
      <c r="G788" s="77"/>
      <c r="H788" s="77"/>
      <c r="I788" s="77"/>
      <c r="J788" s="77"/>
      <c r="K788" s="77"/>
      <c r="L788" s="77"/>
      <c r="M788" s="77"/>
      <c r="N788" s="77"/>
      <c r="O788" s="77"/>
      <c r="P788" s="77"/>
      <c r="Q788" s="77"/>
      <c r="R788" s="77"/>
      <c r="S788" s="77"/>
      <c r="T788" s="77"/>
      <c r="U788" s="77"/>
      <c r="V788" s="77"/>
      <c r="W788" s="77"/>
      <c r="X788" s="77"/>
      <c r="Y788" s="77"/>
      <c r="Z788" s="77"/>
    </row>
    <row r="789" spans="1:26" ht="18" customHeight="1">
      <c r="A789" s="77"/>
      <c r="B789" s="99"/>
      <c r="C789" s="82"/>
      <c r="D789" s="77"/>
      <c r="E789" s="77"/>
      <c r="F789" s="77"/>
      <c r="G789" s="77"/>
      <c r="H789" s="77"/>
      <c r="I789" s="77"/>
      <c r="J789" s="77"/>
      <c r="K789" s="77"/>
      <c r="L789" s="77"/>
      <c r="M789" s="77"/>
      <c r="N789" s="77"/>
      <c r="O789" s="77"/>
      <c r="P789" s="77"/>
      <c r="Q789" s="77"/>
      <c r="R789" s="77"/>
      <c r="S789" s="77"/>
      <c r="T789" s="77"/>
      <c r="U789" s="77"/>
      <c r="V789" s="77"/>
      <c r="W789" s="77"/>
      <c r="X789" s="77"/>
      <c r="Y789" s="77"/>
      <c r="Z789" s="77"/>
    </row>
    <row r="790" spans="1:26" ht="18" customHeight="1">
      <c r="A790" s="77"/>
      <c r="B790" s="99"/>
      <c r="C790" s="82"/>
      <c r="D790" s="77"/>
      <c r="E790" s="77"/>
      <c r="F790" s="77"/>
      <c r="G790" s="77"/>
      <c r="H790" s="77"/>
      <c r="I790" s="77"/>
      <c r="J790" s="77"/>
      <c r="K790" s="77"/>
      <c r="L790" s="77"/>
      <c r="M790" s="77"/>
      <c r="N790" s="77"/>
      <c r="O790" s="77"/>
      <c r="P790" s="77"/>
      <c r="Q790" s="77"/>
      <c r="R790" s="77"/>
      <c r="S790" s="77"/>
      <c r="T790" s="77"/>
      <c r="U790" s="77"/>
      <c r="V790" s="77"/>
      <c r="W790" s="77"/>
      <c r="X790" s="77"/>
      <c r="Y790" s="77"/>
      <c r="Z790" s="77"/>
    </row>
    <row r="791" spans="1:26" ht="18" customHeight="1">
      <c r="A791" s="77"/>
      <c r="B791" s="99"/>
      <c r="C791" s="82"/>
      <c r="D791" s="77"/>
      <c r="E791" s="77"/>
      <c r="F791" s="77"/>
      <c r="G791" s="77"/>
      <c r="H791" s="77"/>
      <c r="I791" s="77"/>
      <c r="J791" s="77"/>
      <c r="K791" s="77"/>
      <c r="L791" s="77"/>
      <c r="M791" s="77"/>
      <c r="N791" s="77"/>
      <c r="O791" s="77"/>
      <c r="P791" s="77"/>
      <c r="Q791" s="77"/>
      <c r="R791" s="77"/>
      <c r="S791" s="77"/>
      <c r="T791" s="77"/>
      <c r="U791" s="77"/>
      <c r="V791" s="77"/>
      <c r="W791" s="77"/>
      <c r="X791" s="77"/>
      <c r="Y791" s="77"/>
      <c r="Z791" s="77"/>
    </row>
    <row r="792" spans="1:26" ht="18" customHeight="1">
      <c r="A792" s="77"/>
      <c r="B792" s="99"/>
      <c r="C792" s="82"/>
      <c r="D792" s="77"/>
      <c r="E792" s="77"/>
      <c r="F792" s="77"/>
      <c r="G792" s="77"/>
      <c r="H792" s="77"/>
      <c r="I792" s="77"/>
      <c r="J792" s="77"/>
      <c r="K792" s="77"/>
      <c r="L792" s="77"/>
      <c r="M792" s="77"/>
      <c r="N792" s="77"/>
      <c r="O792" s="77"/>
      <c r="P792" s="77"/>
      <c r="Q792" s="77"/>
      <c r="R792" s="77"/>
      <c r="S792" s="77"/>
      <c r="T792" s="77"/>
      <c r="U792" s="77"/>
      <c r="V792" s="77"/>
      <c r="W792" s="77"/>
      <c r="X792" s="77"/>
      <c r="Y792" s="77"/>
      <c r="Z792" s="77"/>
    </row>
    <row r="793" spans="1:26" ht="18" customHeight="1">
      <c r="A793" s="77"/>
      <c r="B793" s="99"/>
      <c r="C793" s="82"/>
      <c r="D793" s="77"/>
      <c r="E793" s="77"/>
      <c r="F793" s="77"/>
      <c r="G793" s="77"/>
      <c r="H793" s="77"/>
      <c r="I793" s="77"/>
      <c r="J793" s="77"/>
      <c r="K793" s="77"/>
      <c r="L793" s="77"/>
      <c r="M793" s="77"/>
      <c r="N793" s="77"/>
      <c r="O793" s="77"/>
      <c r="P793" s="77"/>
      <c r="Q793" s="77"/>
      <c r="R793" s="77"/>
      <c r="S793" s="77"/>
      <c r="T793" s="77"/>
      <c r="U793" s="77"/>
      <c r="V793" s="77"/>
      <c r="W793" s="77"/>
      <c r="X793" s="77"/>
      <c r="Y793" s="77"/>
      <c r="Z793" s="77"/>
    </row>
    <row r="794" spans="1:26" ht="18" customHeight="1">
      <c r="A794" s="77"/>
      <c r="B794" s="99"/>
      <c r="C794" s="82"/>
      <c r="D794" s="77"/>
      <c r="E794" s="77"/>
      <c r="F794" s="77"/>
      <c r="G794" s="77"/>
      <c r="H794" s="77"/>
      <c r="I794" s="77"/>
      <c r="J794" s="77"/>
      <c r="K794" s="77"/>
      <c r="L794" s="77"/>
      <c r="M794" s="77"/>
      <c r="N794" s="77"/>
      <c r="O794" s="77"/>
      <c r="P794" s="77"/>
      <c r="Q794" s="77"/>
      <c r="R794" s="77"/>
      <c r="S794" s="77"/>
      <c r="T794" s="77"/>
      <c r="U794" s="77"/>
      <c r="V794" s="77"/>
      <c r="W794" s="77"/>
      <c r="X794" s="77"/>
      <c r="Y794" s="77"/>
      <c r="Z794" s="77"/>
    </row>
    <row r="795" spans="1:26" ht="18" customHeight="1">
      <c r="A795" s="77"/>
      <c r="B795" s="99"/>
      <c r="C795" s="82"/>
      <c r="D795" s="77"/>
      <c r="E795" s="77"/>
      <c r="F795" s="77"/>
      <c r="G795" s="77"/>
      <c r="H795" s="77"/>
      <c r="I795" s="77"/>
      <c r="J795" s="77"/>
      <c r="K795" s="77"/>
      <c r="L795" s="77"/>
      <c r="M795" s="77"/>
      <c r="N795" s="77"/>
      <c r="O795" s="77"/>
      <c r="P795" s="77"/>
      <c r="Q795" s="77"/>
      <c r="R795" s="77"/>
      <c r="S795" s="77"/>
      <c r="T795" s="77"/>
      <c r="U795" s="77"/>
      <c r="V795" s="77"/>
      <c r="W795" s="77"/>
      <c r="X795" s="77"/>
      <c r="Y795" s="77"/>
      <c r="Z795" s="77"/>
    </row>
    <row r="796" spans="1:26" ht="18" customHeight="1">
      <c r="A796" s="77"/>
      <c r="B796" s="99"/>
      <c r="C796" s="82"/>
      <c r="D796" s="77"/>
      <c r="E796" s="77"/>
      <c r="F796" s="77"/>
      <c r="G796" s="77"/>
      <c r="H796" s="77"/>
      <c r="I796" s="77"/>
      <c r="J796" s="77"/>
      <c r="K796" s="77"/>
      <c r="L796" s="77"/>
      <c r="M796" s="77"/>
      <c r="N796" s="77"/>
      <c r="O796" s="77"/>
      <c r="P796" s="77"/>
      <c r="Q796" s="77"/>
      <c r="R796" s="77"/>
      <c r="S796" s="77"/>
      <c r="T796" s="77"/>
      <c r="U796" s="77"/>
      <c r="V796" s="77"/>
      <c r="W796" s="77"/>
      <c r="X796" s="77"/>
      <c r="Y796" s="77"/>
      <c r="Z796" s="77"/>
    </row>
    <row r="797" spans="1:26" ht="18" customHeight="1">
      <c r="A797" s="77"/>
      <c r="B797" s="99"/>
      <c r="C797" s="82"/>
      <c r="D797" s="77"/>
      <c r="E797" s="77"/>
      <c r="F797" s="77"/>
      <c r="G797" s="77"/>
      <c r="H797" s="77"/>
      <c r="I797" s="77"/>
      <c r="J797" s="77"/>
      <c r="K797" s="77"/>
      <c r="L797" s="77"/>
      <c r="M797" s="77"/>
      <c r="N797" s="77"/>
      <c r="O797" s="77"/>
      <c r="P797" s="77"/>
      <c r="Q797" s="77"/>
      <c r="R797" s="77"/>
      <c r="S797" s="77"/>
      <c r="T797" s="77"/>
      <c r="U797" s="77"/>
      <c r="V797" s="77"/>
      <c r="W797" s="77"/>
      <c r="X797" s="77"/>
      <c r="Y797" s="77"/>
      <c r="Z797" s="77"/>
    </row>
    <row r="798" spans="1:26" ht="18" customHeight="1">
      <c r="A798" s="77"/>
      <c r="B798" s="99"/>
      <c r="C798" s="82"/>
      <c r="D798" s="77"/>
      <c r="E798" s="77"/>
      <c r="F798" s="77"/>
      <c r="G798" s="77"/>
      <c r="H798" s="77"/>
      <c r="I798" s="77"/>
      <c r="J798" s="77"/>
      <c r="K798" s="77"/>
      <c r="L798" s="77"/>
      <c r="M798" s="77"/>
      <c r="N798" s="77"/>
      <c r="O798" s="77"/>
      <c r="P798" s="77"/>
      <c r="Q798" s="77"/>
      <c r="R798" s="77"/>
      <c r="S798" s="77"/>
      <c r="T798" s="77"/>
      <c r="U798" s="77"/>
      <c r="V798" s="77"/>
      <c r="W798" s="77"/>
      <c r="X798" s="77"/>
      <c r="Y798" s="77"/>
      <c r="Z798" s="77"/>
    </row>
    <row r="799" spans="1:26" ht="18" customHeight="1">
      <c r="A799" s="77"/>
      <c r="B799" s="99"/>
      <c r="C799" s="82"/>
      <c r="D799" s="77"/>
      <c r="E799" s="77"/>
      <c r="F799" s="77"/>
      <c r="G799" s="77"/>
      <c r="H799" s="77"/>
      <c r="I799" s="77"/>
      <c r="J799" s="77"/>
      <c r="K799" s="77"/>
      <c r="L799" s="77"/>
      <c r="M799" s="77"/>
      <c r="N799" s="77"/>
      <c r="O799" s="77"/>
      <c r="P799" s="77"/>
      <c r="Q799" s="77"/>
      <c r="R799" s="77"/>
      <c r="S799" s="77"/>
      <c r="T799" s="77"/>
      <c r="U799" s="77"/>
      <c r="V799" s="77"/>
      <c r="W799" s="77"/>
      <c r="X799" s="77"/>
      <c r="Y799" s="77"/>
      <c r="Z799" s="77"/>
    </row>
    <row r="800" spans="1:26" ht="18" customHeight="1">
      <c r="A800" s="77"/>
      <c r="B800" s="99"/>
      <c r="C800" s="82"/>
      <c r="D800" s="77"/>
      <c r="E800" s="77"/>
      <c r="F800" s="77"/>
      <c r="G800" s="77"/>
      <c r="H800" s="77"/>
      <c r="I800" s="77"/>
      <c r="J800" s="77"/>
      <c r="K800" s="77"/>
      <c r="L800" s="77"/>
      <c r="M800" s="77"/>
      <c r="N800" s="77"/>
      <c r="O800" s="77"/>
      <c r="P800" s="77"/>
      <c r="Q800" s="77"/>
      <c r="R800" s="77"/>
      <c r="S800" s="77"/>
      <c r="T800" s="77"/>
      <c r="U800" s="77"/>
      <c r="V800" s="77"/>
      <c r="W800" s="77"/>
      <c r="X800" s="77"/>
      <c r="Y800" s="77"/>
      <c r="Z800" s="77"/>
    </row>
    <row r="801" spans="1:26" ht="18" customHeight="1">
      <c r="A801" s="77"/>
      <c r="B801" s="99"/>
      <c r="C801" s="82"/>
      <c r="D801" s="77"/>
      <c r="E801" s="77"/>
      <c r="F801" s="77"/>
      <c r="G801" s="77"/>
      <c r="H801" s="77"/>
      <c r="I801" s="77"/>
      <c r="J801" s="77"/>
      <c r="K801" s="77"/>
      <c r="L801" s="77"/>
      <c r="M801" s="77"/>
      <c r="N801" s="77"/>
      <c r="O801" s="77"/>
      <c r="P801" s="77"/>
      <c r="Q801" s="77"/>
      <c r="R801" s="77"/>
      <c r="S801" s="77"/>
      <c r="T801" s="77"/>
      <c r="U801" s="77"/>
      <c r="V801" s="77"/>
      <c r="W801" s="77"/>
      <c r="X801" s="77"/>
      <c r="Y801" s="77"/>
      <c r="Z801" s="77"/>
    </row>
    <row r="802" spans="1:26" ht="18" customHeight="1">
      <c r="A802" s="77"/>
      <c r="B802" s="99"/>
      <c r="C802" s="82"/>
      <c r="D802" s="77"/>
      <c r="E802" s="77"/>
      <c r="F802" s="77"/>
      <c r="G802" s="77"/>
      <c r="H802" s="77"/>
      <c r="I802" s="77"/>
      <c r="J802" s="77"/>
      <c r="K802" s="77"/>
      <c r="L802" s="77"/>
      <c r="M802" s="77"/>
      <c r="N802" s="77"/>
      <c r="O802" s="77"/>
      <c r="P802" s="77"/>
      <c r="Q802" s="77"/>
      <c r="R802" s="77"/>
      <c r="S802" s="77"/>
      <c r="T802" s="77"/>
      <c r="U802" s="77"/>
      <c r="V802" s="77"/>
      <c r="W802" s="77"/>
      <c r="X802" s="77"/>
      <c r="Y802" s="77"/>
      <c r="Z802" s="77"/>
    </row>
    <row r="803" spans="1:26" ht="18" customHeight="1">
      <c r="A803" s="77"/>
      <c r="B803" s="99"/>
      <c r="C803" s="82"/>
      <c r="D803" s="77"/>
      <c r="E803" s="77"/>
      <c r="F803" s="77"/>
      <c r="G803" s="77"/>
      <c r="H803" s="77"/>
      <c r="I803" s="77"/>
      <c r="J803" s="77"/>
      <c r="K803" s="77"/>
      <c r="L803" s="77"/>
      <c r="M803" s="77"/>
      <c r="N803" s="77"/>
      <c r="O803" s="77"/>
      <c r="P803" s="77"/>
      <c r="Q803" s="77"/>
      <c r="R803" s="77"/>
      <c r="S803" s="77"/>
      <c r="T803" s="77"/>
      <c r="U803" s="77"/>
      <c r="V803" s="77"/>
      <c r="W803" s="77"/>
      <c r="X803" s="77"/>
      <c r="Y803" s="77"/>
      <c r="Z803" s="77"/>
    </row>
    <row r="804" spans="1:26" ht="18" customHeight="1">
      <c r="A804" s="77"/>
      <c r="B804" s="99"/>
      <c r="C804" s="82"/>
      <c r="D804" s="77"/>
      <c r="E804" s="77"/>
      <c r="F804" s="77"/>
      <c r="G804" s="77"/>
      <c r="H804" s="77"/>
      <c r="I804" s="77"/>
      <c r="J804" s="77"/>
      <c r="K804" s="77"/>
      <c r="L804" s="77"/>
      <c r="M804" s="77"/>
      <c r="N804" s="77"/>
      <c r="O804" s="77"/>
      <c r="P804" s="77"/>
      <c r="Q804" s="77"/>
      <c r="R804" s="77"/>
      <c r="S804" s="77"/>
      <c r="T804" s="77"/>
      <c r="U804" s="77"/>
      <c r="V804" s="77"/>
      <c r="W804" s="77"/>
      <c r="X804" s="77"/>
      <c r="Y804" s="77"/>
      <c r="Z804" s="77"/>
    </row>
    <row r="805" spans="1:26" ht="18" customHeight="1">
      <c r="A805" s="77"/>
      <c r="B805" s="99"/>
      <c r="C805" s="82"/>
      <c r="D805" s="77"/>
      <c r="E805" s="77"/>
      <c r="F805" s="77"/>
      <c r="G805" s="77"/>
      <c r="H805" s="77"/>
      <c r="I805" s="77"/>
      <c r="J805" s="77"/>
      <c r="K805" s="77"/>
      <c r="L805" s="77"/>
      <c r="M805" s="77"/>
      <c r="N805" s="77"/>
      <c r="O805" s="77"/>
      <c r="P805" s="77"/>
      <c r="Q805" s="77"/>
      <c r="R805" s="77"/>
      <c r="S805" s="77"/>
      <c r="T805" s="77"/>
      <c r="U805" s="77"/>
      <c r="V805" s="77"/>
      <c r="W805" s="77"/>
      <c r="X805" s="77"/>
      <c r="Y805" s="77"/>
      <c r="Z805" s="77"/>
    </row>
    <row r="806" spans="1:26" ht="18" customHeight="1">
      <c r="A806" s="77"/>
      <c r="B806" s="99"/>
      <c r="C806" s="82"/>
      <c r="D806" s="77"/>
      <c r="E806" s="77"/>
      <c r="F806" s="77"/>
      <c r="G806" s="77"/>
      <c r="H806" s="77"/>
      <c r="I806" s="77"/>
      <c r="J806" s="77"/>
      <c r="K806" s="77"/>
      <c r="L806" s="77"/>
      <c r="M806" s="77"/>
      <c r="N806" s="77"/>
      <c r="O806" s="77"/>
      <c r="P806" s="77"/>
      <c r="Q806" s="77"/>
      <c r="R806" s="77"/>
      <c r="S806" s="77"/>
      <c r="T806" s="77"/>
      <c r="U806" s="77"/>
      <c r="V806" s="77"/>
      <c r="W806" s="77"/>
      <c r="X806" s="77"/>
      <c r="Y806" s="77"/>
      <c r="Z806" s="77"/>
    </row>
    <row r="807" spans="1:26" ht="18" customHeight="1">
      <c r="A807" s="77"/>
      <c r="B807" s="99"/>
      <c r="C807" s="82"/>
      <c r="D807" s="77"/>
      <c r="E807" s="77"/>
      <c r="F807" s="77"/>
      <c r="G807" s="77"/>
      <c r="H807" s="77"/>
      <c r="I807" s="77"/>
      <c r="J807" s="77"/>
      <c r="K807" s="77"/>
      <c r="L807" s="77"/>
      <c r="M807" s="77"/>
      <c r="N807" s="77"/>
      <c r="O807" s="77"/>
      <c r="P807" s="77"/>
      <c r="Q807" s="77"/>
      <c r="R807" s="77"/>
      <c r="S807" s="77"/>
      <c r="T807" s="77"/>
      <c r="U807" s="77"/>
      <c r="V807" s="77"/>
      <c r="W807" s="77"/>
      <c r="X807" s="77"/>
      <c r="Y807" s="77"/>
      <c r="Z807" s="77"/>
    </row>
    <row r="808" spans="1:26" ht="18" customHeight="1">
      <c r="A808" s="77"/>
      <c r="B808" s="99"/>
      <c r="C808" s="82"/>
      <c r="D808" s="77"/>
      <c r="E808" s="77"/>
      <c r="F808" s="77"/>
      <c r="G808" s="77"/>
      <c r="H808" s="77"/>
      <c r="I808" s="77"/>
      <c r="J808" s="77"/>
      <c r="K808" s="77"/>
      <c r="L808" s="77"/>
      <c r="M808" s="77"/>
      <c r="N808" s="77"/>
      <c r="O808" s="77"/>
      <c r="P808" s="77"/>
      <c r="Q808" s="77"/>
      <c r="R808" s="77"/>
      <c r="S808" s="77"/>
      <c r="T808" s="77"/>
      <c r="U808" s="77"/>
      <c r="V808" s="77"/>
      <c r="W808" s="77"/>
      <c r="X808" s="77"/>
      <c r="Y808" s="77"/>
      <c r="Z808" s="77"/>
    </row>
    <row r="809" spans="1:26" ht="18" customHeight="1">
      <c r="A809" s="77"/>
      <c r="B809" s="99"/>
      <c r="C809" s="82"/>
      <c r="D809" s="77"/>
      <c r="E809" s="77"/>
      <c r="F809" s="77"/>
      <c r="G809" s="77"/>
      <c r="H809" s="77"/>
      <c r="I809" s="77"/>
      <c r="J809" s="77"/>
      <c r="K809" s="77"/>
      <c r="L809" s="77"/>
      <c r="M809" s="77"/>
      <c r="N809" s="77"/>
      <c r="O809" s="77"/>
      <c r="P809" s="77"/>
      <c r="Q809" s="77"/>
      <c r="R809" s="77"/>
      <c r="S809" s="77"/>
      <c r="T809" s="77"/>
      <c r="U809" s="77"/>
      <c r="V809" s="77"/>
      <c r="W809" s="77"/>
      <c r="X809" s="77"/>
      <c r="Y809" s="77"/>
      <c r="Z809" s="77"/>
    </row>
    <row r="810" spans="1:26" ht="18" customHeight="1">
      <c r="A810" s="77"/>
      <c r="B810" s="99"/>
      <c r="C810" s="82"/>
      <c r="D810" s="77"/>
      <c r="E810" s="77"/>
      <c r="F810" s="77"/>
      <c r="G810" s="77"/>
      <c r="H810" s="77"/>
      <c r="I810" s="77"/>
      <c r="J810" s="77"/>
      <c r="K810" s="77"/>
      <c r="L810" s="77"/>
      <c r="M810" s="77"/>
      <c r="N810" s="77"/>
      <c r="O810" s="77"/>
      <c r="P810" s="77"/>
      <c r="Q810" s="77"/>
      <c r="R810" s="77"/>
      <c r="S810" s="77"/>
      <c r="T810" s="77"/>
      <c r="U810" s="77"/>
      <c r="V810" s="77"/>
      <c r="W810" s="77"/>
      <c r="X810" s="77"/>
      <c r="Y810" s="77"/>
      <c r="Z810" s="77"/>
    </row>
    <row r="811" spans="1:26" ht="18" customHeight="1">
      <c r="A811" s="77"/>
      <c r="B811" s="99"/>
      <c r="C811" s="82"/>
      <c r="D811" s="77"/>
      <c r="E811" s="77"/>
      <c r="F811" s="77"/>
      <c r="G811" s="77"/>
      <c r="H811" s="77"/>
      <c r="I811" s="77"/>
      <c r="J811" s="77"/>
      <c r="K811" s="77"/>
      <c r="L811" s="77"/>
      <c r="M811" s="77"/>
      <c r="N811" s="77"/>
      <c r="O811" s="77"/>
      <c r="P811" s="77"/>
      <c r="Q811" s="77"/>
      <c r="R811" s="77"/>
      <c r="S811" s="77"/>
      <c r="T811" s="77"/>
      <c r="U811" s="77"/>
      <c r="V811" s="77"/>
      <c r="W811" s="77"/>
      <c r="X811" s="77"/>
      <c r="Y811" s="77"/>
      <c r="Z811" s="77"/>
    </row>
    <row r="812" spans="1:26" ht="18" customHeight="1">
      <c r="A812" s="77"/>
      <c r="B812" s="99"/>
      <c r="C812" s="82"/>
      <c r="D812" s="77"/>
      <c r="E812" s="77"/>
      <c r="F812" s="77"/>
      <c r="G812" s="77"/>
      <c r="H812" s="77"/>
      <c r="I812" s="77"/>
      <c r="J812" s="77"/>
      <c r="K812" s="77"/>
      <c r="L812" s="77"/>
      <c r="M812" s="77"/>
      <c r="N812" s="77"/>
      <c r="O812" s="77"/>
      <c r="P812" s="77"/>
      <c r="Q812" s="77"/>
      <c r="R812" s="77"/>
      <c r="S812" s="77"/>
      <c r="T812" s="77"/>
      <c r="U812" s="77"/>
      <c r="V812" s="77"/>
      <c r="W812" s="77"/>
      <c r="X812" s="77"/>
      <c r="Y812" s="77"/>
      <c r="Z812" s="77"/>
    </row>
    <row r="813" spans="1:26" ht="18" customHeight="1">
      <c r="A813" s="77"/>
      <c r="B813" s="99"/>
      <c r="C813" s="82"/>
      <c r="D813" s="77"/>
      <c r="E813" s="77"/>
      <c r="F813" s="77"/>
      <c r="G813" s="77"/>
      <c r="H813" s="77"/>
      <c r="I813" s="77"/>
      <c r="J813" s="77"/>
      <c r="K813" s="77"/>
      <c r="L813" s="77"/>
      <c r="M813" s="77"/>
      <c r="N813" s="77"/>
      <c r="O813" s="77"/>
      <c r="P813" s="77"/>
      <c r="Q813" s="77"/>
      <c r="R813" s="77"/>
      <c r="S813" s="77"/>
      <c r="T813" s="77"/>
      <c r="U813" s="77"/>
      <c r="V813" s="77"/>
      <c r="W813" s="77"/>
      <c r="X813" s="77"/>
      <c r="Y813" s="77"/>
      <c r="Z813" s="77"/>
    </row>
    <row r="814" spans="1:26" ht="18" customHeight="1">
      <c r="A814" s="77"/>
      <c r="B814" s="99"/>
      <c r="C814" s="82"/>
      <c r="D814" s="77"/>
      <c r="E814" s="77"/>
      <c r="F814" s="77"/>
      <c r="G814" s="77"/>
      <c r="H814" s="77"/>
      <c r="I814" s="77"/>
      <c r="J814" s="77"/>
      <c r="K814" s="77"/>
      <c r="L814" s="77"/>
      <c r="M814" s="77"/>
      <c r="N814" s="77"/>
      <c r="O814" s="77"/>
      <c r="P814" s="77"/>
      <c r="Q814" s="77"/>
      <c r="R814" s="77"/>
      <c r="S814" s="77"/>
      <c r="T814" s="77"/>
      <c r="U814" s="77"/>
      <c r="V814" s="77"/>
      <c r="W814" s="77"/>
      <c r="X814" s="77"/>
      <c r="Y814" s="77"/>
      <c r="Z814" s="77"/>
    </row>
    <row r="815" spans="1:26" ht="18" customHeight="1">
      <c r="A815" s="77"/>
      <c r="B815" s="99"/>
      <c r="C815" s="82"/>
      <c r="D815" s="77"/>
      <c r="E815" s="77"/>
      <c r="F815" s="77"/>
      <c r="G815" s="77"/>
      <c r="H815" s="77"/>
      <c r="I815" s="77"/>
      <c r="J815" s="77"/>
      <c r="K815" s="77"/>
      <c r="L815" s="77"/>
      <c r="M815" s="77"/>
      <c r="N815" s="77"/>
      <c r="O815" s="77"/>
      <c r="P815" s="77"/>
      <c r="Q815" s="77"/>
      <c r="R815" s="77"/>
      <c r="S815" s="77"/>
      <c r="T815" s="77"/>
      <c r="U815" s="77"/>
      <c r="V815" s="77"/>
      <c r="W815" s="77"/>
      <c r="X815" s="77"/>
      <c r="Y815" s="77"/>
      <c r="Z815" s="77"/>
    </row>
    <row r="816" spans="1:26" ht="18" customHeight="1">
      <c r="A816" s="77"/>
      <c r="B816" s="99"/>
      <c r="C816" s="82"/>
      <c r="D816" s="77"/>
      <c r="E816" s="77"/>
      <c r="F816" s="77"/>
      <c r="G816" s="77"/>
      <c r="H816" s="77"/>
      <c r="I816" s="77"/>
      <c r="J816" s="77"/>
      <c r="K816" s="77"/>
      <c r="L816" s="77"/>
      <c r="M816" s="77"/>
      <c r="N816" s="77"/>
      <c r="O816" s="77"/>
      <c r="P816" s="77"/>
      <c r="Q816" s="77"/>
      <c r="R816" s="77"/>
      <c r="S816" s="77"/>
      <c r="T816" s="77"/>
      <c r="U816" s="77"/>
      <c r="V816" s="77"/>
      <c r="W816" s="77"/>
      <c r="X816" s="77"/>
      <c r="Y816" s="77"/>
      <c r="Z816" s="77"/>
    </row>
    <row r="817" spans="1:26" ht="18" customHeight="1">
      <c r="A817" s="77"/>
      <c r="B817" s="99"/>
      <c r="C817" s="82"/>
      <c r="D817" s="77"/>
      <c r="E817" s="77"/>
      <c r="F817" s="77"/>
      <c r="G817" s="77"/>
      <c r="H817" s="77"/>
      <c r="I817" s="77"/>
      <c r="J817" s="77"/>
      <c r="K817" s="77"/>
      <c r="L817" s="77"/>
      <c r="M817" s="77"/>
      <c r="N817" s="77"/>
      <c r="O817" s="77"/>
      <c r="P817" s="77"/>
      <c r="Q817" s="77"/>
      <c r="R817" s="77"/>
      <c r="S817" s="77"/>
      <c r="T817" s="77"/>
      <c r="U817" s="77"/>
      <c r="V817" s="77"/>
      <c r="W817" s="77"/>
      <c r="X817" s="77"/>
      <c r="Y817" s="77"/>
      <c r="Z817" s="77"/>
    </row>
    <row r="818" spans="1:26" ht="18" customHeight="1">
      <c r="A818" s="77"/>
      <c r="B818" s="99"/>
      <c r="C818" s="82"/>
      <c r="D818" s="77"/>
      <c r="E818" s="77"/>
      <c r="F818" s="77"/>
      <c r="G818" s="77"/>
      <c r="H818" s="77"/>
      <c r="I818" s="77"/>
      <c r="J818" s="77"/>
      <c r="K818" s="77"/>
      <c r="L818" s="77"/>
      <c r="M818" s="77"/>
      <c r="N818" s="77"/>
      <c r="O818" s="77"/>
      <c r="P818" s="77"/>
      <c r="Q818" s="77"/>
      <c r="R818" s="77"/>
      <c r="S818" s="77"/>
      <c r="T818" s="77"/>
      <c r="U818" s="77"/>
      <c r="V818" s="77"/>
      <c r="W818" s="77"/>
      <c r="X818" s="77"/>
      <c r="Y818" s="77"/>
      <c r="Z818" s="77"/>
    </row>
    <row r="819" spans="1:26" ht="18" customHeight="1">
      <c r="A819" s="77"/>
      <c r="B819" s="99"/>
      <c r="C819" s="82"/>
      <c r="D819" s="77"/>
      <c r="E819" s="77"/>
      <c r="F819" s="77"/>
      <c r="G819" s="77"/>
      <c r="H819" s="77"/>
      <c r="I819" s="77"/>
      <c r="J819" s="77"/>
      <c r="K819" s="77"/>
      <c r="L819" s="77"/>
      <c r="M819" s="77"/>
      <c r="N819" s="77"/>
      <c r="O819" s="77"/>
      <c r="P819" s="77"/>
      <c r="Q819" s="77"/>
      <c r="R819" s="77"/>
      <c r="S819" s="77"/>
      <c r="T819" s="77"/>
      <c r="U819" s="77"/>
      <c r="V819" s="77"/>
      <c r="W819" s="77"/>
      <c r="X819" s="77"/>
      <c r="Y819" s="77"/>
      <c r="Z819" s="77"/>
    </row>
    <row r="820" spans="1:26" ht="18" customHeight="1">
      <c r="A820" s="77"/>
      <c r="B820" s="99"/>
      <c r="C820" s="82"/>
      <c r="D820" s="77"/>
      <c r="E820" s="77"/>
      <c r="F820" s="77"/>
      <c r="G820" s="77"/>
      <c r="H820" s="77"/>
      <c r="I820" s="77"/>
      <c r="J820" s="77"/>
      <c r="K820" s="77"/>
      <c r="L820" s="77"/>
      <c r="M820" s="77"/>
      <c r="N820" s="77"/>
      <c r="O820" s="77"/>
      <c r="P820" s="77"/>
      <c r="Q820" s="77"/>
      <c r="R820" s="77"/>
      <c r="S820" s="77"/>
      <c r="T820" s="77"/>
      <c r="U820" s="77"/>
      <c r="V820" s="77"/>
      <c r="W820" s="77"/>
      <c r="X820" s="77"/>
      <c r="Y820" s="77"/>
      <c r="Z820" s="77"/>
    </row>
    <row r="821" spans="1:26" ht="18" customHeight="1">
      <c r="A821" s="77"/>
      <c r="B821" s="99"/>
      <c r="C821" s="82"/>
      <c r="D821" s="77"/>
      <c r="E821" s="77"/>
      <c r="F821" s="77"/>
      <c r="G821" s="77"/>
      <c r="H821" s="77"/>
      <c r="I821" s="77"/>
      <c r="J821" s="77"/>
      <c r="K821" s="77"/>
      <c r="L821" s="77"/>
      <c r="M821" s="77"/>
      <c r="N821" s="77"/>
      <c r="O821" s="77"/>
      <c r="P821" s="77"/>
      <c r="Q821" s="77"/>
      <c r="R821" s="77"/>
      <c r="S821" s="77"/>
      <c r="T821" s="77"/>
      <c r="U821" s="77"/>
      <c r="V821" s="77"/>
      <c r="W821" s="77"/>
      <c r="X821" s="77"/>
      <c r="Y821" s="77"/>
      <c r="Z821" s="77"/>
    </row>
    <row r="822" spans="1:26" ht="18" customHeight="1">
      <c r="A822" s="77"/>
      <c r="B822" s="99"/>
      <c r="C822" s="82"/>
      <c r="D822" s="77"/>
      <c r="E822" s="77"/>
      <c r="F822" s="77"/>
      <c r="G822" s="77"/>
      <c r="H822" s="77"/>
      <c r="I822" s="77"/>
      <c r="J822" s="77"/>
      <c r="K822" s="77"/>
      <c r="L822" s="77"/>
      <c r="M822" s="77"/>
      <c r="N822" s="77"/>
      <c r="O822" s="77"/>
      <c r="P822" s="77"/>
      <c r="Q822" s="77"/>
      <c r="R822" s="77"/>
      <c r="S822" s="77"/>
      <c r="T822" s="77"/>
      <c r="U822" s="77"/>
      <c r="V822" s="77"/>
      <c r="W822" s="77"/>
      <c r="X822" s="77"/>
      <c r="Y822" s="77"/>
      <c r="Z822" s="77"/>
    </row>
    <row r="823" spans="1:26" ht="18" customHeight="1">
      <c r="A823" s="77"/>
      <c r="B823" s="99"/>
      <c r="C823" s="82"/>
      <c r="D823" s="77"/>
      <c r="E823" s="77"/>
      <c r="F823" s="77"/>
      <c r="G823" s="77"/>
      <c r="H823" s="77"/>
      <c r="I823" s="77"/>
      <c r="J823" s="77"/>
      <c r="K823" s="77"/>
      <c r="L823" s="77"/>
      <c r="M823" s="77"/>
      <c r="N823" s="77"/>
      <c r="O823" s="77"/>
      <c r="P823" s="77"/>
      <c r="Q823" s="77"/>
      <c r="R823" s="77"/>
      <c r="S823" s="77"/>
      <c r="T823" s="77"/>
      <c r="U823" s="77"/>
      <c r="V823" s="77"/>
      <c r="W823" s="77"/>
      <c r="X823" s="77"/>
      <c r="Y823" s="77"/>
      <c r="Z823" s="77"/>
    </row>
    <row r="824" spans="1:26" ht="18" customHeight="1">
      <c r="A824" s="77"/>
      <c r="B824" s="99"/>
      <c r="C824" s="82"/>
      <c r="D824" s="77"/>
      <c r="E824" s="77"/>
      <c r="F824" s="77"/>
      <c r="G824" s="77"/>
      <c r="H824" s="77"/>
      <c r="I824" s="77"/>
      <c r="J824" s="77"/>
      <c r="K824" s="77"/>
      <c r="L824" s="77"/>
      <c r="M824" s="77"/>
      <c r="N824" s="77"/>
      <c r="O824" s="77"/>
      <c r="P824" s="77"/>
      <c r="Q824" s="77"/>
      <c r="R824" s="77"/>
      <c r="S824" s="77"/>
      <c r="T824" s="77"/>
      <c r="U824" s="77"/>
      <c r="V824" s="77"/>
      <c r="W824" s="77"/>
      <c r="X824" s="77"/>
      <c r="Y824" s="77"/>
      <c r="Z824" s="77"/>
    </row>
    <row r="825" spans="1:26" ht="18" customHeight="1">
      <c r="A825" s="77"/>
      <c r="B825" s="99"/>
      <c r="C825" s="82"/>
      <c r="D825" s="77"/>
      <c r="E825" s="77"/>
      <c r="F825" s="77"/>
      <c r="G825" s="77"/>
      <c r="H825" s="77"/>
      <c r="I825" s="77"/>
      <c r="J825" s="77"/>
      <c r="K825" s="77"/>
      <c r="L825" s="77"/>
      <c r="M825" s="77"/>
      <c r="N825" s="77"/>
      <c r="O825" s="77"/>
      <c r="P825" s="77"/>
      <c r="Q825" s="77"/>
      <c r="R825" s="77"/>
      <c r="S825" s="77"/>
      <c r="T825" s="77"/>
      <c r="U825" s="77"/>
      <c r="V825" s="77"/>
      <c r="W825" s="77"/>
      <c r="X825" s="77"/>
      <c r="Y825" s="77"/>
      <c r="Z825" s="77"/>
    </row>
    <row r="826" spans="1:26" ht="18" customHeight="1">
      <c r="A826" s="77"/>
      <c r="B826" s="99"/>
      <c r="C826" s="82"/>
      <c r="D826" s="77"/>
      <c r="E826" s="77"/>
      <c r="F826" s="77"/>
      <c r="G826" s="77"/>
      <c r="H826" s="77"/>
      <c r="I826" s="77"/>
      <c r="J826" s="77"/>
      <c r="K826" s="77"/>
      <c r="L826" s="77"/>
      <c r="M826" s="77"/>
      <c r="N826" s="77"/>
      <c r="O826" s="77"/>
      <c r="P826" s="77"/>
      <c r="Q826" s="77"/>
      <c r="R826" s="77"/>
      <c r="S826" s="77"/>
      <c r="T826" s="77"/>
      <c r="U826" s="77"/>
      <c r="V826" s="77"/>
      <c r="W826" s="77"/>
      <c r="X826" s="77"/>
      <c r="Y826" s="77"/>
      <c r="Z826" s="77"/>
    </row>
    <row r="827" spans="1:26" ht="18" customHeight="1">
      <c r="A827" s="77"/>
      <c r="B827" s="99"/>
      <c r="C827" s="82"/>
      <c r="D827" s="77"/>
      <c r="E827" s="77"/>
      <c r="F827" s="77"/>
      <c r="G827" s="77"/>
      <c r="H827" s="77"/>
      <c r="I827" s="77"/>
      <c r="J827" s="77"/>
      <c r="K827" s="77"/>
      <c r="L827" s="77"/>
      <c r="M827" s="77"/>
      <c r="N827" s="77"/>
      <c r="O827" s="77"/>
      <c r="P827" s="77"/>
      <c r="Q827" s="77"/>
      <c r="R827" s="77"/>
      <c r="S827" s="77"/>
      <c r="T827" s="77"/>
      <c r="U827" s="77"/>
      <c r="V827" s="77"/>
      <c r="W827" s="77"/>
      <c r="X827" s="77"/>
      <c r="Y827" s="77"/>
      <c r="Z827" s="77"/>
    </row>
    <row r="828" spans="1:26" ht="18" customHeight="1">
      <c r="A828" s="77"/>
      <c r="B828" s="99"/>
      <c r="C828" s="82"/>
      <c r="D828" s="77"/>
      <c r="E828" s="77"/>
      <c r="F828" s="77"/>
      <c r="G828" s="77"/>
      <c r="H828" s="77"/>
      <c r="I828" s="77"/>
      <c r="J828" s="77"/>
      <c r="K828" s="77"/>
      <c r="L828" s="77"/>
      <c r="M828" s="77"/>
      <c r="N828" s="77"/>
      <c r="O828" s="77"/>
      <c r="P828" s="77"/>
      <c r="Q828" s="77"/>
      <c r="R828" s="77"/>
      <c r="S828" s="77"/>
      <c r="T828" s="77"/>
      <c r="U828" s="77"/>
      <c r="V828" s="77"/>
      <c r="W828" s="77"/>
      <c r="X828" s="77"/>
      <c r="Y828" s="77"/>
      <c r="Z828" s="77"/>
    </row>
    <row r="829" spans="1:26" ht="18" customHeight="1">
      <c r="A829" s="77"/>
      <c r="B829" s="99"/>
      <c r="C829" s="82"/>
      <c r="D829" s="77"/>
      <c r="E829" s="77"/>
      <c r="F829" s="77"/>
      <c r="G829" s="77"/>
      <c r="H829" s="77"/>
      <c r="I829" s="77"/>
      <c r="J829" s="77"/>
      <c r="K829" s="77"/>
      <c r="L829" s="77"/>
      <c r="M829" s="77"/>
      <c r="N829" s="77"/>
      <c r="O829" s="77"/>
      <c r="P829" s="77"/>
      <c r="Q829" s="77"/>
      <c r="R829" s="77"/>
      <c r="S829" s="77"/>
      <c r="T829" s="77"/>
      <c r="U829" s="77"/>
      <c r="V829" s="77"/>
      <c r="W829" s="77"/>
      <c r="X829" s="77"/>
      <c r="Y829" s="77"/>
      <c r="Z829" s="77"/>
    </row>
    <row r="830" spans="1:26" ht="18" customHeight="1">
      <c r="A830" s="77"/>
      <c r="B830" s="99"/>
      <c r="C830" s="82"/>
      <c r="D830" s="77"/>
      <c r="E830" s="77"/>
      <c r="F830" s="77"/>
      <c r="G830" s="77"/>
      <c r="H830" s="77"/>
      <c r="I830" s="77"/>
      <c r="J830" s="77"/>
      <c r="K830" s="77"/>
      <c r="L830" s="77"/>
      <c r="M830" s="77"/>
      <c r="N830" s="77"/>
      <c r="O830" s="77"/>
      <c r="P830" s="77"/>
      <c r="Q830" s="77"/>
      <c r="R830" s="77"/>
      <c r="S830" s="77"/>
      <c r="T830" s="77"/>
      <c r="U830" s="77"/>
      <c r="V830" s="77"/>
      <c r="W830" s="77"/>
      <c r="X830" s="77"/>
      <c r="Y830" s="77"/>
      <c r="Z830" s="77"/>
    </row>
    <row r="831" spans="1:26" ht="18" customHeight="1">
      <c r="A831" s="77"/>
      <c r="B831" s="99"/>
      <c r="C831" s="82"/>
      <c r="D831" s="77"/>
      <c r="E831" s="77"/>
      <c r="F831" s="77"/>
      <c r="G831" s="77"/>
      <c r="H831" s="77"/>
      <c r="I831" s="77"/>
      <c r="J831" s="77"/>
      <c r="K831" s="77"/>
      <c r="L831" s="77"/>
      <c r="M831" s="77"/>
      <c r="N831" s="77"/>
      <c r="O831" s="77"/>
      <c r="P831" s="77"/>
      <c r="Q831" s="77"/>
      <c r="R831" s="77"/>
      <c r="S831" s="77"/>
      <c r="T831" s="77"/>
      <c r="U831" s="77"/>
      <c r="V831" s="77"/>
      <c r="W831" s="77"/>
      <c r="X831" s="77"/>
      <c r="Y831" s="77"/>
      <c r="Z831" s="77"/>
    </row>
    <row r="832" spans="1:26" ht="18" customHeight="1">
      <c r="A832" s="77"/>
      <c r="B832" s="99"/>
      <c r="C832" s="82"/>
      <c r="D832" s="77"/>
      <c r="E832" s="77"/>
      <c r="F832" s="77"/>
      <c r="G832" s="77"/>
      <c r="H832" s="77"/>
      <c r="I832" s="77"/>
      <c r="J832" s="77"/>
      <c r="K832" s="77"/>
      <c r="L832" s="77"/>
      <c r="M832" s="77"/>
      <c r="N832" s="77"/>
      <c r="O832" s="77"/>
      <c r="P832" s="77"/>
      <c r="Q832" s="77"/>
      <c r="R832" s="77"/>
      <c r="S832" s="77"/>
      <c r="T832" s="77"/>
      <c r="U832" s="77"/>
      <c r="V832" s="77"/>
      <c r="W832" s="77"/>
      <c r="X832" s="77"/>
      <c r="Y832" s="77"/>
      <c r="Z832" s="77"/>
    </row>
    <row r="833" spans="1:26" ht="18" customHeight="1">
      <c r="A833" s="77"/>
      <c r="B833" s="99"/>
      <c r="C833" s="82"/>
      <c r="D833" s="77"/>
      <c r="E833" s="77"/>
      <c r="F833" s="77"/>
      <c r="G833" s="77"/>
      <c r="H833" s="77"/>
      <c r="I833" s="77"/>
      <c r="J833" s="77"/>
      <c r="K833" s="77"/>
      <c r="L833" s="77"/>
      <c r="M833" s="77"/>
      <c r="N833" s="77"/>
      <c r="O833" s="77"/>
      <c r="P833" s="77"/>
      <c r="Q833" s="77"/>
      <c r="R833" s="77"/>
      <c r="S833" s="77"/>
      <c r="T833" s="77"/>
      <c r="U833" s="77"/>
      <c r="V833" s="77"/>
      <c r="W833" s="77"/>
      <c r="X833" s="77"/>
      <c r="Y833" s="77"/>
      <c r="Z833" s="77"/>
    </row>
    <row r="834" spans="1:26" ht="18" customHeight="1">
      <c r="A834" s="77"/>
      <c r="B834" s="99"/>
      <c r="C834" s="82"/>
      <c r="D834" s="77"/>
      <c r="E834" s="77"/>
      <c r="F834" s="77"/>
      <c r="G834" s="77"/>
      <c r="H834" s="77"/>
      <c r="I834" s="77"/>
      <c r="J834" s="77"/>
      <c r="K834" s="77"/>
      <c r="L834" s="77"/>
      <c r="M834" s="77"/>
      <c r="N834" s="77"/>
      <c r="O834" s="77"/>
      <c r="P834" s="77"/>
      <c r="Q834" s="77"/>
      <c r="R834" s="77"/>
      <c r="S834" s="77"/>
      <c r="T834" s="77"/>
      <c r="U834" s="77"/>
      <c r="V834" s="77"/>
      <c r="W834" s="77"/>
      <c r="X834" s="77"/>
      <c r="Y834" s="77"/>
      <c r="Z834" s="77"/>
    </row>
    <row r="835" spans="1:26" ht="18" customHeight="1">
      <c r="A835" s="77"/>
      <c r="B835" s="99"/>
      <c r="C835" s="82"/>
      <c r="D835" s="77"/>
      <c r="E835" s="77"/>
      <c r="F835" s="77"/>
      <c r="G835" s="77"/>
      <c r="H835" s="77"/>
      <c r="I835" s="77"/>
      <c r="J835" s="77"/>
      <c r="K835" s="77"/>
      <c r="L835" s="77"/>
      <c r="M835" s="77"/>
      <c r="N835" s="77"/>
      <c r="O835" s="77"/>
      <c r="P835" s="77"/>
      <c r="Q835" s="77"/>
      <c r="R835" s="77"/>
      <c r="S835" s="77"/>
      <c r="T835" s="77"/>
      <c r="U835" s="77"/>
      <c r="V835" s="77"/>
      <c r="W835" s="77"/>
      <c r="X835" s="77"/>
      <c r="Y835" s="77"/>
      <c r="Z835" s="77"/>
    </row>
    <row r="836" spans="1:26" ht="18" customHeight="1">
      <c r="A836" s="77"/>
      <c r="B836" s="99"/>
      <c r="C836" s="82"/>
      <c r="D836" s="77"/>
      <c r="E836" s="77"/>
      <c r="F836" s="77"/>
      <c r="G836" s="77"/>
      <c r="H836" s="77"/>
      <c r="I836" s="77"/>
      <c r="J836" s="77"/>
      <c r="K836" s="77"/>
      <c r="L836" s="77"/>
      <c r="M836" s="77"/>
      <c r="N836" s="77"/>
      <c r="O836" s="77"/>
      <c r="P836" s="77"/>
      <c r="Q836" s="77"/>
      <c r="R836" s="77"/>
      <c r="S836" s="77"/>
      <c r="T836" s="77"/>
      <c r="U836" s="77"/>
      <c r="V836" s="77"/>
      <c r="W836" s="77"/>
      <c r="X836" s="77"/>
      <c r="Y836" s="77"/>
      <c r="Z836" s="77"/>
    </row>
    <row r="837" spans="1:26" ht="18" customHeight="1">
      <c r="A837" s="77"/>
      <c r="B837" s="99"/>
      <c r="C837" s="82"/>
      <c r="D837" s="77"/>
      <c r="E837" s="77"/>
      <c r="F837" s="77"/>
      <c r="G837" s="77"/>
      <c r="H837" s="77"/>
      <c r="I837" s="77"/>
      <c r="J837" s="77"/>
      <c r="K837" s="77"/>
      <c r="L837" s="77"/>
      <c r="M837" s="77"/>
      <c r="N837" s="77"/>
      <c r="O837" s="77"/>
      <c r="P837" s="77"/>
      <c r="Q837" s="77"/>
      <c r="R837" s="77"/>
      <c r="S837" s="77"/>
      <c r="T837" s="77"/>
      <c r="U837" s="77"/>
      <c r="V837" s="77"/>
      <c r="W837" s="77"/>
      <c r="X837" s="77"/>
      <c r="Y837" s="77"/>
      <c r="Z837" s="77"/>
    </row>
    <row r="838" spans="1:26" ht="18" customHeight="1">
      <c r="A838" s="77"/>
      <c r="B838" s="99"/>
      <c r="C838" s="82"/>
      <c r="D838" s="77"/>
      <c r="E838" s="77"/>
      <c r="F838" s="77"/>
      <c r="G838" s="77"/>
      <c r="H838" s="77"/>
      <c r="I838" s="77"/>
      <c r="J838" s="77"/>
      <c r="K838" s="77"/>
      <c r="L838" s="77"/>
      <c r="M838" s="77"/>
      <c r="N838" s="77"/>
      <c r="O838" s="77"/>
      <c r="P838" s="77"/>
      <c r="Q838" s="77"/>
      <c r="R838" s="77"/>
      <c r="S838" s="77"/>
      <c r="T838" s="77"/>
      <c r="U838" s="77"/>
      <c r="V838" s="77"/>
      <c r="W838" s="77"/>
      <c r="X838" s="77"/>
      <c r="Y838" s="77"/>
      <c r="Z838" s="77"/>
    </row>
    <row r="839" spans="1:26" ht="18" customHeight="1">
      <c r="A839" s="77"/>
      <c r="B839" s="99"/>
      <c r="C839" s="82"/>
      <c r="D839" s="77"/>
      <c r="E839" s="77"/>
      <c r="F839" s="77"/>
      <c r="G839" s="77"/>
      <c r="H839" s="77"/>
      <c r="I839" s="77"/>
      <c r="J839" s="77"/>
      <c r="K839" s="77"/>
      <c r="L839" s="77"/>
      <c r="M839" s="77"/>
      <c r="N839" s="77"/>
      <c r="O839" s="77"/>
      <c r="P839" s="77"/>
      <c r="Q839" s="77"/>
      <c r="R839" s="77"/>
      <c r="S839" s="77"/>
      <c r="T839" s="77"/>
      <c r="U839" s="77"/>
      <c r="V839" s="77"/>
      <c r="W839" s="77"/>
      <c r="X839" s="77"/>
      <c r="Y839" s="77"/>
      <c r="Z839" s="77"/>
    </row>
    <row r="840" spans="1:26" ht="18" customHeight="1">
      <c r="A840" s="77"/>
      <c r="B840" s="99"/>
      <c r="C840" s="82"/>
      <c r="D840" s="77"/>
      <c r="E840" s="77"/>
      <c r="F840" s="77"/>
      <c r="G840" s="77"/>
      <c r="H840" s="77"/>
      <c r="I840" s="77"/>
      <c r="J840" s="77"/>
      <c r="K840" s="77"/>
      <c r="L840" s="77"/>
      <c r="M840" s="77"/>
      <c r="N840" s="77"/>
      <c r="O840" s="77"/>
      <c r="P840" s="77"/>
      <c r="Q840" s="77"/>
      <c r="R840" s="77"/>
      <c r="S840" s="77"/>
      <c r="T840" s="77"/>
      <c r="U840" s="77"/>
      <c r="V840" s="77"/>
      <c r="W840" s="77"/>
      <c r="X840" s="77"/>
      <c r="Y840" s="77"/>
      <c r="Z840" s="77"/>
    </row>
    <row r="841" spans="1:26" ht="18" customHeight="1">
      <c r="A841" s="77"/>
      <c r="B841" s="99"/>
      <c r="C841" s="82"/>
      <c r="D841" s="77"/>
      <c r="E841" s="77"/>
      <c r="F841" s="77"/>
      <c r="G841" s="77"/>
      <c r="H841" s="77"/>
      <c r="I841" s="77"/>
      <c r="J841" s="77"/>
      <c r="K841" s="77"/>
      <c r="L841" s="77"/>
      <c r="M841" s="77"/>
      <c r="N841" s="77"/>
      <c r="O841" s="77"/>
      <c r="P841" s="77"/>
      <c r="Q841" s="77"/>
      <c r="R841" s="77"/>
      <c r="S841" s="77"/>
      <c r="T841" s="77"/>
      <c r="U841" s="77"/>
      <c r="V841" s="77"/>
      <c r="W841" s="77"/>
      <c r="X841" s="77"/>
      <c r="Y841" s="77"/>
      <c r="Z841" s="77"/>
    </row>
    <row r="842" spans="1:26" ht="18" customHeight="1">
      <c r="A842" s="77"/>
      <c r="B842" s="99"/>
      <c r="C842" s="82"/>
      <c r="D842" s="77"/>
      <c r="E842" s="77"/>
      <c r="F842" s="77"/>
      <c r="G842" s="77"/>
      <c r="H842" s="77"/>
      <c r="I842" s="77"/>
      <c r="J842" s="77"/>
      <c r="K842" s="77"/>
      <c r="L842" s="77"/>
      <c r="M842" s="77"/>
      <c r="N842" s="77"/>
      <c r="O842" s="77"/>
      <c r="P842" s="77"/>
      <c r="Q842" s="77"/>
      <c r="R842" s="77"/>
      <c r="S842" s="77"/>
      <c r="T842" s="77"/>
      <c r="U842" s="77"/>
      <c r="V842" s="77"/>
      <c r="W842" s="77"/>
      <c r="X842" s="77"/>
      <c r="Y842" s="77"/>
      <c r="Z842" s="77"/>
    </row>
    <row r="843" spans="1:26" ht="18" customHeight="1">
      <c r="A843" s="77"/>
      <c r="B843" s="99"/>
      <c r="C843" s="82"/>
      <c r="D843" s="77"/>
      <c r="E843" s="77"/>
      <c r="F843" s="77"/>
      <c r="G843" s="77"/>
      <c r="H843" s="77"/>
      <c r="I843" s="77"/>
      <c r="J843" s="77"/>
      <c r="K843" s="77"/>
      <c r="L843" s="77"/>
      <c r="M843" s="77"/>
      <c r="N843" s="77"/>
      <c r="O843" s="77"/>
      <c r="P843" s="77"/>
      <c r="Q843" s="77"/>
      <c r="R843" s="77"/>
      <c r="S843" s="77"/>
      <c r="T843" s="77"/>
      <c r="U843" s="77"/>
      <c r="V843" s="77"/>
      <c r="W843" s="77"/>
      <c r="X843" s="77"/>
      <c r="Y843" s="77"/>
      <c r="Z843" s="77"/>
    </row>
    <row r="844" spans="1:26" ht="18" customHeight="1">
      <c r="A844" s="77"/>
      <c r="B844" s="99"/>
      <c r="C844" s="82"/>
      <c r="D844" s="77"/>
      <c r="E844" s="77"/>
      <c r="F844" s="77"/>
      <c r="G844" s="77"/>
      <c r="H844" s="77"/>
      <c r="I844" s="77"/>
      <c r="J844" s="77"/>
      <c r="K844" s="77"/>
      <c r="L844" s="77"/>
      <c r="M844" s="77"/>
      <c r="N844" s="77"/>
      <c r="O844" s="77"/>
      <c r="P844" s="77"/>
      <c r="Q844" s="77"/>
      <c r="R844" s="77"/>
      <c r="S844" s="77"/>
      <c r="T844" s="77"/>
      <c r="U844" s="77"/>
      <c r="V844" s="77"/>
      <c r="W844" s="77"/>
      <c r="X844" s="77"/>
      <c r="Y844" s="77"/>
      <c r="Z844" s="77"/>
    </row>
    <row r="845" spans="1:26" ht="18" customHeight="1">
      <c r="A845" s="77"/>
      <c r="B845" s="99"/>
      <c r="C845" s="82"/>
      <c r="D845" s="77"/>
      <c r="E845" s="77"/>
      <c r="F845" s="77"/>
      <c r="G845" s="77"/>
      <c r="H845" s="77"/>
      <c r="I845" s="77"/>
      <c r="J845" s="77"/>
      <c r="K845" s="77"/>
      <c r="L845" s="77"/>
      <c r="M845" s="77"/>
      <c r="N845" s="77"/>
      <c r="O845" s="77"/>
      <c r="P845" s="77"/>
      <c r="Q845" s="77"/>
      <c r="R845" s="77"/>
      <c r="S845" s="77"/>
      <c r="T845" s="77"/>
      <c r="U845" s="77"/>
      <c r="V845" s="77"/>
      <c r="W845" s="77"/>
      <c r="X845" s="77"/>
      <c r="Y845" s="77"/>
      <c r="Z845" s="77"/>
    </row>
    <row r="846" spans="1:26" ht="18" customHeight="1">
      <c r="A846" s="77"/>
      <c r="B846" s="99"/>
      <c r="C846" s="82"/>
      <c r="D846" s="77"/>
      <c r="E846" s="77"/>
      <c r="F846" s="77"/>
      <c r="G846" s="77"/>
      <c r="H846" s="77"/>
      <c r="I846" s="77"/>
      <c r="J846" s="77"/>
      <c r="K846" s="77"/>
      <c r="L846" s="77"/>
      <c r="M846" s="77"/>
      <c r="N846" s="77"/>
      <c r="O846" s="77"/>
      <c r="P846" s="77"/>
      <c r="Q846" s="77"/>
      <c r="R846" s="77"/>
      <c r="S846" s="77"/>
      <c r="T846" s="77"/>
      <c r="U846" s="77"/>
      <c r="V846" s="77"/>
      <c r="W846" s="77"/>
      <c r="X846" s="77"/>
      <c r="Y846" s="77"/>
      <c r="Z846" s="77"/>
    </row>
    <row r="847" spans="1:26" ht="18" customHeight="1">
      <c r="A847" s="77"/>
      <c r="B847" s="99"/>
      <c r="C847" s="82"/>
      <c r="D847" s="77"/>
      <c r="E847" s="77"/>
      <c r="F847" s="77"/>
      <c r="G847" s="77"/>
      <c r="H847" s="77"/>
      <c r="I847" s="77"/>
      <c r="J847" s="77"/>
      <c r="K847" s="77"/>
      <c r="L847" s="77"/>
      <c r="M847" s="77"/>
      <c r="N847" s="77"/>
      <c r="O847" s="77"/>
      <c r="P847" s="77"/>
      <c r="Q847" s="77"/>
      <c r="R847" s="77"/>
      <c r="S847" s="77"/>
      <c r="T847" s="77"/>
      <c r="U847" s="77"/>
      <c r="V847" s="77"/>
      <c r="W847" s="77"/>
      <c r="X847" s="77"/>
      <c r="Y847" s="77"/>
      <c r="Z847" s="77"/>
    </row>
    <row r="848" spans="1:26" ht="18" customHeight="1">
      <c r="A848" s="77"/>
      <c r="B848" s="99"/>
      <c r="C848" s="82"/>
      <c r="D848" s="77"/>
      <c r="E848" s="77"/>
      <c r="F848" s="77"/>
      <c r="G848" s="77"/>
      <c r="H848" s="77"/>
      <c r="I848" s="77"/>
      <c r="J848" s="77"/>
      <c r="K848" s="77"/>
      <c r="L848" s="77"/>
      <c r="M848" s="77"/>
      <c r="N848" s="77"/>
      <c r="O848" s="77"/>
      <c r="P848" s="77"/>
      <c r="Q848" s="77"/>
      <c r="R848" s="77"/>
      <c r="S848" s="77"/>
      <c r="T848" s="77"/>
      <c r="U848" s="77"/>
      <c r="V848" s="77"/>
      <c r="W848" s="77"/>
      <c r="X848" s="77"/>
      <c r="Y848" s="77"/>
      <c r="Z848" s="77"/>
    </row>
    <row r="849" spans="1:26" ht="18" customHeight="1">
      <c r="A849" s="77"/>
      <c r="B849" s="99"/>
      <c r="C849" s="82"/>
      <c r="D849" s="77"/>
      <c r="E849" s="77"/>
      <c r="F849" s="77"/>
      <c r="G849" s="77"/>
      <c r="H849" s="77"/>
      <c r="I849" s="77"/>
      <c r="J849" s="77"/>
      <c r="K849" s="77"/>
      <c r="L849" s="77"/>
      <c r="M849" s="77"/>
      <c r="N849" s="77"/>
      <c r="O849" s="77"/>
      <c r="P849" s="77"/>
      <c r="Q849" s="77"/>
      <c r="R849" s="77"/>
      <c r="S849" s="77"/>
      <c r="T849" s="77"/>
      <c r="U849" s="77"/>
      <c r="V849" s="77"/>
      <c r="W849" s="77"/>
      <c r="X849" s="77"/>
      <c r="Y849" s="77"/>
      <c r="Z849" s="77"/>
    </row>
    <row r="850" spans="1:26" ht="18" customHeight="1">
      <c r="A850" s="77"/>
      <c r="B850" s="99"/>
      <c r="C850" s="82"/>
      <c r="D850" s="77"/>
      <c r="E850" s="77"/>
      <c r="F850" s="77"/>
      <c r="G850" s="77"/>
      <c r="H850" s="77"/>
      <c r="I850" s="77"/>
      <c r="J850" s="77"/>
      <c r="K850" s="77"/>
      <c r="L850" s="77"/>
      <c r="M850" s="77"/>
      <c r="N850" s="77"/>
      <c r="O850" s="77"/>
      <c r="P850" s="77"/>
      <c r="Q850" s="77"/>
      <c r="R850" s="77"/>
      <c r="S850" s="77"/>
      <c r="T850" s="77"/>
      <c r="U850" s="77"/>
      <c r="V850" s="77"/>
      <c r="W850" s="77"/>
      <c r="X850" s="77"/>
      <c r="Y850" s="77"/>
      <c r="Z850" s="77"/>
    </row>
    <row r="851" spans="1:26" ht="18" customHeight="1">
      <c r="A851" s="77"/>
      <c r="B851" s="99"/>
      <c r="C851" s="82"/>
      <c r="D851" s="77"/>
      <c r="E851" s="77"/>
      <c r="F851" s="77"/>
      <c r="G851" s="77"/>
      <c r="H851" s="77"/>
      <c r="I851" s="77"/>
      <c r="J851" s="77"/>
      <c r="K851" s="77"/>
      <c r="L851" s="77"/>
      <c r="M851" s="77"/>
      <c r="N851" s="77"/>
      <c r="O851" s="77"/>
      <c r="P851" s="77"/>
      <c r="Q851" s="77"/>
      <c r="R851" s="77"/>
      <c r="S851" s="77"/>
      <c r="T851" s="77"/>
      <c r="U851" s="77"/>
      <c r="V851" s="77"/>
      <c r="W851" s="77"/>
      <c r="X851" s="77"/>
      <c r="Y851" s="77"/>
      <c r="Z851" s="77"/>
    </row>
    <row r="852" spans="1:26" ht="18" customHeight="1">
      <c r="A852" s="77"/>
      <c r="B852" s="99"/>
      <c r="C852" s="82"/>
      <c r="D852" s="77"/>
      <c r="E852" s="77"/>
      <c r="F852" s="77"/>
      <c r="G852" s="77"/>
      <c r="H852" s="77"/>
      <c r="I852" s="77"/>
      <c r="J852" s="77"/>
      <c r="K852" s="77"/>
      <c r="L852" s="77"/>
      <c r="M852" s="77"/>
      <c r="N852" s="77"/>
      <c r="O852" s="77"/>
      <c r="P852" s="77"/>
      <c r="Q852" s="77"/>
      <c r="R852" s="77"/>
      <c r="S852" s="77"/>
      <c r="T852" s="77"/>
      <c r="U852" s="77"/>
      <c r="V852" s="77"/>
      <c r="W852" s="77"/>
      <c r="X852" s="77"/>
      <c r="Y852" s="77"/>
      <c r="Z852" s="77"/>
    </row>
    <row r="853" spans="1:26" ht="18" customHeight="1">
      <c r="A853" s="77"/>
      <c r="B853" s="99"/>
      <c r="C853" s="82"/>
      <c r="D853" s="77"/>
      <c r="E853" s="77"/>
      <c r="F853" s="77"/>
      <c r="G853" s="77"/>
      <c r="H853" s="77"/>
      <c r="I853" s="77"/>
      <c r="J853" s="77"/>
      <c r="K853" s="77"/>
      <c r="L853" s="77"/>
      <c r="M853" s="77"/>
      <c r="N853" s="77"/>
      <c r="O853" s="77"/>
      <c r="P853" s="77"/>
      <c r="Q853" s="77"/>
      <c r="R853" s="77"/>
      <c r="S853" s="77"/>
      <c r="T853" s="77"/>
      <c r="U853" s="77"/>
      <c r="V853" s="77"/>
      <c r="W853" s="77"/>
      <c r="X853" s="77"/>
      <c r="Y853" s="77"/>
      <c r="Z853" s="77"/>
    </row>
    <row r="854" spans="1:26" ht="18" customHeight="1">
      <c r="A854" s="77"/>
      <c r="B854" s="99"/>
      <c r="C854" s="82"/>
      <c r="D854" s="77"/>
      <c r="E854" s="77"/>
      <c r="F854" s="77"/>
      <c r="G854" s="77"/>
      <c r="H854" s="77"/>
      <c r="I854" s="77"/>
      <c r="J854" s="77"/>
      <c r="K854" s="77"/>
      <c r="L854" s="77"/>
      <c r="M854" s="77"/>
      <c r="N854" s="77"/>
      <c r="O854" s="77"/>
      <c r="P854" s="77"/>
      <c r="Q854" s="77"/>
      <c r="R854" s="77"/>
      <c r="S854" s="77"/>
      <c r="T854" s="77"/>
      <c r="U854" s="77"/>
      <c r="V854" s="77"/>
      <c r="W854" s="77"/>
      <c r="X854" s="77"/>
      <c r="Y854" s="77"/>
      <c r="Z854" s="77"/>
    </row>
    <row r="855" spans="1:26" ht="18" customHeight="1">
      <c r="A855" s="77"/>
      <c r="B855" s="99"/>
      <c r="C855" s="82"/>
      <c r="D855" s="77"/>
      <c r="E855" s="77"/>
      <c r="F855" s="77"/>
      <c r="G855" s="77"/>
      <c r="H855" s="77"/>
      <c r="I855" s="77"/>
      <c r="J855" s="77"/>
      <c r="K855" s="77"/>
      <c r="L855" s="77"/>
      <c r="M855" s="77"/>
      <c r="N855" s="77"/>
      <c r="O855" s="77"/>
      <c r="P855" s="77"/>
      <c r="Q855" s="77"/>
      <c r="R855" s="77"/>
      <c r="S855" s="77"/>
      <c r="T855" s="77"/>
      <c r="U855" s="77"/>
      <c r="V855" s="77"/>
      <c r="W855" s="77"/>
      <c r="X855" s="77"/>
      <c r="Y855" s="77"/>
      <c r="Z855" s="77"/>
    </row>
    <row r="856" spans="1:26" ht="18" customHeight="1">
      <c r="A856" s="77"/>
      <c r="B856" s="99"/>
      <c r="C856" s="82"/>
      <c r="D856" s="77"/>
      <c r="E856" s="77"/>
      <c r="F856" s="77"/>
      <c r="G856" s="77"/>
      <c r="H856" s="77"/>
      <c r="I856" s="77"/>
      <c r="J856" s="77"/>
      <c r="K856" s="77"/>
      <c r="L856" s="77"/>
      <c r="M856" s="77"/>
      <c r="N856" s="77"/>
      <c r="O856" s="77"/>
      <c r="P856" s="77"/>
      <c r="Q856" s="77"/>
      <c r="R856" s="77"/>
      <c r="S856" s="77"/>
      <c r="T856" s="77"/>
      <c r="U856" s="77"/>
      <c r="V856" s="77"/>
      <c r="W856" s="77"/>
      <c r="X856" s="77"/>
      <c r="Y856" s="77"/>
      <c r="Z856" s="77"/>
    </row>
    <row r="857" spans="1:26" ht="18" customHeight="1">
      <c r="A857" s="77"/>
      <c r="B857" s="99"/>
      <c r="C857" s="82"/>
      <c r="D857" s="77"/>
      <c r="E857" s="77"/>
      <c r="F857" s="77"/>
      <c r="G857" s="77"/>
      <c r="H857" s="77"/>
      <c r="I857" s="77"/>
      <c r="J857" s="77"/>
      <c r="K857" s="77"/>
      <c r="L857" s="77"/>
      <c r="M857" s="77"/>
      <c r="N857" s="77"/>
      <c r="O857" s="77"/>
      <c r="P857" s="77"/>
      <c r="Q857" s="77"/>
      <c r="R857" s="77"/>
      <c r="S857" s="77"/>
      <c r="T857" s="77"/>
      <c r="U857" s="77"/>
      <c r="V857" s="77"/>
      <c r="W857" s="77"/>
      <c r="X857" s="77"/>
      <c r="Y857" s="77"/>
      <c r="Z857" s="77"/>
    </row>
    <row r="858" spans="1:26" ht="18" customHeight="1">
      <c r="A858" s="77"/>
      <c r="B858" s="99"/>
      <c r="C858" s="82"/>
      <c r="D858" s="77"/>
      <c r="E858" s="77"/>
      <c r="F858" s="77"/>
      <c r="G858" s="77"/>
      <c r="H858" s="77"/>
      <c r="I858" s="77"/>
      <c r="J858" s="77"/>
      <c r="K858" s="77"/>
      <c r="L858" s="77"/>
      <c r="M858" s="77"/>
      <c r="N858" s="77"/>
      <c r="O858" s="77"/>
      <c r="P858" s="77"/>
      <c r="Q858" s="77"/>
      <c r="R858" s="77"/>
      <c r="S858" s="77"/>
      <c r="T858" s="77"/>
      <c r="U858" s="77"/>
      <c r="V858" s="77"/>
      <c r="W858" s="77"/>
      <c r="X858" s="77"/>
      <c r="Y858" s="77"/>
      <c r="Z858" s="77"/>
    </row>
    <row r="859" spans="1:26" ht="18" customHeight="1">
      <c r="A859" s="77"/>
      <c r="B859" s="99"/>
      <c r="C859" s="82"/>
      <c r="D859" s="77"/>
      <c r="E859" s="77"/>
      <c r="F859" s="77"/>
      <c r="G859" s="77"/>
      <c r="H859" s="77"/>
      <c r="I859" s="77"/>
      <c r="J859" s="77"/>
      <c r="K859" s="77"/>
      <c r="L859" s="77"/>
      <c r="M859" s="77"/>
      <c r="N859" s="77"/>
      <c r="O859" s="77"/>
      <c r="P859" s="77"/>
      <c r="Q859" s="77"/>
      <c r="R859" s="77"/>
      <c r="S859" s="77"/>
      <c r="T859" s="77"/>
      <c r="U859" s="77"/>
      <c r="V859" s="77"/>
      <c r="W859" s="77"/>
      <c r="X859" s="77"/>
      <c r="Y859" s="77"/>
      <c r="Z859" s="77"/>
    </row>
    <row r="860" spans="1:26" ht="18" customHeight="1">
      <c r="A860" s="77"/>
      <c r="B860" s="99"/>
      <c r="C860" s="82"/>
      <c r="D860" s="77"/>
      <c r="E860" s="77"/>
      <c r="F860" s="77"/>
      <c r="G860" s="77"/>
      <c r="H860" s="77"/>
      <c r="I860" s="77"/>
      <c r="J860" s="77"/>
      <c r="K860" s="77"/>
      <c r="L860" s="77"/>
      <c r="M860" s="77"/>
      <c r="N860" s="77"/>
      <c r="O860" s="77"/>
      <c r="P860" s="77"/>
      <c r="Q860" s="77"/>
      <c r="R860" s="77"/>
      <c r="S860" s="77"/>
      <c r="T860" s="77"/>
      <c r="U860" s="77"/>
      <c r="V860" s="77"/>
      <c r="W860" s="77"/>
      <c r="X860" s="77"/>
      <c r="Y860" s="77"/>
      <c r="Z860" s="77"/>
    </row>
    <row r="861" spans="1:26" ht="18" customHeight="1">
      <c r="A861" s="77"/>
      <c r="B861" s="99"/>
      <c r="C861" s="82"/>
      <c r="D861" s="77"/>
      <c r="E861" s="77"/>
      <c r="F861" s="77"/>
      <c r="G861" s="77"/>
      <c r="H861" s="77"/>
      <c r="I861" s="77"/>
      <c r="J861" s="77"/>
      <c r="K861" s="77"/>
      <c r="L861" s="77"/>
      <c r="M861" s="77"/>
      <c r="N861" s="77"/>
      <c r="O861" s="77"/>
      <c r="P861" s="77"/>
      <c r="Q861" s="77"/>
      <c r="R861" s="77"/>
      <c r="S861" s="77"/>
      <c r="T861" s="77"/>
      <c r="U861" s="77"/>
      <c r="V861" s="77"/>
      <c r="W861" s="77"/>
      <c r="X861" s="77"/>
      <c r="Y861" s="77"/>
      <c r="Z861" s="77"/>
    </row>
    <row r="862" spans="1:26" ht="18" customHeight="1">
      <c r="A862" s="77"/>
      <c r="B862" s="99"/>
      <c r="C862" s="82"/>
      <c r="D862" s="77"/>
      <c r="E862" s="77"/>
      <c r="F862" s="77"/>
      <c r="G862" s="77"/>
      <c r="H862" s="77"/>
      <c r="I862" s="77"/>
      <c r="J862" s="77"/>
      <c r="K862" s="77"/>
      <c r="L862" s="77"/>
      <c r="M862" s="77"/>
      <c r="N862" s="77"/>
      <c r="O862" s="77"/>
      <c r="P862" s="77"/>
      <c r="Q862" s="77"/>
      <c r="R862" s="77"/>
      <c r="S862" s="77"/>
      <c r="T862" s="77"/>
      <c r="U862" s="77"/>
      <c r="V862" s="77"/>
      <c r="W862" s="77"/>
      <c r="X862" s="77"/>
      <c r="Y862" s="77"/>
      <c r="Z862" s="77"/>
    </row>
    <row r="863" spans="1:26" ht="18" customHeight="1">
      <c r="A863" s="77"/>
      <c r="B863" s="99"/>
      <c r="C863" s="82"/>
      <c r="D863" s="77"/>
      <c r="E863" s="77"/>
      <c r="F863" s="77"/>
      <c r="G863" s="77"/>
      <c r="H863" s="77"/>
      <c r="I863" s="77"/>
      <c r="J863" s="77"/>
      <c r="K863" s="77"/>
      <c r="L863" s="77"/>
      <c r="M863" s="77"/>
      <c r="N863" s="77"/>
      <c r="O863" s="77"/>
      <c r="P863" s="77"/>
      <c r="Q863" s="77"/>
      <c r="R863" s="77"/>
      <c r="S863" s="77"/>
      <c r="T863" s="77"/>
      <c r="U863" s="77"/>
      <c r="V863" s="77"/>
      <c r="W863" s="77"/>
      <c r="X863" s="77"/>
      <c r="Y863" s="77"/>
      <c r="Z863" s="77"/>
    </row>
    <row r="864" spans="1:26" ht="18" customHeight="1">
      <c r="A864" s="77"/>
      <c r="B864" s="99"/>
      <c r="C864" s="82"/>
      <c r="D864" s="77"/>
      <c r="E864" s="77"/>
      <c r="F864" s="77"/>
      <c r="G864" s="77"/>
      <c r="H864" s="77"/>
      <c r="I864" s="77"/>
      <c r="J864" s="77"/>
      <c r="K864" s="77"/>
      <c r="L864" s="77"/>
      <c r="M864" s="77"/>
      <c r="N864" s="77"/>
      <c r="O864" s="77"/>
      <c r="P864" s="77"/>
      <c r="Q864" s="77"/>
      <c r="R864" s="77"/>
      <c r="S864" s="77"/>
      <c r="T864" s="77"/>
      <c r="U864" s="77"/>
      <c r="V864" s="77"/>
      <c r="W864" s="77"/>
      <c r="X864" s="77"/>
      <c r="Y864" s="77"/>
      <c r="Z864" s="77"/>
    </row>
    <row r="865" spans="1:26" ht="18" customHeight="1">
      <c r="A865" s="77"/>
      <c r="B865" s="99"/>
      <c r="C865" s="82"/>
      <c r="D865" s="77"/>
      <c r="E865" s="77"/>
      <c r="F865" s="77"/>
      <c r="G865" s="77"/>
      <c r="H865" s="77"/>
      <c r="I865" s="77"/>
      <c r="J865" s="77"/>
      <c r="K865" s="77"/>
      <c r="L865" s="77"/>
      <c r="M865" s="77"/>
      <c r="N865" s="77"/>
      <c r="O865" s="77"/>
      <c r="P865" s="77"/>
      <c r="Q865" s="77"/>
      <c r="R865" s="77"/>
      <c r="S865" s="77"/>
      <c r="T865" s="77"/>
      <c r="U865" s="77"/>
      <c r="V865" s="77"/>
      <c r="W865" s="77"/>
      <c r="X865" s="77"/>
      <c r="Y865" s="77"/>
      <c r="Z865" s="77"/>
    </row>
    <row r="866" spans="1:26" ht="18" customHeight="1">
      <c r="A866" s="77"/>
      <c r="B866" s="99"/>
      <c r="C866" s="82"/>
      <c r="D866" s="77"/>
      <c r="E866" s="77"/>
      <c r="F866" s="77"/>
      <c r="G866" s="77"/>
      <c r="H866" s="77"/>
      <c r="I866" s="77"/>
      <c r="J866" s="77"/>
      <c r="K866" s="77"/>
      <c r="L866" s="77"/>
      <c r="M866" s="77"/>
      <c r="N866" s="77"/>
      <c r="O866" s="77"/>
      <c r="P866" s="77"/>
      <c r="Q866" s="77"/>
      <c r="R866" s="77"/>
      <c r="S866" s="77"/>
      <c r="T866" s="77"/>
      <c r="U866" s="77"/>
      <c r="V866" s="77"/>
      <c r="W866" s="77"/>
      <c r="X866" s="77"/>
      <c r="Y866" s="77"/>
      <c r="Z866" s="77"/>
    </row>
    <row r="867" spans="1:26" ht="18" customHeight="1">
      <c r="A867" s="77"/>
      <c r="B867" s="99"/>
      <c r="C867" s="82"/>
      <c r="D867" s="77"/>
      <c r="E867" s="77"/>
      <c r="F867" s="77"/>
      <c r="G867" s="77"/>
      <c r="H867" s="77"/>
      <c r="I867" s="77"/>
      <c r="J867" s="77"/>
      <c r="K867" s="77"/>
      <c r="L867" s="77"/>
      <c r="M867" s="77"/>
      <c r="N867" s="77"/>
      <c r="O867" s="77"/>
      <c r="P867" s="77"/>
      <c r="Q867" s="77"/>
      <c r="R867" s="77"/>
      <c r="S867" s="77"/>
      <c r="T867" s="77"/>
      <c r="U867" s="77"/>
      <c r="V867" s="77"/>
      <c r="W867" s="77"/>
      <c r="X867" s="77"/>
      <c r="Y867" s="77"/>
      <c r="Z867" s="77"/>
    </row>
    <row r="868" spans="1:26" ht="18" customHeight="1">
      <c r="A868" s="77"/>
      <c r="B868" s="99"/>
      <c r="C868" s="82"/>
      <c r="D868" s="77"/>
      <c r="E868" s="77"/>
      <c r="F868" s="77"/>
      <c r="G868" s="77"/>
      <c r="H868" s="77"/>
      <c r="I868" s="77"/>
      <c r="J868" s="77"/>
      <c r="K868" s="77"/>
      <c r="L868" s="77"/>
      <c r="M868" s="77"/>
      <c r="N868" s="77"/>
      <c r="O868" s="77"/>
      <c r="P868" s="77"/>
      <c r="Q868" s="77"/>
      <c r="R868" s="77"/>
      <c r="S868" s="77"/>
      <c r="T868" s="77"/>
      <c r="U868" s="77"/>
      <c r="V868" s="77"/>
      <c r="W868" s="77"/>
      <c r="X868" s="77"/>
      <c r="Y868" s="77"/>
      <c r="Z868" s="77"/>
    </row>
    <row r="869" spans="1:26" ht="18" customHeight="1">
      <c r="A869" s="77"/>
      <c r="B869" s="99"/>
      <c r="C869" s="82"/>
      <c r="D869" s="77"/>
      <c r="E869" s="77"/>
      <c r="F869" s="77"/>
      <c r="G869" s="77"/>
      <c r="H869" s="77"/>
      <c r="I869" s="77"/>
      <c r="J869" s="77"/>
      <c r="K869" s="77"/>
      <c r="L869" s="77"/>
      <c r="M869" s="77"/>
      <c r="N869" s="77"/>
      <c r="O869" s="77"/>
      <c r="P869" s="77"/>
      <c r="Q869" s="77"/>
      <c r="R869" s="77"/>
      <c r="S869" s="77"/>
      <c r="T869" s="77"/>
      <c r="U869" s="77"/>
      <c r="V869" s="77"/>
      <c r="W869" s="77"/>
      <c r="X869" s="77"/>
      <c r="Y869" s="77"/>
      <c r="Z869" s="77"/>
    </row>
    <row r="870" spans="1:26" ht="18" customHeight="1">
      <c r="A870" s="77"/>
      <c r="B870" s="99"/>
      <c r="C870" s="82"/>
      <c r="D870" s="77"/>
      <c r="E870" s="77"/>
      <c r="F870" s="77"/>
      <c r="G870" s="77"/>
      <c r="H870" s="77"/>
      <c r="I870" s="77"/>
      <c r="J870" s="77"/>
      <c r="K870" s="77"/>
      <c r="L870" s="77"/>
      <c r="M870" s="77"/>
      <c r="N870" s="77"/>
      <c r="O870" s="77"/>
      <c r="P870" s="77"/>
      <c r="Q870" s="77"/>
      <c r="R870" s="77"/>
      <c r="S870" s="77"/>
      <c r="T870" s="77"/>
      <c r="U870" s="77"/>
      <c r="V870" s="77"/>
      <c r="W870" s="77"/>
      <c r="X870" s="77"/>
      <c r="Y870" s="77"/>
      <c r="Z870" s="77"/>
    </row>
    <row r="871" spans="1:26" ht="18" customHeight="1">
      <c r="A871" s="77"/>
      <c r="B871" s="99"/>
      <c r="C871" s="82"/>
      <c r="D871" s="77"/>
      <c r="E871" s="77"/>
      <c r="F871" s="77"/>
      <c r="G871" s="77"/>
      <c r="H871" s="77"/>
      <c r="I871" s="77"/>
      <c r="J871" s="77"/>
      <c r="K871" s="77"/>
      <c r="L871" s="77"/>
      <c r="M871" s="77"/>
      <c r="N871" s="77"/>
      <c r="O871" s="77"/>
      <c r="P871" s="77"/>
      <c r="Q871" s="77"/>
      <c r="R871" s="77"/>
      <c r="S871" s="77"/>
      <c r="T871" s="77"/>
      <c r="U871" s="77"/>
      <c r="V871" s="77"/>
      <c r="W871" s="77"/>
      <c r="X871" s="77"/>
      <c r="Y871" s="77"/>
      <c r="Z871" s="77"/>
    </row>
    <row r="872" spans="1:26" ht="18" customHeight="1">
      <c r="A872" s="77"/>
      <c r="B872" s="99"/>
      <c r="C872" s="82"/>
      <c r="D872" s="77"/>
      <c r="E872" s="77"/>
      <c r="F872" s="77"/>
      <c r="G872" s="77"/>
      <c r="H872" s="77"/>
      <c r="I872" s="77"/>
      <c r="J872" s="77"/>
      <c r="K872" s="77"/>
      <c r="L872" s="77"/>
      <c r="M872" s="77"/>
      <c r="N872" s="77"/>
      <c r="O872" s="77"/>
      <c r="P872" s="77"/>
      <c r="Q872" s="77"/>
      <c r="R872" s="77"/>
      <c r="S872" s="77"/>
      <c r="T872" s="77"/>
      <c r="U872" s="77"/>
      <c r="V872" s="77"/>
      <c r="W872" s="77"/>
      <c r="X872" s="77"/>
      <c r="Y872" s="77"/>
      <c r="Z872" s="77"/>
    </row>
    <row r="873" spans="1:26" ht="18" customHeight="1">
      <c r="A873" s="77"/>
      <c r="B873" s="99"/>
      <c r="C873" s="82"/>
      <c r="D873" s="77"/>
      <c r="E873" s="77"/>
      <c r="F873" s="77"/>
      <c r="G873" s="77"/>
      <c r="H873" s="77"/>
      <c r="I873" s="77"/>
      <c r="J873" s="77"/>
      <c r="K873" s="77"/>
      <c r="L873" s="77"/>
      <c r="M873" s="77"/>
      <c r="N873" s="77"/>
      <c r="O873" s="77"/>
      <c r="P873" s="77"/>
      <c r="Q873" s="77"/>
      <c r="R873" s="77"/>
      <c r="S873" s="77"/>
      <c r="T873" s="77"/>
      <c r="U873" s="77"/>
      <c r="V873" s="77"/>
      <c r="W873" s="77"/>
      <c r="X873" s="77"/>
      <c r="Y873" s="77"/>
      <c r="Z873" s="77"/>
    </row>
    <row r="874" spans="1:26" ht="18" customHeight="1">
      <c r="A874" s="77"/>
      <c r="B874" s="99"/>
      <c r="C874" s="82"/>
      <c r="D874" s="77"/>
      <c r="E874" s="77"/>
      <c r="F874" s="77"/>
      <c r="G874" s="77"/>
      <c r="H874" s="77"/>
      <c r="I874" s="77"/>
      <c r="J874" s="77"/>
      <c r="K874" s="77"/>
      <c r="L874" s="77"/>
      <c r="M874" s="77"/>
      <c r="N874" s="77"/>
      <c r="O874" s="77"/>
      <c r="P874" s="77"/>
      <c r="Q874" s="77"/>
      <c r="R874" s="77"/>
      <c r="S874" s="77"/>
      <c r="T874" s="77"/>
      <c r="U874" s="77"/>
      <c r="V874" s="77"/>
      <c r="W874" s="77"/>
      <c r="X874" s="77"/>
      <c r="Y874" s="77"/>
      <c r="Z874" s="77"/>
    </row>
    <row r="875" spans="1:26" ht="18" customHeight="1">
      <c r="A875" s="77"/>
      <c r="B875" s="99"/>
      <c r="C875" s="82"/>
      <c r="D875" s="77"/>
      <c r="E875" s="77"/>
      <c r="F875" s="77"/>
      <c r="G875" s="77"/>
      <c r="H875" s="77"/>
      <c r="I875" s="77"/>
      <c r="J875" s="77"/>
      <c r="K875" s="77"/>
      <c r="L875" s="77"/>
      <c r="M875" s="77"/>
      <c r="N875" s="77"/>
      <c r="O875" s="77"/>
      <c r="P875" s="77"/>
      <c r="Q875" s="77"/>
      <c r="R875" s="77"/>
      <c r="S875" s="77"/>
      <c r="T875" s="77"/>
      <c r="U875" s="77"/>
      <c r="V875" s="77"/>
      <c r="W875" s="77"/>
      <c r="X875" s="77"/>
      <c r="Y875" s="77"/>
      <c r="Z875" s="77"/>
    </row>
    <row r="876" spans="1:26" ht="18" customHeight="1">
      <c r="A876" s="77"/>
      <c r="B876" s="99"/>
      <c r="C876" s="82"/>
      <c r="D876" s="77"/>
      <c r="E876" s="77"/>
      <c r="F876" s="77"/>
      <c r="G876" s="77"/>
      <c r="H876" s="77"/>
      <c r="I876" s="77"/>
      <c r="J876" s="77"/>
      <c r="K876" s="77"/>
      <c r="L876" s="77"/>
      <c r="M876" s="77"/>
      <c r="N876" s="77"/>
      <c r="O876" s="77"/>
      <c r="P876" s="77"/>
      <c r="Q876" s="77"/>
      <c r="R876" s="77"/>
      <c r="S876" s="77"/>
      <c r="T876" s="77"/>
      <c r="U876" s="77"/>
      <c r="V876" s="77"/>
      <c r="W876" s="77"/>
      <c r="X876" s="77"/>
      <c r="Y876" s="77"/>
      <c r="Z876" s="77"/>
    </row>
    <row r="877" spans="1:26" ht="18" customHeight="1">
      <c r="A877" s="77"/>
      <c r="B877" s="99"/>
      <c r="C877" s="82"/>
      <c r="D877" s="77"/>
      <c r="E877" s="77"/>
      <c r="F877" s="77"/>
      <c r="G877" s="77"/>
      <c r="H877" s="77"/>
      <c r="I877" s="77"/>
      <c r="J877" s="77"/>
      <c r="K877" s="77"/>
      <c r="L877" s="77"/>
      <c r="M877" s="77"/>
      <c r="N877" s="77"/>
      <c r="O877" s="77"/>
      <c r="P877" s="77"/>
      <c r="Q877" s="77"/>
      <c r="R877" s="77"/>
      <c r="S877" s="77"/>
      <c r="T877" s="77"/>
      <c r="U877" s="77"/>
      <c r="V877" s="77"/>
      <c r="W877" s="77"/>
      <c r="X877" s="77"/>
      <c r="Y877" s="77"/>
      <c r="Z877" s="77"/>
    </row>
    <row r="878" spans="1:26" ht="18" customHeight="1">
      <c r="A878" s="77"/>
      <c r="B878" s="99"/>
      <c r="C878" s="82"/>
      <c r="D878" s="77"/>
      <c r="E878" s="77"/>
      <c r="F878" s="77"/>
      <c r="G878" s="77"/>
      <c r="H878" s="77"/>
      <c r="I878" s="77"/>
      <c r="J878" s="77"/>
      <c r="K878" s="77"/>
      <c r="L878" s="77"/>
      <c r="M878" s="77"/>
      <c r="N878" s="77"/>
      <c r="O878" s="77"/>
      <c r="P878" s="77"/>
      <c r="Q878" s="77"/>
      <c r="R878" s="77"/>
      <c r="S878" s="77"/>
      <c r="T878" s="77"/>
      <c r="U878" s="77"/>
      <c r="V878" s="77"/>
      <c r="W878" s="77"/>
      <c r="X878" s="77"/>
      <c r="Y878" s="77"/>
      <c r="Z878" s="77"/>
    </row>
    <row r="879" spans="1:26" ht="18" customHeight="1">
      <c r="A879" s="77"/>
      <c r="B879" s="99"/>
      <c r="C879" s="82"/>
      <c r="D879" s="77"/>
      <c r="E879" s="77"/>
      <c r="F879" s="77"/>
      <c r="G879" s="77"/>
      <c r="H879" s="77"/>
      <c r="I879" s="77"/>
      <c r="J879" s="77"/>
      <c r="K879" s="77"/>
      <c r="L879" s="77"/>
      <c r="M879" s="77"/>
      <c r="N879" s="77"/>
      <c r="O879" s="77"/>
      <c r="P879" s="77"/>
      <c r="Q879" s="77"/>
      <c r="R879" s="77"/>
      <c r="S879" s="77"/>
      <c r="T879" s="77"/>
      <c r="U879" s="77"/>
      <c r="V879" s="77"/>
      <c r="W879" s="77"/>
      <c r="X879" s="77"/>
      <c r="Y879" s="77"/>
      <c r="Z879" s="77"/>
    </row>
    <row r="880" spans="1:26" ht="18" customHeight="1">
      <c r="A880" s="77"/>
      <c r="B880" s="99"/>
      <c r="C880" s="82"/>
      <c r="D880" s="77"/>
      <c r="E880" s="77"/>
      <c r="F880" s="77"/>
      <c r="G880" s="77"/>
      <c r="H880" s="77"/>
      <c r="I880" s="77"/>
      <c r="J880" s="77"/>
      <c r="K880" s="77"/>
      <c r="L880" s="77"/>
      <c r="M880" s="77"/>
      <c r="N880" s="77"/>
      <c r="O880" s="77"/>
      <c r="P880" s="77"/>
      <c r="Q880" s="77"/>
      <c r="R880" s="77"/>
      <c r="S880" s="77"/>
      <c r="T880" s="77"/>
      <c r="U880" s="77"/>
      <c r="V880" s="77"/>
      <c r="W880" s="77"/>
      <c r="X880" s="77"/>
      <c r="Y880" s="77"/>
      <c r="Z880" s="77"/>
    </row>
    <row r="881" spans="1:26" ht="18" customHeight="1">
      <c r="A881" s="77"/>
      <c r="B881" s="99"/>
      <c r="C881" s="82"/>
      <c r="D881" s="77"/>
      <c r="E881" s="77"/>
      <c r="F881" s="77"/>
      <c r="G881" s="77"/>
      <c r="H881" s="77"/>
      <c r="I881" s="77"/>
      <c r="J881" s="77"/>
      <c r="K881" s="77"/>
      <c r="L881" s="77"/>
      <c r="M881" s="77"/>
      <c r="N881" s="77"/>
      <c r="O881" s="77"/>
      <c r="P881" s="77"/>
      <c r="Q881" s="77"/>
      <c r="R881" s="77"/>
      <c r="S881" s="77"/>
      <c r="T881" s="77"/>
      <c r="U881" s="77"/>
      <c r="V881" s="77"/>
      <c r="W881" s="77"/>
      <c r="X881" s="77"/>
      <c r="Y881" s="77"/>
      <c r="Z881" s="77"/>
    </row>
    <row r="882" spans="1:26" ht="18" customHeight="1">
      <c r="A882" s="77"/>
      <c r="B882" s="99"/>
      <c r="C882" s="82"/>
      <c r="D882" s="77"/>
      <c r="E882" s="77"/>
      <c r="F882" s="77"/>
      <c r="G882" s="77"/>
      <c r="H882" s="77"/>
      <c r="I882" s="77"/>
      <c r="J882" s="77"/>
      <c r="K882" s="77"/>
      <c r="L882" s="77"/>
      <c r="M882" s="77"/>
      <c r="N882" s="77"/>
      <c r="O882" s="77"/>
      <c r="P882" s="77"/>
      <c r="Q882" s="77"/>
      <c r="R882" s="77"/>
      <c r="S882" s="77"/>
      <c r="T882" s="77"/>
      <c r="U882" s="77"/>
      <c r="V882" s="77"/>
      <c r="W882" s="77"/>
      <c r="X882" s="77"/>
      <c r="Y882" s="77"/>
      <c r="Z882" s="77"/>
    </row>
    <row r="883" spans="1:26" ht="18" customHeight="1">
      <c r="A883" s="77"/>
      <c r="B883" s="99"/>
      <c r="C883" s="82"/>
      <c r="D883" s="77"/>
      <c r="E883" s="77"/>
      <c r="F883" s="77"/>
      <c r="G883" s="77"/>
      <c r="H883" s="77"/>
      <c r="I883" s="77"/>
      <c r="J883" s="77"/>
      <c r="K883" s="77"/>
      <c r="L883" s="77"/>
      <c r="M883" s="77"/>
      <c r="N883" s="77"/>
      <c r="O883" s="77"/>
      <c r="P883" s="77"/>
      <c r="Q883" s="77"/>
      <c r="R883" s="77"/>
      <c r="S883" s="77"/>
      <c r="T883" s="77"/>
      <c r="U883" s="77"/>
      <c r="V883" s="77"/>
      <c r="W883" s="77"/>
      <c r="X883" s="77"/>
      <c r="Y883" s="77"/>
      <c r="Z883" s="77"/>
    </row>
    <row r="884" spans="1:26" ht="18" customHeight="1">
      <c r="A884" s="77"/>
      <c r="B884" s="99"/>
      <c r="C884" s="82"/>
      <c r="D884" s="77"/>
      <c r="E884" s="77"/>
      <c r="F884" s="77"/>
      <c r="G884" s="77"/>
      <c r="H884" s="77"/>
      <c r="I884" s="77"/>
      <c r="J884" s="77"/>
      <c r="K884" s="77"/>
      <c r="L884" s="77"/>
      <c r="M884" s="77"/>
      <c r="N884" s="77"/>
      <c r="O884" s="77"/>
      <c r="P884" s="77"/>
      <c r="Q884" s="77"/>
      <c r="R884" s="77"/>
      <c r="S884" s="77"/>
      <c r="T884" s="77"/>
      <c r="U884" s="77"/>
      <c r="V884" s="77"/>
      <c r="W884" s="77"/>
      <c r="X884" s="77"/>
      <c r="Y884" s="77"/>
      <c r="Z884" s="77"/>
    </row>
    <row r="885" spans="1:26" ht="18" customHeight="1">
      <c r="A885" s="77"/>
      <c r="B885" s="99"/>
      <c r="C885" s="82"/>
      <c r="D885" s="77"/>
      <c r="E885" s="77"/>
      <c r="F885" s="77"/>
      <c r="G885" s="77"/>
      <c r="H885" s="77"/>
      <c r="I885" s="77"/>
      <c r="J885" s="77"/>
      <c r="K885" s="77"/>
      <c r="L885" s="77"/>
      <c r="M885" s="77"/>
      <c r="N885" s="77"/>
      <c r="O885" s="77"/>
      <c r="P885" s="77"/>
      <c r="Q885" s="77"/>
      <c r="R885" s="77"/>
      <c r="S885" s="77"/>
      <c r="T885" s="77"/>
      <c r="U885" s="77"/>
      <c r="V885" s="77"/>
      <c r="W885" s="77"/>
      <c r="X885" s="77"/>
      <c r="Y885" s="77"/>
      <c r="Z885" s="77"/>
    </row>
    <row r="886" spans="1:26" ht="18" customHeight="1">
      <c r="A886" s="77"/>
      <c r="B886" s="99"/>
      <c r="C886" s="82"/>
      <c r="D886" s="77"/>
      <c r="E886" s="77"/>
      <c r="F886" s="77"/>
      <c r="G886" s="77"/>
      <c r="H886" s="77"/>
      <c r="I886" s="77"/>
      <c r="J886" s="77"/>
      <c r="K886" s="77"/>
      <c r="L886" s="77"/>
      <c r="M886" s="77"/>
      <c r="N886" s="77"/>
      <c r="O886" s="77"/>
      <c r="P886" s="77"/>
      <c r="Q886" s="77"/>
      <c r="R886" s="77"/>
      <c r="S886" s="77"/>
      <c r="T886" s="77"/>
      <c r="U886" s="77"/>
      <c r="V886" s="77"/>
      <c r="W886" s="77"/>
      <c r="X886" s="77"/>
      <c r="Y886" s="77"/>
      <c r="Z886" s="77"/>
    </row>
    <row r="887" spans="1:26" ht="18" customHeight="1">
      <c r="A887" s="77"/>
      <c r="B887" s="99"/>
      <c r="C887" s="82"/>
      <c r="D887" s="77"/>
      <c r="E887" s="77"/>
      <c r="F887" s="77"/>
      <c r="G887" s="77"/>
      <c r="H887" s="77"/>
      <c r="I887" s="77"/>
      <c r="J887" s="77"/>
      <c r="K887" s="77"/>
      <c r="L887" s="77"/>
      <c r="M887" s="77"/>
      <c r="N887" s="77"/>
      <c r="O887" s="77"/>
      <c r="P887" s="77"/>
      <c r="Q887" s="77"/>
      <c r="R887" s="77"/>
      <c r="S887" s="77"/>
      <c r="T887" s="77"/>
      <c r="U887" s="77"/>
      <c r="V887" s="77"/>
      <c r="W887" s="77"/>
      <c r="X887" s="77"/>
      <c r="Y887" s="77"/>
      <c r="Z887" s="77"/>
    </row>
    <row r="888" spans="1:26" ht="18" customHeight="1">
      <c r="A888" s="77"/>
      <c r="B888" s="99"/>
      <c r="C888" s="82"/>
      <c r="D888" s="77"/>
      <c r="E888" s="77"/>
      <c r="F888" s="77"/>
      <c r="G888" s="77"/>
      <c r="H888" s="77"/>
      <c r="I888" s="77"/>
      <c r="J888" s="77"/>
      <c r="K888" s="77"/>
      <c r="L888" s="77"/>
      <c r="M888" s="77"/>
      <c r="N888" s="77"/>
      <c r="O888" s="77"/>
      <c r="P888" s="77"/>
      <c r="Q888" s="77"/>
      <c r="R888" s="77"/>
      <c r="S888" s="77"/>
      <c r="T888" s="77"/>
      <c r="U888" s="77"/>
      <c r="V888" s="77"/>
      <c r="W888" s="77"/>
      <c r="X888" s="77"/>
      <c r="Y888" s="77"/>
      <c r="Z888" s="77"/>
    </row>
    <row r="889" spans="1:26" ht="18" customHeight="1">
      <c r="A889" s="77"/>
      <c r="B889" s="99"/>
      <c r="C889" s="82"/>
      <c r="D889" s="77"/>
      <c r="E889" s="77"/>
      <c r="F889" s="77"/>
      <c r="G889" s="77"/>
      <c r="H889" s="77"/>
      <c r="I889" s="77"/>
      <c r="J889" s="77"/>
      <c r="K889" s="77"/>
      <c r="L889" s="77"/>
      <c r="M889" s="77"/>
      <c r="N889" s="77"/>
      <c r="O889" s="77"/>
      <c r="P889" s="77"/>
      <c r="Q889" s="77"/>
      <c r="R889" s="77"/>
      <c r="S889" s="77"/>
      <c r="T889" s="77"/>
      <c r="U889" s="77"/>
      <c r="V889" s="77"/>
      <c r="W889" s="77"/>
      <c r="X889" s="77"/>
      <c r="Y889" s="77"/>
      <c r="Z889" s="77"/>
    </row>
    <row r="890" spans="1:26" ht="18" customHeight="1">
      <c r="A890" s="77"/>
      <c r="B890" s="99"/>
      <c r="C890" s="82"/>
      <c r="D890" s="77"/>
      <c r="E890" s="77"/>
      <c r="F890" s="77"/>
      <c r="G890" s="77"/>
      <c r="H890" s="77"/>
      <c r="I890" s="77"/>
      <c r="J890" s="77"/>
      <c r="K890" s="77"/>
      <c r="L890" s="77"/>
      <c r="M890" s="77"/>
      <c r="N890" s="77"/>
      <c r="O890" s="77"/>
      <c r="P890" s="77"/>
      <c r="Q890" s="77"/>
      <c r="R890" s="77"/>
      <c r="S890" s="77"/>
      <c r="T890" s="77"/>
      <c r="U890" s="77"/>
      <c r="V890" s="77"/>
      <c r="W890" s="77"/>
      <c r="X890" s="77"/>
      <c r="Y890" s="77"/>
      <c r="Z890" s="77"/>
    </row>
    <row r="891" spans="1:26" ht="18" customHeight="1">
      <c r="A891" s="77"/>
      <c r="B891" s="99"/>
      <c r="C891" s="82"/>
      <c r="D891" s="77"/>
      <c r="E891" s="77"/>
      <c r="F891" s="77"/>
      <c r="G891" s="77"/>
      <c r="H891" s="77"/>
      <c r="I891" s="77"/>
      <c r="J891" s="77"/>
      <c r="K891" s="77"/>
      <c r="L891" s="77"/>
      <c r="M891" s="77"/>
      <c r="N891" s="77"/>
      <c r="O891" s="77"/>
      <c r="P891" s="77"/>
      <c r="Q891" s="77"/>
      <c r="R891" s="77"/>
      <c r="S891" s="77"/>
      <c r="T891" s="77"/>
      <c r="U891" s="77"/>
      <c r="V891" s="77"/>
      <c r="W891" s="77"/>
      <c r="X891" s="77"/>
      <c r="Y891" s="77"/>
      <c r="Z891" s="77"/>
    </row>
    <row r="892" spans="1:26" ht="18" customHeight="1">
      <c r="A892" s="77"/>
      <c r="B892" s="99"/>
      <c r="C892" s="82"/>
      <c r="D892" s="77"/>
      <c r="E892" s="77"/>
      <c r="F892" s="77"/>
      <c r="G892" s="77"/>
      <c r="H892" s="77"/>
      <c r="I892" s="77"/>
      <c r="J892" s="77"/>
      <c r="K892" s="77"/>
      <c r="L892" s="77"/>
      <c r="M892" s="77"/>
      <c r="N892" s="77"/>
      <c r="O892" s="77"/>
      <c r="P892" s="77"/>
      <c r="Q892" s="77"/>
      <c r="R892" s="77"/>
      <c r="S892" s="77"/>
      <c r="T892" s="77"/>
      <c r="U892" s="77"/>
      <c r="V892" s="77"/>
      <c r="W892" s="77"/>
      <c r="X892" s="77"/>
      <c r="Y892" s="77"/>
      <c r="Z892" s="77"/>
    </row>
    <row r="893" spans="1:26" ht="18" customHeight="1">
      <c r="A893" s="77"/>
      <c r="B893" s="99"/>
      <c r="C893" s="82"/>
      <c r="D893" s="77"/>
      <c r="E893" s="77"/>
      <c r="F893" s="77"/>
      <c r="G893" s="77"/>
      <c r="H893" s="77"/>
      <c r="I893" s="77"/>
      <c r="J893" s="77"/>
      <c r="K893" s="77"/>
      <c r="L893" s="77"/>
      <c r="M893" s="77"/>
      <c r="N893" s="77"/>
      <c r="O893" s="77"/>
      <c r="P893" s="77"/>
      <c r="Q893" s="77"/>
      <c r="R893" s="77"/>
      <c r="S893" s="77"/>
      <c r="T893" s="77"/>
      <c r="U893" s="77"/>
      <c r="V893" s="77"/>
      <c r="W893" s="77"/>
      <c r="X893" s="77"/>
      <c r="Y893" s="77"/>
      <c r="Z893" s="77"/>
    </row>
    <row r="894" spans="1:26" ht="18" customHeight="1">
      <c r="A894" s="77"/>
      <c r="B894" s="99"/>
      <c r="C894" s="82"/>
      <c r="D894" s="77"/>
      <c r="E894" s="77"/>
      <c r="F894" s="77"/>
      <c r="G894" s="77"/>
      <c r="H894" s="77"/>
      <c r="I894" s="77"/>
      <c r="J894" s="77"/>
      <c r="K894" s="77"/>
      <c r="L894" s="77"/>
      <c r="M894" s="77"/>
      <c r="N894" s="77"/>
      <c r="O894" s="77"/>
      <c r="P894" s="77"/>
      <c r="Q894" s="77"/>
      <c r="R894" s="77"/>
      <c r="S894" s="77"/>
      <c r="T894" s="77"/>
      <c r="U894" s="77"/>
      <c r="V894" s="77"/>
      <c r="W894" s="77"/>
      <c r="X894" s="77"/>
      <c r="Y894" s="77"/>
      <c r="Z894" s="77"/>
    </row>
    <row r="895" spans="1:26" ht="18" customHeight="1">
      <c r="A895" s="77"/>
      <c r="B895" s="99"/>
      <c r="C895" s="82"/>
      <c r="D895" s="77"/>
      <c r="E895" s="77"/>
      <c r="F895" s="77"/>
      <c r="G895" s="77"/>
      <c r="H895" s="77"/>
      <c r="I895" s="77"/>
      <c r="J895" s="77"/>
      <c r="K895" s="77"/>
      <c r="L895" s="77"/>
      <c r="M895" s="77"/>
      <c r="N895" s="77"/>
      <c r="O895" s="77"/>
      <c r="P895" s="77"/>
      <c r="Q895" s="77"/>
      <c r="R895" s="77"/>
      <c r="S895" s="77"/>
      <c r="T895" s="77"/>
      <c r="U895" s="77"/>
      <c r="V895" s="77"/>
      <c r="W895" s="77"/>
      <c r="X895" s="77"/>
      <c r="Y895" s="77"/>
      <c r="Z895" s="77"/>
    </row>
    <row r="896" spans="1:26" ht="18" customHeight="1">
      <c r="A896" s="77"/>
      <c r="B896" s="99"/>
      <c r="C896" s="82"/>
      <c r="D896" s="77"/>
      <c r="E896" s="77"/>
      <c r="F896" s="77"/>
      <c r="G896" s="77"/>
      <c r="H896" s="77"/>
      <c r="I896" s="77"/>
      <c r="J896" s="77"/>
      <c r="K896" s="77"/>
      <c r="L896" s="77"/>
      <c r="M896" s="77"/>
      <c r="N896" s="77"/>
      <c r="O896" s="77"/>
      <c r="P896" s="77"/>
      <c r="Q896" s="77"/>
      <c r="R896" s="77"/>
      <c r="S896" s="77"/>
      <c r="T896" s="77"/>
      <c r="U896" s="77"/>
      <c r="V896" s="77"/>
      <c r="W896" s="77"/>
      <c r="X896" s="77"/>
      <c r="Y896" s="77"/>
      <c r="Z896" s="77"/>
    </row>
    <row r="897" spans="1:26" ht="18" customHeight="1">
      <c r="A897" s="77"/>
      <c r="B897" s="99"/>
      <c r="C897" s="82"/>
      <c r="D897" s="77"/>
      <c r="E897" s="77"/>
      <c r="F897" s="77"/>
      <c r="G897" s="77"/>
      <c r="H897" s="77"/>
      <c r="I897" s="77"/>
      <c r="J897" s="77"/>
      <c r="K897" s="77"/>
      <c r="L897" s="77"/>
      <c r="M897" s="77"/>
      <c r="N897" s="77"/>
      <c r="O897" s="77"/>
      <c r="P897" s="77"/>
      <c r="Q897" s="77"/>
      <c r="R897" s="77"/>
      <c r="S897" s="77"/>
      <c r="T897" s="77"/>
      <c r="U897" s="77"/>
      <c r="V897" s="77"/>
      <c r="W897" s="77"/>
      <c r="X897" s="77"/>
      <c r="Y897" s="77"/>
      <c r="Z897" s="77"/>
    </row>
    <row r="898" spans="1:26" ht="18" customHeight="1">
      <c r="A898" s="77"/>
      <c r="B898" s="99"/>
      <c r="C898" s="82"/>
      <c r="D898" s="77"/>
      <c r="E898" s="77"/>
      <c r="F898" s="77"/>
      <c r="G898" s="77"/>
      <c r="H898" s="77"/>
      <c r="I898" s="77"/>
      <c r="J898" s="77"/>
      <c r="K898" s="77"/>
      <c r="L898" s="77"/>
      <c r="M898" s="77"/>
      <c r="N898" s="77"/>
      <c r="O898" s="77"/>
      <c r="P898" s="77"/>
      <c r="Q898" s="77"/>
      <c r="R898" s="77"/>
      <c r="S898" s="77"/>
      <c r="T898" s="77"/>
      <c r="U898" s="77"/>
      <c r="V898" s="77"/>
      <c r="W898" s="77"/>
      <c r="X898" s="77"/>
      <c r="Y898" s="77"/>
      <c r="Z898" s="77"/>
    </row>
    <row r="899" spans="1:26" ht="18" customHeight="1">
      <c r="A899" s="77"/>
      <c r="B899" s="99"/>
      <c r="C899" s="82"/>
      <c r="D899" s="77"/>
      <c r="E899" s="77"/>
      <c r="F899" s="77"/>
      <c r="G899" s="77"/>
      <c r="H899" s="77"/>
      <c r="I899" s="77"/>
      <c r="J899" s="77"/>
      <c r="K899" s="77"/>
      <c r="L899" s="77"/>
      <c r="M899" s="77"/>
      <c r="N899" s="77"/>
      <c r="O899" s="77"/>
      <c r="P899" s="77"/>
      <c r="Q899" s="77"/>
      <c r="R899" s="77"/>
      <c r="S899" s="77"/>
      <c r="T899" s="77"/>
      <c r="U899" s="77"/>
      <c r="V899" s="77"/>
      <c r="W899" s="77"/>
      <c r="X899" s="77"/>
      <c r="Y899" s="77"/>
      <c r="Z899" s="77"/>
    </row>
    <row r="900" spans="1:26" ht="18" customHeight="1">
      <c r="A900" s="77"/>
      <c r="B900" s="99"/>
      <c r="C900" s="82"/>
      <c r="D900" s="77"/>
      <c r="E900" s="77"/>
      <c r="F900" s="77"/>
      <c r="G900" s="77"/>
      <c r="H900" s="77"/>
      <c r="I900" s="77"/>
      <c r="J900" s="77"/>
      <c r="K900" s="77"/>
      <c r="L900" s="77"/>
      <c r="M900" s="77"/>
      <c r="N900" s="77"/>
      <c r="O900" s="77"/>
      <c r="P900" s="77"/>
      <c r="Q900" s="77"/>
      <c r="R900" s="77"/>
      <c r="S900" s="77"/>
      <c r="T900" s="77"/>
      <c r="U900" s="77"/>
      <c r="V900" s="77"/>
      <c r="W900" s="77"/>
      <c r="X900" s="77"/>
      <c r="Y900" s="77"/>
      <c r="Z900" s="77"/>
    </row>
    <row r="901" spans="1:26" ht="18" customHeight="1">
      <c r="A901" s="77"/>
      <c r="B901" s="99"/>
      <c r="C901" s="82"/>
      <c r="D901" s="77"/>
      <c r="E901" s="77"/>
      <c r="F901" s="77"/>
      <c r="G901" s="77"/>
      <c r="H901" s="77"/>
      <c r="I901" s="77"/>
      <c r="J901" s="77"/>
      <c r="K901" s="77"/>
      <c r="L901" s="77"/>
      <c r="M901" s="77"/>
      <c r="N901" s="77"/>
      <c r="O901" s="77"/>
      <c r="P901" s="77"/>
      <c r="Q901" s="77"/>
      <c r="R901" s="77"/>
      <c r="S901" s="77"/>
      <c r="T901" s="77"/>
      <c r="U901" s="77"/>
      <c r="V901" s="77"/>
      <c r="W901" s="77"/>
      <c r="X901" s="77"/>
      <c r="Y901" s="77"/>
      <c r="Z901" s="77"/>
    </row>
    <row r="902" spans="1:26" ht="18" customHeight="1">
      <c r="A902" s="77"/>
      <c r="B902" s="99"/>
      <c r="C902" s="82"/>
      <c r="D902" s="77"/>
      <c r="E902" s="77"/>
      <c r="F902" s="77"/>
      <c r="G902" s="77"/>
      <c r="H902" s="77"/>
      <c r="I902" s="77"/>
      <c r="J902" s="77"/>
      <c r="K902" s="77"/>
      <c r="L902" s="77"/>
      <c r="M902" s="77"/>
      <c r="N902" s="77"/>
      <c r="O902" s="77"/>
      <c r="P902" s="77"/>
      <c r="Q902" s="77"/>
      <c r="R902" s="77"/>
      <c r="S902" s="77"/>
      <c r="T902" s="77"/>
      <c r="U902" s="77"/>
      <c r="V902" s="77"/>
      <c r="W902" s="77"/>
      <c r="X902" s="77"/>
      <c r="Y902" s="77"/>
      <c r="Z902" s="77"/>
    </row>
    <row r="903" spans="1:26" ht="18" customHeight="1">
      <c r="A903" s="77"/>
      <c r="B903" s="99"/>
      <c r="C903" s="82"/>
      <c r="D903" s="77"/>
      <c r="E903" s="77"/>
      <c r="F903" s="77"/>
      <c r="G903" s="77"/>
      <c r="H903" s="77"/>
      <c r="I903" s="77"/>
      <c r="J903" s="77"/>
      <c r="K903" s="77"/>
      <c r="L903" s="77"/>
      <c r="M903" s="77"/>
      <c r="N903" s="77"/>
      <c r="O903" s="77"/>
      <c r="P903" s="77"/>
      <c r="Q903" s="77"/>
      <c r="R903" s="77"/>
      <c r="S903" s="77"/>
      <c r="T903" s="77"/>
      <c r="U903" s="77"/>
      <c r="V903" s="77"/>
      <c r="W903" s="77"/>
      <c r="X903" s="77"/>
      <c r="Y903" s="77"/>
      <c r="Z903" s="77"/>
    </row>
    <row r="904" spans="1:26" ht="18" customHeight="1">
      <c r="A904" s="77"/>
      <c r="B904" s="99"/>
      <c r="C904" s="82"/>
      <c r="D904" s="77"/>
      <c r="E904" s="77"/>
      <c r="F904" s="77"/>
      <c r="G904" s="77"/>
      <c r="H904" s="77"/>
      <c r="I904" s="77"/>
      <c r="J904" s="77"/>
      <c r="K904" s="77"/>
      <c r="L904" s="77"/>
      <c r="M904" s="77"/>
      <c r="N904" s="77"/>
      <c r="O904" s="77"/>
      <c r="P904" s="77"/>
      <c r="Q904" s="77"/>
      <c r="R904" s="77"/>
      <c r="S904" s="77"/>
      <c r="T904" s="77"/>
      <c r="U904" s="77"/>
      <c r="V904" s="77"/>
      <c r="W904" s="77"/>
      <c r="X904" s="77"/>
      <c r="Y904" s="77"/>
      <c r="Z904" s="77"/>
    </row>
    <row r="905" spans="1:26" ht="18" customHeight="1">
      <c r="A905" s="77"/>
      <c r="B905" s="99"/>
      <c r="C905" s="82"/>
      <c r="D905" s="77"/>
      <c r="E905" s="77"/>
      <c r="F905" s="77"/>
      <c r="G905" s="77"/>
      <c r="H905" s="77"/>
      <c r="I905" s="77"/>
      <c r="J905" s="77"/>
      <c r="K905" s="77"/>
      <c r="L905" s="77"/>
      <c r="M905" s="77"/>
      <c r="N905" s="77"/>
      <c r="O905" s="77"/>
      <c r="P905" s="77"/>
      <c r="Q905" s="77"/>
      <c r="R905" s="77"/>
      <c r="S905" s="77"/>
      <c r="T905" s="77"/>
      <c r="U905" s="77"/>
      <c r="V905" s="77"/>
      <c r="W905" s="77"/>
      <c r="X905" s="77"/>
      <c r="Y905" s="77"/>
      <c r="Z905" s="77"/>
    </row>
    <row r="906" spans="1:26" ht="18" customHeight="1">
      <c r="A906" s="77"/>
      <c r="B906" s="99"/>
      <c r="C906" s="82"/>
      <c r="D906" s="77"/>
      <c r="E906" s="77"/>
      <c r="F906" s="77"/>
      <c r="G906" s="77"/>
      <c r="H906" s="77"/>
      <c r="I906" s="77"/>
      <c r="J906" s="77"/>
      <c r="K906" s="77"/>
      <c r="L906" s="77"/>
      <c r="M906" s="77"/>
      <c r="N906" s="77"/>
      <c r="O906" s="77"/>
      <c r="P906" s="77"/>
      <c r="Q906" s="77"/>
      <c r="R906" s="77"/>
      <c r="S906" s="77"/>
      <c r="T906" s="77"/>
      <c r="U906" s="77"/>
      <c r="V906" s="77"/>
      <c r="W906" s="77"/>
      <c r="X906" s="77"/>
      <c r="Y906" s="77"/>
      <c r="Z906" s="77"/>
    </row>
    <row r="907" spans="1:26" ht="18" customHeight="1">
      <c r="A907" s="77"/>
      <c r="B907" s="99"/>
      <c r="C907" s="82"/>
      <c r="D907" s="77"/>
      <c r="E907" s="77"/>
      <c r="F907" s="77"/>
      <c r="G907" s="77"/>
      <c r="H907" s="77"/>
      <c r="I907" s="77"/>
      <c r="J907" s="77"/>
      <c r="K907" s="77"/>
      <c r="L907" s="77"/>
      <c r="M907" s="77"/>
      <c r="N907" s="77"/>
      <c r="O907" s="77"/>
      <c r="P907" s="77"/>
      <c r="Q907" s="77"/>
      <c r="R907" s="77"/>
      <c r="S907" s="77"/>
      <c r="T907" s="77"/>
      <c r="U907" s="77"/>
      <c r="V907" s="77"/>
      <c r="W907" s="77"/>
      <c r="X907" s="77"/>
      <c r="Y907" s="77"/>
      <c r="Z907" s="77"/>
    </row>
    <row r="908" spans="1:26" ht="18" customHeight="1">
      <c r="A908" s="77"/>
      <c r="B908" s="99"/>
      <c r="C908" s="82"/>
      <c r="D908" s="77"/>
      <c r="E908" s="77"/>
      <c r="F908" s="77"/>
      <c r="G908" s="77"/>
      <c r="H908" s="77"/>
      <c r="I908" s="77"/>
      <c r="J908" s="77"/>
      <c r="K908" s="77"/>
      <c r="L908" s="77"/>
      <c r="M908" s="77"/>
      <c r="N908" s="77"/>
      <c r="O908" s="77"/>
      <c r="P908" s="77"/>
      <c r="Q908" s="77"/>
      <c r="R908" s="77"/>
      <c r="S908" s="77"/>
      <c r="T908" s="77"/>
      <c r="U908" s="77"/>
      <c r="V908" s="77"/>
      <c r="W908" s="77"/>
      <c r="X908" s="77"/>
      <c r="Y908" s="77"/>
      <c r="Z908" s="77"/>
    </row>
    <row r="909" spans="1:26" ht="18" customHeight="1">
      <c r="A909" s="77"/>
      <c r="B909" s="99"/>
      <c r="C909" s="82"/>
      <c r="D909" s="77"/>
      <c r="E909" s="77"/>
      <c r="F909" s="77"/>
      <c r="G909" s="77"/>
      <c r="H909" s="77"/>
      <c r="I909" s="77"/>
      <c r="J909" s="77"/>
      <c r="K909" s="77"/>
      <c r="L909" s="77"/>
      <c r="M909" s="77"/>
      <c r="N909" s="77"/>
      <c r="O909" s="77"/>
      <c r="P909" s="77"/>
      <c r="Q909" s="77"/>
      <c r="R909" s="77"/>
      <c r="S909" s="77"/>
      <c r="T909" s="77"/>
      <c r="U909" s="77"/>
      <c r="V909" s="77"/>
      <c r="W909" s="77"/>
      <c r="X909" s="77"/>
      <c r="Y909" s="77"/>
      <c r="Z909" s="77"/>
    </row>
    <row r="910" spans="1:26" ht="18" customHeight="1">
      <c r="A910" s="77"/>
      <c r="B910" s="99"/>
      <c r="C910" s="82"/>
      <c r="D910" s="77"/>
      <c r="E910" s="77"/>
      <c r="F910" s="77"/>
      <c r="G910" s="77"/>
      <c r="H910" s="77"/>
      <c r="I910" s="77"/>
      <c r="J910" s="77"/>
      <c r="K910" s="77"/>
      <c r="L910" s="77"/>
      <c r="M910" s="77"/>
      <c r="N910" s="77"/>
      <c r="O910" s="77"/>
      <c r="P910" s="77"/>
      <c r="Q910" s="77"/>
      <c r="R910" s="77"/>
      <c r="S910" s="77"/>
      <c r="T910" s="77"/>
      <c r="U910" s="77"/>
      <c r="V910" s="77"/>
      <c r="W910" s="77"/>
      <c r="X910" s="77"/>
      <c r="Y910" s="77"/>
      <c r="Z910" s="77"/>
    </row>
    <row r="911" spans="1:26" ht="18" customHeight="1">
      <c r="A911" s="77"/>
      <c r="B911" s="99"/>
      <c r="C911" s="82"/>
      <c r="D911" s="77"/>
      <c r="E911" s="77"/>
      <c r="F911" s="77"/>
      <c r="G911" s="77"/>
      <c r="H911" s="77"/>
      <c r="I911" s="77"/>
      <c r="J911" s="77"/>
      <c r="K911" s="77"/>
      <c r="L911" s="77"/>
      <c r="M911" s="77"/>
      <c r="N911" s="77"/>
      <c r="O911" s="77"/>
      <c r="P911" s="77"/>
      <c r="Q911" s="77"/>
      <c r="R911" s="77"/>
      <c r="S911" s="77"/>
      <c r="T911" s="77"/>
      <c r="U911" s="77"/>
      <c r="V911" s="77"/>
      <c r="W911" s="77"/>
      <c r="X911" s="77"/>
      <c r="Y911" s="77"/>
      <c r="Z911" s="77"/>
    </row>
    <row r="912" spans="1:26" ht="18" customHeight="1">
      <c r="A912" s="77"/>
      <c r="B912" s="99"/>
      <c r="C912" s="82"/>
      <c r="D912" s="77"/>
      <c r="E912" s="77"/>
      <c r="F912" s="77"/>
      <c r="G912" s="77"/>
      <c r="H912" s="77"/>
      <c r="I912" s="77"/>
      <c r="J912" s="77"/>
      <c r="K912" s="77"/>
      <c r="L912" s="77"/>
      <c r="M912" s="77"/>
      <c r="N912" s="77"/>
      <c r="O912" s="77"/>
      <c r="P912" s="77"/>
      <c r="Q912" s="77"/>
      <c r="R912" s="77"/>
      <c r="S912" s="77"/>
      <c r="T912" s="77"/>
      <c r="U912" s="77"/>
      <c r="V912" s="77"/>
      <c r="W912" s="77"/>
      <c r="X912" s="77"/>
      <c r="Y912" s="77"/>
      <c r="Z912" s="77"/>
    </row>
    <row r="913" spans="1:26" ht="18" customHeight="1">
      <c r="A913" s="77"/>
      <c r="B913" s="99"/>
      <c r="C913" s="82"/>
      <c r="D913" s="77"/>
      <c r="E913" s="77"/>
      <c r="F913" s="77"/>
      <c r="G913" s="77"/>
      <c r="H913" s="77"/>
      <c r="I913" s="77"/>
      <c r="J913" s="77"/>
      <c r="K913" s="77"/>
      <c r="L913" s="77"/>
      <c r="M913" s="77"/>
      <c r="N913" s="77"/>
      <c r="O913" s="77"/>
      <c r="P913" s="77"/>
      <c r="Q913" s="77"/>
      <c r="R913" s="77"/>
      <c r="S913" s="77"/>
      <c r="T913" s="77"/>
      <c r="U913" s="77"/>
      <c r="V913" s="77"/>
      <c r="W913" s="77"/>
      <c r="X913" s="77"/>
      <c r="Y913" s="77"/>
      <c r="Z913" s="77"/>
    </row>
    <row r="914" spans="1:26" ht="18" customHeight="1">
      <c r="A914" s="77"/>
      <c r="B914" s="99"/>
      <c r="C914" s="82"/>
      <c r="D914" s="77"/>
      <c r="E914" s="77"/>
      <c r="F914" s="77"/>
      <c r="G914" s="77"/>
      <c r="H914" s="77"/>
      <c r="I914" s="77"/>
      <c r="J914" s="77"/>
      <c r="K914" s="77"/>
      <c r="L914" s="77"/>
      <c r="M914" s="77"/>
      <c r="N914" s="77"/>
      <c r="O914" s="77"/>
      <c r="P914" s="77"/>
      <c r="Q914" s="77"/>
      <c r="R914" s="77"/>
      <c r="S914" s="77"/>
      <c r="T914" s="77"/>
      <c r="U914" s="77"/>
      <c r="V914" s="77"/>
      <c r="W914" s="77"/>
      <c r="X914" s="77"/>
      <c r="Y914" s="77"/>
      <c r="Z914" s="77"/>
    </row>
    <row r="915" spans="1:26" ht="18" customHeight="1">
      <c r="A915" s="77"/>
      <c r="B915" s="99"/>
      <c r="C915" s="82"/>
      <c r="D915" s="77"/>
      <c r="E915" s="77"/>
      <c r="F915" s="77"/>
      <c r="G915" s="77"/>
      <c r="H915" s="77"/>
      <c r="I915" s="77"/>
      <c r="J915" s="77"/>
      <c r="K915" s="77"/>
      <c r="L915" s="77"/>
      <c r="M915" s="77"/>
      <c r="N915" s="77"/>
      <c r="O915" s="77"/>
      <c r="P915" s="77"/>
      <c r="Q915" s="77"/>
      <c r="R915" s="77"/>
      <c r="S915" s="77"/>
      <c r="T915" s="77"/>
      <c r="U915" s="77"/>
      <c r="V915" s="77"/>
      <c r="W915" s="77"/>
      <c r="X915" s="77"/>
      <c r="Y915" s="77"/>
      <c r="Z915" s="77"/>
    </row>
    <row r="916" spans="1:26" ht="18" customHeight="1">
      <c r="A916" s="77"/>
      <c r="B916" s="99"/>
      <c r="C916" s="82"/>
      <c r="D916" s="77"/>
      <c r="E916" s="77"/>
      <c r="F916" s="77"/>
      <c r="G916" s="77"/>
      <c r="H916" s="77"/>
      <c r="I916" s="77"/>
      <c r="J916" s="77"/>
      <c r="K916" s="77"/>
      <c r="L916" s="77"/>
      <c r="M916" s="77"/>
      <c r="N916" s="77"/>
      <c r="O916" s="77"/>
      <c r="P916" s="77"/>
      <c r="Q916" s="77"/>
      <c r="R916" s="77"/>
      <c r="S916" s="77"/>
      <c r="T916" s="77"/>
      <c r="U916" s="77"/>
      <c r="V916" s="77"/>
      <c r="W916" s="77"/>
      <c r="X916" s="77"/>
      <c r="Y916" s="77"/>
      <c r="Z916" s="77"/>
    </row>
    <row r="917" spans="1:26" ht="18" customHeight="1">
      <c r="A917" s="77"/>
      <c r="B917" s="99"/>
      <c r="C917" s="82"/>
      <c r="D917" s="77"/>
      <c r="E917" s="77"/>
      <c r="F917" s="77"/>
      <c r="G917" s="77"/>
      <c r="H917" s="77"/>
      <c r="I917" s="77"/>
      <c r="J917" s="77"/>
      <c r="K917" s="77"/>
      <c r="L917" s="77"/>
      <c r="M917" s="77"/>
      <c r="N917" s="77"/>
      <c r="O917" s="77"/>
      <c r="P917" s="77"/>
      <c r="Q917" s="77"/>
      <c r="R917" s="77"/>
      <c r="S917" s="77"/>
      <c r="T917" s="77"/>
      <c r="U917" s="77"/>
      <c r="V917" s="77"/>
      <c r="W917" s="77"/>
      <c r="X917" s="77"/>
      <c r="Y917" s="77"/>
      <c r="Z917" s="77"/>
    </row>
    <row r="918" spans="1:26" ht="18" customHeight="1">
      <c r="A918" s="77"/>
      <c r="B918" s="99"/>
      <c r="C918" s="82"/>
      <c r="D918" s="77"/>
      <c r="E918" s="77"/>
      <c r="F918" s="77"/>
      <c r="G918" s="77"/>
      <c r="H918" s="77"/>
      <c r="I918" s="77"/>
      <c r="J918" s="77"/>
      <c r="K918" s="77"/>
      <c r="L918" s="77"/>
      <c r="M918" s="77"/>
      <c r="N918" s="77"/>
      <c r="O918" s="77"/>
      <c r="P918" s="77"/>
      <c r="Q918" s="77"/>
      <c r="R918" s="77"/>
      <c r="S918" s="77"/>
      <c r="T918" s="77"/>
      <c r="U918" s="77"/>
      <c r="V918" s="77"/>
      <c r="W918" s="77"/>
      <c r="X918" s="77"/>
      <c r="Y918" s="77"/>
      <c r="Z918" s="77"/>
    </row>
    <row r="919" spans="1:26" ht="18" customHeight="1">
      <c r="A919" s="77"/>
      <c r="B919" s="99"/>
      <c r="C919" s="82"/>
      <c r="D919" s="77"/>
      <c r="E919" s="77"/>
      <c r="F919" s="77"/>
      <c r="G919" s="77"/>
      <c r="H919" s="77"/>
      <c r="I919" s="77"/>
      <c r="J919" s="77"/>
      <c r="K919" s="77"/>
      <c r="L919" s="77"/>
      <c r="M919" s="77"/>
      <c r="N919" s="77"/>
      <c r="O919" s="77"/>
      <c r="P919" s="77"/>
      <c r="Q919" s="77"/>
      <c r="R919" s="77"/>
      <c r="S919" s="77"/>
      <c r="T919" s="77"/>
      <c r="U919" s="77"/>
      <c r="V919" s="77"/>
      <c r="W919" s="77"/>
      <c r="X919" s="77"/>
      <c r="Y919" s="77"/>
      <c r="Z919" s="77"/>
    </row>
    <row r="920" spans="1:26" ht="18" customHeight="1">
      <c r="A920" s="77"/>
      <c r="B920" s="99"/>
      <c r="C920" s="82"/>
      <c r="D920" s="77"/>
      <c r="E920" s="77"/>
      <c r="F920" s="77"/>
      <c r="G920" s="77"/>
      <c r="H920" s="77"/>
      <c r="I920" s="77"/>
      <c r="J920" s="77"/>
      <c r="K920" s="77"/>
      <c r="L920" s="77"/>
      <c r="M920" s="77"/>
      <c r="N920" s="77"/>
      <c r="O920" s="77"/>
      <c r="P920" s="77"/>
      <c r="Q920" s="77"/>
      <c r="R920" s="77"/>
      <c r="S920" s="77"/>
      <c r="T920" s="77"/>
      <c r="U920" s="77"/>
      <c r="V920" s="77"/>
      <c r="W920" s="77"/>
      <c r="X920" s="77"/>
      <c r="Y920" s="77"/>
      <c r="Z920" s="77"/>
    </row>
    <row r="921" spans="1:26" ht="18" customHeight="1">
      <c r="A921" s="77"/>
      <c r="B921" s="99"/>
      <c r="C921" s="82"/>
      <c r="D921" s="77"/>
      <c r="E921" s="77"/>
      <c r="F921" s="77"/>
      <c r="G921" s="77"/>
      <c r="H921" s="77"/>
      <c r="I921" s="77"/>
      <c r="J921" s="77"/>
      <c r="K921" s="77"/>
      <c r="L921" s="77"/>
      <c r="M921" s="77"/>
      <c r="N921" s="77"/>
      <c r="O921" s="77"/>
      <c r="P921" s="77"/>
      <c r="Q921" s="77"/>
      <c r="R921" s="77"/>
      <c r="S921" s="77"/>
      <c r="T921" s="77"/>
      <c r="U921" s="77"/>
      <c r="V921" s="77"/>
      <c r="W921" s="77"/>
      <c r="X921" s="77"/>
      <c r="Y921" s="77"/>
      <c r="Z921" s="77"/>
    </row>
    <row r="922" spans="1:26" ht="18" customHeight="1">
      <c r="A922" s="77"/>
      <c r="B922" s="99"/>
      <c r="C922" s="82"/>
      <c r="D922" s="77"/>
      <c r="E922" s="77"/>
      <c r="F922" s="77"/>
      <c r="G922" s="77"/>
      <c r="H922" s="77"/>
      <c r="I922" s="77"/>
      <c r="J922" s="77"/>
      <c r="K922" s="77"/>
      <c r="L922" s="77"/>
      <c r="M922" s="77"/>
      <c r="N922" s="77"/>
      <c r="O922" s="77"/>
      <c r="P922" s="77"/>
      <c r="Q922" s="77"/>
      <c r="R922" s="77"/>
      <c r="S922" s="77"/>
      <c r="T922" s="77"/>
      <c r="U922" s="77"/>
      <c r="V922" s="77"/>
      <c r="W922" s="77"/>
      <c r="X922" s="77"/>
      <c r="Y922" s="77"/>
      <c r="Z922" s="77"/>
    </row>
    <row r="923" spans="1:26" ht="18" customHeight="1">
      <c r="A923" s="77"/>
      <c r="B923" s="99"/>
      <c r="C923" s="82"/>
      <c r="D923" s="77"/>
      <c r="E923" s="77"/>
      <c r="F923" s="77"/>
      <c r="G923" s="77"/>
      <c r="H923" s="77"/>
      <c r="I923" s="77"/>
      <c r="J923" s="77"/>
      <c r="K923" s="77"/>
      <c r="L923" s="77"/>
      <c r="M923" s="77"/>
      <c r="N923" s="77"/>
      <c r="O923" s="77"/>
      <c r="P923" s="77"/>
      <c r="Q923" s="77"/>
      <c r="R923" s="77"/>
      <c r="S923" s="77"/>
      <c r="T923" s="77"/>
      <c r="U923" s="77"/>
      <c r="V923" s="77"/>
      <c r="W923" s="77"/>
      <c r="X923" s="77"/>
      <c r="Y923" s="77"/>
      <c r="Z923" s="77"/>
    </row>
    <row r="924" spans="1:26" ht="18" customHeight="1">
      <c r="A924" s="77"/>
      <c r="B924" s="99"/>
      <c r="C924" s="82"/>
      <c r="D924" s="77"/>
      <c r="E924" s="77"/>
      <c r="F924" s="77"/>
      <c r="G924" s="77"/>
      <c r="H924" s="77"/>
      <c r="I924" s="77"/>
      <c r="J924" s="77"/>
      <c r="K924" s="77"/>
      <c r="L924" s="77"/>
      <c r="M924" s="77"/>
      <c r="N924" s="77"/>
      <c r="O924" s="77"/>
      <c r="P924" s="77"/>
      <c r="Q924" s="77"/>
      <c r="R924" s="77"/>
      <c r="S924" s="77"/>
      <c r="T924" s="77"/>
      <c r="U924" s="77"/>
      <c r="V924" s="77"/>
      <c r="W924" s="77"/>
      <c r="X924" s="77"/>
      <c r="Y924" s="77"/>
      <c r="Z924" s="77"/>
    </row>
    <row r="925" spans="1:26" ht="18" customHeight="1">
      <c r="A925" s="77"/>
      <c r="B925" s="99"/>
      <c r="C925" s="82"/>
      <c r="D925" s="77"/>
      <c r="E925" s="77"/>
      <c r="F925" s="77"/>
      <c r="G925" s="77"/>
      <c r="H925" s="77"/>
      <c r="I925" s="77"/>
      <c r="J925" s="77"/>
      <c r="K925" s="77"/>
      <c r="L925" s="77"/>
      <c r="M925" s="77"/>
      <c r="N925" s="77"/>
      <c r="O925" s="77"/>
      <c r="P925" s="77"/>
      <c r="Q925" s="77"/>
      <c r="R925" s="77"/>
      <c r="S925" s="77"/>
      <c r="T925" s="77"/>
      <c r="U925" s="77"/>
      <c r="V925" s="77"/>
      <c r="W925" s="77"/>
      <c r="X925" s="77"/>
      <c r="Y925" s="77"/>
      <c r="Z925" s="77"/>
    </row>
    <row r="926" spans="1:26" ht="18" customHeight="1">
      <c r="A926" s="77"/>
      <c r="B926" s="99"/>
      <c r="C926" s="82"/>
      <c r="D926" s="77"/>
      <c r="E926" s="77"/>
      <c r="F926" s="77"/>
      <c r="G926" s="77"/>
      <c r="H926" s="77"/>
      <c r="I926" s="77"/>
      <c r="J926" s="77"/>
      <c r="K926" s="77"/>
      <c r="L926" s="77"/>
      <c r="M926" s="77"/>
      <c r="N926" s="77"/>
      <c r="O926" s="77"/>
      <c r="P926" s="77"/>
      <c r="Q926" s="77"/>
      <c r="R926" s="77"/>
      <c r="S926" s="77"/>
      <c r="T926" s="77"/>
      <c r="U926" s="77"/>
      <c r="V926" s="77"/>
      <c r="W926" s="77"/>
      <c r="X926" s="77"/>
      <c r="Y926" s="77"/>
      <c r="Z926" s="77"/>
    </row>
    <row r="927" spans="1:26" ht="18" customHeight="1">
      <c r="A927" s="77"/>
      <c r="B927" s="99"/>
      <c r="C927" s="82"/>
      <c r="D927" s="77"/>
      <c r="E927" s="77"/>
      <c r="F927" s="77"/>
      <c r="G927" s="77"/>
      <c r="H927" s="77"/>
      <c r="I927" s="77"/>
      <c r="J927" s="77"/>
      <c r="K927" s="77"/>
      <c r="L927" s="77"/>
      <c r="M927" s="77"/>
      <c r="N927" s="77"/>
      <c r="O927" s="77"/>
      <c r="P927" s="77"/>
      <c r="Q927" s="77"/>
      <c r="R927" s="77"/>
      <c r="S927" s="77"/>
      <c r="T927" s="77"/>
      <c r="U927" s="77"/>
      <c r="V927" s="77"/>
      <c r="W927" s="77"/>
      <c r="X927" s="77"/>
      <c r="Y927" s="77"/>
      <c r="Z927" s="77"/>
    </row>
    <row r="928" spans="1:26" ht="18" customHeight="1">
      <c r="A928" s="77"/>
      <c r="B928" s="99"/>
      <c r="C928" s="82"/>
      <c r="D928" s="77"/>
      <c r="E928" s="77"/>
      <c r="F928" s="77"/>
      <c r="G928" s="77"/>
      <c r="H928" s="77"/>
      <c r="I928" s="77"/>
      <c r="J928" s="77"/>
      <c r="K928" s="77"/>
      <c r="L928" s="77"/>
      <c r="M928" s="77"/>
      <c r="N928" s="77"/>
      <c r="O928" s="77"/>
      <c r="P928" s="77"/>
      <c r="Q928" s="77"/>
      <c r="R928" s="77"/>
      <c r="S928" s="77"/>
      <c r="T928" s="77"/>
      <c r="U928" s="77"/>
      <c r="V928" s="77"/>
      <c r="W928" s="77"/>
      <c r="X928" s="77"/>
      <c r="Y928" s="77"/>
      <c r="Z928" s="77"/>
    </row>
    <row r="929" spans="1:26" ht="18" customHeight="1">
      <c r="A929" s="77"/>
      <c r="B929" s="99"/>
      <c r="C929" s="82"/>
      <c r="D929" s="77"/>
      <c r="E929" s="77"/>
      <c r="F929" s="77"/>
      <c r="G929" s="77"/>
      <c r="H929" s="77"/>
      <c r="I929" s="77"/>
      <c r="J929" s="77"/>
      <c r="K929" s="77"/>
      <c r="L929" s="77"/>
      <c r="M929" s="77"/>
      <c r="N929" s="77"/>
      <c r="O929" s="77"/>
      <c r="P929" s="77"/>
      <c r="Q929" s="77"/>
      <c r="R929" s="77"/>
      <c r="S929" s="77"/>
      <c r="T929" s="77"/>
      <c r="U929" s="77"/>
      <c r="V929" s="77"/>
      <c r="W929" s="77"/>
      <c r="X929" s="77"/>
      <c r="Y929" s="77"/>
      <c r="Z929" s="77"/>
    </row>
    <row r="930" spans="1:26" ht="18" customHeight="1">
      <c r="A930" s="77"/>
      <c r="B930" s="99"/>
      <c r="C930" s="82"/>
      <c r="D930" s="77"/>
      <c r="E930" s="77"/>
      <c r="F930" s="77"/>
      <c r="G930" s="77"/>
      <c r="H930" s="77"/>
      <c r="I930" s="77"/>
      <c r="J930" s="77"/>
      <c r="K930" s="77"/>
      <c r="L930" s="77"/>
      <c r="M930" s="77"/>
      <c r="N930" s="77"/>
      <c r="O930" s="77"/>
      <c r="P930" s="77"/>
      <c r="Q930" s="77"/>
      <c r="R930" s="77"/>
      <c r="S930" s="77"/>
      <c r="T930" s="77"/>
      <c r="U930" s="77"/>
      <c r="V930" s="77"/>
      <c r="W930" s="77"/>
      <c r="X930" s="77"/>
      <c r="Y930" s="77"/>
      <c r="Z930" s="77"/>
    </row>
    <row r="931" spans="1:26" ht="18" customHeight="1">
      <c r="A931" s="77"/>
      <c r="B931" s="99"/>
      <c r="C931" s="82"/>
      <c r="D931" s="77"/>
      <c r="E931" s="77"/>
      <c r="F931" s="77"/>
      <c r="G931" s="77"/>
      <c r="H931" s="77"/>
      <c r="I931" s="77"/>
      <c r="J931" s="77"/>
      <c r="K931" s="77"/>
      <c r="L931" s="77"/>
      <c r="M931" s="77"/>
      <c r="N931" s="77"/>
      <c r="O931" s="77"/>
      <c r="P931" s="77"/>
      <c r="Q931" s="77"/>
      <c r="R931" s="77"/>
      <c r="S931" s="77"/>
      <c r="T931" s="77"/>
      <c r="U931" s="77"/>
      <c r="V931" s="77"/>
      <c r="W931" s="77"/>
      <c r="X931" s="77"/>
      <c r="Y931" s="77"/>
      <c r="Z931" s="77"/>
    </row>
    <row r="932" spans="1:26" ht="18" customHeight="1">
      <c r="A932" s="77"/>
      <c r="B932" s="99"/>
      <c r="C932" s="82"/>
      <c r="D932" s="77"/>
      <c r="E932" s="77"/>
      <c r="F932" s="77"/>
      <c r="G932" s="77"/>
      <c r="H932" s="77"/>
      <c r="I932" s="77"/>
      <c r="J932" s="77"/>
      <c r="K932" s="77"/>
      <c r="L932" s="77"/>
      <c r="M932" s="77"/>
      <c r="N932" s="77"/>
      <c r="O932" s="77"/>
      <c r="P932" s="77"/>
      <c r="Q932" s="77"/>
      <c r="R932" s="77"/>
      <c r="S932" s="77"/>
      <c r="T932" s="77"/>
      <c r="U932" s="77"/>
      <c r="V932" s="77"/>
      <c r="W932" s="77"/>
      <c r="X932" s="77"/>
      <c r="Y932" s="77"/>
      <c r="Z932" s="77"/>
    </row>
    <row r="933" spans="1:26" ht="18" customHeight="1">
      <c r="A933" s="77"/>
      <c r="B933" s="99"/>
      <c r="C933" s="82"/>
      <c r="D933" s="77"/>
      <c r="E933" s="77"/>
      <c r="F933" s="77"/>
      <c r="G933" s="77"/>
      <c r="H933" s="77"/>
      <c r="I933" s="77"/>
      <c r="J933" s="77"/>
      <c r="K933" s="77"/>
      <c r="L933" s="77"/>
      <c r="M933" s="77"/>
      <c r="N933" s="77"/>
      <c r="O933" s="77"/>
      <c r="P933" s="77"/>
      <c r="Q933" s="77"/>
      <c r="R933" s="77"/>
      <c r="S933" s="77"/>
      <c r="T933" s="77"/>
      <c r="U933" s="77"/>
      <c r="V933" s="77"/>
      <c r="W933" s="77"/>
      <c r="X933" s="77"/>
      <c r="Y933" s="77"/>
      <c r="Z933" s="77"/>
    </row>
    <row r="934" spans="1:26" ht="18" customHeight="1">
      <c r="A934" s="77"/>
      <c r="B934" s="99"/>
      <c r="C934" s="82"/>
      <c r="D934" s="77"/>
      <c r="E934" s="77"/>
      <c r="F934" s="77"/>
      <c r="G934" s="77"/>
      <c r="H934" s="77"/>
      <c r="I934" s="77"/>
      <c r="J934" s="77"/>
      <c r="K934" s="77"/>
      <c r="L934" s="77"/>
      <c r="M934" s="77"/>
      <c r="N934" s="77"/>
      <c r="O934" s="77"/>
      <c r="P934" s="77"/>
      <c r="Q934" s="77"/>
      <c r="R934" s="77"/>
      <c r="S934" s="77"/>
      <c r="T934" s="77"/>
      <c r="U934" s="77"/>
      <c r="V934" s="77"/>
      <c r="W934" s="77"/>
      <c r="X934" s="77"/>
      <c r="Y934" s="77"/>
      <c r="Z934" s="77"/>
    </row>
    <row r="935" spans="1:26" ht="18" customHeight="1">
      <c r="A935" s="77"/>
      <c r="B935" s="99"/>
      <c r="C935" s="82"/>
      <c r="D935" s="77"/>
      <c r="E935" s="77"/>
      <c r="F935" s="77"/>
      <c r="G935" s="77"/>
      <c r="H935" s="77"/>
      <c r="I935" s="77"/>
      <c r="J935" s="77"/>
      <c r="K935" s="77"/>
      <c r="L935" s="77"/>
      <c r="M935" s="77"/>
      <c r="N935" s="77"/>
      <c r="O935" s="77"/>
      <c r="P935" s="77"/>
      <c r="Q935" s="77"/>
      <c r="R935" s="77"/>
      <c r="S935" s="77"/>
      <c r="T935" s="77"/>
      <c r="U935" s="77"/>
      <c r="V935" s="77"/>
      <c r="W935" s="77"/>
      <c r="X935" s="77"/>
      <c r="Y935" s="77"/>
      <c r="Z935" s="77"/>
    </row>
    <row r="936" spans="1:26" ht="18" customHeight="1">
      <c r="A936" s="77"/>
      <c r="B936" s="99"/>
      <c r="C936" s="82"/>
      <c r="D936" s="77"/>
      <c r="E936" s="77"/>
      <c r="F936" s="77"/>
      <c r="G936" s="77"/>
      <c r="H936" s="77"/>
      <c r="I936" s="77"/>
      <c r="J936" s="77"/>
      <c r="K936" s="77"/>
      <c r="L936" s="77"/>
      <c r="M936" s="77"/>
      <c r="N936" s="77"/>
      <c r="O936" s="77"/>
      <c r="P936" s="77"/>
      <c r="Q936" s="77"/>
      <c r="R936" s="77"/>
      <c r="S936" s="77"/>
      <c r="T936" s="77"/>
      <c r="U936" s="77"/>
      <c r="V936" s="77"/>
      <c r="W936" s="77"/>
      <c r="X936" s="77"/>
      <c r="Y936" s="77"/>
      <c r="Z936" s="77"/>
    </row>
    <row r="937" spans="1:26" ht="18" customHeight="1">
      <c r="A937" s="77"/>
      <c r="B937" s="99"/>
      <c r="C937" s="82"/>
      <c r="D937" s="77"/>
      <c r="E937" s="77"/>
      <c r="F937" s="77"/>
      <c r="G937" s="77"/>
      <c r="H937" s="77"/>
      <c r="I937" s="77"/>
      <c r="J937" s="77"/>
      <c r="K937" s="77"/>
      <c r="L937" s="77"/>
      <c r="M937" s="77"/>
      <c r="N937" s="77"/>
      <c r="O937" s="77"/>
      <c r="P937" s="77"/>
      <c r="Q937" s="77"/>
      <c r="R937" s="77"/>
      <c r="S937" s="77"/>
      <c r="T937" s="77"/>
      <c r="U937" s="77"/>
      <c r="V937" s="77"/>
      <c r="W937" s="77"/>
      <c r="X937" s="77"/>
      <c r="Y937" s="77"/>
      <c r="Z937" s="77"/>
    </row>
    <row r="938" spans="1:26" ht="18" customHeight="1">
      <c r="A938" s="77"/>
      <c r="B938" s="99"/>
      <c r="C938" s="82"/>
      <c r="D938" s="77"/>
      <c r="E938" s="77"/>
      <c r="F938" s="77"/>
      <c r="G938" s="77"/>
      <c r="H938" s="77"/>
      <c r="I938" s="77"/>
      <c r="J938" s="77"/>
      <c r="K938" s="77"/>
      <c r="L938" s="77"/>
      <c r="M938" s="77"/>
      <c r="N938" s="77"/>
      <c r="O938" s="77"/>
      <c r="P938" s="77"/>
      <c r="Q938" s="77"/>
      <c r="R938" s="77"/>
      <c r="S938" s="77"/>
      <c r="T938" s="77"/>
      <c r="U938" s="77"/>
      <c r="V938" s="77"/>
      <c r="W938" s="77"/>
      <c r="X938" s="77"/>
      <c r="Y938" s="77"/>
      <c r="Z938" s="77"/>
    </row>
    <row r="939" spans="1:26" ht="18" customHeight="1">
      <c r="A939" s="77"/>
      <c r="B939" s="99"/>
      <c r="C939" s="82"/>
      <c r="D939" s="77"/>
      <c r="E939" s="77"/>
      <c r="F939" s="77"/>
      <c r="G939" s="77"/>
      <c r="H939" s="77"/>
      <c r="I939" s="77"/>
      <c r="J939" s="77"/>
      <c r="K939" s="77"/>
      <c r="L939" s="77"/>
      <c r="M939" s="77"/>
      <c r="N939" s="77"/>
      <c r="O939" s="77"/>
      <c r="P939" s="77"/>
      <c r="Q939" s="77"/>
      <c r="R939" s="77"/>
      <c r="S939" s="77"/>
      <c r="T939" s="77"/>
      <c r="U939" s="77"/>
      <c r="V939" s="77"/>
      <c r="W939" s="77"/>
      <c r="X939" s="77"/>
      <c r="Y939" s="77"/>
      <c r="Z939" s="77"/>
    </row>
    <row r="940" spans="1:26" ht="18" customHeight="1">
      <c r="A940" s="77"/>
      <c r="B940" s="99"/>
      <c r="C940" s="82"/>
      <c r="D940" s="77"/>
      <c r="E940" s="77"/>
      <c r="F940" s="77"/>
      <c r="G940" s="77"/>
      <c r="H940" s="77"/>
      <c r="I940" s="77"/>
      <c r="J940" s="77"/>
      <c r="K940" s="77"/>
      <c r="L940" s="77"/>
      <c r="M940" s="77"/>
      <c r="N940" s="77"/>
      <c r="O940" s="77"/>
      <c r="P940" s="77"/>
      <c r="Q940" s="77"/>
      <c r="R940" s="77"/>
      <c r="S940" s="77"/>
      <c r="T940" s="77"/>
      <c r="U940" s="77"/>
      <c r="V940" s="77"/>
      <c r="W940" s="77"/>
      <c r="X940" s="77"/>
      <c r="Y940" s="77"/>
      <c r="Z940" s="77"/>
    </row>
    <row r="941" spans="1:26" ht="18" customHeight="1">
      <c r="A941" s="77"/>
      <c r="B941" s="99"/>
      <c r="C941" s="82"/>
      <c r="D941" s="77"/>
      <c r="E941" s="77"/>
      <c r="F941" s="77"/>
      <c r="G941" s="77"/>
      <c r="H941" s="77"/>
      <c r="I941" s="77"/>
      <c r="J941" s="77"/>
      <c r="K941" s="77"/>
      <c r="L941" s="77"/>
      <c r="M941" s="77"/>
      <c r="N941" s="77"/>
      <c r="O941" s="77"/>
      <c r="P941" s="77"/>
      <c r="Q941" s="77"/>
      <c r="R941" s="77"/>
      <c r="S941" s="77"/>
      <c r="T941" s="77"/>
      <c r="U941" s="77"/>
      <c r="V941" s="77"/>
      <c r="W941" s="77"/>
      <c r="X941" s="77"/>
      <c r="Y941" s="77"/>
      <c r="Z941" s="77"/>
    </row>
    <row r="942" spans="1:26" ht="18" customHeight="1">
      <c r="A942" s="77"/>
      <c r="B942" s="99"/>
      <c r="C942" s="82"/>
      <c r="D942" s="77"/>
      <c r="E942" s="77"/>
      <c r="F942" s="77"/>
      <c r="G942" s="77"/>
      <c r="H942" s="77"/>
      <c r="I942" s="77"/>
      <c r="J942" s="77"/>
      <c r="K942" s="77"/>
      <c r="L942" s="77"/>
      <c r="M942" s="77"/>
      <c r="N942" s="77"/>
      <c r="O942" s="77"/>
      <c r="P942" s="77"/>
      <c r="Q942" s="77"/>
      <c r="R942" s="77"/>
      <c r="S942" s="77"/>
      <c r="T942" s="77"/>
      <c r="U942" s="77"/>
      <c r="V942" s="77"/>
      <c r="W942" s="77"/>
      <c r="X942" s="77"/>
      <c r="Y942" s="77"/>
      <c r="Z942" s="77"/>
    </row>
    <row r="943" spans="1:26" ht="18" customHeight="1">
      <c r="A943" s="77"/>
      <c r="B943" s="99"/>
      <c r="C943" s="82"/>
      <c r="D943" s="77"/>
      <c r="E943" s="77"/>
      <c r="F943" s="77"/>
      <c r="G943" s="77"/>
      <c r="H943" s="77"/>
      <c r="I943" s="77"/>
      <c r="J943" s="77"/>
      <c r="K943" s="77"/>
      <c r="L943" s="77"/>
      <c r="M943" s="77"/>
      <c r="N943" s="77"/>
      <c r="O943" s="77"/>
      <c r="P943" s="77"/>
      <c r="Q943" s="77"/>
      <c r="R943" s="77"/>
      <c r="S943" s="77"/>
      <c r="T943" s="77"/>
      <c r="U943" s="77"/>
      <c r="V943" s="77"/>
      <c r="W943" s="77"/>
      <c r="X943" s="77"/>
      <c r="Y943" s="77"/>
      <c r="Z943" s="77"/>
    </row>
    <row r="944" spans="1:26" ht="18" customHeight="1">
      <c r="A944" s="77"/>
      <c r="B944" s="99"/>
      <c r="C944" s="82"/>
      <c r="D944" s="77"/>
      <c r="E944" s="77"/>
      <c r="F944" s="77"/>
      <c r="G944" s="77"/>
      <c r="H944" s="77"/>
      <c r="I944" s="77"/>
      <c r="J944" s="77"/>
      <c r="K944" s="77"/>
      <c r="L944" s="77"/>
      <c r="M944" s="77"/>
      <c r="N944" s="77"/>
      <c r="O944" s="77"/>
      <c r="P944" s="77"/>
      <c r="Q944" s="77"/>
      <c r="R944" s="77"/>
      <c r="S944" s="77"/>
      <c r="T944" s="77"/>
      <c r="U944" s="77"/>
      <c r="V944" s="77"/>
      <c r="W944" s="77"/>
      <c r="X944" s="77"/>
      <c r="Y944" s="77"/>
      <c r="Z944" s="77"/>
    </row>
    <row r="945" spans="1:26" ht="18" customHeight="1">
      <c r="A945" s="77"/>
      <c r="B945" s="99"/>
      <c r="C945" s="82"/>
      <c r="D945" s="77"/>
      <c r="E945" s="77"/>
      <c r="F945" s="77"/>
      <c r="G945" s="77"/>
      <c r="H945" s="77"/>
      <c r="I945" s="77"/>
      <c r="J945" s="77"/>
      <c r="K945" s="77"/>
      <c r="L945" s="77"/>
      <c r="M945" s="77"/>
      <c r="N945" s="77"/>
      <c r="O945" s="77"/>
      <c r="P945" s="77"/>
      <c r="Q945" s="77"/>
      <c r="R945" s="77"/>
      <c r="S945" s="77"/>
      <c r="T945" s="77"/>
      <c r="U945" s="77"/>
      <c r="V945" s="77"/>
      <c r="W945" s="77"/>
      <c r="X945" s="77"/>
      <c r="Y945" s="77"/>
      <c r="Z945" s="77"/>
    </row>
    <row r="946" spans="1:26" ht="18" customHeight="1">
      <c r="A946" s="77"/>
      <c r="B946" s="99"/>
      <c r="C946" s="82"/>
      <c r="D946" s="77"/>
      <c r="E946" s="77"/>
      <c r="F946" s="77"/>
      <c r="G946" s="77"/>
      <c r="H946" s="77"/>
      <c r="I946" s="77"/>
      <c r="J946" s="77"/>
      <c r="K946" s="77"/>
      <c r="L946" s="77"/>
      <c r="M946" s="77"/>
      <c r="N946" s="77"/>
      <c r="O946" s="77"/>
      <c r="P946" s="77"/>
      <c r="Q946" s="77"/>
      <c r="R946" s="77"/>
      <c r="S946" s="77"/>
      <c r="T946" s="77"/>
      <c r="U946" s="77"/>
      <c r="V946" s="77"/>
      <c r="W946" s="77"/>
      <c r="X946" s="77"/>
      <c r="Y946" s="77"/>
      <c r="Z946" s="77"/>
    </row>
    <row r="947" spans="1:26" ht="18" customHeight="1">
      <c r="A947" s="77"/>
      <c r="B947" s="99"/>
      <c r="C947" s="82"/>
      <c r="D947" s="77"/>
      <c r="E947" s="77"/>
      <c r="F947" s="77"/>
      <c r="G947" s="77"/>
      <c r="H947" s="77"/>
      <c r="I947" s="77"/>
      <c r="J947" s="77"/>
      <c r="K947" s="77"/>
      <c r="L947" s="77"/>
      <c r="M947" s="77"/>
      <c r="N947" s="77"/>
      <c r="O947" s="77"/>
      <c r="P947" s="77"/>
      <c r="Q947" s="77"/>
      <c r="R947" s="77"/>
      <c r="S947" s="77"/>
      <c r="T947" s="77"/>
      <c r="U947" s="77"/>
      <c r="V947" s="77"/>
      <c r="W947" s="77"/>
      <c r="X947" s="77"/>
      <c r="Y947" s="77"/>
      <c r="Z947" s="77"/>
    </row>
    <row r="948" spans="1:26" ht="18" customHeight="1">
      <c r="A948" s="77"/>
      <c r="B948" s="99"/>
      <c r="C948" s="82"/>
      <c r="D948" s="77"/>
      <c r="E948" s="77"/>
      <c r="F948" s="77"/>
      <c r="G948" s="77"/>
      <c r="H948" s="77"/>
      <c r="I948" s="77"/>
      <c r="J948" s="77"/>
      <c r="K948" s="77"/>
      <c r="L948" s="77"/>
      <c r="M948" s="77"/>
      <c r="N948" s="77"/>
      <c r="O948" s="77"/>
      <c r="P948" s="77"/>
      <c r="Q948" s="77"/>
      <c r="R948" s="77"/>
      <c r="S948" s="77"/>
      <c r="T948" s="77"/>
      <c r="U948" s="77"/>
      <c r="V948" s="77"/>
      <c r="W948" s="77"/>
      <c r="X948" s="77"/>
      <c r="Y948" s="77"/>
      <c r="Z948" s="77"/>
    </row>
    <row r="949" spans="1:26" ht="18" customHeight="1">
      <c r="A949" s="77"/>
      <c r="B949" s="99"/>
      <c r="C949" s="82"/>
      <c r="D949" s="77"/>
      <c r="E949" s="77"/>
      <c r="F949" s="77"/>
      <c r="G949" s="77"/>
      <c r="H949" s="77"/>
      <c r="I949" s="77"/>
      <c r="J949" s="77"/>
      <c r="K949" s="77"/>
      <c r="L949" s="77"/>
      <c r="M949" s="77"/>
      <c r="N949" s="77"/>
      <c r="O949" s="77"/>
      <c r="P949" s="77"/>
      <c r="Q949" s="77"/>
      <c r="R949" s="77"/>
      <c r="S949" s="77"/>
      <c r="T949" s="77"/>
      <c r="U949" s="77"/>
      <c r="V949" s="77"/>
      <c r="W949" s="77"/>
      <c r="X949" s="77"/>
      <c r="Y949" s="77"/>
      <c r="Z949" s="77"/>
    </row>
    <row r="950" spans="1:26" ht="18" customHeight="1">
      <c r="A950" s="77"/>
      <c r="B950" s="99"/>
      <c r="C950" s="82"/>
      <c r="D950" s="77"/>
      <c r="E950" s="77"/>
      <c r="F950" s="77"/>
      <c r="G950" s="77"/>
      <c r="H950" s="77"/>
      <c r="I950" s="77"/>
      <c r="J950" s="77"/>
      <c r="K950" s="77"/>
      <c r="L950" s="77"/>
      <c r="M950" s="77"/>
      <c r="N950" s="77"/>
      <c r="O950" s="77"/>
      <c r="P950" s="77"/>
      <c r="Q950" s="77"/>
      <c r="R950" s="77"/>
      <c r="S950" s="77"/>
      <c r="T950" s="77"/>
      <c r="U950" s="77"/>
      <c r="V950" s="77"/>
      <c r="W950" s="77"/>
      <c r="X950" s="77"/>
      <c r="Y950" s="77"/>
      <c r="Z950" s="77"/>
    </row>
    <row r="951" spans="1:26" ht="18" customHeight="1">
      <c r="A951" s="77"/>
      <c r="B951" s="99"/>
      <c r="C951" s="82"/>
      <c r="D951" s="77"/>
      <c r="E951" s="77"/>
      <c r="F951" s="77"/>
      <c r="G951" s="77"/>
      <c r="H951" s="77"/>
      <c r="I951" s="77"/>
      <c r="J951" s="77"/>
      <c r="K951" s="77"/>
      <c r="L951" s="77"/>
      <c r="M951" s="77"/>
      <c r="N951" s="77"/>
      <c r="O951" s="77"/>
      <c r="P951" s="77"/>
      <c r="Q951" s="77"/>
      <c r="R951" s="77"/>
      <c r="S951" s="77"/>
      <c r="T951" s="77"/>
      <c r="U951" s="77"/>
      <c r="V951" s="77"/>
      <c r="W951" s="77"/>
      <c r="X951" s="77"/>
      <c r="Y951" s="77"/>
      <c r="Z951" s="77"/>
    </row>
    <row r="952" spans="1:26" ht="18" customHeight="1">
      <c r="A952" s="77"/>
      <c r="B952" s="99"/>
      <c r="C952" s="82"/>
      <c r="D952" s="77"/>
      <c r="E952" s="77"/>
      <c r="F952" s="77"/>
      <c r="G952" s="77"/>
      <c r="H952" s="77"/>
      <c r="I952" s="77"/>
      <c r="J952" s="77"/>
      <c r="K952" s="77"/>
      <c r="L952" s="77"/>
      <c r="M952" s="77"/>
      <c r="N952" s="77"/>
      <c r="O952" s="77"/>
      <c r="P952" s="77"/>
      <c r="Q952" s="77"/>
      <c r="R952" s="77"/>
      <c r="S952" s="77"/>
      <c r="T952" s="77"/>
      <c r="U952" s="77"/>
      <c r="V952" s="77"/>
      <c r="W952" s="77"/>
      <c r="X952" s="77"/>
      <c r="Y952" s="77"/>
      <c r="Z952" s="77"/>
    </row>
    <row r="953" spans="1:26" ht="18" customHeight="1">
      <c r="A953" s="77"/>
      <c r="B953" s="99"/>
      <c r="C953" s="82"/>
      <c r="D953" s="77"/>
      <c r="E953" s="77"/>
      <c r="F953" s="77"/>
      <c r="G953" s="77"/>
      <c r="H953" s="77"/>
      <c r="I953" s="77"/>
      <c r="J953" s="77"/>
      <c r="K953" s="77"/>
      <c r="L953" s="77"/>
      <c r="M953" s="77"/>
      <c r="N953" s="77"/>
      <c r="O953" s="77"/>
      <c r="P953" s="77"/>
      <c r="Q953" s="77"/>
      <c r="R953" s="77"/>
      <c r="S953" s="77"/>
      <c r="T953" s="77"/>
      <c r="U953" s="77"/>
      <c r="V953" s="77"/>
      <c r="W953" s="77"/>
      <c r="X953" s="77"/>
      <c r="Y953" s="77"/>
      <c r="Z953" s="77"/>
    </row>
    <row r="954" spans="1:26" ht="18" customHeight="1">
      <c r="A954" s="77"/>
      <c r="B954" s="99"/>
      <c r="C954" s="82"/>
      <c r="D954" s="77"/>
      <c r="E954" s="77"/>
      <c r="F954" s="77"/>
      <c r="G954" s="77"/>
      <c r="H954" s="77"/>
      <c r="I954" s="77"/>
      <c r="J954" s="77"/>
      <c r="K954" s="77"/>
      <c r="L954" s="77"/>
      <c r="M954" s="77"/>
      <c r="N954" s="77"/>
      <c r="O954" s="77"/>
      <c r="P954" s="77"/>
      <c r="Q954" s="77"/>
      <c r="R954" s="77"/>
      <c r="S954" s="77"/>
      <c r="T954" s="77"/>
      <c r="U954" s="77"/>
      <c r="V954" s="77"/>
      <c r="W954" s="77"/>
      <c r="X954" s="77"/>
      <c r="Y954" s="77"/>
      <c r="Z954" s="77"/>
    </row>
    <row r="955" spans="1:26" ht="18" customHeight="1">
      <c r="A955" s="77"/>
      <c r="B955" s="99"/>
      <c r="C955" s="82"/>
      <c r="D955" s="77"/>
      <c r="E955" s="77"/>
      <c r="F955" s="77"/>
      <c r="G955" s="77"/>
      <c r="H955" s="77"/>
      <c r="I955" s="77"/>
      <c r="J955" s="77"/>
      <c r="K955" s="77"/>
      <c r="L955" s="77"/>
      <c r="M955" s="77"/>
      <c r="N955" s="77"/>
      <c r="O955" s="77"/>
      <c r="P955" s="77"/>
      <c r="Q955" s="77"/>
      <c r="R955" s="77"/>
      <c r="S955" s="77"/>
      <c r="T955" s="77"/>
      <c r="U955" s="77"/>
      <c r="V955" s="77"/>
      <c r="W955" s="77"/>
      <c r="X955" s="77"/>
      <c r="Y955" s="77"/>
      <c r="Z955" s="77"/>
    </row>
    <row r="956" spans="1:26" ht="18" customHeight="1">
      <c r="A956" s="77"/>
      <c r="B956" s="99"/>
      <c r="C956" s="82"/>
      <c r="D956" s="77"/>
      <c r="E956" s="77"/>
      <c r="F956" s="77"/>
      <c r="G956" s="77"/>
      <c r="H956" s="77"/>
      <c r="I956" s="77"/>
      <c r="J956" s="77"/>
      <c r="K956" s="77"/>
      <c r="L956" s="77"/>
      <c r="M956" s="77"/>
      <c r="N956" s="77"/>
      <c r="O956" s="77"/>
      <c r="P956" s="77"/>
      <c r="Q956" s="77"/>
      <c r="R956" s="77"/>
      <c r="S956" s="77"/>
      <c r="T956" s="77"/>
      <c r="U956" s="77"/>
      <c r="V956" s="77"/>
      <c r="W956" s="77"/>
      <c r="X956" s="77"/>
      <c r="Y956" s="77"/>
      <c r="Z956" s="77"/>
    </row>
    <row r="957" spans="1:26" ht="18" customHeight="1">
      <c r="A957" s="77"/>
      <c r="B957" s="99"/>
      <c r="C957" s="82"/>
      <c r="D957" s="77"/>
      <c r="E957" s="77"/>
      <c r="F957" s="77"/>
      <c r="G957" s="77"/>
      <c r="H957" s="77"/>
      <c r="I957" s="77"/>
      <c r="J957" s="77"/>
      <c r="K957" s="77"/>
      <c r="L957" s="77"/>
      <c r="M957" s="77"/>
      <c r="N957" s="77"/>
      <c r="O957" s="77"/>
      <c r="P957" s="77"/>
      <c r="Q957" s="77"/>
      <c r="R957" s="77"/>
      <c r="S957" s="77"/>
      <c r="T957" s="77"/>
      <c r="U957" s="77"/>
      <c r="V957" s="77"/>
      <c r="W957" s="77"/>
      <c r="X957" s="77"/>
      <c r="Y957" s="77"/>
      <c r="Z957" s="77"/>
    </row>
    <row r="958" spans="1:26" ht="18" customHeight="1">
      <c r="A958" s="77"/>
      <c r="B958" s="99"/>
      <c r="C958" s="82"/>
      <c r="D958" s="77"/>
      <c r="E958" s="77"/>
      <c r="F958" s="77"/>
      <c r="G958" s="77"/>
      <c r="H958" s="77"/>
      <c r="I958" s="77"/>
      <c r="J958" s="77"/>
      <c r="K958" s="77"/>
      <c r="L958" s="77"/>
      <c r="M958" s="77"/>
      <c r="N958" s="77"/>
      <c r="O958" s="77"/>
      <c r="P958" s="77"/>
      <c r="Q958" s="77"/>
      <c r="R958" s="77"/>
      <c r="S958" s="77"/>
      <c r="T958" s="77"/>
      <c r="U958" s="77"/>
      <c r="V958" s="77"/>
      <c r="W958" s="77"/>
      <c r="X958" s="77"/>
      <c r="Y958" s="77"/>
      <c r="Z958" s="77"/>
    </row>
    <row r="959" spans="1:26" ht="18" customHeight="1">
      <c r="A959" s="77"/>
      <c r="B959" s="99"/>
      <c r="C959" s="82"/>
      <c r="D959" s="77"/>
      <c r="E959" s="77"/>
      <c r="F959" s="77"/>
      <c r="G959" s="77"/>
      <c r="H959" s="77"/>
      <c r="I959" s="77"/>
      <c r="J959" s="77"/>
      <c r="K959" s="77"/>
      <c r="L959" s="77"/>
      <c r="M959" s="77"/>
      <c r="N959" s="77"/>
      <c r="O959" s="77"/>
      <c r="P959" s="77"/>
      <c r="Q959" s="77"/>
      <c r="R959" s="77"/>
      <c r="S959" s="77"/>
      <c r="T959" s="77"/>
      <c r="U959" s="77"/>
      <c r="V959" s="77"/>
      <c r="W959" s="77"/>
      <c r="X959" s="77"/>
      <c r="Y959" s="77"/>
      <c r="Z959" s="77"/>
    </row>
    <row r="960" spans="1:26" ht="18" customHeight="1">
      <c r="A960" s="77"/>
      <c r="B960" s="99"/>
      <c r="C960" s="82"/>
      <c r="D960" s="77"/>
      <c r="E960" s="77"/>
      <c r="F960" s="77"/>
      <c r="G960" s="77"/>
      <c r="H960" s="77"/>
      <c r="I960" s="77"/>
      <c r="J960" s="77"/>
      <c r="K960" s="77"/>
      <c r="L960" s="77"/>
      <c r="M960" s="77"/>
      <c r="N960" s="77"/>
      <c r="O960" s="77"/>
      <c r="P960" s="77"/>
      <c r="Q960" s="77"/>
      <c r="R960" s="77"/>
      <c r="S960" s="77"/>
      <c r="T960" s="77"/>
      <c r="U960" s="77"/>
      <c r="V960" s="77"/>
      <c r="W960" s="77"/>
      <c r="X960" s="77"/>
      <c r="Y960" s="77"/>
      <c r="Z960" s="77"/>
    </row>
    <row r="961" spans="1:26" ht="18" customHeight="1">
      <c r="A961" s="77"/>
      <c r="B961" s="99"/>
      <c r="C961" s="82"/>
      <c r="D961" s="77"/>
      <c r="E961" s="77"/>
      <c r="F961" s="77"/>
      <c r="G961" s="77"/>
      <c r="H961" s="77"/>
      <c r="I961" s="77"/>
      <c r="J961" s="77"/>
      <c r="K961" s="77"/>
      <c r="L961" s="77"/>
      <c r="M961" s="77"/>
      <c r="N961" s="77"/>
      <c r="O961" s="77"/>
      <c r="P961" s="77"/>
      <c r="Q961" s="77"/>
      <c r="R961" s="77"/>
      <c r="S961" s="77"/>
      <c r="T961" s="77"/>
      <c r="U961" s="77"/>
      <c r="V961" s="77"/>
      <c r="W961" s="77"/>
      <c r="X961" s="77"/>
      <c r="Y961" s="77"/>
      <c r="Z961" s="77"/>
    </row>
    <row r="962" spans="1:26" ht="18" customHeight="1">
      <c r="A962" s="77"/>
      <c r="B962" s="99"/>
      <c r="C962" s="82"/>
      <c r="D962" s="77"/>
      <c r="E962" s="77"/>
      <c r="F962" s="77"/>
      <c r="G962" s="77"/>
      <c r="H962" s="77"/>
      <c r="I962" s="77"/>
      <c r="J962" s="77"/>
      <c r="K962" s="77"/>
      <c r="L962" s="77"/>
      <c r="M962" s="77"/>
      <c r="N962" s="77"/>
      <c r="O962" s="77"/>
      <c r="P962" s="77"/>
      <c r="Q962" s="77"/>
      <c r="R962" s="77"/>
      <c r="S962" s="77"/>
      <c r="T962" s="77"/>
      <c r="U962" s="77"/>
      <c r="V962" s="77"/>
      <c r="W962" s="77"/>
      <c r="X962" s="77"/>
      <c r="Y962" s="77"/>
      <c r="Z962" s="77"/>
    </row>
    <row r="963" spans="1:26" ht="18" customHeight="1">
      <c r="A963" s="77"/>
      <c r="B963" s="99"/>
      <c r="C963" s="82"/>
      <c r="D963" s="77"/>
      <c r="E963" s="77"/>
      <c r="F963" s="77"/>
      <c r="G963" s="77"/>
      <c r="H963" s="77"/>
      <c r="I963" s="77"/>
      <c r="J963" s="77"/>
      <c r="K963" s="77"/>
      <c r="L963" s="77"/>
      <c r="M963" s="77"/>
      <c r="N963" s="77"/>
      <c r="O963" s="77"/>
      <c r="P963" s="77"/>
      <c r="Q963" s="77"/>
      <c r="R963" s="77"/>
      <c r="S963" s="77"/>
      <c r="T963" s="77"/>
      <c r="U963" s="77"/>
      <c r="V963" s="77"/>
      <c r="W963" s="77"/>
      <c r="X963" s="77"/>
      <c r="Y963" s="77"/>
      <c r="Z963" s="77"/>
    </row>
    <row r="964" spans="1:26" ht="18" customHeight="1">
      <c r="A964" s="77"/>
      <c r="B964" s="99"/>
      <c r="C964" s="82"/>
      <c r="D964" s="77"/>
      <c r="E964" s="77"/>
      <c r="F964" s="77"/>
      <c r="G964" s="77"/>
      <c r="H964" s="77"/>
      <c r="I964" s="77"/>
      <c r="J964" s="77"/>
      <c r="K964" s="77"/>
      <c r="L964" s="77"/>
      <c r="M964" s="77"/>
      <c r="N964" s="77"/>
      <c r="O964" s="77"/>
      <c r="P964" s="77"/>
      <c r="Q964" s="77"/>
      <c r="R964" s="77"/>
      <c r="S964" s="77"/>
      <c r="T964" s="77"/>
      <c r="U964" s="77"/>
      <c r="V964" s="77"/>
      <c r="W964" s="77"/>
      <c r="X964" s="77"/>
      <c r="Y964" s="77"/>
      <c r="Z964" s="77"/>
    </row>
    <row r="965" spans="1:26" ht="18" customHeight="1">
      <c r="A965" s="77"/>
      <c r="B965" s="99"/>
      <c r="C965" s="82"/>
      <c r="D965" s="77"/>
      <c r="E965" s="77"/>
      <c r="F965" s="77"/>
      <c r="G965" s="77"/>
      <c r="H965" s="77"/>
      <c r="I965" s="77"/>
      <c r="J965" s="77"/>
      <c r="K965" s="77"/>
      <c r="L965" s="77"/>
      <c r="M965" s="77"/>
      <c r="N965" s="77"/>
      <c r="O965" s="77"/>
      <c r="P965" s="77"/>
      <c r="Q965" s="77"/>
      <c r="R965" s="77"/>
      <c r="S965" s="77"/>
      <c r="T965" s="77"/>
      <c r="U965" s="77"/>
      <c r="V965" s="77"/>
      <c r="W965" s="77"/>
      <c r="X965" s="77"/>
      <c r="Y965" s="77"/>
      <c r="Z965" s="77"/>
    </row>
    <row r="966" spans="1:26" ht="18" customHeight="1">
      <c r="A966" s="77"/>
      <c r="B966" s="99"/>
      <c r="C966" s="82"/>
      <c r="D966" s="77"/>
      <c r="E966" s="77"/>
      <c r="F966" s="77"/>
      <c r="G966" s="77"/>
      <c r="H966" s="77"/>
      <c r="I966" s="77"/>
      <c r="J966" s="77"/>
      <c r="K966" s="77"/>
      <c r="L966" s="77"/>
      <c r="M966" s="77"/>
      <c r="N966" s="77"/>
      <c r="O966" s="77"/>
      <c r="P966" s="77"/>
      <c r="Q966" s="77"/>
      <c r="R966" s="77"/>
      <c r="S966" s="77"/>
      <c r="T966" s="77"/>
      <c r="U966" s="77"/>
      <c r="V966" s="77"/>
      <c r="W966" s="77"/>
      <c r="X966" s="77"/>
      <c r="Y966" s="77"/>
      <c r="Z966" s="77"/>
    </row>
    <row r="967" spans="1:26" ht="18" customHeight="1">
      <c r="A967" s="77"/>
      <c r="B967" s="99"/>
      <c r="C967" s="82"/>
      <c r="D967" s="77"/>
      <c r="E967" s="77"/>
      <c r="F967" s="77"/>
      <c r="G967" s="77"/>
      <c r="H967" s="77"/>
      <c r="I967" s="77"/>
      <c r="J967" s="77"/>
      <c r="K967" s="77"/>
      <c r="L967" s="77"/>
      <c r="M967" s="77"/>
      <c r="N967" s="77"/>
      <c r="O967" s="77"/>
      <c r="P967" s="77"/>
      <c r="Q967" s="77"/>
      <c r="R967" s="77"/>
      <c r="S967" s="77"/>
      <c r="T967" s="77"/>
      <c r="U967" s="77"/>
      <c r="V967" s="77"/>
      <c r="W967" s="77"/>
      <c r="X967" s="77"/>
      <c r="Y967" s="77"/>
      <c r="Z967" s="77"/>
    </row>
    <row r="968" spans="1:26" ht="18" customHeight="1">
      <c r="A968" s="77"/>
      <c r="B968" s="99"/>
      <c r="C968" s="82"/>
      <c r="D968" s="77"/>
      <c r="E968" s="77"/>
      <c r="F968" s="77"/>
      <c r="G968" s="77"/>
      <c r="H968" s="77"/>
      <c r="I968" s="77"/>
      <c r="J968" s="77"/>
      <c r="K968" s="77"/>
      <c r="L968" s="77"/>
      <c r="M968" s="77"/>
      <c r="N968" s="77"/>
      <c r="O968" s="77"/>
      <c r="P968" s="77"/>
      <c r="Q968" s="77"/>
      <c r="R968" s="77"/>
      <c r="S968" s="77"/>
      <c r="T968" s="77"/>
      <c r="U968" s="77"/>
      <c r="V968" s="77"/>
      <c r="W968" s="77"/>
      <c r="X968" s="77"/>
      <c r="Y968" s="77"/>
      <c r="Z968" s="77"/>
    </row>
    <row r="969" spans="1:26" ht="18" customHeight="1">
      <c r="A969" s="77"/>
      <c r="B969" s="99"/>
      <c r="C969" s="82"/>
      <c r="D969" s="77"/>
      <c r="E969" s="77"/>
      <c r="F969" s="77"/>
      <c r="G969" s="77"/>
      <c r="H969" s="77"/>
      <c r="I969" s="77"/>
      <c r="J969" s="77"/>
      <c r="K969" s="77"/>
      <c r="L969" s="77"/>
      <c r="M969" s="77"/>
      <c r="N969" s="77"/>
      <c r="O969" s="77"/>
      <c r="P969" s="77"/>
      <c r="Q969" s="77"/>
      <c r="R969" s="77"/>
      <c r="S969" s="77"/>
      <c r="T969" s="77"/>
      <c r="U969" s="77"/>
      <c r="V969" s="77"/>
      <c r="W969" s="77"/>
      <c r="X969" s="77"/>
      <c r="Y969" s="77"/>
      <c r="Z969" s="77"/>
    </row>
    <row r="970" spans="1:26" ht="18" customHeight="1">
      <c r="A970" s="77"/>
      <c r="B970" s="99"/>
      <c r="C970" s="82"/>
      <c r="D970" s="77"/>
      <c r="E970" s="77"/>
      <c r="F970" s="77"/>
      <c r="G970" s="77"/>
      <c r="H970" s="77"/>
      <c r="I970" s="77"/>
      <c r="J970" s="77"/>
      <c r="K970" s="77"/>
      <c r="L970" s="77"/>
      <c r="M970" s="77"/>
      <c r="N970" s="77"/>
      <c r="O970" s="77"/>
      <c r="P970" s="77"/>
      <c r="Q970" s="77"/>
      <c r="R970" s="77"/>
      <c r="S970" s="77"/>
      <c r="T970" s="77"/>
      <c r="U970" s="77"/>
      <c r="V970" s="77"/>
      <c r="W970" s="77"/>
      <c r="X970" s="77"/>
      <c r="Y970" s="77"/>
      <c r="Z970" s="77"/>
    </row>
    <row r="971" spans="1:26" ht="18" customHeight="1">
      <c r="A971" s="77"/>
      <c r="B971" s="99"/>
      <c r="C971" s="82"/>
      <c r="D971" s="77"/>
      <c r="E971" s="77"/>
      <c r="F971" s="77"/>
      <c r="G971" s="77"/>
      <c r="H971" s="77"/>
      <c r="I971" s="77"/>
      <c r="J971" s="77"/>
      <c r="K971" s="77"/>
      <c r="L971" s="77"/>
      <c r="M971" s="77"/>
      <c r="N971" s="77"/>
      <c r="O971" s="77"/>
      <c r="P971" s="77"/>
      <c r="Q971" s="77"/>
      <c r="R971" s="77"/>
      <c r="S971" s="77"/>
      <c r="T971" s="77"/>
      <c r="U971" s="77"/>
      <c r="V971" s="77"/>
      <c r="W971" s="77"/>
      <c r="X971" s="77"/>
      <c r="Y971" s="77"/>
      <c r="Z971" s="77"/>
    </row>
    <row r="972" spans="1:26" ht="18" customHeight="1">
      <c r="A972" s="77"/>
      <c r="B972" s="99"/>
      <c r="C972" s="82"/>
      <c r="D972" s="77"/>
      <c r="E972" s="77"/>
      <c r="F972" s="77"/>
      <c r="G972" s="77"/>
      <c r="H972" s="77"/>
      <c r="I972" s="77"/>
      <c r="J972" s="77"/>
      <c r="K972" s="77"/>
      <c r="L972" s="77"/>
      <c r="M972" s="77"/>
      <c r="N972" s="77"/>
      <c r="O972" s="77"/>
      <c r="P972" s="77"/>
      <c r="Q972" s="77"/>
      <c r="R972" s="77"/>
      <c r="S972" s="77"/>
      <c r="T972" s="77"/>
      <c r="U972" s="77"/>
      <c r="V972" s="77"/>
      <c r="W972" s="77"/>
      <c r="X972" s="77"/>
      <c r="Y972" s="77"/>
      <c r="Z972" s="77"/>
    </row>
    <row r="973" spans="1:26" ht="18" customHeight="1">
      <c r="A973" s="77"/>
      <c r="B973" s="99"/>
      <c r="C973" s="82"/>
      <c r="D973" s="77"/>
      <c r="E973" s="77"/>
      <c r="F973" s="77"/>
      <c r="G973" s="77"/>
      <c r="H973" s="77"/>
      <c r="I973" s="77"/>
      <c r="J973" s="77"/>
      <c r="K973" s="77"/>
      <c r="L973" s="77"/>
      <c r="M973" s="77"/>
      <c r="N973" s="77"/>
      <c r="O973" s="77"/>
      <c r="P973" s="77"/>
      <c r="Q973" s="77"/>
      <c r="R973" s="77"/>
      <c r="S973" s="77"/>
      <c r="T973" s="77"/>
      <c r="U973" s="77"/>
      <c r="V973" s="77"/>
      <c r="W973" s="77"/>
      <c r="X973" s="77"/>
      <c r="Y973" s="77"/>
      <c r="Z973" s="77"/>
    </row>
    <row r="974" spans="1:26" ht="18" customHeight="1">
      <c r="A974" s="77"/>
      <c r="B974" s="99"/>
      <c r="C974" s="82"/>
      <c r="D974" s="77"/>
      <c r="E974" s="77"/>
      <c r="F974" s="77"/>
      <c r="G974" s="77"/>
      <c r="H974" s="77"/>
      <c r="I974" s="77"/>
      <c r="J974" s="77"/>
      <c r="K974" s="77"/>
      <c r="L974" s="77"/>
      <c r="M974" s="77"/>
      <c r="N974" s="77"/>
      <c r="O974" s="77"/>
      <c r="P974" s="77"/>
      <c r="Q974" s="77"/>
      <c r="R974" s="77"/>
      <c r="S974" s="77"/>
      <c r="T974" s="77"/>
      <c r="U974" s="77"/>
      <c r="V974" s="77"/>
      <c r="W974" s="77"/>
      <c r="X974" s="77"/>
      <c r="Y974" s="77"/>
      <c r="Z974" s="77"/>
    </row>
    <row r="975" spans="1:26" ht="18" customHeight="1">
      <c r="A975" s="77"/>
      <c r="B975" s="99"/>
      <c r="C975" s="82"/>
      <c r="D975" s="77"/>
      <c r="E975" s="77"/>
      <c r="F975" s="77"/>
      <c r="G975" s="77"/>
      <c r="H975" s="77"/>
      <c r="I975" s="77"/>
      <c r="J975" s="77"/>
      <c r="K975" s="77"/>
      <c r="L975" s="77"/>
      <c r="M975" s="77"/>
      <c r="N975" s="77"/>
      <c r="O975" s="77"/>
      <c r="P975" s="77"/>
      <c r="Q975" s="77"/>
      <c r="R975" s="77"/>
      <c r="S975" s="77"/>
      <c r="T975" s="77"/>
      <c r="U975" s="77"/>
      <c r="V975" s="77"/>
      <c r="W975" s="77"/>
      <c r="X975" s="77"/>
      <c r="Y975" s="77"/>
      <c r="Z975" s="77"/>
    </row>
    <row r="976" spans="1:26" ht="18" customHeight="1">
      <c r="A976" s="77"/>
      <c r="B976" s="99"/>
      <c r="C976" s="82"/>
      <c r="D976" s="77"/>
      <c r="E976" s="77"/>
      <c r="F976" s="77"/>
      <c r="G976" s="77"/>
      <c r="H976" s="77"/>
      <c r="I976" s="77"/>
      <c r="J976" s="77"/>
      <c r="K976" s="77"/>
      <c r="L976" s="77"/>
      <c r="M976" s="77"/>
      <c r="N976" s="77"/>
      <c r="O976" s="77"/>
      <c r="P976" s="77"/>
      <c r="Q976" s="77"/>
      <c r="R976" s="77"/>
      <c r="S976" s="77"/>
      <c r="T976" s="77"/>
      <c r="U976" s="77"/>
      <c r="V976" s="77"/>
      <c r="W976" s="77"/>
      <c r="X976" s="77"/>
      <c r="Y976" s="77"/>
      <c r="Z976" s="77"/>
    </row>
    <row r="977" spans="1:26" ht="18" customHeight="1">
      <c r="A977" s="77"/>
      <c r="B977" s="99"/>
      <c r="C977" s="82"/>
      <c r="D977" s="77"/>
      <c r="E977" s="77"/>
      <c r="F977" s="77"/>
      <c r="G977" s="77"/>
      <c r="H977" s="77"/>
      <c r="I977" s="77"/>
      <c r="J977" s="77"/>
      <c r="K977" s="77"/>
      <c r="L977" s="77"/>
      <c r="M977" s="77"/>
      <c r="N977" s="77"/>
      <c r="O977" s="77"/>
      <c r="P977" s="77"/>
      <c r="Q977" s="77"/>
      <c r="R977" s="77"/>
      <c r="S977" s="77"/>
      <c r="T977" s="77"/>
      <c r="U977" s="77"/>
      <c r="V977" s="77"/>
      <c r="W977" s="77"/>
      <c r="X977" s="77"/>
      <c r="Y977" s="77"/>
      <c r="Z977" s="77"/>
    </row>
    <row r="978" spans="1:26" ht="18" customHeight="1">
      <c r="A978" s="77"/>
      <c r="B978" s="99"/>
      <c r="C978" s="82"/>
      <c r="D978" s="77"/>
      <c r="E978" s="77"/>
      <c r="F978" s="77"/>
      <c r="G978" s="77"/>
      <c r="H978" s="77"/>
      <c r="I978" s="77"/>
      <c r="J978" s="77"/>
      <c r="K978" s="77"/>
      <c r="L978" s="77"/>
      <c r="M978" s="77"/>
      <c r="N978" s="77"/>
      <c r="O978" s="77"/>
      <c r="P978" s="77"/>
      <c r="Q978" s="77"/>
      <c r="R978" s="77"/>
      <c r="S978" s="77"/>
      <c r="T978" s="77"/>
      <c r="U978" s="77"/>
      <c r="V978" s="77"/>
      <c r="W978" s="77"/>
      <c r="X978" s="77"/>
      <c r="Y978" s="77"/>
      <c r="Z978" s="77"/>
    </row>
    <row r="979" spans="1:26" ht="18" customHeight="1">
      <c r="A979" s="77"/>
      <c r="B979" s="99"/>
      <c r="C979" s="82"/>
      <c r="D979" s="77"/>
      <c r="E979" s="77"/>
      <c r="F979" s="77"/>
      <c r="G979" s="77"/>
      <c r="H979" s="77"/>
      <c r="I979" s="77"/>
      <c r="J979" s="77"/>
      <c r="K979" s="77"/>
      <c r="L979" s="77"/>
      <c r="M979" s="77"/>
      <c r="N979" s="77"/>
      <c r="O979" s="77"/>
      <c r="P979" s="77"/>
      <c r="Q979" s="77"/>
      <c r="R979" s="77"/>
      <c r="S979" s="77"/>
      <c r="T979" s="77"/>
      <c r="U979" s="77"/>
      <c r="V979" s="77"/>
      <c r="W979" s="77"/>
      <c r="X979" s="77"/>
      <c r="Y979" s="77"/>
      <c r="Z979" s="77"/>
    </row>
    <row r="980" spans="1:26" ht="18" customHeight="1">
      <c r="A980" s="77"/>
      <c r="B980" s="99"/>
      <c r="C980" s="82"/>
      <c r="D980" s="77"/>
      <c r="E980" s="77"/>
      <c r="F980" s="77"/>
      <c r="G980" s="77"/>
      <c r="H980" s="77"/>
      <c r="I980" s="77"/>
      <c r="J980" s="77"/>
      <c r="K980" s="77"/>
      <c r="L980" s="77"/>
      <c r="M980" s="77"/>
      <c r="N980" s="77"/>
      <c r="O980" s="77"/>
      <c r="P980" s="77"/>
      <c r="Q980" s="77"/>
      <c r="R980" s="77"/>
      <c r="S980" s="77"/>
      <c r="T980" s="77"/>
      <c r="U980" s="77"/>
      <c r="V980" s="77"/>
      <c r="W980" s="77"/>
      <c r="X980" s="77"/>
      <c r="Y980" s="77"/>
      <c r="Z980" s="77"/>
    </row>
    <row r="981" spans="1:26" ht="18" customHeight="1">
      <c r="A981" s="77"/>
      <c r="B981" s="99"/>
      <c r="C981" s="82"/>
      <c r="D981" s="77"/>
      <c r="E981" s="77"/>
      <c r="F981" s="77"/>
      <c r="G981" s="77"/>
      <c r="H981" s="77"/>
      <c r="I981" s="77"/>
      <c r="J981" s="77"/>
      <c r="K981" s="77"/>
      <c r="L981" s="77"/>
      <c r="M981" s="77"/>
      <c r="N981" s="77"/>
      <c r="O981" s="77"/>
      <c r="P981" s="77"/>
      <c r="Q981" s="77"/>
      <c r="R981" s="77"/>
      <c r="S981" s="77"/>
      <c r="T981" s="77"/>
      <c r="U981" s="77"/>
      <c r="V981" s="77"/>
      <c r="W981" s="77"/>
      <c r="X981" s="77"/>
      <c r="Y981" s="77"/>
      <c r="Z981" s="77"/>
    </row>
    <row r="982" spans="1:26" ht="18" customHeight="1">
      <c r="A982" s="77"/>
      <c r="B982" s="99"/>
      <c r="C982" s="82"/>
      <c r="D982" s="77"/>
      <c r="E982" s="77"/>
      <c r="F982" s="77"/>
      <c r="G982" s="77"/>
      <c r="H982" s="77"/>
      <c r="I982" s="77"/>
      <c r="J982" s="77"/>
      <c r="K982" s="77"/>
      <c r="L982" s="77"/>
      <c r="M982" s="77"/>
      <c r="N982" s="77"/>
      <c r="O982" s="77"/>
      <c r="P982" s="77"/>
      <c r="Q982" s="77"/>
      <c r="R982" s="77"/>
      <c r="S982" s="77"/>
      <c r="T982" s="77"/>
      <c r="U982" s="77"/>
      <c r="V982" s="77"/>
      <c r="W982" s="77"/>
      <c r="X982" s="77"/>
      <c r="Y982" s="77"/>
      <c r="Z982" s="77"/>
    </row>
    <row r="983" spans="1:26" ht="18" customHeight="1">
      <c r="A983" s="77"/>
      <c r="B983" s="99"/>
      <c r="C983" s="82"/>
      <c r="D983" s="77"/>
      <c r="E983" s="77"/>
      <c r="F983" s="77"/>
      <c r="G983" s="77"/>
      <c r="H983" s="77"/>
      <c r="I983" s="77"/>
      <c r="J983" s="77"/>
      <c r="K983" s="77"/>
      <c r="L983" s="77"/>
      <c r="M983" s="77"/>
      <c r="N983" s="77"/>
      <c r="O983" s="77"/>
      <c r="P983" s="77"/>
      <c r="Q983" s="77"/>
      <c r="R983" s="77"/>
      <c r="S983" s="77"/>
      <c r="T983" s="77"/>
      <c r="U983" s="77"/>
      <c r="V983" s="77"/>
      <c r="W983" s="77"/>
      <c r="X983" s="77"/>
      <c r="Y983" s="77"/>
      <c r="Z983" s="77"/>
    </row>
    <row r="984" spans="1:26" ht="18" customHeight="1">
      <c r="A984" s="77"/>
      <c r="B984" s="99"/>
      <c r="C984" s="82"/>
      <c r="D984" s="77"/>
      <c r="E984" s="77"/>
      <c r="F984" s="77"/>
      <c r="G984" s="77"/>
      <c r="H984" s="77"/>
      <c r="I984" s="77"/>
      <c r="J984" s="77"/>
      <c r="K984" s="77"/>
      <c r="L984" s="77"/>
      <c r="M984" s="77"/>
      <c r="N984" s="77"/>
      <c r="O984" s="77"/>
      <c r="P984" s="77"/>
      <c r="Q984" s="77"/>
      <c r="R984" s="77"/>
      <c r="S984" s="77"/>
      <c r="T984" s="77"/>
      <c r="U984" s="77"/>
      <c r="V984" s="77"/>
      <c r="W984" s="77"/>
      <c r="X984" s="77"/>
      <c r="Y984" s="77"/>
      <c r="Z984" s="77"/>
    </row>
    <row r="985" spans="1:26" ht="18" customHeight="1">
      <c r="A985" s="77"/>
      <c r="B985" s="99"/>
      <c r="C985" s="82"/>
      <c r="D985" s="77"/>
      <c r="E985" s="77"/>
      <c r="F985" s="77"/>
      <c r="G985" s="77"/>
      <c r="H985" s="77"/>
      <c r="I985" s="77"/>
      <c r="J985" s="77"/>
      <c r="K985" s="77"/>
      <c r="L985" s="77"/>
      <c r="M985" s="77"/>
      <c r="N985" s="77"/>
      <c r="O985" s="77"/>
      <c r="P985" s="77"/>
      <c r="Q985" s="77"/>
      <c r="R985" s="77"/>
      <c r="S985" s="77"/>
      <c r="T985" s="77"/>
      <c r="U985" s="77"/>
      <c r="V985" s="77"/>
      <c r="W985" s="77"/>
      <c r="X985" s="77"/>
      <c r="Y985" s="77"/>
      <c r="Z985" s="77"/>
    </row>
    <row r="986" spans="1:26" ht="18" customHeight="1">
      <c r="A986" s="77"/>
      <c r="B986" s="99"/>
      <c r="C986" s="82"/>
      <c r="D986" s="77"/>
      <c r="E986" s="77"/>
      <c r="F986" s="77"/>
      <c r="G986" s="77"/>
      <c r="H986" s="77"/>
      <c r="I986" s="77"/>
      <c r="J986" s="77"/>
      <c r="K986" s="77"/>
      <c r="L986" s="77"/>
      <c r="M986" s="77"/>
      <c r="N986" s="77"/>
      <c r="O986" s="77"/>
      <c r="P986" s="77"/>
      <c r="Q986" s="77"/>
      <c r="R986" s="77"/>
      <c r="S986" s="77"/>
      <c r="T986" s="77"/>
      <c r="U986" s="77"/>
      <c r="V986" s="77"/>
      <c r="W986" s="77"/>
      <c r="X986" s="77"/>
      <c r="Y986" s="77"/>
      <c r="Z986" s="77"/>
    </row>
    <row r="987" spans="1:26" ht="18" customHeight="1">
      <c r="A987" s="77"/>
      <c r="B987" s="99"/>
      <c r="C987" s="82"/>
      <c r="D987" s="77"/>
      <c r="E987" s="77"/>
      <c r="F987" s="77"/>
      <c r="G987" s="77"/>
      <c r="H987" s="77"/>
      <c r="I987" s="77"/>
      <c r="J987" s="77"/>
      <c r="K987" s="77"/>
      <c r="L987" s="77"/>
      <c r="M987" s="77"/>
      <c r="N987" s="77"/>
      <c r="O987" s="77"/>
      <c r="P987" s="77"/>
      <c r="Q987" s="77"/>
      <c r="R987" s="77"/>
      <c r="S987" s="77"/>
      <c r="T987" s="77"/>
      <c r="U987" s="77"/>
      <c r="V987" s="77"/>
      <c r="W987" s="77"/>
      <c r="X987" s="77"/>
      <c r="Y987" s="77"/>
      <c r="Z987" s="77"/>
    </row>
    <row r="988" spans="1:26" ht="18" customHeight="1">
      <c r="A988" s="77"/>
      <c r="B988" s="99"/>
      <c r="C988" s="82"/>
      <c r="D988" s="77"/>
      <c r="E988" s="77"/>
      <c r="F988" s="77"/>
      <c r="G988" s="77"/>
      <c r="H988" s="77"/>
      <c r="I988" s="77"/>
      <c r="J988" s="77"/>
      <c r="K988" s="77"/>
      <c r="L988" s="77"/>
      <c r="M988" s="77"/>
      <c r="N988" s="77"/>
      <c r="O988" s="77"/>
      <c r="P988" s="77"/>
      <c r="Q988" s="77"/>
      <c r="R988" s="77"/>
      <c r="S988" s="77"/>
      <c r="T988" s="77"/>
      <c r="U988" s="77"/>
      <c r="V988" s="77"/>
      <c r="W988" s="77"/>
      <c r="X988" s="77"/>
      <c r="Y988" s="77"/>
      <c r="Z988" s="77"/>
    </row>
    <row r="989" spans="1:26" ht="18" customHeight="1">
      <c r="A989" s="77"/>
      <c r="B989" s="99"/>
      <c r="C989" s="82"/>
      <c r="D989" s="77"/>
      <c r="E989" s="77"/>
      <c r="F989" s="77"/>
      <c r="G989" s="77"/>
      <c r="H989" s="77"/>
      <c r="I989" s="77"/>
      <c r="J989" s="77"/>
      <c r="K989" s="77"/>
      <c r="L989" s="77"/>
      <c r="M989" s="77"/>
      <c r="N989" s="77"/>
      <c r="O989" s="77"/>
      <c r="P989" s="77"/>
      <c r="Q989" s="77"/>
      <c r="R989" s="77"/>
      <c r="S989" s="77"/>
      <c r="T989" s="77"/>
      <c r="U989" s="77"/>
      <c r="V989" s="77"/>
      <c r="W989" s="77"/>
      <c r="X989" s="77"/>
      <c r="Y989" s="77"/>
      <c r="Z989" s="77"/>
    </row>
    <row r="990" spans="1:26" ht="18" customHeight="1">
      <c r="A990" s="77"/>
      <c r="B990" s="99"/>
      <c r="C990" s="82"/>
      <c r="D990" s="77"/>
      <c r="E990" s="77"/>
      <c r="F990" s="77"/>
      <c r="G990" s="77"/>
      <c r="H990" s="77"/>
      <c r="I990" s="77"/>
      <c r="J990" s="77"/>
      <c r="K990" s="77"/>
      <c r="L990" s="77"/>
      <c r="M990" s="77"/>
      <c r="N990" s="77"/>
      <c r="O990" s="77"/>
      <c r="P990" s="77"/>
      <c r="Q990" s="77"/>
      <c r="R990" s="77"/>
      <c r="S990" s="77"/>
      <c r="T990" s="77"/>
      <c r="U990" s="77"/>
      <c r="V990" s="77"/>
      <c r="W990" s="77"/>
      <c r="X990" s="77"/>
      <c r="Y990" s="77"/>
      <c r="Z990" s="77"/>
    </row>
    <row r="991" spans="1:26" ht="18" customHeight="1">
      <c r="A991" s="77"/>
      <c r="B991" s="99"/>
      <c r="C991" s="82"/>
      <c r="D991" s="77"/>
      <c r="E991" s="77"/>
      <c r="F991" s="77"/>
      <c r="G991" s="77"/>
      <c r="H991" s="77"/>
      <c r="I991" s="77"/>
      <c r="J991" s="77"/>
      <c r="K991" s="77"/>
      <c r="L991" s="77"/>
      <c r="M991" s="77"/>
      <c r="N991" s="77"/>
      <c r="O991" s="77"/>
      <c r="P991" s="77"/>
      <c r="Q991" s="77"/>
      <c r="R991" s="77"/>
      <c r="S991" s="77"/>
      <c r="T991" s="77"/>
      <c r="U991" s="77"/>
      <c r="V991" s="77"/>
      <c r="W991" s="77"/>
      <c r="X991" s="77"/>
      <c r="Y991" s="77"/>
      <c r="Z991" s="77"/>
    </row>
    <row r="992" spans="1:26" ht="18" customHeight="1">
      <c r="A992" s="77"/>
      <c r="B992" s="99"/>
      <c r="C992" s="82"/>
      <c r="D992" s="77"/>
      <c r="E992" s="77"/>
      <c r="F992" s="77"/>
      <c r="G992" s="77"/>
      <c r="H992" s="77"/>
      <c r="I992" s="77"/>
      <c r="J992" s="77"/>
      <c r="K992" s="77"/>
      <c r="L992" s="77"/>
      <c r="M992" s="77"/>
      <c r="N992" s="77"/>
      <c r="O992" s="77"/>
      <c r="P992" s="77"/>
      <c r="Q992" s="77"/>
      <c r="R992" s="77"/>
      <c r="S992" s="77"/>
      <c r="T992" s="77"/>
      <c r="U992" s="77"/>
      <c r="V992" s="77"/>
      <c r="W992" s="77"/>
      <c r="X992" s="77"/>
      <c r="Y992" s="77"/>
      <c r="Z992" s="77"/>
    </row>
    <row r="993" spans="1:26" ht="18" customHeight="1">
      <c r="A993" s="77"/>
      <c r="B993" s="99"/>
      <c r="C993" s="82"/>
      <c r="D993" s="77"/>
      <c r="E993" s="77"/>
      <c r="F993" s="77"/>
      <c r="G993" s="77"/>
      <c r="H993" s="77"/>
      <c r="I993" s="77"/>
      <c r="J993" s="77"/>
      <c r="K993" s="77"/>
      <c r="L993" s="77"/>
      <c r="M993" s="77"/>
      <c r="N993" s="77"/>
      <c r="O993" s="77"/>
      <c r="P993" s="77"/>
      <c r="Q993" s="77"/>
      <c r="R993" s="77"/>
      <c r="S993" s="77"/>
      <c r="T993" s="77"/>
      <c r="U993" s="77"/>
      <c r="V993" s="77"/>
      <c r="W993" s="77"/>
      <c r="X993" s="77"/>
      <c r="Y993" s="77"/>
      <c r="Z993" s="77"/>
    </row>
    <row r="994" spans="1:26" ht="18" customHeight="1">
      <c r="A994" s="77"/>
      <c r="B994" s="99"/>
      <c r="C994" s="82"/>
      <c r="D994" s="77"/>
      <c r="E994" s="77"/>
      <c r="F994" s="77"/>
      <c r="G994" s="77"/>
      <c r="H994" s="77"/>
      <c r="I994" s="77"/>
      <c r="J994" s="77"/>
      <c r="K994" s="77"/>
      <c r="L994" s="77"/>
      <c r="M994" s="77"/>
      <c r="N994" s="77"/>
      <c r="O994" s="77"/>
      <c r="P994" s="77"/>
      <c r="Q994" s="77"/>
      <c r="R994" s="77"/>
      <c r="S994" s="77"/>
      <c r="T994" s="77"/>
      <c r="U994" s="77"/>
      <c r="V994" s="77"/>
      <c r="W994" s="77"/>
      <c r="X994" s="77"/>
      <c r="Y994" s="77"/>
      <c r="Z994" s="77"/>
    </row>
    <row r="995" spans="1:26" ht="18" customHeight="1">
      <c r="A995" s="77"/>
      <c r="B995" s="99"/>
      <c r="C995" s="82"/>
      <c r="D995" s="77"/>
      <c r="E995" s="77"/>
      <c r="F995" s="77"/>
      <c r="G995" s="77"/>
      <c r="H995" s="77"/>
      <c r="I995" s="77"/>
      <c r="J995" s="77"/>
      <c r="K995" s="77"/>
      <c r="L995" s="77"/>
      <c r="M995" s="77"/>
      <c r="N995" s="77"/>
      <c r="O995" s="77"/>
      <c r="P995" s="77"/>
      <c r="Q995" s="77"/>
      <c r="R995" s="77"/>
      <c r="S995" s="77"/>
      <c r="T995" s="77"/>
      <c r="U995" s="77"/>
      <c r="V995" s="77"/>
      <c r="W995" s="77"/>
      <c r="X995" s="77"/>
      <c r="Y995" s="77"/>
      <c r="Z995" s="77"/>
    </row>
    <row r="996" spans="1:26" ht="18" customHeight="1">
      <c r="A996" s="77"/>
      <c r="B996" s="99"/>
      <c r="C996" s="82"/>
      <c r="D996" s="77"/>
      <c r="E996" s="77"/>
      <c r="F996" s="77"/>
      <c r="G996" s="77"/>
      <c r="H996" s="77"/>
      <c r="I996" s="77"/>
      <c r="J996" s="77"/>
      <c r="K996" s="77"/>
      <c r="L996" s="77"/>
      <c r="M996" s="77"/>
      <c r="N996" s="77"/>
      <c r="O996" s="77"/>
      <c r="P996" s="77"/>
      <c r="Q996" s="77"/>
      <c r="R996" s="77"/>
      <c r="S996" s="77"/>
      <c r="T996" s="77"/>
      <c r="U996" s="77"/>
      <c r="V996" s="77"/>
      <c r="W996" s="77"/>
      <c r="X996" s="77"/>
      <c r="Y996" s="77"/>
      <c r="Z996" s="77"/>
    </row>
    <row r="997" spans="1:26" ht="18" customHeight="1">
      <c r="A997" s="77"/>
      <c r="B997" s="99"/>
      <c r="C997" s="82"/>
      <c r="D997" s="77"/>
      <c r="E997" s="77"/>
      <c r="F997" s="77"/>
      <c r="G997" s="77"/>
      <c r="H997" s="77"/>
      <c r="I997" s="77"/>
      <c r="J997" s="77"/>
      <c r="K997" s="77"/>
      <c r="L997" s="77"/>
      <c r="M997" s="77"/>
      <c r="N997" s="77"/>
      <c r="O997" s="77"/>
      <c r="P997" s="77"/>
      <c r="Q997" s="77"/>
      <c r="R997" s="77"/>
      <c r="S997" s="77"/>
      <c r="T997" s="77"/>
      <c r="U997" s="77"/>
      <c r="V997" s="77"/>
      <c r="W997" s="77"/>
      <c r="X997" s="77"/>
      <c r="Y997" s="77"/>
      <c r="Z997" s="77"/>
    </row>
    <row r="998" spans="1:26" ht="18" customHeight="1">
      <c r="A998" s="77"/>
      <c r="B998" s="99"/>
      <c r="C998" s="82"/>
      <c r="D998" s="77"/>
      <c r="E998" s="77"/>
      <c r="F998" s="77"/>
      <c r="G998" s="77"/>
      <c r="H998" s="77"/>
      <c r="I998" s="77"/>
      <c r="J998" s="77"/>
      <c r="K998" s="77"/>
      <c r="L998" s="77"/>
      <c r="M998" s="77"/>
      <c r="N998" s="77"/>
      <c r="O998" s="77"/>
      <c r="P998" s="77"/>
      <c r="Q998" s="77"/>
      <c r="R998" s="77"/>
      <c r="S998" s="77"/>
      <c r="T998" s="77"/>
      <c r="U998" s="77"/>
      <c r="V998" s="77"/>
      <c r="W998" s="77"/>
      <c r="X998" s="77"/>
      <c r="Y998" s="77"/>
      <c r="Z998" s="77"/>
    </row>
    <row r="999" spans="1:26" ht="18" customHeight="1">
      <c r="A999" s="77"/>
      <c r="B999" s="99"/>
      <c r="C999" s="82"/>
      <c r="D999" s="77"/>
      <c r="E999" s="77"/>
      <c r="F999" s="77"/>
      <c r="G999" s="77"/>
      <c r="H999" s="77"/>
      <c r="I999" s="77"/>
      <c r="J999" s="77"/>
      <c r="K999" s="77"/>
      <c r="L999" s="77"/>
      <c r="M999" s="77"/>
      <c r="N999" s="77"/>
      <c r="O999" s="77"/>
      <c r="P999" s="77"/>
      <c r="Q999" s="77"/>
      <c r="R999" s="77"/>
      <c r="S999" s="77"/>
      <c r="T999" s="77"/>
      <c r="U999" s="77"/>
      <c r="V999" s="77"/>
      <c r="W999" s="77"/>
      <c r="X999" s="77"/>
      <c r="Y999" s="77"/>
      <c r="Z999" s="77"/>
    </row>
  </sheetData>
  <mergeCells count="4">
    <mergeCell ref="C20:D20"/>
    <mergeCell ref="C23:D23"/>
    <mergeCell ref="C25:D25"/>
    <mergeCell ref="C27:D27"/>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C999"/>
  <sheetViews>
    <sheetView showGridLines="0" workbookViewId="0">
      <selection activeCell="A3" sqref="A3"/>
    </sheetView>
  </sheetViews>
  <sheetFormatPr baseColWidth="10" defaultColWidth="14.42578125" defaultRowHeight="15" customHeight="1"/>
  <cols>
    <col min="1" max="1" width="12.7109375" customWidth="1"/>
    <col min="2" max="2" width="26" customWidth="1"/>
    <col min="3" max="3" width="55.42578125" customWidth="1"/>
    <col min="4" max="4" width="61.85546875" customWidth="1"/>
    <col min="5" max="5" width="17.5703125" customWidth="1"/>
    <col min="6" max="6" width="11.42578125" customWidth="1"/>
    <col min="7" max="7" width="13.7109375" customWidth="1"/>
    <col min="8" max="8" width="21.42578125" customWidth="1"/>
    <col min="9" max="9" width="45.7109375" customWidth="1"/>
    <col min="10" max="10" width="22.85546875" customWidth="1"/>
    <col min="11" max="29" width="11.42578125" customWidth="1"/>
  </cols>
  <sheetData>
    <row r="1" spans="1:29" ht="3.75" customHeight="1">
      <c r="A1" s="103"/>
      <c r="B1" s="61"/>
      <c r="C1" s="61"/>
      <c r="D1" s="61"/>
      <c r="E1" s="62"/>
      <c r="F1" s="62"/>
      <c r="G1" s="62"/>
      <c r="H1" s="62"/>
      <c r="I1" s="2"/>
      <c r="J1" s="61"/>
      <c r="K1" s="61"/>
      <c r="L1" s="61"/>
      <c r="M1" s="61"/>
      <c r="N1" s="61"/>
      <c r="O1" s="61"/>
      <c r="P1" s="61"/>
      <c r="Q1" s="61"/>
      <c r="R1" s="61"/>
      <c r="S1" s="61"/>
      <c r="T1" s="61"/>
      <c r="U1" s="61"/>
      <c r="V1" s="61"/>
      <c r="W1" s="61"/>
      <c r="X1" s="61"/>
      <c r="Y1" s="61"/>
      <c r="Z1" s="61"/>
      <c r="AA1" s="61"/>
      <c r="AB1" s="61"/>
      <c r="AC1" s="61"/>
    </row>
    <row r="2" spans="1:29" ht="9.75" customHeight="1">
      <c r="A2" s="61"/>
      <c r="B2" s="61"/>
      <c r="C2" s="61"/>
      <c r="D2" s="61"/>
      <c r="E2" s="62"/>
      <c r="F2" s="62"/>
      <c r="G2" s="62"/>
      <c r="H2" s="62"/>
      <c r="I2" s="2"/>
      <c r="J2" s="61"/>
      <c r="K2" s="61"/>
      <c r="L2" s="61"/>
      <c r="M2" s="61"/>
      <c r="N2" s="61"/>
      <c r="O2" s="61"/>
      <c r="P2" s="61"/>
      <c r="Q2" s="61"/>
      <c r="R2" s="61"/>
      <c r="S2" s="61"/>
      <c r="T2" s="61"/>
      <c r="U2" s="61"/>
      <c r="V2" s="61"/>
      <c r="W2" s="61"/>
      <c r="X2" s="61"/>
      <c r="Y2" s="61"/>
      <c r="Z2" s="61"/>
      <c r="AA2" s="61"/>
      <c r="AB2" s="61"/>
      <c r="AC2" s="61"/>
    </row>
    <row r="3" spans="1:29" ht="30.75" customHeight="1">
      <c r="A3" s="104"/>
      <c r="B3" s="105"/>
      <c r="C3" s="106"/>
      <c r="D3" s="107" t="s">
        <v>586</v>
      </c>
      <c r="E3" s="305" t="s">
        <v>593</v>
      </c>
      <c r="F3" s="306"/>
      <c r="G3" s="306"/>
      <c r="H3" s="306"/>
      <c r="I3" s="307"/>
      <c r="J3" s="61"/>
      <c r="K3" s="61"/>
      <c r="L3" s="61"/>
      <c r="M3" s="61"/>
      <c r="N3" s="61"/>
      <c r="O3" s="61"/>
      <c r="P3" s="61"/>
      <c r="Q3" s="61"/>
      <c r="R3" s="61"/>
      <c r="S3" s="61"/>
      <c r="T3" s="61"/>
      <c r="U3" s="61"/>
      <c r="V3" s="61"/>
      <c r="W3" s="61"/>
      <c r="X3" s="61"/>
      <c r="Y3" s="61"/>
      <c r="Z3" s="61"/>
      <c r="AA3" s="61"/>
      <c r="AB3" s="61"/>
      <c r="AC3" s="61"/>
    </row>
    <row r="4" spans="1:29" ht="30.75" customHeight="1">
      <c r="A4" s="108"/>
      <c r="B4" s="61"/>
      <c r="C4" s="109"/>
      <c r="D4" s="107" t="s">
        <v>387</v>
      </c>
      <c r="E4" s="305" t="s">
        <v>594</v>
      </c>
      <c r="F4" s="306"/>
      <c r="G4" s="306"/>
      <c r="H4" s="306"/>
      <c r="I4" s="307"/>
      <c r="J4" s="61"/>
      <c r="K4" s="61"/>
      <c r="L4" s="61"/>
      <c r="M4" s="61"/>
      <c r="N4" s="61"/>
      <c r="O4" s="61"/>
      <c r="P4" s="61"/>
      <c r="Q4" s="61"/>
      <c r="R4" s="61"/>
      <c r="S4" s="61"/>
      <c r="T4" s="61"/>
      <c r="U4" s="61"/>
      <c r="V4" s="61"/>
      <c r="W4" s="61"/>
      <c r="X4" s="61"/>
      <c r="Y4" s="61"/>
      <c r="Z4" s="61"/>
      <c r="AA4" s="61"/>
      <c r="AB4" s="61"/>
      <c r="AC4" s="61"/>
    </row>
    <row r="5" spans="1:29" ht="30.75" customHeight="1">
      <c r="A5" s="111"/>
      <c r="B5" s="112"/>
      <c r="C5" s="113"/>
      <c r="D5" s="107" t="s">
        <v>592</v>
      </c>
      <c r="E5" s="305" t="s">
        <v>595</v>
      </c>
      <c r="F5" s="306"/>
      <c r="G5" s="306"/>
      <c r="H5" s="306"/>
      <c r="I5" s="307"/>
      <c r="J5" s="61"/>
      <c r="K5" s="61"/>
      <c r="L5" s="61"/>
      <c r="M5" s="61"/>
      <c r="N5" s="61"/>
      <c r="O5" s="61"/>
      <c r="P5" s="61"/>
      <c r="Q5" s="61"/>
      <c r="R5" s="61"/>
      <c r="S5" s="61"/>
      <c r="T5" s="61"/>
      <c r="U5" s="61"/>
      <c r="V5" s="61"/>
      <c r="W5" s="61"/>
      <c r="X5" s="61"/>
      <c r="Y5" s="61"/>
      <c r="Z5" s="61"/>
      <c r="AA5" s="61"/>
      <c r="AB5" s="61"/>
      <c r="AC5" s="61"/>
    </row>
    <row r="6" spans="1:29" ht="8.25" customHeight="1">
      <c r="A6" s="61"/>
      <c r="B6" s="61"/>
      <c r="C6" s="61"/>
      <c r="D6" s="61"/>
      <c r="E6" s="62"/>
      <c r="F6" s="62"/>
      <c r="G6" s="62" t="s">
        <v>431</v>
      </c>
      <c r="H6" s="62"/>
      <c r="I6" s="2"/>
      <c r="J6" s="61"/>
      <c r="K6" s="61"/>
      <c r="L6" s="61"/>
      <c r="M6" s="61"/>
      <c r="N6" s="61"/>
      <c r="O6" s="61"/>
      <c r="P6" s="61"/>
      <c r="Q6" s="61"/>
      <c r="R6" s="61"/>
      <c r="S6" s="61"/>
      <c r="T6" s="61"/>
      <c r="U6" s="61"/>
      <c r="V6" s="61"/>
      <c r="W6" s="61"/>
      <c r="X6" s="61"/>
      <c r="Y6" s="61"/>
      <c r="Z6" s="61"/>
      <c r="AA6" s="61"/>
      <c r="AB6" s="61"/>
      <c r="AC6" s="61"/>
    </row>
    <row r="7" spans="1:29" ht="30.75" customHeight="1">
      <c r="A7" s="308" t="s">
        <v>432</v>
      </c>
      <c r="B7" s="260"/>
      <c r="C7" s="260"/>
      <c r="D7" s="260"/>
      <c r="E7" s="260"/>
      <c r="F7" s="260"/>
      <c r="G7" s="260"/>
      <c r="H7" s="260"/>
      <c r="I7" s="265"/>
      <c r="J7" s="62"/>
      <c r="K7" s="62"/>
      <c r="L7" s="62"/>
      <c r="M7" s="62"/>
      <c r="N7" s="62"/>
      <c r="O7" s="62"/>
      <c r="P7" s="62"/>
      <c r="Q7" s="62"/>
      <c r="R7" s="62"/>
      <c r="S7" s="62"/>
      <c r="T7" s="62"/>
      <c r="U7" s="62"/>
      <c r="V7" s="62"/>
      <c r="W7" s="62"/>
      <c r="X7" s="62"/>
      <c r="Y7" s="62"/>
      <c r="Z7" s="62"/>
      <c r="AA7" s="62"/>
      <c r="AB7" s="62"/>
      <c r="AC7" s="62"/>
    </row>
    <row r="8" spans="1:29" ht="42" customHeight="1">
      <c r="A8" s="309" t="s">
        <v>433</v>
      </c>
      <c r="B8" s="260"/>
      <c r="C8" s="260"/>
      <c r="D8" s="260"/>
      <c r="E8" s="260"/>
      <c r="F8" s="260"/>
      <c r="G8" s="260"/>
      <c r="H8" s="260"/>
      <c r="I8" s="265"/>
      <c r="J8" s="62"/>
      <c r="K8" s="62"/>
      <c r="L8" s="62"/>
      <c r="M8" s="62"/>
      <c r="N8" s="62"/>
      <c r="O8" s="62"/>
      <c r="P8" s="62"/>
      <c r="Q8" s="62"/>
      <c r="R8" s="62"/>
      <c r="S8" s="62"/>
      <c r="T8" s="62"/>
      <c r="U8" s="62"/>
      <c r="V8" s="62"/>
      <c r="W8" s="62"/>
      <c r="X8" s="62"/>
      <c r="Y8" s="62"/>
      <c r="Z8" s="62"/>
      <c r="AA8" s="62"/>
      <c r="AB8" s="62"/>
      <c r="AC8" s="62"/>
    </row>
    <row r="9" spans="1:29" ht="30.75" customHeight="1">
      <c r="A9" s="302" t="s">
        <v>1</v>
      </c>
      <c r="B9" s="260"/>
      <c r="C9" s="260"/>
      <c r="D9" s="260"/>
      <c r="E9" s="260"/>
      <c r="F9" s="260"/>
      <c r="G9" s="260"/>
      <c r="H9" s="260"/>
      <c r="I9" s="265"/>
      <c r="J9" s="114"/>
      <c r="K9" s="114"/>
      <c r="L9" s="114"/>
      <c r="M9" s="114"/>
      <c r="N9" s="114"/>
      <c r="O9" s="114"/>
      <c r="P9" s="114"/>
      <c r="Q9" s="114"/>
      <c r="R9" s="7"/>
      <c r="S9" s="7"/>
      <c r="T9" s="7"/>
      <c r="U9" s="7"/>
      <c r="V9" s="7"/>
      <c r="W9" s="7"/>
      <c r="X9" s="7"/>
      <c r="Y9" s="7"/>
      <c r="Z9" s="7"/>
      <c r="AA9" s="7"/>
      <c r="AB9" s="7"/>
      <c r="AC9" s="7"/>
    </row>
    <row r="10" spans="1:29" ht="30.75" customHeight="1">
      <c r="A10" s="302" t="s">
        <v>2</v>
      </c>
      <c r="B10" s="260"/>
      <c r="C10" s="260"/>
      <c r="D10" s="260"/>
      <c r="E10" s="260"/>
      <c r="F10" s="260"/>
      <c r="G10" s="260"/>
      <c r="H10" s="260"/>
      <c r="I10" s="265"/>
      <c r="J10" s="62"/>
      <c r="K10" s="62"/>
      <c r="L10" s="62"/>
      <c r="M10" s="62"/>
      <c r="N10" s="62"/>
      <c r="O10" s="62"/>
      <c r="P10" s="62"/>
      <c r="Q10" s="62"/>
      <c r="R10" s="62"/>
      <c r="S10" s="62"/>
      <c r="T10" s="62"/>
      <c r="U10" s="62"/>
      <c r="V10" s="62"/>
      <c r="W10" s="62"/>
      <c r="X10" s="62"/>
      <c r="Y10" s="62"/>
      <c r="Z10" s="62"/>
      <c r="AA10" s="62"/>
      <c r="AB10" s="62"/>
      <c r="AC10" s="62"/>
    </row>
    <row r="11" spans="1:29" ht="30.75" customHeight="1">
      <c r="A11" s="302" t="s">
        <v>3</v>
      </c>
      <c r="B11" s="260"/>
      <c r="C11" s="260"/>
      <c r="D11" s="260"/>
      <c r="E11" s="260"/>
      <c r="F11" s="260"/>
      <c r="G11" s="260"/>
      <c r="H11" s="260"/>
      <c r="I11" s="265"/>
      <c r="J11" s="62"/>
      <c r="K11" s="62"/>
      <c r="L11" s="62"/>
      <c r="M11" s="62"/>
      <c r="N11" s="62"/>
      <c r="O11" s="62"/>
      <c r="P11" s="62"/>
      <c r="Q11" s="62"/>
      <c r="R11" s="62"/>
      <c r="S11" s="62"/>
      <c r="T11" s="62"/>
      <c r="U11" s="62"/>
      <c r="V11" s="62"/>
      <c r="W11" s="62"/>
      <c r="X11" s="62"/>
      <c r="Y11" s="62"/>
      <c r="Z11" s="62"/>
      <c r="AA11" s="62"/>
      <c r="AB11" s="62"/>
      <c r="AC11" s="62"/>
    </row>
    <row r="12" spans="1:29" ht="32.25" customHeight="1">
      <c r="A12" s="115" t="s">
        <v>4</v>
      </c>
      <c r="B12" s="115" t="s">
        <v>5</v>
      </c>
      <c r="C12" s="115" t="s">
        <v>6</v>
      </c>
      <c r="D12" s="115" t="s">
        <v>7</v>
      </c>
      <c r="E12" s="115" t="s">
        <v>8</v>
      </c>
      <c r="F12" s="115" t="s">
        <v>9</v>
      </c>
      <c r="G12" s="115" t="s">
        <v>10</v>
      </c>
      <c r="H12" s="115" t="s">
        <v>11</v>
      </c>
      <c r="I12" s="115" t="s">
        <v>12</v>
      </c>
      <c r="J12" s="61"/>
      <c r="K12" s="61"/>
      <c r="L12" s="61"/>
      <c r="M12" s="61"/>
      <c r="N12" s="61"/>
      <c r="O12" s="61"/>
      <c r="P12" s="61"/>
      <c r="Q12" s="61"/>
      <c r="R12" s="61"/>
      <c r="S12" s="61"/>
      <c r="T12" s="61"/>
      <c r="U12" s="61"/>
      <c r="V12" s="61"/>
      <c r="W12" s="61"/>
      <c r="X12" s="61"/>
      <c r="Y12" s="61"/>
      <c r="Z12" s="61"/>
      <c r="AA12" s="61"/>
      <c r="AB12" s="61"/>
      <c r="AC12" s="61"/>
    </row>
    <row r="13" spans="1:29" ht="14.25" customHeight="1">
      <c r="A13" s="115"/>
      <c r="B13" s="115"/>
      <c r="C13" s="115"/>
      <c r="D13" s="115"/>
      <c r="E13" s="116">
        <v>0.02</v>
      </c>
      <c r="F13" s="116">
        <v>0</v>
      </c>
      <c r="G13" s="115"/>
      <c r="H13" s="115"/>
      <c r="I13" s="115"/>
      <c r="J13" s="61"/>
      <c r="K13" s="61"/>
      <c r="L13" s="61"/>
      <c r="M13" s="61"/>
      <c r="N13" s="61"/>
      <c r="O13" s="61"/>
      <c r="P13" s="61"/>
      <c r="Q13" s="61"/>
      <c r="R13" s="61"/>
      <c r="S13" s="61"/>
      <c r="T13" s="61"/>
      <c r="U13" s="61"/>
      <c r="V13" s="61"/>
      <c r="W13" s="61"/>
      <c r="X13" s="61"/>
      <c r="Y13" s="61"/>
      <c r="Z13" s="61"/>
      <c r="AA13" s="61"/>
      <c r="AB13" s="61"/>
      <c r="AC13" s="61"/>
    </row>
    <row r="14" spans="1:29" ht="144" customHeight="1">
      <c r="A14" s="117" t="s">
        <v>18</v>
      </c>
      <c r="B14" s="19" t="s">
        <v>19</v>
      </c>
      <c r="C14" s="19" t="s">
        <v>20</v>
      </c>
      <c r="D14" s="19" t="s">
        <v>21</v>
      </c>
      <c r="E14" s="118"/>
      <c r="F14" s="26"/>
      <c r="G14" s="26"/>
      <c r="H14" s="118">
        <f>MAX(E14:G14)</f>
        <v>0</v>
      </c>
      <c r="I14" s="19" t="s">
        <v>22</v>
      </c>
      <c r="J14" s="51"/>
      <c r="K14" s="51"/>
      <c r="L14" s="51"/>
      <c r="M14" s="51"/>
      <c r="N14" s="51"/>
      <c r="O14" s="51"/>
      <c r="P14" s="51"/>
      <c r="Q14" s="51"/>
      <c r="R14" s="51"/>
      <c r="S14" s="51"/>
      <c r="T14" s="51"/>
      <c r="U14" s="51"/>
      <c r="V14" s="51"/>
      <c r="W14" s="51"/>
      <c r="X14" s="51"/>
      <c r="Y14" s="51"/>
      <c r="Z14" s="51"/>
      <c r="AA14" s="51"/>
      <c r="AB14" s="51"/>
      <c r="AC14" s="51"/>
    </row>
    <row r="15" spans="1:29" ht="14.25" customHeight="1">
      <c r="A15" s="115" t="s">
        <v>4</v>
      </c>
      <c r="B15" s="115" t="s">
        <v>5</v>
      </c>
      <c r="C15" s="115" t="s">
        <v>6</v>
      </c>
      <c r="D15" s="115" t="s">
        <v>7</v>
      </c>
      <c r="E15" s="115" t="s">
        <v>8</v>
      </c>
      <c r="F15" s="115" t="s">
        <v>9</v>
      </c>
      <c r="G15" s="115" t="s">
        <v>10</v>
      </c>
      <c r="H15" s="115" t="s">
        <v>11</v>
      </c>
      <c r="I15" s="115" t="s">
        <v>12</v>
      </c>
      <c r="J15" s="51"/>
      <c r="K15" s="51"/>
      <c r="L15" s="51"/>
      <c r="M15" s="51"/>
      <c r="N15" s="51"/>
      <c r="O15" s="51"/>
      <c r="P15" s="51"/>
      <c r="Q15" s="51"/>
      <c r="R15" s="51"/>
      <c r="S15" s="51"/>
      <c r="T15" s="51"/>
      <c r="U15" s="51"/>
      <c r="V15" s="51"/>
      <c r="W15" s="51"/>
      <c r="X15" s="51"/>
      <c r="Y15" s="51"/>
      <c r="Z15" s="51"/>
      <c r="AA15" s="51"/>
      <c r="AB15" s="51"/>
      <c r="AC15" s="51"/>
    </row>
    <row r="16" spans="1:29" ht="14.25" customHeight="1">
      <c r="A16" s="115"/>
      <c r="B16" s="115"/>
      <c r="C16" s="115"/>
      <c r="D16" s="115"/>
      <c r="E16" s="116">
        <v>0.02</v>
      </c>
      <c r="F16" s="119">
        <v>0</v>
      </c>
      <c r="G16" s="115" t="s">
        <v>24</v>
      </c>
      <c r="H16" s="115"/>
      <c r="I16" s="115"/>
      <c r="J16" s="51"/>
      <c r="K16" s="51"/>
      <c r="L16" s="51"/>
      <c r="M16" s="51"/>
      <c r="N16" s="51"/>
      <c r="O16" s="51"/>
      <c r="P16" s="51"/>
      <c r="Q16" s="51"/>
      <c r="R16" s="51"/>
      <c r="S16" s="51"/>
      <c r="T16" s="51"/>
      <c r="U16" s="51"/>
      <c r="V16" s="51"/>
      <c r="W16" s="51"/>
      <c r="X16" s="51"/>
      <c r="Y16" s="51"/>
      <c r="Z16" s="51"/>
      <c r="AA16" s="51"/>
      <c r="AB16" s="51"/>
      <c r="AC16" s="51"/>
    </row>
    <row r="17" spans="1:29" ht="409.5" customHeight="1">
      <c r="A17" s="120" t="s">
        <v>40</v>
      </c>
      <c r="B17" s="93" t="s">
        <v>41</v>
      </c>
      <c r="C17" s="93" t="s">
        <v>42</v>
      </c>
      <c r="D17" s="93" t="s">
        <v>434</v>
      </c>
      <c r="E17" s="121"/>
      <c r="F17" s="122"/>
      <c r="G17" s="122"/>
      <c r="H17" s="121">
        <f>MAX(E17:G17)</f>
        <v>0</v>
      </c>
      <c r="I17" s="123" t="s">
        <v>44</v>
      </c>
      <c r="J17" s="51"/>
      <c r="K17" s="51"/>
      <c r="L17" s="51"/>
      <c r="M17" s="51"/>
      <c r="N17" s="51"/>
      <c r="O17" s="51"/>
      <c r="P17" s="51"/>
      <c r="Q17" s="51"/>
      <c r="R17" s="51"/>
      <c r="S17" s="51"/>
      <c r="T17" s="51"/>
      <c r="U17" s="51"/>
      <c r="V17" s="51"/>
      <c r="W17" s="51"/>
      <c r="X17" s="51"/>
      <c r="Y17" s="51"/>
      <c r="Z17" s="51"/>
      <c r="AA17" s="51"/>
      <c r="AB17" s="51"/>
      <c r="AC17" s="51"/>
    </row>
    <row r="18" spans="1:29" ht="14.25" customHeight="1">
      <c r="A18" s="303" t="s">
        <v>70</v>
      </c>
      <c r="B18" s="260"/>
      <c r="C18" s="260"/>
      <c r="D18" s="260"/>
      <c r="E18" s="260"/>
      <c r="F18" s="260"/>
      <c r="G18" s="260"/>
      <c r="H18" s="260"/>
      <c r="I18" s="265"/>
      <c r="J18" s="124"/>
      <c r="K18" s="124"/>
      <c r="L18" s="124"/>
      <c r="M18" s="124"/>
      <c r="N18" s="124"/>
      <c r="O18" s="124"/>
      <c r="P18" s="124"/>
      <c r="Q18" s="124"/>
      <c r="R18" s="125"/>
      <c r="S18" s="125"/>
      <c r="T18" s="125"/>
      <c r="U18" s="125"/>
      <c r="V18" s="125"/>
      <c r="W18" s="125"/>
      <c r="X18" s="125"/>
      <c r="Y18" s="125"/>
      <c r="Z18" s="125"/>
      <c r="AA18" s="125"/>
      <c r="AB18" s="125"/>
      <c r="AC18" s="125"/>
    </row>
    <row r="19" spans="1:29" ht="14.25" customHeight="1">
      <c r="A19" s="126" t="s">
        <v>4</v>
      </c>
      <c r="B19" s="126" t="s">
        <v>5</v>
      </c>
      <c r="C19" s="126" t="s">
        <v>6</v>
      </c>
      <c r="D19" s="126" t="s">
        <v>7</v>
      </c>
      <c r="E19" s="126" t="s">
        <v>8</v>
      </c>
      <c r="F19" s="126" t="s">
        <v>9</v>
      </c>
      <c r="G19" s="126" t="s">
        <v>10</v>
      </c>
      <c r="H19" s="126" t="s">
        <v>11</v>
      </c>
      <c r="I19" s="126" t="s">
        <v>12</v>
      </c>
      <c r="J19" s="127"/>
      <c r="K19" s="127"/>
      <c r="L19" s="127"/>
      <c r="M19" s="127"/>
      <c r="N19" s="127"/>
      <c r="O19" s="127"/>
      <c r="P19" s="127"/>
      <c r="Q19" s="127"/>
      <c r="R19" s="128"/>
      <c r="S19" s="128"/>
      <c r="T19" s="128"/>
      <c r="U19" s="128"/>
      <c r="V19" s="128"/>
      <c r="W19" s="128"/>
      <c r="X19" s="128"/>
      <c r="Y19" s="128"/>
      <c r="Z19" s="128"/>
      <c r="AA19" s="128"/>
      <c r="AB19" s="128"/>
      <c r="AC19" s="128"/>
    </row>
    <row r="20" spans="1:29" ht="14.25" customHeight="1">
      <c r="A20" s="126"/>
      <c r="B20" s="126"/>
      <c r="C20" s="126"/>
      <c r="D20" s="126"/>
      <c r="E20" s="129">
        <v>0.06</v>
      </c>
      <c r="F20" s="130">
        <v>0</v>
      </c>
      <c r="G20" s="126" t="s">
        <v>24</v>
      </c>
      <c r="H20" s="126"/>
      <c r="I20" s="126"/>
      <c r="J20" s="127"/>
      <c r="K20" s="127"/>
      <c r="L20" s="127"/>
      <c r="M20" s="127"/>
      <c r="N20" s="127"/>
      <c r="O20" s="127"/>
      <c r="P20" s="127"/>
      <c r="Q20" s="127"/>
      <c r="R20" s="128"/>
      <c r="S20" s="128"/>
      <c r="T20" s="128"/>
      <c r="U20" s="128"/>
      <c r="V20" s="128"/>
      <c r="W20" s="128"/>
      <c r="X20" s="128"/>
      <c r="Y20" s="128"/>
      <c r="Z20" s="128"/>
      <c r="AA20" s="128"/>
      <c r="AB20" s="128"/>
      <c r="AC20" s="128"/>
    </row>
    <row r="21" spans="1:29" ht="131.25" customHeight="1">
      <c r="A21" s="120" t="s">
        <v>71</v>
      </c>
      <c r="B21" s="93" t="s">
        <v>72</v>
      </c>
      <c r="C21" s="93" t="s">
        <v>73</v>
      </c>
      <c r="D21" s="93" t="s">
        <v>74</v>
      </c>
      <c r="E21" s="121"/>
      <c r="F21" s="122"/>
      <c r="G21" s="122"/>
      <c r="H21" s="121">
        <f>MAX(E21:G21)</f>
        <v>0</v>
      </c>
      <c r="I21" s="93" t="s">
        <v>75</v>
      </c>
      <c r="J21" s="51"/>
      <c r="K21" s="51"/>
      <c r="L21" s="51"/>
      <c r="M21" s="51"/>
      <c r="N21" s="51"/>
      <c r="O21" s="51"/>
      <c r="P21" s="51"/>
      <c r="Q21" s="51"/>
      <c r="R21" s="51"/>
      <c r="S21" s="51"/>
      <c r="T21" s="51"/>
      <c r="U21" s="51"/>
      <c r="V21" s="51"/>
      <c r="W21" s="51"/>
      <c r="X21" s="51"/>
      <c r="Y21" s="51"/>
      <c r="Z21" s="51"/>
      <c r="AA21" s="51"/>
      <c r="AB21" s="51"/>
      <c r="AC21" s="51"/>
    </row>
    <row r="22" spans="1:29" ht="21.75" customHeight="1">
      <c r="A22" s="304" t="s">
        <v>88</v>
      </c>
      <c r="B22" s="260"/>
      <c r="C22" s="260"/>
      <c r="D22" s="260"/>
      <c r="E22" s="260"/>
      <c r="F22" s="260"/>
      <c r="G22" s="260"/>
      <c r="H22" s="260"/>
      <c r="I22" s="265"/>
      <c r="J22" s="127"/>
      <c r="K22" s="127"/>
      <c r="L22" s="311"/>
      <c r="M22" s="269"/>
      <c r="N22" s="269"/>
      <c r="O22" s="269"/>
      <c r="P22" s="269"/>
      <c r="Q22" s="269"/>
      <c r="R22" s="125"/>
      <c r="S22" s="312"/>
      <c r="T22" s="257"/>
      <c r="U22" s="257"/>
      <c r="V22" s="257"/>
      <c r="W22" s="257"/>
      <c r="X22" s="257"/>
      <c r="Y22" s="257"/>
      <c r="Z22" s="257"/>
      <c r="AA22" s="258"/>
      <c r="AB22" s="312"/>
      <c r="AC22" s="258"/>
    </row>
    <row r="23" spans="1:29" ht="21.75" customHeight="1">
      <c r="A23" s="304" t="s">
        <v>435</v>
      </c>
      <c r="B23" s="260"/>
      <c r="C23" s="260"/>
      <c r="D23" s="260"/>
      <c r="E23" s="260"/>
      <c r="F23" s="260"/>
      <c r="G23" s="260"/>
      <c r="H23" s="260"/>
      <c r="I23" s="265"/>
      <c r="J23" s="51"/>
      <c r="K23" s="51"/>
      <c r="L23" s="51"/>
      <c r="M23" s="51"/>
      <c r="N23" s="51"/>
      <c r="O23" s="51"/>
      <c r="P23" s="51"/>
      <c r="Q23" s="51"/>
      <c r="R23" s="51"/>
      <c r="S23" s="51"/>
      <c r="T23" s="51"/>
      <c r="U23" s="51"/>
      <c r="V23" s="51"/>
      <c r="W23" s="51"/>
      <c r="X23" s="51"/>
      <c r="Y23" s="51"/>
      <c r="Z23" s="51"/>
      <c r="AA23" s="51"/>
      <c r="AB23" s="51"/>
      <c r="AC23" s="51"/>
    </row>
    <row r="24" spans="1:29" ht="14.25" customHeight="1">
      <c r="A24" s="115" t="s">
        <v>4</v>
      </c>
      <c r="B24" s="115" t="s">
        <v>5</v>
      </c>
      <c r="C24" s="115" t="s">
        <v>6</v>
      </c>
      <c r="D24" s="115" t="s">
        <v>7</v>
      </c>
      <c r="E24" s="115" t="s">
        <v>8</v>
      </c>
      <c r="F24" s="115" t="s">
        <v>9</v>
      </c>
      <c r="G24" s="115" t="s">
        <v>10</v>
      </c>
      <c r="H24" s="115" t="s">
        <v>11</v>
      </c>
      <c r="I24" s="115" t="s">
        <v>12</v>
      </c>
      <c r="J24" s="51"/>
      <c r="K24" s="51"/>
      <c r="L24" s="51"/>
      <c r="M24" s="51"/>
      <c r="N24" s="51"/>
      <c r="O24" s="51"/>
      <c r="P24" s="51"/>
      <c r="Q24" s="51"/>
      <c r="R24" s="51"/>
      <c r="S24" s="51"/>
      <c r="T24" s="51"/>
      <c r="U24" s="51"/>
      <c r="V24" s="51"/>
      <c r="W24" s="51"/>
      <c r="X24" s="51"/>
      <c r="Y24" s="51"/>
      <c r="Z24" s="51"/>
      <c r="AA24" s="51"/>
      <c r="AB24" s="51"/>
      <c r="AC24" s="51"/>
    </row>
    <row r="25" spans="1:29" ht="14.25" customHeight="1">
      <c r="A25" s="115"/>
      <c r="B25" s="115"/>
      <c r="C25" s="115"/>
      <c r="D25" s="115"/>
      <c r="E25" s="116">
        <v>0.15</v>
      </c>
      <c r="F25" s="119">
        <v>0</v>
      </c>
      <c r="G25" s="115" t="s">
        <v>24</v>
      </c>
      <c r="H25" s="115"/>
      <c r="I25" s="115"/>
      <c r="J25" s="51"/>
      <c r="K25" s="51"/>
      <c r="L25" s="51"/>
      <c r="M25" s="51"/>
      <c r="N25" s="51"/>
      <c r="O25" s="51"/>
      <c r="P25" s="51"/>
      <c r="Q25" s="51"/>
      <c r="R25" s="51"/>
      <c r="S25" s="51"/>
      <c r="T25" s="51"/>
      <c r="U25" s="51"/>
      <c r="V25" s="51"/>
      <c r="W25" s="51"/>
      <c r="X25" s="51"/>
      <c r="Y25" s="51"/>
      <c r="Z25" s="51"/>
      <c r="AA25" s="51"/>
      <c r="AB25" s="51"/>
      <c r="AC25" s="51"/>
    </row>
    <row r="26" spans="1:29" ht="96" customHeight="1">
      <c r="A26" s="120" t="s">
        <v>111</v>
      </c>
      <c r="B26" s="93" t="s">
        <v>112</v>
      </c>
      <c r="C26" s="93" t="s">
        <v>113</v>
      </c>
      <c r="D26" s="93" t="s">
        <v>114</v>
      </c>
      <c r="E26" s="121"/>
      <c r="F26" s="122"/>
      <c r="G26" s="122"/>
      <c r="H26" s="121">
        <f>MAX(E26:G26)</f>
        <v>0</v>
      </c>
      <c r="I26" s="123" t="s">
        <v>115</v>
      </c>
      <c r="J26" s="51"/>
      <c r="K26" s="51"/>
      <c r="L26" s="51"/>
      <c r="M26" s="51"/>
      <c r="N26" s="51"/>
      <c r="O26" s="51"/>
      <c r="P26" s="51"/>
      <c r="Q26" s="51"/>
      <c r="R26" s="51"/>
      <c r="S26" s="51"/>
      <c r="T26" s="51"/>
      <c r="U26" s="51"/>
      <c r="V26" s="51"/>
      <c r="W26" s="51"/>
      <c r="X26" s="51"/>
      <c r="Y26" s="51"/>
      <c r="Z26" s="51"/>
      <c r="AA26" s="51"/>
      <c r="AB26" s="51"/>
      <c r="AC26" s="51"/>
    </row>
    <row r="27" spans="1:29" ht="14.25" customHeight="1">
      <c r="A27" s="295" t="s">
        <v>164</v>
      </c>
      <c r="B27" s="260"/>
      <c r="C27" s="260"/>
      <c r="D27" s="260"/>
      <c r="E27" s="260"/>
      <c r="F27" s="260"/>
      <c r="G27" s="260"/>
      <c r="H27" s="260"/>
      <c r="I27" s="265"/>
      <c r="J27" s="51"/>
      <c r="K27" s="51"/>
      <c r="L27" s="51"/>
      <c r="M27" s="51"/>
      <c r="N27" s="51"/>
      <c r="O27" s="51"/>
      <c r="P27" s="51"/>
      <c r="Q27" s="51"/>
      <c r="R27" s="131"/>
      <c r="S27" s="310"/>
      <c r="T27" s="266"/>
      <c r="U27" s="266"/>
      <c r="V27" s="266"/>
      <c r="W27" s="266"/>
      <c r="X27" s="266"/>
      <c r="Y27" s="266"/>
      <c r="Z27" s="266"/>
      <c r="AA27" s="267"/>
      <c r="AB27" s="310"/>
      <c r="AC27" s="266"/>
    </row>
    <row r="28" spans="1:29" ht="14.25" customHeight="1">
      <c r="A28" s="295" t="s">
        <v>165</v>
      </c>
      <c r="B28" s="260"/>
      <c r="C28" s="260"/>
      <c r="D28" s="260"/>
      <c r="E28" s="260"/>
      <c r="F28" s="260"/>
      <c r="G28" s="260"/>
      <c r="H28" s="260"/>
      <c r="I28" s="265"/>
      <c r="J28" s="51"/>
      <c r="K28" s="51"/>
      <c r="L28" s="51"/>
      <c r="M28" s="51"/>
      <c r="N28" s="51"/>
      <c r="O28" s="51"/>
      <c r="P28" s="51"/>
      <c r="Q28" s="51"/>
      <c r="R28" s="131"/>
      <c r="S28" s="310"/>
      <c r="T28" s="266"/>
      <c r="U28" s="266"/>
      <c r="V28" s="266"/>
      <c r="W28" s="266"/>
      <c r="X28" s="266"/>
      <c r="Y28" s="266"/>
      <c r="Z28" s="266"/>
      <c r="AA28" s="267"/>
      <c r="AB28" s="310"/>
      <c r="AC28" s="266"/>
    </row>
    <row r="29" spans="1:29" ht="14.25" customHeight="1">
      <c r="A29" s="295" t="s">
        <v>436</v>
      </c>
      <c r="B29" s="260"/>
      <c r="C29" s="260"/>
      <c r="D29" s="260"/>
      <c r="E29" s="260"/>
      <c r="F29" s="260"/>
      <c r="G29" s="260"/>
      <c r="H29" s="260"/>
      <c r="I29" s="265"/>
      <c r="J29" s="51"/>
      <c r="K29" s="51"/>
      <c r="L29" s="51"/>
      <c r="M29" s="51"/>
      <c r="N29" s="51"/>
      <c r="O29" s="51"/>
      <c r="P29" s="51"/>
      <c r="Q29" s="51"/>
      <c r="R29" s="131"/>
      <c r="S29" s="310"/>
      <c r="T29" s="266"/>
      <c r="U29" s="266"/>
      <c r="V29" s="266"/>
      <c r="W29" s="266"/>
      <c r="X29" s="266"/>
      <c r="Y29" s="266"/>
      <c r="Z29" s="266"/>
      <c r="AA29" s="267"/>
      <c r="AB29" s="310"/>
      <c r="AC29" s="266"/>
    </row>
    <row r="30" spans="1:29" ht="14.25" customHeight="1">
      <c r="A30" s="115" t="s">
        <v>4</v>
      </c>
      <c r="B30" s="115" t="s">
        <v>5</v>
      </c>
      <c r="C30" s="115" t="s">
        <v>6</v>
      </c>
      <c r="D30" s="115" t="s">
        <v>7</v>
      </c>
      <c r="E30" s="115" t="s">
        <v>8</v>
      </c>
      <c r="F30" s="115" t="s">
        <v>9</v>
      </c>
      <c r="G30" s="115" t="s">
        <v>10</v>
      </c>
      <c r="H30" s="115" t="s">
        <v>11</v>
      </c>
      <c r="I30" s="115" t="s">
        <v>12</v>
      </c>
      <c r="J30" s="51"/>
      <c r="K30" s="51"/>
      <c r="L30" s="51"/>
      <c r="M30" s="51"/>
      <c r="N30" s="51"/>
      <c r="O30" s="51"/>
      <c r="P30" s="51"/>
      <c r="Q30" s="51"/>
      <c r="R30" s="51"/>
      <c r="S30" s="51"/>
      <c r="T30" s="51"/>
      <c r="U30" s="51"/>
      <c r="V30" s="51"/>
      <c r="W30" s="51"/>
      <c r="X30" s="51"/>
      <c r="Y30" s="51"/>
      <c r="Z30" s="51"/>
      <c r="AA30" s="51"/>
      <c r="AB30" s="51"/>
      <c r="AC30" s="51"/>
    </row>
    <row r="31" spans="1:29" ht="14.25" customHeight="1">
      <c r="A31" s="115"/>
      <c r="B31" s="115"/>
      <c r="C31" s="115"/>
      <c r="D31" s="115"/>
      <c r="E31" s="116">
        <v>0.2</v>
      </c>
      <c r="F31" s="119">
        <v>0</v>
      </c>
      <c r="G31" s="115" t="s">
        <v>24</v>
      </c>
      <c r="H31" s="115"/>
      <c r="I31" s="115"/>
      <c r="J31" s="51"/>
      <c r="K31" s="51"/>
      <c r="L31" s="51"/>
      <c r="M31" s="51"/>
      <c r="N31" s="51"/>
      <c r="O31" s="51"/>
      <c r="P31" s="51"/>
      <c r="Q31" s="51"/>
      <c r="R31" s="51"/>
      <c r="S31" s="51"/>
      <c r="T31" s="51"/>
      <c r="U31" s="51"/>
      <c r="V31" s="51"/>
      <c r="W31" s="51"/>
      <c r="X31" s="51"/>
      <c r="Y31" s="51"/>
      <c r="Z31" s="51"/>
      <c r="AA31" s="51"/>
      <c r="AB31" s="51"/>
      <c r="AC31" s="51"/>
    </row>
    <row r="32" spans="1:29" ht="14.25" customHeight="1">
      <c r="A32" s="120" t="s">
        <v>185</v>
      </c>
      <c r="B32" s="93" t="s">
        <v>186</v>
      </c>
      <c r="C32" s="93" t="s">
        <v>187</v>
      </c>
      <c r="D32" s="93" t="s">
        <v>188</v>
      </c>
      <c r="E32" s="121"/>
      <c r="F32" s="122"/>
      <c r="G32" s="122"/>
      <c r="H32" s="121">
        <f>MAX(E32:G32)</f>
        <v>0</v>
      </c>
      <c r="I32" s="123" t="s">
        <v>189</v>
      </c>
      <c r="J32" s="51"/>
      <c r="K32" s="51"/>
      <c r="L32" s="51"/>
      <c r="M32" s="51"/>
      <c r="N32" s="51"/>
      <c r="O32" s="51"/>
      <c r="P32" s="51"/>
      <c r="Q32" s="51"/>
      <c r="R32" s="51"/>
      <c r="S32" s="51"/>
      <c r="T32" s="51"/>
      <c r="U32" s="51"/>
      <c r="V32" s="51"/>
      <c r="W32" s="51"/>
      <c r="X32" s="51"/>
      <c r="Y32" s="51"/>
      <c r="Z32" s="51"/>
      <c r="AA32" s="51"/>
      <c r="AB32" s="51"/>
      <c r="AC32" s="51"/>
    </row>
    <row r="33" spans="1:29" ht="27.75" customHeight="1">
      <c r="A33" s="295" t="s">
        <v>263</v>
      </c>
      <c r="B33" s="260"/>
      <c r="C33" s="260"/>
      <c r="D33" s="260"/>
      <c r="E33" s="260"/>
      <c r="F33" s="260"/>
      <c r="G33" s="260"/>
      <c r="H33" s="260"/>
      <c r="I33" s="265"/>
      <c r="J33" s="51"/>
      <c r="K33" s="51"/>
      <c r="L33" s="51"/>
      <c r="M33" s="51"/>
      <c r="N33" s="51"/>
      <c r="O33" s="51"/>
      <c r="P33" s="51"/>
      <c r="Q33" s="51"/>
      <c r="R33" s="51"/>
      <c r="S33" s="51"/>
      <c r="T33" s="51"/>
      <c r="U33" s="51"/>
      <c r="V33" s="51"/>
      <c r="W33" s="51"/>
      <c r="X33" s="51"/>
      <c r="Y33" s="51"/>
      <c r="Z33" s="51"/>
      <c r="AA33" s="51"/>
      <c r="AB33" s="51"/>
      <c r="AC33" s="51"/>
    </row>
    <row r="34" spans="1:29" ht="27.75" customHeight="1">
      <c r="A34" s="295" t="s">
        <v>264</v>
      </c>
      <c r="B34" s="260"/>
      <c r="C34" s="260"/>
      <c r="D34" s="260"/>
      <c r="E34" s="260"/>
      <c r="F34" s="260"/>
      <c r="G34" s="260"/>
      <c r="H34" s="260"/>
      <c r="I34" s="265"/>
      <c r="J34" s="51"/>
      <c r="K34" s="51"/>
      <c r="L34" s="51"/>
      <c r="M34" s="51"/>
      <c r="N34" s="51"/>
      <c r="O34" s="51"/>
      <c r="P34" s="51"/>
      <c r="Q34" s="51"/>
      <c r="R34" s="131"/>
      <c r="S34" s="310"/>
      <c r="T34" s="266"/>
      <c r="U34" s="266"/>
      <c r="V34" s="266"/>
      <c r="W34" s="266"/>
      <c r="X34" s="266"/>
      <c r="Y34" s="266"/>
      <c r="Z34" s="266"/>
      <c r="AA34" s="267"/>
      <c r="AB34" s="310"/>
      <c r="AC34" s="266"/>
    </row>
    <row r="35" spans="1:29" ht="14.25" customHeight="1">
      <c r="A35" s="296" t="s">
        <v>4</v>
      </c>
      <c r="B35" s="296" t="s">
        <v>5</v>
      </c>
      <c r="C35" s="296" t="s">
        <v>6</v>
      </c>
      <c r="D35" s="296" t="s">
        <v>7</v>
      </c>
      <c r="E35" s="115" t="s">
        <v>8</v>
      </c>
      <c r="F35" s="115" t="s">
        <v>9</v>
      </c>
      <c r="G35" s="296" t="s">
        <v>10</v>
      </c>
      <c r="H35" s="296" t="s">
        <v>11</v>
      </c>
      <c r="I35" s="296" t="s">
        <v>12</v>
      </c>
      <c r="J35" s="51"/>
      <c r="K35" s="51"/>
      <c r="L35" s="51"/>
      <c r="M35" s="51"/>
      <c r="N35" s="51"/>
      <c r="O35" s="51"/>
      <c r="P35" s="51"/>
      <c r="Q35" s="51"/>
      <c r="R35" s="55"/>
      <c r="S35" s="55"/>
      <c r="T35" s="55"/>
      <c r="U35" s="55"/>
      <c r="V35" s="55"/>
      <c r="W35" s="55"/>
      <c r="X35" s="55"/>
      <c r="Y35" s="55"/>
      <c r="Z35" s="55"/>
      <c r="AA35" s="55"/>
      <c r="AB35" s="55"/>
      <c r="AC35" s="55"/>
    </row>
    <row r="36" spans="1:29" ht="14.25" customHeight="1">
      <c r="A36" s="248"/>
      <c r="B36" s="248"/>
      <c r="C36" s="248"/>
      <c r="D36" s="248"/>
      <c r="E36" s="116">
        <v>0.15</v>
      </c>
      <c r="F36" s="119">
        <v>0</v>
      </c>
      <c r="G36" s="248"/>
      <c r="H36" s="248"/>
      <c r="I36" s="248"/>
      <c r="J36" s="51"/>
      <c r="K36" s="51"/>
      <c r="L36" s="51"/>
      <c r="M36" s="51"/>
      <c r="N36" s="51"/>
      <c r="O36" s="51"/>
      <c r="P36" s="51"/>
      <c r="Q36" s="51"/>
      <c r="R36" s="55"/>
      <c r="S36" s="55"/>
      <c r="T36" s="55"/>
      <c r="U36" s="55"/>
      <c r="V36" s="55"/>
      <c r="W36" s="55"/>
      <c r="X36" s="55"/>
      <c r="Y36" s="55"/>
      <c r="Z36" s="55"/>
      <c r="AA36" s="55"/>
      <c r="AB36" s="55"/>
      <c r="AC36" s="55"/>
    </row>
    <row r="37" spans="1:29" ht="187.5" customHeight="1">
      <c r="A37" s="120" t="s">
        <v>270</v>
      </c>
      <c r="B37" s="93" t="s">
        <v>271</v>
      </c>
      <c r="C37" s="93" t="s">
        <v>272</v>
      </c>
      <c r="D37" s="93" t="s">
        <v>437</v>
      </c>
      <c r="E37" s="121"/>
      <c r="F37" s="122"/>
      <c r="G37" s="122"/>
      <c r="H37" s="121">
        <f>MAX(E37:G37)</f>
        <v>0</v>
      </c>
      <c r="I37" s="93" t="s">
        <v>274</v>
      </c>
      <c r="J37" s="51"/>
      <c r="K37" s="51"/>
      <c r="L37" s="51"/>
      <c r="M37" s="51"/>
      <c r="N37" s="51"/>
      <c r="O37" s="51"/>
      <c r="P37" s="51"/>
      <c r="Q37" s="51"/>
      <c r="R37" s="51"/>
      <c r="S37" s="51"/>
      <c r="T37" s="51"/>
      <c r="U37" s="51"/>
      <c r="V37" s="51"/>
      <c r="W37" s="51"/>
      <c r="X37" s="51"/>
      <c r="Y37" s="51"/>
      <c r="Z37" s="51"/>
      <c r="AA37" s="51"/>
      <c r="AB37" s="51"/>
      <c r="AC37" s="51"/>
    </row>
    <row r="38" spans="1:29" ht="22.5" customHeight="1">
      <c r="A38" s="295" t="s">
        <v>286</v>
      </c>
      <c r="B38" s="260"/>
      <c r="C38" s="260"/>
      <c r="D38" s="260"/>
      <c r="E38" s="260"/>
      <c r="F38" s="260"/>
      <c r="G38" s="260"/>
      <c r="H38" s="260"/>
      <c r="I38" s="265"/>
      <c r="J38" s="51"/>
      <c r="K38" s="51"/>
      <c r="L38" s="51"/>
      <c r="M38" s="51"/>
      <c r="N38" s="51"/>
      <c r="O38" s="51"/>
      <c r="P38" s="51"/>
      <c r="Q38" s="51"/>
      <c r="R38" s="131"/>
      <c r="S38" s="310"/>
      <c r="T38" s="266"/>
      <c r="U38" s="266"/>
      <c r="V38" s="266"/>
      <c r="W38" s="266"/>
      <c r="X38" s="266"/>
      <c r="Y38" s="266"/>
      <c r="Z38" s="266"/>
      <c r="AA38" s="267"/>
      <c r="AB38" s="310"/>
      <c r="AC38" s="266"/>
    </row>
    <row r="39" spans="1:29" ht="14.25" customHeight="1">
      <c r="A39" s="296" t="s">
        <v>4</v>
      </c>
      <c r="B39" s="296" t="s">
        <v>5</v>
      </c>
      <c r="C39" s="296" t="s">
        <v>6</v>
      </c>
      <c r="D39" s="296" t="s">
        <v>7</v>
      </c>
      <c r="E39" s="115" t="s">
        <v>8</v>
      </c>
      <c r="F39" s="115" t="s">
        <v>9</v>
      </c>
      <c r="G39" s="296" t="s">
        <v>10</v>
      </c>
      <c r="H39" s="296" t="s">
        <v>11</v>
      </c>
      <c r="I39" s="296" t="s">
        <v>12</v>
      </c>
      <c r="J39" s="51"/>
      <c r="K39" s="51"/>
      <c r="L39" s="51"/>
      <c r="M39" s="51"/>
      <c r="N39" s="51"/>
      <c r="O39" s="51"/>
      <c r="P39" s="51"/>
      <c r="Q39" s="51"/>
      <c r="R39" s="55"/>
      <c r="S39" s="55"/>
      <c r="T39" s="55"/>
      <c r="U39" s="55"/>
      <c r="V39" s="55"/>
      <c r="W39" s="55"/>
      <c r="X39" s="55"/>
      <c r="Y39" s="55"/>
      <c r="Z39" s="55"/>
      <c r="AA39" s="55"/>
      <c r="AB39" s="55"/>
      <c r="AC39" s="55"/>
    </row>
    <row r="40" spans="1:29" ht="14.25" customHeight="1">
      <c r="A40" s="248"/>
      <c r="B40" s="248"/>
      <c r="C40" s="248"/>
      <c r="D40" s="248"/>
      <c r="E40" s="116">
        <v>0.15</v>
      </c>
      <c r="F40" s="119">
        <v>0</v>
      </c>
      <c r="G40" s="248"/>
      <c r="H40" s="248"/>
      <c r="I40" s="248"/>
      <c r="J40" s="51"/>
      <c r="K40" s="51"/>
      <c r="L40" s="51"/>
      <c r="M40" s="51"/>
      <c r="N40" s="51"/>
      <c r="O40" s="51"/>
      <c r="P40" s="51"/>
      <c r="Q40" s="51"/>
      <c r="R40" s="55"/>
      <c r="S40" s="55"/>
      <c r="T40" s="55"/>
      <c r="U40" s="55"/>
      <c r="V40" s="55"/>
      <c r="W40" s="55"/>
      <c r="X40" s="55"/>
      <c r="Y40" s="55"/>
      <c r="Z40" s="55"/>
      <c r="AA40" s="55"/>
      <c r="AB40" s="55"/>
      <c r="AC40" s="55"/>
    </row>
    <row r="41" spans="1:29" ht="176.25" customHeight="1">
      <c r="A41" s="120" t="s">
        <v>287</v>
      </c>
      <c r="B41" s="93" t="s">
        <v>288</v>
      </c>
      <c r="C41" s="93" t="s">
        <v>289</v>
      </c>
      <c r="D41" s="93" t="s">
        <v>290</v>
      </c>
      <c r="E41" s="121"/>
      <c r="F41" s="122"/>
      <c r="G41" s="122"/>
      <c r="H41" s="121">
        <f>MAX(E41:G41)</f>
        <v>0</v>
      </c>
      <c r="I41" s="123" t="s">
        <v>291</v>
      </c>
      <c r="J41" s="51"/>
      <c r="K41" s="51"/>
      <c r="L41" s="51"/>
      <c r="M41" s="51"/>
      <c r="N41" s="51"/>
      <c r="O41" s="51"/>
      <c r="P41" s="51"/>
      <c r="Q41" s="51"/>
      <c r="R41" s="51"/>
      <c r="S41" s="51"/>
      <c r="T41" s="51"/>
      <c r="U41" s="51"/>
      <c r="V41" s="51"/>
      <c r="W41" s="51"/>
      <c r="X41" s="51"/>
      <c r="Y41" s="51"/>
      <c r="Z41" s="51"/>
      <c r="AA41" s="51"/>
      <c r="AB41" s="51"/>
      <c r="AC41" s="51"/>
    </row>
    <row r="42" spans="1:29" ht="30.75" customHeight="1">
      <c r="A42" s="298" t="s">
        <v>438</v>
      </c>
      <c r="B42" s="260"/>
      <c r="C42" s="260"/>
      <c r="D42" s="260"/>
      <c r="E42" s="260"/>
      <c r="F42" s="260"/>
      <c r="G42" s="260"/>
      <c r="H42" s="260"/>
      <c r="I42" s="265"/>
      <c r="J42" s="51"/>
      <c r="K42" s="51"/>
      <c r="L42" s="61"/>
      <c r="M42" s="61"/>
      <c r="N42" s="61"/>
      <c r="O42" s="61"/>
      <c r="P42" s="61"/>
      <c r="Q42" s="61"/>
      <c r="R42" s="2"/>
      <c r="S42" s="2"/>
      <c r="T42" s="2"/>
      <c r="U42" s="2"/>
      <c r="V42" s="2"/>
      <c r="W42" s="2"/>
      <c r="X42" s="2"/>
      <c r="Y42" s="2"/>
      <c r="Z42" s="2"/>
      <c r="AA42" s="2"/>
      <c r="AB42" s="2"/>
      <c r="AC42" s="2"/>
    </row>
    <row r="43" spans="1:29" ht="27.75" customHeight="1">
      <c r="A43" s="298" t="s">
        <v>439</v>
      </c>
      <c r="B43" s="260"/>
      <c r="C43" s="260"/>
      <c r="D43" s="260"/>
      <c r="E43" s="260"/>
      <c r="F43" s="260"/>
      <c r="G43" s="260"/>
      <c r="H43" s="260"/>
      <c r="I43" s="265"/>
      <c r="J43" s="51"/>
      <c r="K43" s="51"/>
      <c r="L43" s="61"/>
      <c r="M43" s="61"/>
      <c r="N43" s="61"/>
      <c r="O43" s="61"/>
      <c r="P43" s="61"/>
      <c r="Q43" s="61"/>
      <c r="R43" s="2"/>
      <c r="S43" s="2"/>
      <c r="T43" s="2"/>
      <c r="U43" s="2"/>
      <c r="V43" s="2"/>
      <c r="W43" s="2"/>
      <c r="X43" s="2"/>
      <c r="Y43" s="2"/>
      <c r="Z43" s="2"/>
      <c r="AA43" s="2"/>
      <c r="AB43" s="2"/>
      <c r="AC43" s="2"/>
    </row>
    <row r="44" spans="1:29" ht="45" customHeight="1">
      <c r="A44" s="299" t="s">
        <v>440</v>
      </c>
      <c r="B44" s="260"/>
      <c r="C44" s="260"/>
      <c r="D44" s="260"/>
      <c r="E44" s="260"/>
      <c r="F44" s="260"/>
      <c r="G44" s="260"/>
      <c r="H44" s="265"/>
      <c r="I44" s="132">
        <f>+(H14+H17+H21+H26+H32+H37+H41)+25</f>
        <v>25</v>
      </c>
      <c r="J44" s="51"/>
      <c r="K44" s="51"/>
      <c r="L44" s="61"/>
      <c r="M44" s="61"/>
      <c r="N44" s="61"/>
      <c r="O44" s="61"/>
      <c r="P44" s="61"/>
      <c r="Q44" s="61"/>
      <c r="R44" s="2"/>
      <c r="S44" s="2"/>
      <c r="T44" s="2"/>
      <c r="U44" s="2"/>
      <c r="V44" s="2"/>
      <c r="W44" s="2"/>
      <c r="X44" s="2"/>
      <c r="Y44" s="2"/>
      <c r="Z44" s="2"/>
      <c r="AA44" s="2"/>
      <c r="AB44" s="2"/>
      <c r="AC44" s="2"/>
    </row>
    <row r="45" spans="1:29" ht="45" customHeight="1">
      <c r="A45" s="300" t="s">
        <v>441</v>
      </c>
      <c r="B45" s="260"/>
      <c r="C45" s="260"/>
      <c r="D45" s="260"/>
      <c r="E45" s="260"/>
      <c r="F45" s="260"/>
      <c r="G45" s="260"/>
      <c r="H45" s="265"/>
      <c r="I45" s="133" t="str">
        <f>IF(I44&lt;60,"CRITICO",IF(I44&lt;=85,"MODERADAMENTE ACEPTABLE","ACEPTABLE"))</f>
        <v>CRITICO</v>
      </c>
      <c r="J45" s="134"/>
      <c r="K45" s="134"/>
      <c r="L45" s="135"/>
      <c r="M45" s="135"/>
      <c r="N45" s="135"/>
      <c r="O45" s="135"/>
      <c r="P45" s="135"/>
      <c r="Q45" s="135"/>
      <c r="R45" s="135"/>
      <c r="S45" s="135"/>
      <c r="T45" s="135"/>
      <c r="U45" s="135"/>
      <c r="V45" s="135"/>
      <c r="W45" s="135"/>
      <c r="X45" s="135"/>
      <c r="Y45" s="135"/>
      <c r="Z45" s="135"/>
      <c r="AA45" s="135"/>
      <c r="AB45" s="135"/>
      <c r="AC45" s="135"/>
    </row>
    <row r="46" spans="1:29" ht="14.25" customHeight="1">
      <c r="A46" s="7"/>
      <c r="B46" s="7"/>
      <c r="C46" s="7"/>
      <c r="D46" s="7"/>
      <c r="E46" s="136"/>
      <c r="F46" s="136"/>
      <c r="G46" s="136"/>
      <c r="H46" s="136"/>
      <c r="I46" s="7"/>
      <c r="J46" s="51"/>
      <c r="K46" s="51"/>
      <c r="L46" s="61"/>
      <c r="M46" s="61"/>
      <c r="N46" s="61"/>
      <c r="O46" s="61"/>
      <c r="P46" s="61"/>
      <c r="Q46" s="61"/>
      <c r="R46" s="2"/>
      <c r="S46" s="2"/>
      <c r="T46" s="2"/>
      <c r="U46" s="2"/>
      <c r="V46" s="2"/>
      <c r="W46" s="2"/>
      <c r="X46" s="2"/>
      <c r="Y46" s="2"/>
      <c r="Z46" s="2"/>
      <c r="AA46" s="2"/>
      <c r="AB46" s="2"/>
      <c r="AC46" s="2"/>
    </row>
    <row r="47" spans="1:29" ht="66.75" customHeight="1">
      <c r="A47" s="301"/>
      <c r="B47" s="260"/>
      <c r="C47" s="260"/>
      <c r="D47" s="265"/>
      <c r="E47" s="301"/>
      <c r="F47" s="260"/>
      <c r="G47" s="260"/>
      <c r="H47" s="260"/>
      <c r="I47" s="265"/>
      <c r="J47" s="51"/>
      <c r="K47" s="51"/>
      <c r="L47" s="61"/>
      <c r="M47" s="61"/>
      <c r="N47" s="61"/>
      <c r="O47" s="61"/>
      <c r="P47" s="61"/>
      <c r="Q47" s="61"/>
      <c r="R47" s="2"/>
      <c r="S47" s="2"/>
      <c r="T47" s="2"/>
      <c r="U47" s="2"/>
      <c r="V47" s="2"/>
      <c r="W47" s="2"/>
      <c r="X47" s="2"/>
      <c r="Y47" s="2"/>
      <c r="Z47" s="2"/>
      <c r="AA47" s="2"/>
      <c r="AB47" s="2"/>
      <c r="AC47" s="2"/>
    </row>
    <row r="48" spans="1:29" ht="30.75" customHeight="1">
      <c r="A48" s="297" t="s">
        <v>442</v>
      </c>
      <c r="B48" s="260"/>
      <c r="C48" s="260"/>
      <c r="D48" s="265"/>
      <c r="E48" s="297" t="s">
        <v>443</v>
      </c>
      <c r="F48" s="260"/>
      <c r="G48" s="260"/>
      <c r="H48" s="260"/>
      <c r="I48" s="265"/>
      <c r="J48" s="51"/>
      <c r="K48" s="51"/>
      <c r="L48" s="61"/>
      <c r="M48" s="61"/>
      <c r="N48" s="61"/>
      <c r="O48" s="61"/>
      <c r="P48" s="61"/>
      <c r="Q48" s="61"/>
      <c r="R48" s="2"/>
      <c r="S48" s="2"/>
      <c r="T48" s="2"/>
      <c r="U48" s="2"/>
      <c r="V48" s="2"/>
      <c r="W48" s="2"/>
      <c r="X48" s="2"/>
      <c r="Y48" s="2"/>
      <c r="Z48" s="2"/>
      <c r="AA48" s="2"/>
      <c r="AB48" s="2"/>
      <c r="AC48" s="2"/>
    </row>
    <row r="49" spans="1:29" ht="14.25" customHeight="1">
      <c r="A49" s="7"/>
      <c r="B49" s="7"/>
      <c r="C49" s="7"/>
      <c r="D49" s="7"/>
      <c r="E49" s="136"/>
      <c r="F49" s="136"/>
      <c r="G49" s="136"/>
      <c r="H49" s="136"/>
      <c r="I49" s="7"/>
      <c r="J49" s="51"/>
      <c r="K49" s="51"/>
      <c r="L49" s="61"/>
      <c r="M49" s="61"/>
      <c r="N49" s="61"/>
      <c r="O49" s="61"/>
      <c r="P49" s="61"/>
      <c r="Q49" s="61"/>
      <c r="R49" s="2"/>
      <c r="S49" s="2"/>
      <c r="T49" s="2"/>
      <c r="U49" s="2"/>
      <c r="V49" s="2"/>
      <c r="W49" s="2"/>
      <c r="X49" s="2"/>
      <c r="Y49" s="2"/>
      <c r="Z49" s="2"/>
      <c r="AA49" s="2"/>
      <c r="AB49" s="2"/>
      <c r="AC49" s="2"/>
    </row>
    <row r="50" spans="1:29" ht="25.5" customHeight="1">
      <c r="A50" s="315" t="s">
        <v>444</v>
      </c>
      <c r="B50" s="275"/>
      <c r="C50" s="275"/>
      <c r="D50" s="275"/>
      <c r="E50" s="275"/>
      <c r="F50" s="275"/>
      <c r="G50" s="275"/>
      <c r="H50" s="275"/>
      <c r="I50" s="276"/>
      <c r="J50" s="51"/>
      <c r="K50" s="51"/>
      <c r="L50" s="61"/>
      <c r="M50" s="61"/>
      <c r="N50" s="61"/>
      <c r="O50" s="61"/>
      <c r="P50" s="61"/>
      <c r="Q50" s="61"/>
      <c r="R50" s="2"/>
      <c r="S50" s="2"/>
      <c r="T50" s="2"/>
      <c r="U50" s="2"/>
      <c r="V50" s="2"/>
      <c r="W50" s="2"/>
      <c r="X50" s="2"/>
      <c r="Y50" s="2"/>
      <c r="Z50" s="2"/>
      <c r="AA50" s="2"/>
      <c r="AB50" s="2"/>
      <c r="AC50" s="2"/>
    </row>
    <row r="51" spans="1:29" ht="14.25" customHeight="1">
      <c r="A51" s="297" t="s">
        <v>445</v>
      </c>
      <c r="B51" s="265"/>
      <c r="C51" s="137" t="s">
        <v>446</v>
      </c>
      <c r="D51" s="297" t="s">
        <v>447</v>
      </c>
      <c r="E51" s="260"/>
      <c r="F51" s="260"/>
      <c r="G51" s="260"/>
      <c r="H51" s="260"/>
      <c r="I51" s="265"/>
      <c r="J51" s="138"/>
      <c r="K51" s="138"/>
      <c r="L51" s="138"/>
      <c r="M51" s="138"/>
      <c r="N51" s="138"/>
      <c r="O51" s="138"/>
      <c r="P51" s="138"/>
      <c r="Q51" s="138"/>
      <c r="R51" s="139"/>
      <c r="S51" s="139"/>
      <c r="T51" s="139"/>
      <c r="U51" s="139"/>
      <c r="V51" s="139"/>
      <c r="W51" s="139"/>
      <c r="X51" s="139"/>
      <c r="Y51" s="139"/>
      <c r="Z51" s="139"/>
      <c r="AA51" s="139"/>
      <c r="AB51" s="139"/>
      <c r="AC51" s="139"/>
    </row>
    <row r="52" spans="1:29" ht="92.25" customHeight="1">
      <c r="A52" s="313" t="s">
        <v>448</v>
      </c>
      <c r="B52" s="265"/>
      <c r="C52" s="140" t="s">
        <v>449</v>
      </c>
      <c r="D52" s="314" t="s">
        <v>450</v>
      </c>
      <c r="E52" s="260"/>
      <c r="F52" s="260"/>
      <c r="G52" s="260"/>
      <c r="H52" s="260"/>
      <c r="I52" s="265"/>
      <c r="J52" s="138"/>
      <c r="K52" s="138"/>
      <c r="L52" s="138"/>
      <c r="M52" s="138"/>
      <c r="N52" s="138"/>
      <c r="O52" s="138"/>
      <c r="P52" s="138"/>
      <c r="Q52" s="138"/>
      <c r="R52" s="139"/>
      <c r="S52" s="139"/>
      <c r="T52" s="139"/>
      <c r="U52" s="139"/>
      <c r="V52" s="139"/>
      <c r="W52" s="139"/>
      <c r="X52" s="139"/>
      <c r="Y52" s="139"/>
      <c r="Z52" s="139"/>
      <c r="AA52" s="139"/>
      <c r="AB52" s="139"/>
      <c r="AC52" s="139"/>
    </row>
    <row r="53" spans="1:29" ht="85.5" customHeight="1">
      <c r="A53" s="313" t="s">
        <v>451</v>
      </c>
      <c r="B53" s="265"/>
      <c r="C53" s="141" t="s">
        <v>452</v>
      </c>
      <c r="D53" s="314" t="s">
        <v>453</v>
      </c>
      <c r="E53" s="260"/>
      <c r="F53" s="260"/>
      <c r="G53" s="260"/>
      <c r="H53" s="260"/>
      <c r="I53" s="265"/>
      <c r="J53" s="138"/>
      <c r="K53" s="138"/>
      <c r="L53" s="138"/>
      <c r="M53" s="138"/>
      <c r="N53" s="138"/>
      <c r="O53" s="138"/>
      <c r="P53" s="138"/>
      <c r="Q53" s="138"/>
      <c r="R53" s="139"/>
      <c r="S53" s="139"/>
      <c r="T53" s="139"/>
      <c r="U53" s="139"/>
      <c r="V53" s="139"/>
      <c r="W53" s="139"/>
      <c r="X53" s="139"/>
      <c r="Y53" s="139"/>
      <c r="Z53" s="139"/>
      <c r="AA53" s="139"/>
      <c r="AB53" s="139"/>
      <c r="AC53" s="139"/>
    </row>
    <row r="54" spans="1:29" ht="56.25" customHeight="1">
      <c r="A54" s="313" t="s">
        <v>454</v>
      </c>
      <c r="B54" s="265"/>
      <c r="C54" s="142" t="s">
        <v>455</v>
      </c>
      <c r="D54" s="314" t="s">
        <v>456</v>
      </c>
      <c r="E54" s="260"/>
      <c r="F54" s="260"/>
      <c r="G54" s="260"/>
      <c r="H54" s="260"/>
      <c r="I54" s="265"/>
      <c r="J54" s="138"/>
      <c r="K54" s="138"/>
      <c r="L54" s="138"/>
      <c r="M54" s="138"/>
      <c r="N54" s="138"/>
      <c r="O54" s="138"/>
      <c r="P54" s="138"/>
      <c r="Q54" s="138"/>
      <c r="R54" s="139"/>
      <c r="S54" s="139"/>
      <c r="T54" s="139"/>
      <c r="U54" s="139"/>
      <c r="V54" s="139"/>
      <c r="W54" s="139"/>
      <c r="X54" s="139"/>
      <c r="Y54" s="139"/>
      <c r="Z54" s="139"/>
      <c r="AA54" s="139"/>
      <c r="AB54" s="139"/>
      <c r="AC54" s="139"/>
    </row>
    <row r="55" spans="1:29" ht="14.25" customHeight="1">
      <c r="A55" s="2"/>
      <c r="B55" s="2"/>
      <c r="C55" s="7"/>
      <c r="D55" s="2"/>
      <c r="E55" s="4"/>
      <c r="F55" s="4"/>
      <c r="G55" s="4"/>
      <c r="H55" s="4"/>
      <c r="I55" s="2"/>
      <c r="J55" s="61"/>
      <c r="K55" s="61"/>
      <c r="L55" s="61"/>
      <c r="M55" s="61"/>
      <c r="N55" s="61"/>
      <c r="O55" s="61"/>
      <c r="P55" s="61"/>
      <c r="Q55" s="61"/>
      <c r="R55" s="2"/>
      <c r="S55" s="2"/>
      <c r="T55" s="2"/>
      <c r="U55" s="2"/>
      <c r="V55" s="2"/>
      <c r="W55" s="2"/>
      <c r="X55" s="2"/>
      <c r="Y55" s="2"/>
      <c r="Z55" s="2"/>
      <c r="AA55" s="2"/>
      <c r="AB55" s="2"/>
      <c r="AC55" s="2"/>
    </row>
    <row r="56" spans="1:29" ht="14.25" customHeight="1">
      <c r="A56" s="2"/>
      <c r="B56" s="2"/>
      <c r="C56" s="7"/>
      <c r="D56" s="2"/>
      <c r="E56" s="4"/>
      <c r="F56" s="4"/>
      <c r="G56" s="4"/>
      <c r="H56" s="4"/>
      <c r="I56" s="2"/>
      <c r="J56" s="61"/>
      <c r="K56" s="61"/>
      <c r="L56" s="61"/>
      <c r="M56" s="61"/>
      <c r="N56" s="61"/>
      <c r="O56" s="61"/>
      <c r="P56" s="61"/>
      <c r="Q56" s="61"/>
      <c r="R56" s="2"/>
      <c r="S56" s="2"/>
      <c r="T56" s="2"/>
      <c r="U56" s="2"/>
      <c r="V56" s="2"/>
      <c r="W56" s="2"/>
      <c r="X56" s="2"/>
      <c r="Y56" s="2"/>
      <c r="Z56" s="2"/>
      <c r="AA56" s="2"/>
      <c r="AB56" s="2"/>
      <c r="AC56" s="2"/>
    </row>
    <row r="57" spans="1:29" ht="14.25" customHeight="1">
      <c r="A57" s="2"/>
      <c r="B57" s="2"/>
      <c r="C57" s="7"/>
      <c r="D57" s="2"/>
      <c r="E57" s="4"/>
      <c r="F57" s="4"/>
      <c r="G57" s="4"/>
      <c r="H57" s="4"/>
      <c r="I57" s="2"/>
      <c r="J57" s="61"/>
      <c r="K57" s="61"/>
      <c r="L57" s="61"/>
      <c r="M57" s="61"/>
      <c r="N57" s="61"/>
      <c r="O57" s="61"/>
      <c r="P57" s="61"/>
      <c r="Q57" s="61"/>
      <c r="R57" s="2"/>
      <c r="S57" s="2"/>
      <c r="T57" s="2"/>
      <c r="U57" s="2"/>
      <c r="V57" s="2"/>
      <c r="W57" s="2"/>
      <c r="X57" s="2"/>
      <c r="Y57" s="2"/>
      <c r="Z57" s="2"/>
      <c r="AA57" s="2"/>
      <c r="AB57" s="2"/>
      <c r="AC57" s="2"/>
    </row>
    <row r="58" spans="1:29" ht="14.25" customHeight="1">
      <c r="A58" s="2"/>
      <c r="B58" s="2"/>
      <c r="C58" s="7"/>
      <c r="D58" s="2"/>
      <c r="E58" s="4"/>
      <c r="F58" s="4"/>
      <c r="G58" s="4"/>
      <c r="H58" s="4"/>
      <c r="I58" s="2"/>
      <c r="J58" s="61"/>
      <c r="K58" s="61"/>
      <c r="L58" s="61"/>
      <c r="M58" s="61"/>
      <c r="N58" s="61"/>
      <c r="O58" s="61"/>
      <c r="P58" s="61"/>
      <c r="Q58" s="61"/>
      <c r="R58" s="2"/>
      <c r="S58" s="2"/>
      <c r="T58" s="2"/>
      <c r="U58" s="2"/>
      <c r="V58" s="2"/>
      <c r="W58" s="2"/>
      <c r="X58" s="2"/>
      <c r="Y58" s="2"/>
      <c r="Z58" s="2"/>
      <c r="AA58" s="2"/>
      <c r="AB58" s="2"/>
      <c r="AC58" s="2"/>
    </row>
    <row r="59" spans="1:29" ht="14.25" customHeight="1">
      <c r="A59" s="2"/>
      <c r="B59" s="2"/>
      <c r="C59" s="2"/>
      <c r="D59" s="2"/>
      <c r="E59" s="4"/>
      <c r="F59" s="4"/>
      <c r="G59" s="4"/>
      <c r="H59" s="4"/>
      <c r="I59" s="2"/>
      <c r="J59" s="61"/>
      <c r="K59" s="61"/>
      <c r="L59" s="61"/>
      <c r="M59" s="61"/>
      <c r="N59" s="61"/>
      <c r="O59" s="61"/>
      <c r="P59" s="61"/>
      <c r="Q59" s="61"/>
      <c r="R59" s="2"/>
      <c r="S59" s="2"/>
      <c r="T59" s="2"/>
      <c r="U59" s="2"/>
      <c r="V59" s="2"/>
      <c r="W59" s="2"/>
      <c r="X59" s="2"/>
      <c r="Y59" s="2"/>
      <c r="Z59" s="2"/>
      <c r="AA59" s="2"/>
      <c r="AB59" s="2"/>
      <c r="AC59" s="2"/>
    </row>
    <row r="60" spans="1:29" ht="14.25" customHeight="1">
      <c r="A60" s="2"/>
      <c r="B60" s="2"/>
      <c r="C60" s="2"/>
      <c r="D60" s="2"/>
      <c r="E60" s="4"/>
      <c r="F60" s="4"/>
      <c r="G60" s="4"/>
      <c r="H60" s="4"/>
      <c r="I60" s="2"/>
      <c r="J60" s="61"/>
      <c r="K60" s="61"/>
      <c r="L60" s="61"/>
      <c r="M60" s="61"/>
      <c r="N60" s="61"/>
      <c r="O60" s="61"/>
      <c r="P60" s="61"/>
      <c r="Q60" s="61"/>
      <c r="R60" s="2"/>
      <c r="S60" s="2"/>
      <c r="T60" s="2"/>
      <c r="U60" s="2"/>
      <c r="V60" s="2"/>
      <c r="W60" s="2"/>
      <c r="X60" s="2"/>
      <c r="Y60" s="2"/>
      <c r="Z60" s="2"/>
      <c r="AA60" s="2"/>
      <c r="AB60" s="2"/>
      <c r="AC60" s="2"/>
    </row>
    <row r="61" spans="1:29" ht="14.25" customHeight="1">
      <c r="A61" s="2"/>
      <c r="B61" s="2"/>
      <c r="C61" s="2"/>
      <c r="D61" s="2"/>
      <c r="E61" s="4"/>
      <c r="F61" s="4"/>
      <c r="G61" s="4"/>
      <c r="H61" s="4"/>
      <c r="I61" s="2"/>
      <c r="J61" s="61"/>
      <c r="K61" s="61"/>
      <c r="L61" s="61"/>
      <c r="M61" s="61"/>
      <c r="N61" s="61"/>
      <c r="O61" s="61"/>
      <c r="P61" s="61"/>
      <c r="Q61" s="61"/>
      <c r="R61" s="2"/>
      <c r="S61" s="2"/>
      <c r="T61" s="2"/>
      <c r="U61" s="2"/>
      <c r="V61" s="2"/>
      <c r="W61" s="2"/>
      <c r="X61" s="2"/>
      <c r="Y61" s="2"/>
      <c r="Z61" s="2"/>
      <c r="AA61" s="2"/>
      <c r="AB61" s="2"/>
      <c r="AC61" s="2"/>
    </row>
    <row r="62" spans="1:29" ht="14.25" customHeight="1">
      <c r="A62" s="2"/>
      <c r="B62" s="2"/>
      <c r="C62" s="2"/>
      <c r="D62" s="2"/>
      <c r="E62" s="4"/>
      <c r="F62" s="4"/>
      <c r="G62" s="4"/>
      <c r="H62" s="4"/>
      <c r="I62" s="2"/>
      <c r="J62" s="61"/>
      <c r="K62" s="61"/>
      <c r="L62" s="61"/>
      <c r="M62" s="61"/>
      <c r="N62" s="61"/>
      <c r="O62" s="61"/>
      <c r="P62" s="61"/>
      <c r="Q62" s="61"/>
      <c r="R62" s="2"/>
      <c r="S62" s="2"/>
      <c r="T62" s="2"/>
      <c r="U62" s="2"/>
      <c r="V62" s="2"/>
      <c r="W62" s="2"/>
      <c r="X62" s="2"/>
      <c r="Y62" s="2"/>
      <c r="Z62" s="2"/>
      <c r="AA62" s="2"/>
      <c r="AB62" s="2"/>
      <c r="AC62" s="2"/>
    </row>
    <row r="63" spans="1:29" ht="14.25" customHeight="1">
      <c r="A63" s="2"/>
      <c r="B63" s="2"/>
      <c r="C63" s="2"/>
      <c r="D63" s="2"/>
      <c r="E63" s="4"/>
      <c r="F63" s="4"/>
      <c r="G63" s="4"/>
      <c r="H63" s="4"/>
      <c r="I63" s="2"/>
      <c r="J63" s="61"/>
      <c r="K63" s="61"/>
      <c r="L63" s="61"/>
      <c r="M63" s="61"/>
      <c r="N63" s="61"/>
      <c r="O63" s="61"/>
      <c r="P63" s="61"/>
      <c r="Q63" s="61"/>
      <c r="R63" s="2"/>
      <c r="S63" s="2"/>
      <c r="T63" s="2"/>
      <c r="U63" s="2"/>
      <c r="V63" s="2"/>
      <c r="W63" s="2"/>
      <c r="X63" s="2"/>
      <c r="Y63" s="2"/>
      <c r="Z63" s="2"/>
      <c r="AA63" s="2"/>
      <c r="AB63" s="2"/>
      <c r="AC63" s="2"/>
    </row>
    <row r="64" spans="1:29" ht="14.25" customHeight="1">
      <c r="A64" s="2"/>
      <c r="B64" s="2"/>
      <c r="C64" s="2"/>
      <c r="D64" s="2"/>
      <c r="E64" s="4"/>
      <c r="F64" s="4"/>
      <c r="G64" s="4"/>
      <c r="H64" s="4"/>
      <c r="I64" s="2"/>
      <c r="J64" s="61"/>
      <c r="K64" s="61"/>
      <c r="L64" s="61"/>
      <c r="M64" s="61"/>
      <c r="N64" s="61"/>
      <c r="O64" s="61"/>
      <c r="P64" s="61"/>
      <c r="Q64" s="61"/>
      <c r="R64" s="2"/>
      <c r="S64" s="2"/>
      <c r="T64" s="2"/>
      <c r="U64" s="2"/>
      <c r="V64" s="2"/>
      <c r="W64" s="2"/>
      <c r="X64" s="2"/>
      <c r="Y64" s="2"/>
      <c r="Z64" s="2"/>
      <c r="AA64" s="2"/>
      <c r="AB64" s="2"/>
      <c r="AC64" s="2"/>
    </row>
    <row r="65" spans="1:29" ht="14.25" customHeight="1">
      <c r="A65" s="2"/>
      <c r="B65" s="2"/>
      <c r="C65" s="2"/>
      <c r="D65" s="2"/>
      <c r="E65" s="4"/>
      <c r="F65" s="4"/>
      <c r="G65" s="4"/>
      <c r="H65" s="4"/>
      <c r="I65" s="2"/>
      <c r="J65" s="61"/>
      <c r="K65" s="61"/>
      <c r="L65" s="61"/>
      <c r="M65" s="61"/>
      <c r="N65" s="61"/>
      <c r="O65" s="61"/>
      <c r="P65" s="61"/>
      <c r="Q65" s="61"/>
      <c r="R65" s="2"/>
      <c r="S65" s="2"/>
      <c r="T65" s="2"/>
      <c r="U65" s="2"/>
      <c r="V65" s="2"/>
      <c r="W65" s="2"/>
      <c r="X65" s="2"/>
      <c r="Y65" s="2"/>
      <c r="Z65" s="2"/>
      <c r="AA65" s="2"/>
      <c r="AB65" s="2"/>
      <c r="AC65" s="2"/>
    </row>
    <row r="66" spans="1:29" ht="14.25" customHeight="1">
      <c r="A66" s="2"/>
      <c r="B66" s="2"/>
      <c r="C66" s="2"/>
      <c r="D66" s="2"/>
      <c r="E66" s="4"/>
      <c r="F66" s="4"/>
      <c r="G66" s="4"/>
      <c r="H66" s="4"/>
      <c r="I66" s="2"/>
      <c r="J66" s="61"/>
      <c r="K66" s="61"/>
      <c r="L66" s="61"/>
      <c r="M66" s="61"/>
      <c r="N66" s="61"/>
      <c r="O66" s="61"/>
      <c r="P66" s="61"/>
      <c r="Q66" s="61"/>
      <c r="R66" s="2"/>
      <c r="S66" s="2"/>
      <c r="T66" s="2"/>
      <c r="U66" s="2"/>
      <c r="V66" s="2"/>
      <c r="W66" s="2"/>
      <c r="X66" s="2"/>
      <c r="Y66" s="2"/>
      <c r="Z66" s="2"/>
      <c r="AA66" s="2"/>
      <c r="AB66" s="2"/>
      <c r="AC66" s="2"/>
    </row>
    <row r="67" spans="1:29" ht="14.25" customHeight="1">
      <c r="A67" s="2"/>
      <c r="B67" s="2"/>
      <c r="C67" s="2"/>
      <c r="D67" s="2"/>
      <c r="E67" s="4"/>
      <c r="F67" s="4"/>
      <c r="G67" s="4"/>
      <c r="H67" s="4"/>
      <c r="I67" s="2"/>
      <c r="J67" s="61"/>
      <c r="K67" s="61"/>
      <c r="L67" s="61"/>
      <c r="M67" s="61"/>
      <c r="N67" s="61"/>
      <c r="O67" s="61"/>
      <c r="P67" s="61"/>
      <c r="Q67" s="61"/>
      <c r="R67" s="2"/>
      <c r="S67" s="2"/>
      <c r="T67" s="2"/>
      <c r="U67" s="2"/>
      <c r="V67" s="2"/>
      <c r="W67" s="2"/>
      <c r="X67" s="2"/>
      <c r="Y67" s="2"/>
      <c r="Z67" s="2"/>
      <c r="AA67" s="2"/>
      <c r="AB67" s="2"/>
      <c r="AC67" s="2"/>
    </row>
    <row r="68" spans="1:29" ht="14.25" customHeight="1">
      <c r="A68" s="2"/>
      <c r="B68" s="2"/>
      <c r="C68" s="2"/>
      <c r="D68" s="2"/>
      <c r="E68" s="4"/>
      <c r="F68" s="4"/>
      <c r="G68" s="4"/>
      <c r="H68" s="4"/>
      <c r="I68" s="2"/>
      <c r="J68" s="61"/>
      <c r="K68" s="61"/>
      <c r="L68" s="61"/>
      <c r="M68" s="61"/>
      <c r="N68" s="61"/>
      <c r="O68" s="61"/>
      <c r="P68" s="61"/>
      <c r="Q68" s="61"/>
      <c r="R68" s="2"/>
      <c r="S68" s="2"/>
      <c r="T68" s="2"/>
      <c r="U68" s="2"/>
      <c r="V68" s="2"/>
      <c r="W68" s="2"/>
      <c r="X68" s="2"/>
      <c r="Y68" s="2"/>
      <c r="Z68" s="2"/>
      <c r="AA68" s="2"/>
      <c r="AB68" s="2"/>
      <c r="AC68" s="2"/>
    </row>
    <row r="69" spans="1:29" ht="14.25" customHeight="1">
      <c r="A69" s="2"/>
      <c r="B69" s="2"/>
      <c r="C69" s="2"/>
      <c r="D69" s="2"/>
      <c r="E69" s="4"/>
      <c r="F69" s="4"/>
      <c r="G69" s="4"/>
      <c r="H69" s="4"/>
      <c r="I69" s="2"/>
      <c r="J69" s="61"/>
      <c r="K69" s="61"/>
      <c r="L69" s="61"/>
      <c r="M69" s="61"/>
      <c r="N69" s="61"/>
      <c r="O69" s="61"/>
      <c r="P69" s="61"/>
      <c r="Q69" s="61"/>
      <c r="R69" s="2"/>
      <c r="S69" s="2"/>
      <c r="T69" s="2"/>
      <c r="U69" s="2"/>
      <c r="V69" s="2"/>
      <c r="W69" s="2"/>
      <c r="X69" s="2"/>
      <c r="Y69" s="2"/>
      <c r="Z69" s="2"/>
      <c r="AA69" s="2"/>
      <c r="AB69" s="2"/>
      <c r="AC69" s="2"/>
    </row>
    <row r="70" spans="1:29" ht="14.25" customHeight="1">
      <c r="A70" s="2"/>
      <c r="B70" s="2"/>
      <c r="C70" s="2"/>
      <c r="D70" s="2"/>
      <c r="E70" s="4"/>
      <c r="F70" s="4"/>
      <c r="G70" s="4"/>
      <c r="H70" s="4"/>
      <c r="I70" s="2"/>
      <c r="J70" s="61"/>
      <c r="K70" s="61"/>
      <c r="L70" s="61"/>
      <c r="M70" s="61"/>
      <c r="N70" s="61"/>
      <c r="O70" s="61"/>
      <c r="P70" s="61"/>
      <c r="Q70" s="61"/>
      <c r="R70" s="2"/>
      <c r="S70" s="2"/>
      <c r="T70" s="2"/>
      <c r="U70" s="2"/>
      <c r="V70" s="2"/>
      <c r="W70" s="2"/>
      <c r="X70" s="2"/>
      <c r="Y70" s="2"/>
      <c r="Z70" s="2"/>
      <c r="AA70" s="2"/>
      <c r="AB70" s="2"/>
      <c r="AC70" s="2"/>
    </row>
    <row r="71" spans="1:29" ht="14.25" customHeight="1">
      <c r="A71" s="2"/>
      <c r="B71" s="2"/>
      <c r="C71" s="2"/>
      <c r="D71" s="2"/>
      <c r="E71" s="4"/>
      <c r="F71" s="4"/>
      <c r="G71" s="4"/>
      <c r="H71" s="4"/>
      <c r="I71" s="2"/>
      <c r="J71" s="61"/>
      <c r="K71" s="61"/>
      <c r="L71" s="61"/>
      <c r="M71" s="61"/>
      <c r="N71" s="61"/>
      <c r="O71" s="61"/>
      <c r="P71" s="61"/>
      <c r="Q71" s="61"/>
      <c r="R71" s="2"/>
      <c r="S71" s="2"/>
      <c r="T71" s="2"/>
      <c r="U71" s="2"/>
      <c r="V71" s="2"/>
      <c r="W71" s="2"/>
      <c r="X71" s="2"/>
      <c r="Y71" s="2"/>
      <c r="Z71" s="2"/>
      <c r="AA71" s="2"/>
      <c r="AB71" s="2"/>
      <c r="AC71" s="2"/>
    </row>
    <row r="72" spans="1:29" ht="14.25" customHeight="1">
      <c r="A72" s="2"/>
      <c r="B72" s="2"/>
      <c r="C72" s="2"/>
      <c r="D72" s="2"/>
      <c r="E72" s="4"/>
      <c r="F72" s="4"/>
      <c r="G72" s="4"/>
      <c r="H72" s="4"/>
      <c r="I72" s="2"/>
      <c r="J72" s="61"/>
      <c r="K72" s="61"/>
      <c r="L72" s="61"/>
      <c r="M72" s="61"/>
      <c r="N72" s="61"/>
      <c r="O72" s="61"/>
      <c r="P72" s="61"/>
      <c r="Q72" s="61"/>
      <c r="R72" s="2"/>
      <c r="S72" s="2"/>
      <c r="T72" s="2"/>
      <c r="U72" s="2"/>
      <c r="V72" s="2"/>
      <c r="W72" s="2"/>
      <c r="X72" s="2"/>
      <c r="Y72" s="2"/>
      <c r="Z72" s="2"/>
      <c r="AA72" s="2"/>
      <c r="AB72" s="2"/>
      <c r="AC72" s="2"/>
    </row>
    <row r="73" spans="1:29" ht="14.25" customHeight="1">
      <c r="A73" s="2"/>
      <c r="B73" s="2"/>
      <c r="C73" s="2"/>
      <c r="D73" s="2"/>
      <c r="E73" s="4"/>
      <c r="F73" s="4"/>
      <c r="G73" s="4"/>
      <c r="H73" s="4"/>
      <c r="I73" s="2"/>
      <c r="J73" s="61"/>
      <c r="K73" s="61"/>
      <c r="L73" s="61"/>
      <c r="M73" s="61"/>
      <c r="N73" s="61"/>
      <c r="O73" s="61"/>
      <c r="P73" s="61"/>
      <c r="Q73" s="61"/>
      <c r="R73" s="2"/>
      <c r="S73" s="2"/>
      <c r="T73" s="2"/>
      <c r="U73" s="2"/>
      <c r="V73" s="2"/>
      <c r="W73" s="2"/>
      <c r="X73" s="2"/>
      <c r="Y73" s="2"/>
      <c r="Z73" s="2"/>
      <c r="AA73" s="2"/>
      <c r="AB73" s="2"/>
      <c r="AC73" s="2"/>
    </row>
    <row r="74" spans="1:29" ht="14.25" customHeight="1">
      <c r="A74" s="2"/>
      <c r="B74" s="2"/>
      <c r="C74" s="2"/>
      <c r="D74" s="2"/>
      <c r="E74" s="4"/>
      <c r="F74" s="4"/>
      <c r="G74" s="4"/>
      <c r="H74" s="4"/>
      <c r="I74" s="2"/>
      <c r="J74" s="61"/>
      <c r="K74" s="61"/>
      <c r="L74" s="61"/>
      <c r="M74" s="61"/>
      <c r="N74" s="61"/>
      <c r="O74" s="61"/>
      <c r="P74" s="61"/>
      <c r="Q74" s="61"/>
      <c r="R74" s="2"/>
      <c r="S74" s="2"/>
      <c r="T74" s="2"/>
      <c r="U74" s="2"/>
      <c r="V74" s="2"/>
      <c r="W74" s="2"/>
      <c r="X74" s="2"/>
      <c r="Y74" s="2"/>
      <c r="Z74" s="2"/>
      <c r="AA74" s="2"/>
      <c r="AB74" s="2"/>
      <c r="AC74" s="2"/>
    </row>
    <row r="75" spans="1:29" ht="14.25" customHeight="1">
      <c r="A75" s="2"/>
      <c r="B75" s="2"/>
      <c r="C75" s="2"/>
      <c r="D75" s="2"/>
      <c r="E75" s="4"/>
      <c r="F75" s="4"/>
      <c r="G75" s="4"/>
      <c r="H75" s="4"/>
      <c r="I75" s="2"/>
      <c r="J75" s="61"/>
      <c r="K75" s="61"/>
      <c r="L75" s="61"/>
      <c r="M75" s="61"/>
      <c r="N75" s="61"/>
      <c r="O75" s="61"/>
      <c r="P75" s="61"/>
      <c r="Q75" s="61"/>
      <c r="R75" s="2"/>
      <c r="S75" s="2"/>
      <c r="T75" s="2"/>
      <c r="U75" s="2"/>
      <c r="V75" s="2"/>
      <c r="W75" s="2"/>
      <c r="X75" s="2"/>
      <c r="Y75" s="2"/>
      <c r="Z75" s="2"/>
      <c r="AA75" s="2"/>
      <c r="AB75" s="2"/>
      <c r="AC75" s="2"/>
    </row>
    <row r="76" spans="1:29" ht="14.25" customHeight="1">
      <c r="A76" s="2"/>
      <c r="B76" s="2"/>
      <c r="C76" s="2"/>
      <c r="D76" s="2"/>
      <c r="E76" s="4"/>
      <c r="F76" s="4"/>
      <c r="G76" s="4"/>
      <c r="H76" s="4"/>
      <c r="I76" s="2"/>
      <c r="J76" s="61"/>
      <c r="K76" s="61"/>
      <c r="L76" s="61"/>
      <c r="M76" s="61"/>
      <c r="N76" s="61"/>
      <c r="O76" s="61"/>
      <c r="P76" s="61"/>
      <c r="Q76" s="61"/>
      <c r="R76" s="2"/>
      <c r="S76" s="2"/>
      <c r="T76" s="2"/>
      <c r="U76" s="2"/>
      <c r="V76" s="2"/>
      <c r="W76" s="2"/>
      <c r="X76" s="2"/>
      <c r="Y76" s="2"/>
      <c r="Z76" s="2"/>
      <c r="AA76" s="2"/>
      <c r="AB76" s="2"/>
      <c r="AC76" s="2"/>
    </row>
    <row r="77" spans="1:29" ht="14.25" customHeight="1">
      <c r="A77" s="2"/>
      <c r="B77" s="2"/>
      <c r="C77" s="2"/>
      <c r="D77" s="2"/>
      <c r="E77" s="4"/>
      <c r="F77" s="4"/>
      <c r="G77" s="4"/>
      <c r="H77" s="4"/>
      <c r="I77" s="2"/>
      <c r="J77" s="61"/>
      <c r="K77" s="61"/>
      <c r="L77" s="61"/>
      <c r="M77" s="61"/>
      <c r="N77" s="61"/>
      <c r="O77" s="61"/>
      <c r="P77" s="61"/>
      <c r="Q77" s="61"/>
      <c r="R77" s="2"/>
      <c r="S77" s="2"/>
      <c r="T77" s="2"/>
      <c r="U77" s="2"/>
      <c r="V77" s="2"/>
      <c r="W77" s="2"/>
      <c r="X77" s="2"/>
      <c r="Y77" s="2"/>
      <c r="Z77" s="2"/>
      <c r="AA77" s="2"/>
      <c r="AB77" s="2"/>
      <c r="AC77" s="2"/>
    </row>
    <row r="78" spans="1:29" ht="14.25" customHeight="1">
      <c r="A78" s="2"/>
      <c r="B78" s="2"/>
      <c r="C78" s="2"/>
      <c r="D78" s="2"/>
      <c r="E78" s="4"/>
      <c r="F78" s="4"/>
      <c r="G78" s="4"/>
      <c r="H78" s="4"/>
      <c r="I78" s="2"/>
      <c r="J78" s="61"/>
      <c r="K78" s="61"/>
      <c r="L78" s="61"/>
      <c r="M78" s="61"/>
      <c r="N78" s="61"/>
      <c r="O78" s="61"/>
      <c r="P78" s="61"/>
      <c r="Q78" s="61"/>
      <c r="R78" s="2"/>
      <c r="S78" s="2"/>
      <c r="T78" s="2"/>
      <c r="U78" s="2"/>
      <c r="V78" s="2"/>
      <c r="W78" s="2"/>
      <c r="X78" s="2"/>
      <c r="Y78" s="2"/>
      <c r="Z78" s="2"/>
      <c r="AA78" s="2"/>
      <c r="AB78" s="2"/>
      <c r="AC78" s="2"/>
    </row>
    <row r="79" spans="1:29" ht="14.25" customHeight="1">
      <c r="A79" s="2"/>
      <c r="B79" s="2"/>
      <c r="C79" s="2"/>
      <c r="D79" s="2"/>
      <c r="E79" s="4"/>
      <c r="F79" s="4"/>
      <c r="G79" s="4"/>
      <c r="H79" s="4"/>
      <c r="I79" s="2"/>
      <c r="J79" s="61"/>
      <c r="K79" s="61"/>
      <c r="L79" s="61"/>
      <c r="M79" s="61"/>
      <c r="N79" s="61"/>
      <c r="O79" s="61"/>
      <c r="P79" s="61"/>
      <c r="Q79" s="61"/>
      <c r="R79" s="2"/>
      <c r="S79" s="2"/>
      <c r="T79" s="2"/>
      <c r="U79" s="2"/>
      <c r="V79" s="2"/>
      <c r="W79" s="2"/>
      <c r="X79" s="2"/>
      <c r="Y79" s="2"/>
      <c r="Z79" s="2"/>
      <c r="AA79" s="2"/>
      <c r="AB79" s="2"/>
      <c r="AC79" s="2"/>
    </row>
    <row r="80" spans="1:29" ht="14.25" customHeight="1">
      <c r="A80" s="2"/>
      <c r="B80" s="2"/>
      <c r="C80" s="2"/>
      <c r="D80" s="2"/>
      <c r="E80" s="4"/>
      <c r="F80" s="4"/>
      <c r="G80" s="4"/>
      <c r="H80" s="4"/>
      <c r="I80" s="2"/>
      <c r="J80" s="61"/>
      <c r="K80" s="61"/>
      <c r="L80" s="61"/>
      <c r="M80" s="61"/>
      <c r="N80" s="61"/>
      <c r="O80" s="61"/>
      <c r="P80" s="61"/>
      <c r="Q80" s="61"/>
      <c r="R80" s="2"/>
      <c r="S80" s="2"/>
      <c r="T80" s="2"/>
      <c r="U80" s="2"/>
      <c r="V80" s="2"/>
      <c r="W80" s="2"/>
      <c r="X80" s="2"/>
      <c r="Y80" s="2"/>
      <c r="Z80" s="2"/>
      <c r="AA80" s="2"/>
      <c r="AB80" s="2"/>
      <c r="AC80" s="2"/>
    </row>
    <row r="81" spans="1:29" ht="14.25" customHeight="1">
      <c r="A81" s="2"/>
      <c r="B81" s="2"/>
      <c r="C81" s="2"/>
      <c r="D81" s="2"/>
      <c r="E81" s="4"/>
      <c r="F81" s="4"/>
      <c r="G81" s="4"/>
      <c r="H81" s="4"/>
      <c r="I81" s="2"/>
      <c r="J81" s="61"/>
      <c r="K81" s="61"/>
      <c r="L81" s="61"/>
      <c r="M81" s="61"/>
      <c r="N81" s="61"/>
      <c r="O81" s="61"/>
      <c r="P81" s="61"/>
      <c r="Q81" s="61"/>
      <c r="R81" s="2"/>
      <c r="S81" s="2"/>
      <c r="T81" s="2"/>
      <c r="U81" s="2"/>
      <c r="V81" s="2"/>
      <c r="W81" s="2"/>
      <c r="X81" s="2"/>
      <c r="Y81" s="2"/>
      <c r="Z81" s="2"/>
      <c r="AA81" s="2"/>
      <c r="AB81" s="2"/>
      <c r="AC81" s="2"/>
    </row>
    <row r="82" spans="1:29" ht="14.25" customHeight="1">
      <c r="A82" s="2"/>
      <c r="B82" s="2"/>
      <c r="C82" s="2"/>
      <c r="D82" s="2"/>
      <c r="E82" s="4"/>
      <c r="F82" s="4"/>
      <c r="G82" s="4"/>
      <c r="H82" s="4"/>
      <c r="I82" s="2"/>
      <c r="J82" s="61"/>
      <c r="K82" s="61"/>
      <c r="L82" s="61"/>
      <c r="M82" s="61"/>
      <c r="N82" s="61"/>
      <c r="O82" s="61"/>
      <c r="P82" s="61"/>
      <c r="Q82" s="61"/>
      <c r="R82" s="2"/>
      <c r="S82" s="2"/>
      <c r="T82" s="2"/>
      <c r="U82" s="2"/>
      <c r="V82" s="2"/>
      <c r="W82" s="2"/>
      <c r="X82" s="2"/>
      <c r="Y82" s="2"/>
      <c r="Z82" s="2"/>
      <c r="AA82" s="2"/>
      <c r="AB82" s="2"/>
      <c r="AC82" s="2"/>
    </row>
    <row r="83" spans="1:29" ht="14.25" customHeight="1">
      <c r="A83" s="2"/>
      <c r="B83" s="2"/>
      <c r="C83" s="2"/>
      <c r="D83" s="2"/>
      <c r="E83" s="4"/>
      <c r="F83" s="4"/>
      <c r="G83" s="4"/>
      <c r="H83" s="4"/>
      <c r="I83" s="2"/>
      <c r="J83" s="61"/>
      <c r="K83" s="61"/>
      <c r="L83" s="61"/>
      <c r="M83" s="61"/>
      <c r="N83" s="61"/>
      <c r="O83" s="61"/>
      <c r="P83" s="61"/>
      <c r="Q83" s="61"/>
      <c r="R83" s="2"/>
      <c r="S83" s="2"/>
      <c r="T83" s="2"/>
      <c r="U83" s="2"/>
      <c r="V83" s="2"/>
      <c r="W83" s="2"/>
      <c r="X83" s="2"/>
      <c r="Y83" s="2"/>
      <c r="Z83" s="2"/>
      <c r="AA83" s="2"/>
      <c r="AB83" s="2"/>
      <c r="AC83" s="2"/>
    </row>
    <row r="84" spans="1:29" ht="14.25" customHeight="1">
      <c r="A84" s="2"/>
      <c r="B84" s="2"/>
      <c r="C84" s="2"/>
      <c r="D84" s="2"/>
      <c r="E84" s="4"/>
      <c r="F84" s="4"/>
      <c r="G84" s="4"/>
      <c r="H84" s="4"/>
      <c r="I84" s="2"/>
      <c r="J84" s="61"/>
      <c r="K84" s="61"/>
      <c r="L84" s="61"/>
      <c r="M84" s="61"/>
      <c r="N84" s="61"/>
      <c r="O84" s="61"/>
      <c r="P84" s="61"/>
      <c r="Q84" s="61"/>
      <c r="R84" s="2"/>
      <c r="S84" s="2"/>
      <c r="T84" s="2"/>
      <c r="U84" s="2"/>
      <c r="V84" s="2"/>
      <c r="W84" s="2"/>
      <c r="X84" s="2"/>
      <c r="Y84" s="2"/>
      <c r="Z84" s="2"/>
      <c r="AA84" s="2"/>
      <c r="AB84" s="2"/>
      <c r="AC84" s="2"/>
    </row>
    <row r="85" spans="1:29" ht="14.25" customHeight="1">
      <c r="A85" s="2"/>
      <c r="B85" s="2"/>
      <c r="C85" s="2"/>
      <c r="D85" s="2"/>
      <c r="E85" s="4"/>
      <c r="F85" s="4"/>
      <c r="G85" s="4"/>
      <c r="H85" s="4"/>
      <c r="I85" s="2"/>
      <c r="J85" s="61"/>
      <c r="K85" s="61"/>
      <c r="L85" s="61"/>
      <c r="M85" s="61"/>
      <c r="N85" s="61"/>
      <c r="O85" s="61"/>
      <c r="P85" s="61"/>
      <c r="Q85" s="61"/>
      <c r="R85" s="2"/>
      <c r="S85" s="2"/>
      <c r="T85" s="2"/>
      <c r="U85" s="2"/>
      <c r="V85" s="2"/>
      <c r="W85" s="2"/>
      <c r="X85" s="2"/>
      <c r="Y85" s="2"/>
      <c r="Z85" s="2"/>
      <c r="AA85" s="2"/>
      <c r="AB85" s="2"/>
      <c r="AC85" s="2"/>
    </row>
    <row r="86" spans="1:29" ht="14.25" customHeight="1">
      <c r="A86" s="2"/>
      <c r="B86" s="2"/>
      <c r="C86" s="2"/>
      <c r="D86" s="2"/>
      <c r="E86" s="4"/>
      <c r="F86" s="4"/>
      <c r="G86" s="4"/>
      <c r="H86" s="4"/>
      <c r="I86" s="2"/>
      <c r="J86" s="61"/>
      <c r="K86" s="61"/>
      <c r="L86" s="61"/>
      <c r="M86" s="61"/>
      <c r="N86" s="61"/>
      <c r="O86" s="61"/>
      <c r="P86" s="61"/>
      <c r="Q86" s="61"/>
      <c r="R86" s="2"/>
      <c r="S86" s="2"/>
      <c r="T86" s="2"/>
      <c r="U86" s="2"/>
      <c r="V86" s="2"/>
      <c r="W86" s="2"/>
      <c r="X86" s="2"/>
      <c r="Y86" s="2"/>
      <c r="Z86" s="2"/>
      <c r="AA86" s="2"/>
      <c r="AB86" s="2"/>
      <c r="AC86" s="2"/>
    </row>
    <row r="87" spans="1:29" ht="14.25" customHeight="1">
      <c r="A87" s="2"/>
      <c r="B87" s="2"/>
      <c r="C87" s="2"/>
      <c r="D87" s="2"/>
      <c r="E87" s="4"/>
      <c r="F87" s="4"/>
      <c r="G87" s="4"/>
      <c r="H87" s="4"/>
      <c r="I87" s="2"/>
      <c r="J87" s="61"/>
      <c r="K87" s="61"/>
      <c r="L87" s="61"/>
      <c r="M87" s="61"/>
      <c r="N87" s="61"/>
      <c r="O87" s="61"/>
      <c r="P87" s="61"/>
      <c r="Q87" s="61"/>
      <c r="R87" s="2"/>
      <c r="S87" s="2"/>
      <c r="T87" s="2"/>
      <c r="U87" s="2"/>
      <c r="V87" s="2"/>
      <c r="W87" s="2"/>
      <c r="X87" s="2"/>
      <c r="Y87" s="2"/>
      <c r="Z87" s="2"/>
      <c r="AA87" s="2"/>
      <c r="AB87" s="2"/>
      <c r="AC87" s="2"/>
    </row>
    <row r="88" spans="1:29" ht="14.25" customHeight="1">
      <c r="A88" s="2"/>
      <c r="B88" s="2"/>
      <c r="C88" s="2"/>
      <c r="D88" s="2"/>
      <c r="E88" s="4"/>
      <c r="F88" s="4"/>
      <c r="G88" s="4"/>
      <c r="H88" s="4"/>
      <c r="I88" s="2"/>
      <c r="J88" s="61"/>
      <c r="K88" s="61"/>
      <c r="L88" s="61"/>
      <c r="M88" s="61"/>
      <c r="N88" s="61"/>
      <c r="O88" s="61"/>
      <c r="P88" s="61"/>
      <c r="Q88" s="61"/>
      <c r="R88" s="2"/>
      <c r="S88" s="2"/>
      <c r="T88" s="2"/>
      <c r="U88" s="2"/>
      <c r="V88" s="2"/>
      <c r="W88" s="2"/>
      <c r="X88" s="2"/>
      <c r="Y88" s="2"/>
      <c r="Z88" s="2"/>
      <c r="AA88" s="2"/>
      <c r="AB88" s="2"/>
      <c r="AC88" s="2"/>
    </row>
    <row r="89" spans="1:29" ht="14.25" customHeight="1">
      <c r="A89" s="2"/>
      <c r="B89" s="2"/>
      <c r="C89" s="2"/>
      <c r="D89" s="2"/>
      <c r="E89" s="4"/>
      <c r="F89" s="4"/>
      <c r="G89" s="4"/>
      <c r="H89" s="4"/>
      <c r="I89" s="2"/>
      <c r="J89" s="61"/>
      <c r="K89" s="61"/>
      <c r="L89" s="61"/>
      <c r="M89" s="61"/>
      <c r="N89" s="61"/>
      <c r="O89" s="61"/>
      <c r="P89" s="61"/>
      <c r="Q89" s="61"/>
      <c r="R89" s="2"/>
      <c r="S89" s="2"/>
      <c r="T89" s="2"/>
      <c r="U89" s="2"/>
      <c r="V89" s="2"/>
      <c r="W89" s="2"/>
      <c r="X89" s="2"/>
      <c r="Y89" s="2"/>
      <c r="Z89" s="2"/>
      <c r="AA89" s="2"/>
      <c r="AB89" s="2"/>
      <c r="AC89" s="2"/>
    </row>
    <row r="90" spans="1:29" ht="14.25" customHeight="1">
      <c r="A90" s="2"/>
      <c r="B90" s="2"/>
      <c r="C90" s="2"/>
      <c r="D90" s="2"/>
      <c r="E90" s="4"/>
      <c r="F90" s="4"/>
      <c r="G90" s="4"/>
      <c r="H90" s="4"/>
      <c r="I90" s="2"/>
      <c r="J90" s="61"/>
      <c r="K90" s="61"/>
      <c r="L90" s="61"/>
      <c r="M90" s="61"/>
      <c r="N90" s="61"/>
      <c r="O90" s="61"/>
      <c r="P90" s="61"/>
      <c r="Q90" s="61"/>
      <c r="R90" s="2"/>
      <c r="S90" s="2"/>
      <c r="T90" s="2"/>
      <c r="U90" s="2"/>
      <c r="V90" s="2"/>
      <c r="W90" s="2"/>
      <c r="X90" s="2"/>
      <c r="Y90" s="2"/>
      <c r="Z90" s="2"/>
      <c r="AA90" s="2"/>
      <c r="AB90" s="2"/>
      <c r="AC90" s="2"/>
    </row>
    <row r="91" spans="1:29" ht="14.25" customHeight="1">
      <c r="A91" s="2"/>
      <c r="B91" s="2"/>
      <c r="C91" s="2"/>
      <c r="D91" s="2"/>
      <c r="E91" s="4"/>
      <c r="F91" s="4"/>
      <c r="G91" s="4"/>
      <c r="H91" s="4"/>
      <c r="I91" s="2"/>
      <c r="J91" s="61"/>
      <c r="K91" s="61"/>
      <c r="L91" s="61"/>
      <c r="M91" s="61"/>
      <c r="N91" s="61"/>
      <c r="O91" s="61"/>
      <c r="P91" s="61"/>
      <c r="Q91" s="61"/>
      <c r="R91" s="2"/>
      <c r="S91" s="2"/>
      <c r="T91" s="2"/>
      <c r="U91" s="2"/>
      <c r="V91" s="2"/>
      <c r="W91" s="2"/>
      <c r="X91" s="2"/>
      <c r="Y91" s="2"/>
      <c r="Z91" s="2"/>
      <c r="AA91" s="2"/>
      <c r="AB91" s="2"/>
      <c r="AC91" s="2"/>
    </row>
    <row r="92" spans="1:29" ht="14.25" customHeight="1">
      <c r="A92" s="2"/>
      <c r="B92" s="2"/>
      <c r="C92" s="2"/>
      <c r="D92" s="2"/>
      <c r="E92" s="4"/>
      <c r="F92" s="4"/>
      <c r="G92" s="4"/>
      <c r="H92" s="4"/>
      <c r="I92" s="2"/>
      <c r="J92" s="61"/>
      <c r="K92" s="61"/>
      <c r="L92" s="61"/>
      <c r="M92" s="61"/>
      <c r="N92" s="61"/>
      <c r="O92" s="61"/>
      <c r="P92" s="61"/>
      <c r="Q92" s="61"/>
      <c r="R92" s="2"/>
      <c r="S92" s="2"/>
      <c r="T92" s="2"/>
      <c r="U92" s="2"/>
      <c r="V92" s="2"/>
      <c r="W92" s="2"/>
      <c r="X92" s="2"/>
      <c r="Y92" s="2"/>
      <c r="Z92" s="2"/>
      <c r="AA92" s="2"/>
      <c r="AB92" s="2"/>
      <c r="AC92" s="2"/>
    </row>
    <row r="93" spans="1:29" ht="14.25" customHeight="1">
      <c r="A93" s="2"/>
      <c r="B93" s="2"/>
      <c r="C93" s="2"/>
      <c r="D93" s="2"/>
      <c r="E93" s="4"/>
      <c r="F93" s="4"/>
      <c r="G93" s="4"/>
      <c r="H93" s="4"/>
      <c r="I93" s="2"/>
      <c r="J93" s="61"/>
      <c r="K93" s="61"/>
      <c r="L93" s="61"/>
      <c r="M93" s="61"/>
      <c r="N93" s="61"/>
      <c r="O93" s="61"/>
      <c r="P93" s="61"/>
      <c r="Q93" s="61"/>
      <c r="R93" s="2"/>
      <c r="S93" s="2"/>
      <c r="T93" s="2"/>
      <c r="U93" s="2"/>
      <c r="V93" s="2"/>
      <c r="W93" s="2"/>
      <c r="X93" s="2"/>
      <c r="Y93" s="2"/>
      <c r="Z93" s="2"/>
      <c r="AA93" s="2"/>
      <c r="AB93" s="2"/>
      <c r="AC93" s="2"/>
    </row>
    <row r="94" spans="1:29" ht="14.25" customHeight="1">
      <c r="A94" s="2"/>
      <c r="B94" s="2"/>
      <c r="C94" s="2"/>
      <c r="D94" s="2"/>
      <c r="E94" s="4"/>
      <c r="F94" s="4"/>
      <c r="G94" s="4"/>
      <c r="H94" s="4"/>
      <c r="I94" s="2"/>
      <c r="J94" s="61"/>
      <c r="K94" s="61"/>
      <c r="L94" s="61"/>
      <c r="M94" s="61"/>
      <c r="N94" s="61"/>
      <c r="O94" s="61"/>
      <c r="P94" s="61"/>
      <c r="Q94" s="61"/>
      <c r="R94" s="2"/>
      <c r="S94" s="2"/>
      <c r="T94" s="2"/>
      <c r="U94" s="2"/>
      <c r="V94" s="2"/>
      <c r="W94" s="2"/>
      <c r="X94" s="2"/>
      <c r="Y94" s="2"/>
      <c r="Z94" s="2"/>
      <c r="AA94" s="2"/>
      <c r="AB94" s="2"/>
      <c r="AC94" s="2"/>
    </row>
    <row r="95" spans="1:29" ht="14.25" customHeight="1">
      <c r="A95" s="2"/>
      <c r="B95" s="2"/>
      <c r="C95" s="2"/>
      <c r="D95" s="2"/>
      <c r="E95" s="4"/>
      <c r="F95" s="4"/>
      <c r="G95" s="4"/>
      <c r="H95" s="4"/>
      <c r="I95" s="2"/>
      <c r="J95" s="61"/>
      <c r="K95" s="61"/>
      <c r="L95" s="61"/>
      <c r="M95" s="61"/>
      <c r="N95" s="61"/>
      <c r="O95" s="61"/>
      <c r="P95" s="61"/>
      <c r="Q95" s="61"/>
      <c r="R95" s="2"/>
      <c r="S95" s="2"/>
      <c r="T95" s="2"/>
      <c r="U95" s="2"/>
      <c r="V95" s="2"/>
      <c r="W95" s="2"/>
      <c r="X95" s="2"/>
      <c r="Y95" s="2"/>
      <c r="Z95" s="2"/>
      <c r="AA95" s="2"/>
      <c r="AB95" s="2"/>
      <c r="AC95" s="2"/>
    </row>
    <row r="96" spans="1:29" ht="14.25" customHeight="1">
      <c r="A96" s="2"/>
      <c r="B96" s="2"/>
      <c r="C96" s="2"/>
      <c r="D96" s="2"/>
      <c r="E96" s="4"/>
      <c r="F96" s="4"/>
      <c r="G96" s="4"/>
      <c r="H96" s="4"/>
      <c r="I96" s="2"/>
      <c r="J96" s="61"/>
      <c r="K96" s="61"/>
      <c r="L96" s="61"/>
      <c r="M96" s="61"/>
      <c r="N96" s="61"/>
      <c r="O96" s="61"/>
      <c r="P96" s="61"/>
      <c r="Q96" s="61"/>
      <c r="R96" s="2"/>
      <c r="S96" s="2"/>
      <c r="T96" s="2"/>
      <c r="U96" s="2"/>
      <c r="V96" s="2"/>
      <c r="W96" s="2"/>
      <c r="X96" s="2"/>
      <c r="Y96" s="2"/>
      <c r="Z96" s="2"/>
      <c r="AA96" s="2"/>
      <c r="AB96" s="2"/>
      <c r="AC96" s="2"/>
    </row>
    <row r="97" spans="1:29" ht="14.25" customHeight="1">
      <c r="A97" s="2"/>
      <c r="B97" s="2"/>
      <c r="C97" s="2"/>
      <c r="D97" s="2"/>
      <c r="E97" s="4"/>
      <c r="F97" s="4"/>
      <c r="G97" s="4"/>
      <c r="H97" s="4"/>
      <c r="I97" s="2"/>
      <c r="J97" s="61"/>
      <c r="K97" s="61"/>
      <c r="L97" s="61"/>
      <c r="M97" s="61"/>
      <c r="N97" s="61"/>
      <c r="O97" s="61"/>
      <c r="P97" s="61"/>
      <c r="Q97" s="61"/>
      <c r="R97" s="2"/>
      <c r="S97" s="2"/>
      <c r="T97" s="2"/>
      <c r="U97" s="2"/>
      <c r="V97" s="2"/>
      <c r="W97" s="2"/>
      <c r="X97" s="2"/>
      <c r="Y97" s="2"/>
      <c r="Z97" s="2"/>
      <c r="AA97" s="2"/>
      <c r="AB97" s="2"/>
      <c r="AC97" s="2"/>
    </row>
    <row r="98" spans="1:29" ht="14.25" customHeight="1">
      <c r="A98" s="2"/>
      <c r="B98" s="2"/>
      <c r="C98" s="2"/>
      <c r="D98" s="2"/>
      <c r="E98" s="4"/>
      <c r="F98" s="4"/>
      <c r="G98" s="4"/>
      <c r="H98" s="4"/>
      <c r="I98" s="2"/>
      <c r="J98" s="61"/>
      <c r="K98" s="61"/>
      <c r="L98" s="61"/>
      <c r="M98" s="61"/>
      <c r="N98" s="61"/>
      <c r="O98" s="61"/>
      <c r="P98" s="61"/>
      <c r="Q98" s="61"/>
      <c r="R98" s="2"/>
      <c r="S98" s="2"/>
      <c r="T98" s="2"/>
      <c r="U98" s="2"/>
      <c r="V98" s="2"/>
      <c r="W98" s="2"/>
      <c r="X98" s="2"/>
      <c r="Y98" s="2"/>
      <c r="Z98" s="2"/>
      <c r="AA98" s="2"/>
      <c r="AB98" s="2"/>
      <c r="AC98" s="2"/>
    </row>
    <row r="99" spans="1:29" ht="14.25" customHeight="1">
      <c r="A99" s="2"/>
      <c r="B99" s="2"/>
      <c r="C99" s="2"/>
      <c r="D99" s="2"/>
      <c r="E99" s="4"/>
      <c r="F99" s="4"/>
      <c r="G99" s="4"/>
      <c r="H99" s="4"/>
      <c r="I99" s="2"/>
      <c r="J99" s="61"/>
      <c r="K99" s="61"/>
      <c r="L99" s="61"/>
      <c r="M99" s="61"/>
      <c r="N99" s="61"/>
      <c r="O99" s="61"/>
      <c r="P99" s="61"/>
      <c r="Q99" s="61"/>
      <c r="R99" s="2"/>
      <c r="S99" s="2"/>
      <c r="T99" s="2"/>
      <c r="U99" s="2"/>
      <c r="V99" s="2"/>
      <c r="W99" s="2"/>
      <c r="X99" s="2"/>
      <c r="Y99" s="2"/>
      <c r="Z99" s="2"/>
      <c r="AA99" s="2"/>
      <c r="AB99" s="2"/>
      <c r="AC99" s="2"/>
    </row>
    <row r="100" spans="1:29" ht="14.25" customHeight="1">
      <c r="A100" s="2"/>
      <c r="B100" s="2"/>
      <c r="C100" s="2"/>
      <c r="D100" s="2"/>
      <c r="E100" s="4"/>
      <c r="F100" s="4"/>
      <c r="G100" s="4"/>
      <c r="H100" s="4"/>
      <c r="I100" s="2"/>
      <c r="J100" s="61"/>
      <c r="K100" s="61"/>
      <c r="L100" s="61"/>
      <c r="M100" s="61"/>
      <c r="N100" s="61"/>
      <c r="O100" s="61"/>
      <c r="P100" s="61"/>
      <c r="Q100" s="61"/>
      <c r="R100" s="2"/>
      <c r="S100" s="2"/>
      <c r="T100" s="2"/>
      <c r="U100" s="2"/>
      <c r="V100" s="2"/>
      <c r="W100" s="2"/>
      <c r="X100" s="2"/>
      <c r="Y100" s="2"/>
      <c r="Z100" s="2"/>
      <c r="AA100" s="2"/>
      <c r="AB100" s="2"/>
      <c r="AC100" s="2"/>
    </row>
    <row r="101" spans="1:29" ht="14.25" customHeight="1">
      <c r="A101" s="2"/>
      <c r="B101" s="2"/>
      <c r="C101" s="2"/>
      <c r="D101" s="2"/>
      <c r="E101" s="4"/>
      <c r="F101" s="4"/>
      <c r="G101" s="4"/>
      <c r="H101" s="4"/>
      <c r="I101" s="2"/>
      <c r="J101" s="61"/>
      <c r="K101" s="61"/>
      <c r="L101" s="61"/>
      <c r="M101" s="61"/>
      <c r="N101" s="61"/>
      <c r="O101" s="61"/>
      <c r="P101" s="61"/>
      <c r="Q101" s="61"/>
      <c r="R101" s="2"/>
      <c r="S101" s="2"/>
      <c r="T101" s="2"/>
      <c r="U101" s="2"/>
      <c r="V101" s="2"/>
      <c r="W101" s="2"/>
      <c r="X101" s="2"/>
      <c r="Y101" s="2"/>
      <c r="Z101" s="2"/>
      <c r="AA101" s="2"/>
      <c r="AB101" s="2"/>
      <c r="AC101" s="2"/>
    </row>
    <row r="102" spans="1:29" ht="14.25" customHeight="1">
      <c r="A102" s="2"/>
      <c r="B102" s="2"/>
      <c r="C102" s="2"/>
      <c r="D102" s="2"/>
      <c r="E102" s="4"/>
      <c r="F102" s="4"/>
      <c r="G102" s="4"/>
      <c r="H102" s="4"/>
      <c r="I102" s="2"/>
      <c r="J102" s="61"/>
      <c r="K102" s="61"/>
      <c r="L102" s="61"/>
      <c r="M102" s="61"/>
      <c r="N102" s="61"/>
      <c r="O102" s="61"/>
      <c r="P102" s="61"/>
      <c r="Q102" s="61"/>
      <c r="R102" s="2"/>
      <c r="S102" s="2"/>
      <c r="T102" s="2"/>
      <c r="U102" s="2"/>
      <c r="V102" s="2"/>
      <c r="W102" s="2"/>
      <c r="X102" s="2"/>
      <c r="Y102" s="2"/>
      <c r="Z102" s="2"/>
      <c r="AA102" s="2"/>
      <c r="AB102" s="2"/>
      <c r="AC102" s="2"/>
    </row>
    <row r="103" spans="1:29" ht="14.25" customHeight="1">
      <c r="A103" s="2"/>
      <c r="B103" s="2"/>
      <c r="C103" s="2"/>
      <c r="D103" s="2"/>
      <c r="E103" s="4"/>
      <c r="F103" s="4"/>
      <c r="G103" s="4"/>
      <c r="H103" s="4"/>
      <c r="I103" s="2"/>
      <c r="J103" s="61"/>
      <c r="K103" s="61"/>
      <c r="L103" s="61"/>
      <c r="M103" s="61"/>
      <c r="N103" s="61"/>
      <c r="O103" s="61"/>
      <c r="P103" s="61"/>
      <c r="Q103" s="61"/>
      <c r="R103" s="2"/>
      <c r="S103" s="2"/>
      <c r="T103" s="2"/>
      <c r="U103" s="2"/>
      <c r="V103" s="2"/>
      <c r="W103" s="2"/>
      <c r="X103" s="2"/>
      <c r="Y103" s="2"/>
      <c r="Z103" s="2"/>
      <c r="AA103" s="2"/>
      <c r="AB103" s="2"/>
      <c r="AC103" s="2"/>
    </row>
    <row r="104" spans="1:29" ht="14.25" customHeight="1">
      <c r="A104" s="2"/>
      <c r="B104" s="2"/>
      <c r="C104" s="2"/>
      <c r="D104" s="2"/>
      <c r="E104" s="4"/>
      <c r="F104" s="4"/>
      <c r="G104" s="4"/>
      <c r="H104" s="4"/>
      <c r="I104" s="2"/>
      <c r="J104" s="61"/>
      <c r="K104" s="61"/>
      <c r="L104" s="61"/>
      <c r="M104" s="61"/>
      <c r="N104" s="61"/>
      <c r="O104" s="61"/>
      <c r="P104" s="61"/>
      <c r="Q104" s="61"/>
      <c r="R104" s="2"/>
      <c r="S104" s="2"/>
      <c r="T104" s="2"/>
      <c r="U104" s="2"/>
      <c r="V104" s="2"/>
      <c r="W104" s="2"/>
      <c r="X104" s="2"/>
      <c r="Y104" s="2"/>
      <c r="Z104" s="2"/>
      <c r="AA104" s="2"/>
      <c r="AB104" s="2"/>
      <c r="AC104" s="2"/>
    </row>
    <row r="105" spans="1:29" ht="14.25" customHeight="1">
      <c r="A105" s="2"/>
      <c r="B105" s="2"/>
      <c r="C105" s="2"/>
      <c r="D105" s="2"/>
      <c r="E105" s="4"/>
      <c r="F105" s="4"/>
      <c r="G105" s="4"/>
      <c r="H105" s="4"/>
      <c r="I105" s="2"/>
      <c r="J105" s="61"/>
      <c r="K105" s="61"/>
      <c r="L105" s="61"/>
      <c r="M105" s="61"/>
      <c r="N105" s="61"/>
      <c r="O105" s="61"/>
      <c r="P105" s="61"/>
      <c r="Q105" s="61"/>
      <c r="R105" s="2"/>
      <c r="S105" s="2"/>
      <c r="T105" s="2"/>
      <c r="U105" s="2"/>
      <c r="V105" s="2"/>
      <c r="W105" s="2"/>
      <c r="X105" s="2"/>
      <c r="Y105" s="2"/>
      <c r="Z105" s="2"/>
      <c r="AA105" s="2"/>
      <c r="AB105" s="2"/>
      <c r="AC105" s="2"/>
    </row>
    <row r="106" spans="1:29" ht="14.25" customHeight="1">
      <c r="A106" s="2"/>
      <c r="B106" s="2"/>
      <c r="C106" s="2"/>
      <c r="D106" s="2"/>
      <c r="E106" s="4"/>
      <c r="F106" s="4"/>
      <c r="G106" s="4"/>
      <c r="H106" s="4"/>
      <c r="I106" s="2"/>
      <c r="J106" s="61"/>
      <c r="K106" s="61"/>
      <c r="L106" s="61"/>
      <c r="M106" s="61"/>
      <c r="N106" s="61"/>
      <c r="O106" s="61"/>
      <c r="P106" s="61"/>
      <c r="Q106" s="61"/>
      <c r="R106" s="2"/>
      <c r="S106" s="2"/>
      <c r="T106" s="2"/>
      <c r="U106" s="2"/>
      <c r="V106" s="2"/>
      <c r="W106" s="2"/>
      <c r="X106" s="2"/>
      <c r="Y106" s="2"/>
      <c r="Z106" s="2"/>
      <c r="AA106" s="2"/>
      <c r="AB106" s="2"/>
      <c r="AC106" s="2"/>
    </row>
    <row r="107" spans="1:29" ht="14.25" customHeight="1">
      <c r="A107" s="2"/>
      <c r="B107" s="2"/>
      <c r="C107" s="2"/>
      <c r="D107" s="2"/>
      <c r="E107" s="4"/>
      <c r="F107" s="4"/>
      <c r="G107" s="4"/>
      <c r="H107" s="4"/>
      <c r="I107" s="2"/>
      <c r="J107" s="61"/>
      <c r="K107" s="61"/>
      <c r="L107" s="61"/>
      <c r="M107" s="61"/>
      <c r="N107" s="61"/>
      <c r="O107" s="61"/>
      <c r="P107" s="61"/>
      <c r="Q107" s="61"/>
      <c r="R107" s="2"/>
      <c r="S107" s="2"/>
      <c r="T107" s="2"/>
      <c r="U107" s="2"/>
      <c r="V107" s="2"/>
      <c r="W107" s="2"/>
      <c r="X107" s="2"/>
      <c r="Y107" s="2"/>
      <c r="Z107" s="2"/>
      <c r="AA107" s="2"/>
      <c r="AB107" s="2"/>
      <c r="AC107" s="2"/>
    </row>
    <row r="108" spans="1:29" ht="14.25" customHeight="1">
      <c r="A108" s="2"/>
      <c r="B108" s="2"/>
      <c r="C108" s="2"/>
      <c r="D108" s="2"/>
      <c r="E108" s="4"/>
      <c r="F108" s="4"/>
      <c r="G108" s="4"/>
      <c r="H108" s="4"/>
      <c r="I108" s="2"/>
      <c r="J108" s="61"/>
      <c r="K108" s="61"/>
      <c r="L108" s="61"/>
      <c r="M108" s="61"/>
      <c r="N108" s="61"/>
      <c r="O108" s="61"/>
      <c r="P108" s="61"/>
      <c r="Q108" s="61"/>
      <c r="R108" s="2"/>
      <c r="S108" s="2"/>
      <c r="T108" s="2"/>
      <c r="U108" s="2"/>
      <c r="V108" s="2"/>
      <c r="W108" s="2"/>
      <c r="X108" s="2"/>
      <c r="Y108" s="2"/>
      <c r="Z108" s="2"/>
      <c r="AA108" s="2"/>
      <c r="AB108" s="2"/>
      <c r="AC108" s="2"/>
    </row>
    <row r="109" spans="1:29" ht="14.25" customHeight="1">
      <c r="A109" s="2"/>
      <c r="B109" s="2"/>
      <c r="C109" s="2"/>
      <c r="D109" s="2"/>
      <c r="E109" s="4"/>
      <c r="F109" s="4"/>
      <c r="G109" s="4"/>
      <c r="H109" s="4"/>
      <c r="I109" s="2"/>
      <c r="J109" s="61"/>
      <c r="K109" s="61"/>
      <c r="L109" s="61"/>
      <c r="M109" s="61"/>
      <c r="N109" s="61"/>
      <c r="O109" s="61"/>
      <c r="P109" s="61"/>
      <c r="Q109" s="61"/>
      <c r="R109" s="2"/>
      <c r="S109" s="2"/>
      <c r="T109" s="2"/>
      <c r="U109" s="2"/>
      <c r="V109" s="2"/>
      <c r="W109" s="2"/>
      <c r="X109" s="2"/>
      <c r="Y109" s="2"/>
      <c r="Z109" s="2"/>
      <c r="AA109" s="2"/>
      <c r="AB109" s="2"/>
      <c r="AC109" s="2"/>
    </row>
    <row r="110" spans="1:29" ht="14.25" customHeight="1">
      <c r="A110" s="2"/>
      <c r="B110" s="2"/>
      <c r="C110" s="2"/>
      <c r="D110" s="2"/>
      <c r="E110" s="4"/>
      <c r="F110" s="4"/>
      <c r="G110" s="4"/>
      <c r="H110" s="4"/>
      <c r="I110" s="2"/>
      <c r="J110" s="61"/>
      <c r="K110" s="61"/>
      <c r="L110" s="61"/>
      <c r="M110" s="61"/>
      <c r="N110" s="61"/>
      <c r="O110" s="61"/>
      <c r="P110" s="61"/>
      <c r="Q110" s="61"/>
      <c r="R110" s="2"/>
      <c r="S110" s="2"/>
      <c r="T110" s="2"/>
      <c r="U110" s="2"/>
      <c r="V110" s="2"/>
      <c r="W110" s="2"/>
      <c r="X110" s="2"/>
      <c r="Y110" s="2"/>
      <c r="Z110" s="2"/>
      <c r="AA110" s="2"/>
      <c r="AB110" s="2"/>
      <c r="AC110" s="2"/>
    </row>
    <row r="111" spans="1:29" ht="14.25" customHeight="1">
      <c r="A111" s="2"/>
      <c r="B111" s="2"/>
      <c r="C111" s="2"/>
      <c r="D111" s="2"/>
      <c r="E111" s="4"/>
      <c r="F111" s="4"/>
      <c r="G111" s="4"/>
      <c r="H111" s="4"/>
      <c r="I111" s="2"/>
      <c r="J111" s="61"/>
      <c r="K111" s="61"/>
      <c r="L111" s="61"/>
      <c r="M111" s="61"/>
      <c r="N111" s="61"/>
      <c r="O111" s="61"/>
      <c r="P111" s="61"/>
      <c r="Q111" s="61"/>
      <c r="R111" s="2"/>
      <c r="S111" s="2"/>
      <c r="T111" s="2"/>
      <c r="U111" s="2"/>
      <c r="V111" s="2"/>
      <c r="W111" s="2"/>
      <c r="X111" s="2"/>
      <c r="Y111" s="2"/>
      <c r="Z111" s="2"/>
      <c r="AA111" s="2"/>
      <c r="AB111" s="2"/>
      <c r="AC111" s="2"/>
    </row>
    <row r="112" spans="1:29" ht="14.25" customHeight="1">
      <c r="A112" s="2"/>
      <c r="B112" s="2"/>
      <c r="C112" s="2"/>
      <c r="D112" s="2"/>
      <c r="E112" s="4"/>
      <c r="F112" s="4"/>
      <c r="G112" s="4"/>
      <c r="H112" s="4"/>
      <c r="I112" s="2"/>
      <c r="J112" s="61"/>
      <c r="K112" s="61"/>
      <c r="L112" s="61"/>
      <c r="M112" s="61"/>
      <c r="N112" s="61"/>
      <c r="O112" s="61"/>
      <c r="P112" s="61"/>
      <c r="Q112" s="61"/>
      <c r="R112" s="2"/>
      <c r="S112" s="2"/>
      <c r="T112" s="2"/>
      <c r="U112" s="2"/>
      <c r="V112" s="2"/>
      <c r="W112" s="2"/>
      <c r="X112" s="2"/>
      <c r="Y112" s="2"/>
      <c r="Z112" s="2"/>
      <c r="AA112" s="2"/>
      <c r="AB112" s="2"/>
      <c r="AC112" s="2"/>
    </row>
    <row r="113" spans="1:29" ht="14.25" customHeight="1">
      <c r="A113" s="2"/>
      <c r="B113" s="2"/>
      <c r="C113" s="2"/>
      <c r="D113" s="2"/>
      <c r="E113" s="4"/>
      <c r="F113" s="4"/>
      <c r="G113" s="4"/>
      <c r="H113" s="4"/>
      <c r="I113" s="2"/>
      <c r="J113" s="61"/>
      <c r="K113" s="61"/>
      <c r="L113" s="61"/>
      <c r="M113" s="61"/>
      <c r="N113" s="61"/>
      <c r="O113" s="61"/>
      <c r="P113" s="61"/>
      <c r="Q113" s="61"/>
      <c r="R113" s="2"/>
      <c r="S113" s="2"/>
      <c r="T113" s="2"/>
      <c r="U113" s="2"/>
      <c r="V113" s="2"/>
      <c r="W113" s="2"/>
      <c r="X113" s="2"/>
      <c r="Y113" s="2"/>
      <c r="Z113" s="2"/>
      <c r="AA113" s="2"/>
      <c r="AB113" s="2"/>
      <c r="AC113" s="2"/>
    </row>
    <row r="114" spans="1:29" ht="14.25" customHeight="1">
      <c r="A114" s="2"/>
      <c r="B114" s="2"/>
      <c r="C114" s="2"/>
      <c r="D114" s="2"/>
      <c r="E114" s="4"/>
      <c r="F114" s="4"/>
      <c r="G114" s="4"/>
      <c r="H114" s="4"/>
      <c r="I114" s="2"/>
      <c r="J114" s="61"/>
      <c r="K114" s="61"/>
      <c r="L114" s="61"/>
      <c r="M114" s="61"/>
      <c r="N114" s="61"/>
      <c r="O114" s="61"/>
      <c r="P114" s="61"/>
      <c r="Q114" s="61"/>
      <c r="R114" s="2"/>
      <c r="S114" s="2"/>
      <c r="T114" s="2"/>
      <c r="U114" s="2"/>
      <c r="V114" s="2"/>
      <c r="W114" s="2"/>
      <c r="X114" s="2"/>
      <c r="Y114" s="2"/>
      <c r="Z114" s="2"/>
      <c r="AA114" s="2"/>
      <c r="AB114" s="2"/>
      <c r="AC114" s="2"/>
    </row>
    <row r="115" spans="1:29" ht="14.25" customHeight="1">
      <c r="A115" s="2"/>
      <c r="B115" s="2"/>
      <c r="C115" s="2"/>
      <c r="D115" s="2"/>
      <c r="E115" s="4"/>
      <c r="F115" s="4"/>
      <c r="G115" s="4"/>
      <c r="H115" s="4"/>
      <c r="I115" s="2"/>
      <c r="J115" s="61"/>
      <c r="K115" s="61"/>
      <c r="L115" s="61"/>
      <c r="M115" s="61"/>
      <c r="N115" s="61"/>
      <c r="O115" s="61"/>
      <c r="P115" s="61"/>
      <c r="Q115" s="61"/>
      <c r="R115" s="2"/>
      <c r="S115" s="2"/>
      <c r="T115" s="2"/>
      <c r="U115" s="2"/>
      <c r="V115" s="2"/>
      <c r="W115" s="2"/>
      <c r="X115" s="2"/>
      <c r="Y115" s="2"/>
      <c r="Z115" s="2"/>
      <c r="AA115" s="2"/>
      <c r="AB115" s="2"/>
      <c r="AC115" s="2"/>
    </row>
    <row r="116" spans="1:29" ht="14.25" customHeight="1">
      <c r="A116" s="2"/>
      <c r="B116" s="2"/>
      <c r="C116" s="2"/>
      <c r="D116" s="2"/>
      <c r="E116" s="4"/>
      <c r="F116" s="4"/>
      <c r="G116" s="4"/>
      <c r="H116" s="4"/>
      <c r="I116" s="2"/>
      <c r="J116" s="61"/>
      <c r="K116" s="61"/>
      <c r="L116" s="61"/>
      <c r="M116" s="61"/>
      <c r="N116" s="61"/>
      <c r="O116" s="61"/>
      <c r="P116" s="61"/>
      <c r="Q116" s="61"/>
      <c r="R116" s="2"/>
      <c r="S116" s="2"/>
      <c r="T116" s="2"/>
      <c r="U116" s="2"/>
      <c r="V116" s="2"/>
      <c r="W116" s="2"/>
      <c r="X116" s="2"/>
      <c r="Y116" s="2"/>
      <c r="Z116" s="2"/>
      <c r="AA116" s="2"/>
      <c r="AB116" s="2"/>
      <c r="AC116" s="2"/>
    </row>
    <row r="117" spans="1:29" ht="14.25" customHeight="1">
      <c r="A117" s="2"/>
      <c r="B117" s="2"/>
      <c r="C117" s="2"/>
      <c r="D117" s="2"/>
      <c r="E117" s="4"/>
      <c r="F117" s="4"/>
      <c r="G117" s="4"/>
      <c r="H117" s="4"/>
      <c r="I117" s="2"/>
      <c r="J117" s="61"/>
      <c r="K117" s="61"/>
      <c r="L117" s="61"/>
      <c r="M117" s="61"/>
      <c r="N117" s="61"/>
      <c r="O117" s="61"/>
      <c r="P117" s="61"/>
      <c r="Q117" s="61"/>
      <c r="R117" s="2"/>
      <c r="S117" s="2"/>
      <c r="T117" s="2"/>
      <c r="U117" s="2"/>
      <c r="V117" s="2"/>
      <c r="W117" s="2"/>
      <c r="X117" s="2"/>
      <c r="Y117" s="2"/>
      <c r="Z117" s="2"/>
      <c r="AA117" s="2"/>
      <c r="AB117" s="2"/>
      <c r="AC117" s="2"/>
    </row>
    <row r="118" spans="1:29" ht="14.25" customHeight="1">
      <c r="A118" s="2"/>
      <c r="B118" s="2"/>
      <c r="C118" s="2"/>
      <c r="D118" s="2"/>
      <c r="E118" s="4"/>
      <c r="F118" s="4"/>
      <c r="G118" s="4"/>
      <c r="H118" s="4"/>
      <c r="I118" s="2"/>
      <c r="J118" s="61"/>
      <c r="K118" s="61"/>
      <c r="L118" s="61"/>
      <c r="M118" s="61"/>
      <c r="N118" s="61"/>
      <c r="O118" s="61"/>
      <c r="P118" s="61"/>
      <c r="Q118" s="61"/>
      <c r="R118" s="2"/>
      <c r="S118" s="2"/>
      <c r="T118" s="2"/>
      <c r="U118" s="2"/>
      <c r="V118" s="2"/>
      <c r="W118" s="2"/>
      <c r="X118" s="2"/>
      <c r="Y118" s="2"/>
      <c r="Z118" s="2"/>
      <c r="AA118" s="2"/>
      <c r="AB118" s="2"/>
      <c r="AC118" s="2"/>
    </row>
    <row r="119" spans="1:29" ht="14.25" customHeight="1">
      <c r="A119" s="2"/>
      <c r="B119" s="2"/>
      <c r="C119" s="2"/>
      <c r="D119" s="2"/>
      <c r="E119" s="4"/>
      <c r="F119" s="4"/>
      <c r="G119" s="4"/>
      <c r="H119" s="4"/>
      <c r="I119" s="2"/>
      <c r="J119" s="61"/>
      <c r="K119" s="61"/>
      <c r="L119" s="61"/>
      <c r="M119" s="61"/>
      <c r="N119" s="61"/>
      <c r="O119" s="61"/>
      <c r="P119" s="61"/>
      <c r="Q119" s="61"/>
      <c r="R119" s="2"/>
      <c r="S119" s="2"/>
      <c r="T119" s="2"/>
      <c r="U119" s="2"/>
      <c r="V119" s="2"/>
      <c r="W119" s="2"/>
      <c r="X119" s="2"/>
      <c r="Y119" s="2"/>
      <c r="Z119" s="2"/>
      <c r="AA119" s="2"/>
      <c r="AB119" s="2"/>
      <c r="AC119" s="2"/>
    </row>
    <row r="120" spans="1:29" ht="14.25" customHeight="1">
      <c r="A120" s="2"/>
      <c r="B120" s="2"/>
      <c r="C120" s="2"/>
      <c r="D120" s="2"/>
      <c r="E120" s="4"/>
      <c r="F120" s="4"/>
      <c r="G120" s="4"/>
      <c r="H120" s="4"/>
      <c r="I120" s="2"/>
      <c r="J120" s="61"/>
      <c r="K120" s="61"/>
      <c r="L120" s="61"/>
      <c r="M120" s="61"/>
      <c r="N120" s="61"/>
      <c r="O120" s="61"/>
      <c r="P120" s="61"/>
      <c r="Q120" s="61"/>
      <c r="R120" s="2"/>
      <c r="S120" s="2"/>
      <c r="T120" s="2"/>
      <c r="U120" s="2"/>
      <c r="V120" s="2"/>
      <c r="W120" s="2"/>
      <c r="X120" s="2"/>
      <c r="Y120" s="2"/>
      <c r="Z120" s="2"/>
      <c r="AA120" s="2"/>
      <c r="AB120" s="2"/>
      <c r="AC120" s="2"/>
    </row>
    <row r="121" spans="1:29" ht="14.25" customHeight="1">
      <c r="A121" s="2"/>
      <c r="B121" s="2"/>
      <c r="C121" s="2"/>
      <c r="D121" s="2"/>
      <c r="E121" s="4"/>
      <c r="F121" s="4"/>
      <c r="G121" s="4"/>
      <c r="H121" s="4"/>
      <c r="I121" s="2"/>
      <c r="J121" s="61"/>
      <c r="K121" s="61"/>
      <c r="L121" s="61"/>
      <c r="M121" s="61"/>
      <c r="N121" s="61"/>
      <c r="O121" s="61"/>
      <c r="P121" s="61"/>
      <c r="Q121" s="61"/>
      <c r="R121" s="2"/>
      <c r="S121" s="2"/>
      <c r="T121" s="2"/>
      <c r="U121" s="2"/>
      <c r="V121" s="2"/>
      <c r="W121" s="2"/>
      <c r="X121" s="2"/>
      <c r="Y121" s="2"/>
      <c r="Z121" s="2"/>
      <c r="AA121" s="2"/>
      <c r="AB121" s="2"/>
      <c r="AC121" s="2"/>
    </row>
    <row r="122" spans="1:29" ht="14.25" customHeight="1">
      <c r="A122" s="2"/>
      <c r="B122" s="2"/>
      <c r="C122" s="2"/>
      <c r="D122" s="2"/>
      <c r="E122" s="4"/>
      <c r="F122" s="4"/>
      <c r="G122" s="4"/>
      <c r="H122" s="4"/>
      <c r="I122" s="2"/>
      <c r="J122" s="61"/>
      <c r="K122" s="61"/>
      <c r="L122" s="61"/>
      <c r="M122" s="61"/>
      <c r="N122" s="61"/>
      <c r="O122" s="61"/>
      <c r="P122" s="61"/>
      <c r="Q122" s="61"/>
      <c r="R122" s="2"/>
      <c r="S122" s="2"/>
      <c r="T122" s="2"/>
      <c r="U122" s="2"/>
      <c r="V122" s="2"/>
      <c r="W122" s="2"/>
      <c r="X122" s="2"/>
      <c r="Y122" s="2"/>
      <c r="Z122" s="2"/>
      <c r="AA122" s="2"/>
      <c r="AB122" s="2"/>
      <c r="AC122" s="2"/>
    </row>
    <row r="123" spans="1:29" ht="14.25" customHeight="1">
      <c r="A123" s="2"/>
      <c r="B123" s="2"/>
      <c r="C123" s="2"/>
      <c r="D123" s="2"/>
      <c r="E123" s="4"/>
      <c r="F123" s="4"/>
      <c r="G123" s="4"/>
      <c r="H123" s="4"/>
      <c r="I123" s="2"/>
      <c r="J123" s="61"/>
      <c r="K123" s="61"/>
      <c r="L123" s="61"/>
      <c r="M123" s="61"/>
      <c r="N123" s="61"/>
      <c r="O123" s="61"/>
      <c r="P123" s="61"/>
      <c r="Q123" s="61"/>
      <c r="R123" s="2"/>
      <c r="S123" s="2"/>
      <c r="T123" s="2"/>
      <c r="U123" s="2"/>
      <c r="V123" s="2"/>
      <c r="W123" s="2"/>
      <c r="X123" s="2"/>
      <c r="Y123" s="2"/>
      <c r="Z123" s="2"/>
      <c r="AA123" s="2"/>
      <c r="AB123" s="2"/>
      <c r="AC123" s="2"/>
    </row>
    <row r="124" spans="1:29" ht="14.25" customHeight="1">
      <c r="A124" s="2"/>
      <c r="B124" s="2"/>
      <c r="C124" s="2"/>
      <c r="D124" s="2"/>
      <c r="E124" s="4"/>
      <c r="F124" s="4"/>
      <c r="G124" s="4"/>
      <c r="H124" s="4"/>
      <c r="I124" s="2"/>
      <c r="J124" s="61"/>
      <c r="K124" s="61"/>
      <c r="L124" s="61"/>
      <c r="M124" s="61"/>
      <c r="N124" s="61"/>
      <c r="O124" s="61"/>
      <c r="P124" s="61"/>
      <c r="Q124" s="61"/>
      <c r="R124" s="2"/>
      <c r="S124" s="2"/>
      <c r="T124" s="2"/>
      <c r="U124" s="2"/>
      <c r="V124" s="2"/>
      <c r="W124" s="2"/>
      <c r="X124" s="2"/>
      <c r="Y124" s="2"/>
      <c r="Z124" s="2"/>
      <c r="AA124" s="2"/>
      <c r="AB124" s="2"/>
      <c r="AC124" s="2"/>
    </row>
    <row r="125" spans="1:29" ht="14.25" customHeight="1">
      <c r="A125" s="2"/>
      <c r="B125" s="2"/>
      <c r="C125" s="2"/>
      <c r="D125" s="2"/>
      <c r="E125" s="4"/>
      <c r="F125" s="4"/>
      <c r="G125" s="4"/>
      <c r="H125" s="4"/>
      <c r="I125" s="2"/>
      <c r="J125" s="61"/>
      <c r="K125" s="61"/>
      <c r="L125" s="61"/>
      <c r="M125" s="61"/>
      <c r="N125" s="61"/>
      <c r="O125" s="61"/>
      <c r="P125" s="61"/>
      <c r="Q125" s="61"/>
      <c r="R125" s="2"/>
      <c r="S125" s="2"/>
      <c r="T125" s="2"/>
      <c r="U125" s="2"/>
      <c r="V125" s="2"/>
      <c r="W125" s="2"/>
      <c r="X125" s="2"/>
      <c r="Y125" s="2"/>
      <c r="Z125" s="2"/>
      <c r="AA125" s="2"/>
      <c r="AB125" s="2"/>
      <c r="AC125" s="2"/>
    </row>
    <row r="126" spans="1:29" ht="14.25" customHeight="1">
      <c r="A126" s="2"/>
      <c r="B126" s="2"/>
      <c r="C126" s="2"/>
      <c r="D126" s="2"/>
      <c r="E126" s="4"/>
      <c r="F126" s="4"/>
      <c r="G126" s="4"/>
      <c r="H126" s="4"/>
      <c r="I126" s="2"/>
      <c r="J126" s="61"/>
      <c r="K126" s="61"/>
      <c r="L126" s="61"/>
      <c r="M126" s="61"/>
      <c r="N126" s="61"/>
      <c r="O126" s="61"/>
      <c r="P126" s="61"/>
      <c r="Q126" s="61"/>
      <c r="R126" s="2"/>
      <c r="S126" s="2"/>
      <c r="T126" s="2"/>
      <c r="U126" s="2"/>
      <c r="V126" s="2"/>
      <c r="W126" s="2"/>
      <c r="X126" s="2"/>
      <c r="Y126" s="2"/>
      <c r="Z126" s="2"/>
      <c r="AA126" s="2"/>
      <c r="AB126" s="2"/>
      <c r="AC126" s="2"/>
    </row>
    <row r="127" spans="1:29" ht="14.25" customHeight="1">
      <c r="A127" s="2"/>
      <c r="B127" s="2"/>
      <c r="C127" s="2"/>
      <c r="D127" s="2"/>
      <c r="E127" s="4"/>
      <c r="F127" s="4"/>
      <c r="G127" s="4"/>
      <c r="H127" s="4"/>
      <c r="I127" s="2"/>
      <c r="J127" s="61"/>
      <c r="K127" s="61"/>
      <c r="L127" s="61"/>
      <c r="M127" s="61"/>
      <c r="N127" s="61"/>
      <c r="O127" s="61"/>
      <c r="P127" s="61"/>
      <c r="Q127" s="61"/>
      <c r="R127" s="2"/>
      <c r="S127" s="2"/>
      <c r="T127" s="2"/>
      <c r="U127" s="2"/>
      <c r="V127" s="2"/>
      <c r="W127" s="2"/>
      <c r="X127" s="2"/>
      <c r="Y127" s="2"/>
      <c r="Z127" s="2"/>
      <c r="AA127" s="2"/>
      <c r="AB127" s="2"/>
      <c r="AC127" s="2"/>
    </row>
    <row r="128" spans="1:29" ht="14.25" customHeight="1">
      <c r="A128" s="2"/>
      <c r="B128" s="2"/>
      <c r="C128" s="2"/>
      <c r="D128" s="2"/>
      <c r="E128" s="4"/>
      <c r="F128" s="4"/>
      <c r="G128" s="4"/>
      <c r="H128" s="4"/>
      <c r="I128" s="2"/>
      <c r="J128" s="61"/>
      <c r="K128" s="61"/>
      <c r="L128" s="61"/>
      <c r="M128" s="61"/>
      <c r="N128" s="61"/>
      <c r="O128" s="61"/>
      <c r="P128" s="61"/>
      <c r="Q128" s="61"/>
      <c r="R128" s="2"/>
      <c r="S128" s="2"/>
      <c r="T128" s="2"/>
      <c r="U128" s="2"/>
      <c r="V128" s="2"/>
      <c r="W128" s="2"/>
      <c r="X128" s="2"/>
      <c r="Y128" s="2"/>
      <c r="Z128" s="2"/>
      <c r="AA128" s="2"/>
      <c r="AB128" s="2"/>
      <c r="AC128" s="2"/>
    </row>
    <row r="129" spans="1:29" ht="14.25" customHeight="1">
      <c r="A129" s="2"/>
      <c r="B129" s="2"/>
      <c r="C129" s="2"/>
      <c r="D129" s="2"/>
      <c r="E129" s="4"/>
      <c r="F129" s="4"/>
      <c r="G129" s="4"/>
      <c r="H129" s="4"/>
      <c r="I129" s="2"/>
      <c r="J129" s="61"/>
      <c r="K129" s="61"/>
      <c r="L129" s="61"/>
      <c r="M129" s="61"/>
      <c r="N129" s="61"/>
      <c r="O129" s="61"/>
      <c r="P129" s="61"/>
      <c r="Q129" s="61"/>
      <c r="R129" s="2"/>
      <c r="S129" s="2"/>
      <c r="T129" s="2"/>
      <c r="U129" s="2"/>
      <c r="V129" s="2"/>
      <c r="W129" s="2"/>
      <c r="X129" s="2"/>
      <c r="Y129" s="2"/>
      <c r="Z129" s="2"/>
      <c r="AA129" s="2"/>
      <c r="AB129" s="2"/>
      <c r="AC129" s="2"/>
    </row>
    <row r="130" spans="1:29" ht="14.25" customHeight="1">
      <c r="A130" s="2"/>
      <c r="B130" s="2"/>
      <c r="C130" s="2"/>
      <c r="D130" s="2"/>
      <c r="E130" s="4"/>
      <c r="F130" s="4"/>
      <c r="G130" s="4"/>
      <c r="H130" s="4"/>
      <c r="I130" s="2"/>
      <c r="J130" s="61"/>
      <c r="K130" s="61"/>
      <c r="L130" s="61"/>
      <c r="M130" s="61"/>
      <c r="N130" s="61"/>
      <c r="O130" s="61"/>
      <c r="P130" s="61"/>
      <c r="Q130" s="61"/>
      <c r="R130" s="2"/>
      <c r="S130" s="2"/>
      <c r="T130" s="2"/>
      <c r="U130" s="2"/>
      <c r="V130" s="2"/>
      <c r="W130" s="2"/>
      <c r="X130" s="2"/>
      <c r="Y130" s="2"/>
      <c r="Z130" s="2"/>
      <c r="AA130" s="2"/>
      <c r="AB130" s="2"/>
      <c r="AC130" s="2"/>
    </row>
    <row r="131" spans="1:29" ht="14.25" customHeight="1">
      <c r="A131" s="2"/>
      <c r="B131" s="2"/>
      <c r="C131" s="2"/>
      <c r="D131" s="2"/>
      <c r="E131" s="4"/>
      <c r="F131" s="4"/>
      <c r="G131" s="4"/>
      <c r="H131" s="4"/>
      <c r="I131" s="2"/>
      <c r="J131" s="61"/>
      <c r="K131" s="61"/>
      <c r="L131" s="61"/>
      <c r="M131" s="61"/>
      <c r="N131" s="61"/>
      <c r="O131" s="61"/>
      <c r="P131" s="61"/>
      <c r="Q131" s="61"/>
      <c r="R131" s="2"/>
      <c r="S131" s="2"/>
      <c r="T131" s="2"/>
      <c r="U131" s="2"/>
      <c r="V131" s="2"/>
      <c r="W131" s="2"/>
      <c r="X131" s="2"/>
      <c r="Y131" s="2"/>
      <c r="Z131" s="2"/>
      <c r="AA131" s="2"/>
      <c r="AB131" s="2"/>
      <c r="AC131" s="2"/>
    </row>
    <row r="132" spans="1:29" ht="14.25" customHeight="1">
      <c r="A132" s="2"/>
      <c r="B132" s="2"/>
      <c r="C132" s="2"/>
      <c r="D132" s="2"/>
      <c r="E132" s="4"/>
      <c r="F132" s="4"/>
      <c r="G132" s="4"/>
      <c r="H132" s="4"/>
      <c r="I132" s="2"/>
      <c r="J132" s="61"/>
      <c r="K132" s="61"/>
      <c r="L132" s="61"/>
      <c r="M132" s="61"/>
      <c r="N132" s="61"/>
      <c r="O132" s="61"/>
      <c r="P132" s="61"/>
      <c r="Q132" s="61"/>
      <c r="R132" s="2"/>
      <c r="S132" s="2"/>
      <c r="T132" s="2"/>
      <c r="U132" s="2"/>
      <c r="V132" s="2"/>
      <c r="W132" s="2"/>
      <c r="X132" s="2"/>
      <c r="Y132" s="2"/>
      <c r="Z132" s="2"/>
      <c r="AA132" s="2"/>
      <c r="AB132" s="2"/>
      <c r="AC132" s="2"/>
    </row>
    <row r="133" spans="1:29" ht="14.25" customHeight="1">
      <c r="A133" s="2"/>
      <c r="B133" s="2"/>
      <c r="C133" s="2"/>
      <c r="D133" s="2"/>
      <c r="E133" s="4"/>
      <c r="F133" s="4"/>
      <c r="G133" s="4"/>
      <c r="H133" s="4"/>
      <c r="I133" s="2"/>
      <c r="J133" s="61"/>
      <c r="K133" s="61"/>
      <c r="L133" s="61"/>
      <c r="M133" s="61"/>
      <c r="N133" s="61"/>
      <c r="O133" s="61"/>
      <c r="P133" s="61"/>
      <c r="Q133" s="61"/>
      <c r="R133" s="2"/>
      <c r="S133" s="2"/>
      <c r="T133" s="2"/>
      <c r="U133" s="2"/>
      <c r="V133" s="2"/>
      <c r="W133" s="2"/>
      <c r="X133" s="2"/>
      <c r="Y133" s="2"/>
      <c r="Z133" s="2"/>
      <c r="AA133" s="2"/>
      <c r="AB133" s="2"/>
      <c r="AC133" s="2"/>
    </row>
    <row r="134" spans="1:29" ht="14.25" customHeight="1">
      <c r="A134" s="2"/>
      <c r="B134" s="2"/>
      <c r="C134" s="2"/>
      <c r="D134" s="2"/>
      <c r="E134" s="4"/>
      <c r="F134" s="4"/>
      <c r="G134" s="4"/>
      <c r="H134" s="4"/>
      <c r="I134" s="2"/>
      <c r="J134" s="61"/>
      <c r="K134" s="61"/>
      <c r="L134" s="61"/>
      <c r="M134" s="61"/>
      <c r="N134" s="61"/>
      <c r="O134" s="61"/>
      <c r="P134" s="61"/>
      <c r="Q134" s="61"/>
      <c r="R134" s="2"/>
      <c r="S134" s="2"/>
      <c r="T134" s="2"/>
      <c r="U134" s="2"/>
      <c r="V134" s="2"/>
      <c r="W134" s="2"/>
      <c r="X134" s="2"/>
      <c r="Y134" s="2"/>
      <c r="Z134" s="2"/>
      <c r="AA134" s="2"/>
      <c r="AB134" s="2"/>
      <c r="AC134" s="2"/>
    </row>
    <row r="135" spans="1:29" ht="14.25" customHeight="1">
      <c r="A135" s="2"/>
      <c r="B135" s="2"/>
      <c r="C135" s="2"/>
      <c r="D135" s="2"/>
      <c r="E135" s="4"/>
      <c r="F135" s="4"/>
      <c r="G135" s="4"/>
      <c r="H135" s="4"/>
      <c r="I135" s="2"/>
      <c r="J135" s="61"/>
      <c r="K135" s="61"/>
      <c r="L135" s="61"/>
      <c r="M135" s="61"/>
      <c r="N135" s="61"/>
      <c r="O135" s="61"/>
      <c r="P135" s="61"/>
      <c r="Q135" s="61"/>
      <c r="R135" s="2"/>
      <c r="S135" s="2"/>
      <c r="T135" s="2"/>
      <c r="U135" s="2"/>
      <c r="V135" s="2"/>
      <c r="W135" s="2"/>
      <c r="X135" s="2"/>
      <c r="Y135" s="2"/>
      <c r="Z135" s="2"/>
      <c r="AA135" s="2"/>
      <c r="AB135" s="2"/>
      <c r="AC135" s="2"/>
    </row>
    <row r="136" spans="1:29" ht="14.25" customHeight="1">
      <c r="A136" s="2"/>
      <c r="B136" s="2"/>
      <c r="C136" s="2"/>
      <c r="D136" s="2"/>
      <c r="E136" s="4"/>
      <c r="F136" s="4"/>
      <c r="G136" s="4"/>
      <c r="H136" s="4"/>
      <c r="I136" s="2"/>
      <c r="J136" s="61"/>
      <c r="K136" s="61"/>
      <c r="L136" s="61"/>
      <c r="M136" s="61"/>
      <c r="N136" s="61"/>
      <c r="O136" s="61"/>
      <c r="P136" s="61"/>
      <c r="Q136" s="61"/>
      <c r="R136" s="2"/>
      <c r="S136" s="2"/>
      <c r="T136" s="2"/>
      <c r="U136" s="2"/>
      <c r="V136" s="2"/>
      <c r="W136" s="2"/>
      <c r="X136" s="2"/>
      <c r="Y136" s="2"/>
      <c r="Z136" s="2"/>
      <c r="AA136" s="2"/>
      <c r="AB136" s="2"/>
      <c r="AC136" s="2"/>
    </row>
    <row r="137" spans="1:29" ht="14.25" customHeight="1">
      <c r="A137" s="2"/>
      <c r="B137" s="2"/>
      <c r="C137" s="2"/>
      <c r="D137" s="2"/>
      <c r="E137" s="4"/>
      <c r="F137" s="4"/>
      <c r="G137" s="4"/>
      <c r="H137" s="4"/>
      <c r="I137" s="2"/>
      <c r="J137" s="61"/>
      <c r="K137" s="61"/>
      <c r="L137" s="61"/>
      <c r="M137" s="61"/>
      <c r="N137" s="61"/>
      <c r="O137" s="61"/>
      <c r="P137" s="61"/>
      <c r="Q137" s="61"/>
      <c r="R137" s="2"/>
      <c r="S137" s="2"/>
      <c r="T137" s="2"/>
      <c r="U137" s="2"/>
      <c r="V137" s="2"/>
      <c r="W137" s="2"/>
      <c r="X137" s="2"/>
      <c r="Y137" s="2"/>
      <c r="Z137" s="2"/>
      <c r="AA137" s="2"/>
      <c r="AB137" s="2"/>
      <c r="AC137" s="2"/>
    </row>
    <row r="138" spans="1:29" ht="14.25" customHeight="1">
      <c r="A138" s="2"/>
      <c r="B138" s="2"/>
      <c r="C138" s="2"/>
      <c r="D138" s="2"/>
      <c r="E138" s="4"/>
      <c r="F138" s="4"/>
      <c r="G138" s="4"/>
      <c r="H138" s="4"/>
      <c r="I138" s="2"/>
      <c r="J138" s="61"/>
      <c r="K138" s="61"/>
      <c r="L138" s="61"/>
      <c r="M138" s="61"/>
      <c r="N138" s="61"/>
      <c r="O138" s="61"/>
      <c r="P138" s="61"/>
      <c r="Q138" s="61"/>
      <c r="R138" s="2"/>
      <c r="S138" s="2"/>
      <c r="T138" s="2"/>
      <c r="U138" s="2"/>
      <c r="V138" s="2"/>
      <c r="W138" s="2"/>
      <c r="X138" s="2"/>
      <c r="Y138" s="2"/>
      <c r="Z138" s="2"/>
      <c r="AA138" s="2"/>
      <c r="AB138" s="2"/>
      <c r="AC138" s="2"/>
    </row>
    <row r="139" spans="1:29" ht="14.25" customHeight="1">
      <c r="A139" s="2"/>
      <c r="B139" s="2"/>
      <c r="C139" s="2"/>
      <c r="D139" s="2"/>
      <c r="E139" s="4"/>
      <c r="F139" s="4"/>
      <c r="G139" s="4"/>
      <c r="H139" s="4"/>
      <c r="I139" s="2"/>
      <c r="J139" s="61"/>
      <c r="K139" s="61"/>
      <c r="L139" s="61"/>
      <c r="M139" s="61"/>
      <c r="N139" s="61"/>
      <c r="O139" s="61"/>
      <c r="P139" s="61"/>
      <c r="Q139" s="61"/>
      <c r="R139" s="2"/>
      <c r="S139" s="2"/>
      <c r="T139" s="2"/>
      <c r="U139" s="2"/>
      <c r="V139" s="2"/>
      <c r="W139" s="2"/>
      <c r="X139" s="2"/>
      <c r="Y139" s="2"/>
      <c r="Z139" s="2"/>
      <c r="AA139" s="2"/>
      <c r="AB139" s="2"/>
      <c r="AC139" s="2"/>
    </row>
    <row r="140" spans="1:29" ht="14.25" customHeight="1">
      <c r="A140" s="2"/>
      <c r="B140" s="2"/>
      <c r="C140" s="2"/>
      <c r="D140" s="2"/>
      <c r="E140" s="4"/>
      <c r="F140" s="4"/>
      <c r="G140" s="4"/>
      <c r="H140" s="4"/>
      <c r="I140" s="2"/>
      <c r="J140" s="61"/>
      <c r="K140" s="61"/>
      <c r="L140" s="61"/>
      <c r="M140" s="61"/>
      <c r="N140" s="61"/>
      <c r="O140" s="61"/>
      <c r="P140" s="61"/>
      <c r="Q140" s="61"/>
      <c r="R140" s="2"/>
      <c r="S140" s="2"/>
      <c r="T140" s="2"/>
      <c r="U140" s="2"/>
      <c r="V140" s="2"/>
      <c r="W140" s="2"/>
      <c r="X140" s="2"/>
      <c r="Y140" s="2"/>
      <c r="Z140" s="2"/>
      <c r="AA140" s="2"/>
      <c r="AB140" s="2"/>
      <c r="AC140" s="2"/>
    </row>
    <row r="141" spans="1:29" ht="14.25" customHeight="1">
      <c r="A141" s="2"/>
      <c r="B141" s="2"/>
      <c r="C141" s="2"/>
      <c r="D141" s="2"/>
      <c r="E141" s="4"/>
      <c r="F141" s="4"/>
      <c r="G141" s="4"/>
      <c r="H141" s="4"/>
      <c r="I141" s="2"/>
      <c r="J141" s="61"/>
      <c r="K141" s="61"/>
      <c r="L141" s="61"/>
      <c r="M141" s="61"/>
      <c r="N141" s="61"/>
      <c r="O141" s="61"/>
      <c r="P141" s="61"/>
      <c r="Q141" s="61"/>
      <c r="R141" s="2"/>
      <c r="S141" s="2"/>
      <c r="T141" s="2"/>
      <c r="U141" s="2"/>
      <c r="V141" s="2"/>
      <c r="W141" s="2"/>
      <c r="X141" s="2"/>
      <c r="Y141" s="2"/>
      <c r="Z141" s="2"/>
      <c r="AA141" s="2"/>
      <c r="AB141" s="2"/>
      <c r="AC141" s="2"/>
    </row>
    <row r="142" spans="1:29" ht="14.25" customHeight="1">
      <c r="A142" s="2"/>
      <c r="B142" s="2"/>
      <c r="C142" s="2"/>
      <c r="D142" s="2"/>
      <c r="E142" s="4"/>
      <c r="F142" s="4"/>
      <c r="G142" s="4"/>
      <c r="H142" s="4"/>
      <c r="I142" s="2"/>
      <c r="J142" s="61"/>
      <c r="K142" s="61"/>
      <c r="L142" s="61"/>
      <c r="M142" s="61"/>
      <c r="N142" s="61"/>
      <c r="O142" s="61"/>
      <c r="P142" s="61"/>
      <c r="Q142" s="61"/>
      <c r="R142" s="2"/>
      <c r="S142" s="2"/>
      <c r="T142" s="2"/>
      <c r="U142" s="2"/>
      <c r="V142" s="2"/>
      <c r="W142" s="2"/>
      <c r="X142" s="2"/>
      <c r="Y142" s="2"/>
      <c r="Z142" s="2"/>
      <c r="AA142" s="2"/>
      <c r="AB142" s="2"/>
      <c r="AC142" s="2"/>
    </row>
    <row r="143" spans="1:29" ht="14.25" customHeight="1">
      <c r="A143" s="2"/>
      <c r="B143" s="2"/>
      <c r="C143" s="2"/>
      <c r="D143" s="2"/>
      <c r="E143" s="4"/>
      <c r="F143" s="4"/>
      <c r="G143" s="4"/>
      <c r="H143" s="4"/>
      <c r="I143" s="2"/>
      <c r="J143" s="61"/>
      <c r="K143" s="61"/>
      <c r="L143" s="61"/>
      <c r="M143" s="61"/>
      <c r="N143" s="61"/>
      <c r="O143" s="61"/>
      <c r="P143" s="61"/>
      <c r="Q143" s="61"/>
      <c r="R143" s="2"/>
      <c r="S143" s="2"/>
      <c r="T143" s="2"/>
      <c r="U143" s="2"/>
      <c r="V143" s="2"/>
      <c r="W143" s="2"/>
      <c r="X143" s="2"/>
      <c r="Y143" s="2"/>
      <c r="Z143" s="2"/>
      <c r="AA143" s="2"/>
      <c r="AB143" s="2"/>
      <c r="AC143" s="2"/>
    </row>
    <row r="144" spans="1:29" ht="14.25" customHeight="1">
      <c r="A144" s="2"/>
      <c r="B144" s="2"/>
      <c r="C144" s="2"/>
      <c r="D144" s="2"/>
      <c r="E144" s="4"/>
      <c r="F144" s="4"/>
      <c r="G144" s="4"/>
      <c r="H144" s="4"/>
      <c r="I144" s="2"/>
      <c r="J144" s="61"/>
      <c r="K144" s="61"/>
      <c r="L144" s="61"/>
      <c r="M144" s="61"/>
      <c r="N144" s="61"/>
      <c r="O144" s="61"/>
      <c r="P144" s="61"/>
      <c r="Q144" s="61"/>
      <c r="R144" s="2"/>
      <c r="S144" s="2"/>
      <c r="T144" s="2"/>
      <c r="U144" s="2"/>
      <c r="V144" s="2"/>
      <c r="W144" s="2"/>
      <c r="X144" s="2"/>
      <c r="Y144" s="2"/>
      <c r="Z144" s="2"/>
      <c r="AA144" s="2"/>
      <c r="AB144" s="2"/>
      <c r="AC144" s="2"/>
    </row>
    <row r="145" spans="1:29" ht="14.25" customHeight="1">
      <c r="A145" s="2"/>
      <c r="B145" s="2"/>
      <c r="C145" s="2"/>
      <c r="D145" s="2"/>
      <c r="E145" s="4"/>
      <c r="F145" s="4"/>
      <c r="G145" s="4"/>
      <c r="H145" s="4"/>
      <c r="I145" s="2"/>
      <c r="J145" s="61"/>
      <c r="K145" s="61"/>
      <c r="L145" s="61"/>
      <c r="M145" s="61"/>
      <c r="N145" s="61"/>
      <c r="O145" s="61"/>
      <c r="P145" s="61"/>
      <c r="Q145" s="61"/>
      <c r="R145" s="2"/>
      <c r="S145" s="2"/>
      <c r="T145" s="2"/>
      <c r="U145" s="2"/>
      <c r="V145" s="2"/>
      <c r="W145" s="2"/>
      <c r="X145" s="2"/>
      <c r="Y145" s="2"/>
      <c r="Z145" s="2"/>
      <c r="AA145" s="2"/>
      <c r="AB145" s="2"/>
      <c r="AC145" s="2"/>
    </row>
    <row r="146" spans="1:29" ht="14.25" customHeight="1">
      <c r="A146" s="2"/>
      <c r="B146" s="2"/>
      <c r="C146" s="2"/>
      <c r="D146" s="2"/>
      <c r="E146" s="4"/>
      <c r="F146" s="4"/>
      <c r="G146" s="4"/>
      <c r="H146" s="4"/>
      <c r="I146" s="2"/>
      <c r="J146" s="61"/>
      <c r="K146" s="61"/>
      <c r="L146" s="61"/>
      <c r="M146" s="61"/>
      <c r="N146" s="61"/>
      <c r="O146" s="61"/>
      <c r="P146" s="61"/>
      <c r="Q146" s="61"/>
      <c r="R146" s="2"/>
      <c r="S146" s="2"/>
      <c r="T146" s="2"/>
      <c r="U146" s="2"/>
      <c r="V146" s="2"/>
      <c r="W146" s="2"/>
      <c r="X146" s="2"/>
      <c r="Y146" s="2"/>
      <c r="Z146" s="2"/>
      <c r="AA146" s="2"/>
      <c r="AB146" s="2"/>
      <c r="AC146" s="2"/>
    </row>
    <row r="147" spans="1:29" ht="14.25" customHeight="1">
      <c r="A147" s="2"/>
      <c r="B147" s="2"/>
      <c r="C147" s="2"/>
      <c r="D147" s="2"/>
      <c r="E147" s="4"/>
      <c r="F147" s="4"/>
      <c r="G147" s="4"/>
      <c r="H147" s="4"/>
      <c r="I147" s="2"/>
      <c r="J147" s="61"/>
      <c r="K147" s="61"/>
      <c r="L147" s="61"/>
      <c r="M147" s="61"/>
      <c r="N147" s="61"/>
      <c r="O147" s="61"/>
      <c r="P147" s="61"/>
      <c r="Q147" s="61"/>
      <c r="R147" s="2"/>
      <c r="S147" s="2"/>
      <c r="T147" s="2"/>
      <c r="U147" s="2"/>
      <c r="V147" s="2"/>
      <c r="W147" s="2"/>
      <c r="X147" s="2"/>
      <c r="Y147" s="2"/>
      <c r="Z147" s="2"/>
      <c r="AA147" s="2"/>
      <c r="AB147" s="2"/>
      <c r="AC147" s="2"/>
    </row>
    <row r="148" spans="1:29" ht="14.25" customHeight="1">
      <c r="A148" s="2"/>
      <c r="B148" s="2"/>
      <c r="C148" s="2"/>
      <c r="D148" s="2"/>
      <c r="E148" s="4"/>
      <c r="F148" s="4"/>
      <c r="G148" s="4"/>
      <c r="H148" s="4"/>
      <c r="I148" s="2"/>
      <c r="J148" s="61"/>
      <c r="K148" s="61"/>
      <c r="L148" s="61"/>
      <c r="M148" s="61"/>
      <c r="N148" s="61"/>
      <c r="O148" s="61"/>
      <c r="P148" s="61"/>
      <c r="Q148" s="61"/>
      <c r="R148" s="2"/>
      <c r="S148" s="2"/>
      <c r="T148" s="2"/>
      <c r="U148" s="2"/>
      <c r="V148" s="2"/>
      <c r="W148" s="2"/>
      <c r="X148" s="2"/>
      <c r="Y148" s="2"/>
      <c r="Z148" s="2"/>
      <c r="AA148" s="2"/>
      <c r="AB148" s="2"/>
      <c r="AC148" s="2"/>
    </row>
    <row r="149" spans="1:29" ht="14.25" customHeight="1">
      <c r="A149" s="2"/>
      <c r="B149" s="2"/>
      <c r="C149" s="2"/>
      <c r="D149" s="2"/>
      <c r="E149" s="4"/>
      <c r="F149" s="4"/>
      <c r="G149" s="4"/>
      <c r="H149" s="4"/>
      <c r="I149" s="2"/>
      <c r="J149" s="61"/>
      <c r="K149" s="61"/>
      <c r="L149" s="61"/>
      <c r="M149" s="61"/>
      <c r="N149" s="61"/>
      <c r="O149" s="61"/>
      <c r="P149" s="61"/>
      <c r="Q149" s="61"/>
      <c r="R149" s="2"/>
      <c r="S149" s="2"/>
      <c r="T149" s="2"/>
      <c r="U149" s="2"/>
      <c r="V149" s="2"/>
      <c r="W149" s="2"/>
      <c r="X149" s="2"/>
      <c r="Y149" s="2"/>
      <c r="Z149" s="2"/>
      <c r="AA149" s="2"/>
      <c r="AB149" s="2"/>
      <c r="AC149" s="2"/>
    </row>
    <row r="150" spans="1:29" ht="14.25" customHeight="1">
      <c r="A150" s="2"/>
      <c r="B150" s="2"/>
      <c r="C150" s="2"/>
      <c r="D150" s="2"/>
      <c r="E150" s="4"/>
      <c r="F150" s="4"/>
      <c r="G150" s="4"/>
      <c r="H150" s="4"/>
      <c r="I150" s="2"/>
      <c r="J150" s="61"/>
      <c r="K150" s="61"/>
      <c r="L150" s="61"/>
      <c r="M150" s="61"/>
      <c r="N150" s="61"/>
      <c r="O150" s="61"/>
      <c r="P150" s="61"/>
      <c r="Q150" s="61"/>
      <c r="R150" s="2"/>
      <c r="S150" s="2"/>
      <c r="T150" s="2"/>
      <c r="U150" s="2"/>
      <c r="V150" s="2"/>
      <c r="W150" s="2"/>
      <c r="X150" s="2"/>
      <c r="Y150" s="2"/>
      <c r="Z150" s="2"/>
      <c r="AA150" s="2"/>
      <c r="AB150" s="2"/>
      <c r="AC150" s="2"/>
    </row>
    <row r="151" spans="1:29" ht="14.25" customHeight="1">
      <c r="A151" s="2"/>
      <c r="B151" s="2"/>
      <c r="C151" s="2"/>
      <c r="D151" s="2"/>
      <c r="E151" s="4"/>
      <c r="F151" s="4"/>
      <c r="G151" s="4"/>
      <c r="H151" s="4"/>
      <c r="I151" s="2"/>
      <c r="J151" s="61"/>
      <c r="K151" s="61"/>
      <c r="L151" s="61"/>
      <c r="M151" s="61"/>
      <c r="N151" s="61"/>
      <c r="O151" s="61"/>
      <c r="P151" s="61"/>
      <c r="Q151" s="61"/>
      <c r="R151" s="2"/>
      <c r="S151" s="2"/>
      <c r="T151" s="2"/>
      <c r="U151" s="2"/>
      <c r="V151" s="2"/>
      <c r="W151" s="2"/>
      <c r="X151" s="2"/>
      <c r="Y151" s="2"/>
      <c r="Z151" s="2"/>
      <c r="AA151" s="2"/>
      <c r="AB151" s="2"/>
      <c r="AC151" s="2"/>
    </row>
    <row r="152" spans="1:29" ht="14.25" customHeight="1">
      <c r="A152" s="2"/>
      <c r="B152" s="2"/>
      <c r="C152" s="2"/>
      <c r="D152" s="2"/>
      <c r="E152" s="4"/>
      <c r="F152" s="4"/>
      <c r="G152" s="4"/>
      <c r="H152" s="4"/>
      <c r="I152" s="2"/>
      <c r="J152" s="61"/>
      <c r="K152" s="61"/>
      <c r="L152" s="61"/>
      <c r="M152" s="61"/>
      <c r="N152" s="61"/>
      <c r="O152" s="61"/>
      <c r="P152" s="61"/>
      <c r="Q152" s="61"/>
      <c r="R152" s="2"/>
      <c r="S152" s="2"/>
      <c r="T152" s="2"/>
      <c r="U152" s="2"/>
      <c r="V152" s="2"/>
      <c r="W152" s="2"/>
      <c r="X152" s="2"/>
      <c r="Y152" s="2"/>
      <c r="Z152" s="2"/>
      <c r="AA152" s="2"/>
      <c r="AB152" s="2"/>
      <c r="AC152" s="2"/>
    </row>
    <row r="153" spans="1:29" ht="14.25" customHeight="1">
      <c r="A153" s="2"/>
      <c r="B153" s="2"/>
      <c r="C153" s="2"/>
      <c r="D153" s="2"/>
      <c r="E153" s="4"/>
      <c r="F153" s="4"/>
      <c r="G153" s="4"/>
      <c r="H153" s="4"/>
      <c r="I153" s="2"/>
      <c r="J153" s="61"/>
      <c r="K153" s="61"/>
      <c r="L153" s="61"/>
      <c r="M153" s="61"/>
      <c r="N153" s="61"/>
      <c r="O153" s="61"/>
      <c r="P153" s="61"/>
      <c r="Q153" s="61"/>
      <c r="R153" s="2"/>
      <c r="S153" s="2"/>
      <c r="T153" s="2"/>
      <c r="U153" s="2"/>
      <c r="V153" s="2"/>
      <c r="W153" s="2"/>
      <c r="X153" s="2"/>
      <c r="Y153" s="2"/>
      <c r="Z153" s="2"/>
      <c r="AA153" s="2"/>
      <c r="AB153" s="2"/>
      <c r="AC153" s="2"/>
    </row>
    <row r="154" spans="1:29" ht="14.25" customHeight="1">
      <c r="A154" s="2"/>
      <c r="B154" s="2"/>
      <c r="C154" s="2"/>
      <c r="D154" s="2"/>
      <c r="E154" s="4"/>
      <c r="F154" s="4"/>
      <c r="G154" s="4"/>
      <c r="H154" s="4"/>
      <c r="I154" s="2"/>
      <c r="J154" s="61"/>
      <c r="K154" s="61"/>
      <c r="L154" s="61"/>
      <c r="M154" s="61"/>
      <c r="N154" s="61"/>
      <c r="O154" s="61"/>
      <c r="P154" s="61"/>
      <c r="Q154" s="61"/>
      <c r="R154" s="2"/>
      <c r="S154" s="2"/>
      <c r="T154" s="2"/>
      <c r="U154" s="2"/>
      <c r="V154" s="2"/>
      <c r="W154" s="2"/>
      <c r="X154" s="2"/>
      <c r="Y154" s="2"/>
      <c r="Z154" s="2"/>
      <c r="AA154" s="2"/>
      <c r="AB154" s="2"/>
      <c r="AC154" s="2"/>
    </row>
    <row r="155" spans="1:29" ht="14.25" customHeight="1">
      <c r="A155" s="2"/>
      <c r="B155" s="2"/>
      <c r="C155" s="2"/>
      <c r="D155" s="2"/>
      <c r="E155" s="4"/>
      <c r="F155" s="4"/>
      <c r="G155" s="4"/>
      <c r="H155" s="4"/>
      <c r="I155" s="2"/>
      <c r="J155" s="61"/>
      <c r="K155" s="61"/>
      <c r="L155" s="61"/>
      <c r="M155" s="61"/>
      <c r="N155" s="61"/>
      <c r="O155" s="61"/>
      <c r="P155" s="61"/>
      <c r="Q155" s="61"/>
      <c r="R155" s="2"/>
      <c r="S155" s="2"/>
      <c r="T155" s="2"/>
      <c r="U155" s="2"/>
      <c r="V155" s="2"/>
      <c r="W155" s="2"/>
      <c r="X155" s="2"/>
      <c r="Y155" s="2"/>
      <c r="Z155" s="2"/>
      <c r="AA155" s="2"/>
      <c r="AB155" s="2"/>
      <c r="AC155" s="2"/>
    </row>
    <row r="156" spans="1:29" ht="14.25" customHeight="1">
      <c r="A156" s="2"/>
      <c r="B156" s="2"/>
      <c r="C156" s="2"/>
      <c r="D156" s="2"/>
      <c r="E156" s="4"/>
      <c r="F156" s="4"/>
      <c r="G156" s="4"/>
      <c r="H156" s="4"/>
      <c r="I156" s="2"/>
      <c r="J156" s="61"/>
      <c r="K156" s="61"/>
      <c r="L156" s="61"/>
      <c r="M156" s="61"/>
      <c r="N156" s="61"/>
      <c r="O156" s="61"/>
      <c r="P156" s="61"/>
      <c r="Q156" s="61"/>
      <c r="R156" s="2"/>
      <c r="S156" s="2"/>
      <c r="T156" s="2"/>
      <c r="U156" s="2"/>
      <c r="V156" s="2"/>
      <c r="W156" s="2"/>
      <c r="X156" s="2"/>
      <c r="Y156" s="2"/>
      <c r="Z156" s="2"/>
      <c r="AA156" s="2"/>
      <c r="AB156" s="2"/>
      <c r="AC156" s="2"/>
    </row>
    <row r="157" spans="1:29" ht="14.25" customHeight="1">
      <c r="A157" s="2"/>
      <c r="B157" s="2"/>
      <c r="C157" s="2"/>
      <c r="D157" s="2"/>
      <c r="E157" s="4"/>
      <c r="F157" s="4"/>
      <c r="G157" s="4"/>
      <c r="H157" s="4"/>
      <c r="I157" s="2"/>
      <c r="J157" s="61"/>
      <c r="K157" s="61"/>
      <c r="L157" s="61"/>
      <c r="M157" s="61"/>
      <c r="N157" s="61"/>
      <c r="O157" s="61"/>
      <c r="P157" s="61"/>
      <c r="Q157" s="61"/>
      <c r="R157" s="2"/>
      <c r="S157" s="2"/>
      <c r="T157" s="2"/>
      <c r="U157" s="2"/>
      <c r="V157" s="2"/>
      <c r="W157" s="2"/>
      <c r="X157" s="2"/>
      <c r="Y157" s="2"/>
      <c r="Z157" s="2"/>
      <c r="AA157" s="2"/>
      <c r="AB157" s="2"/>
      <c r="AC157" s="2"/>
    </row>
    <row r="158" spans="1:29" ht="14.25" customHeight="1">
      <c r="A158" s="2"/>
      <c r="B158" s="2"/>
      <c r="C158" s="2"/>
      <c r="D158" s="2"/>
      <c r="E158" s="4"/>
      <c r="F158" s="4"/>
      <c r="G158" s="4"/>
      <c r="H158" s="4"/>
      <c r="I158" s="2"/>
      <c r="J158" s="61"/>
      <c r="K158" s="61"/>
      <c r="L158" s="61"/>
      <c r="M158" s="61"/>
      <c r="N158" s="61"/>
      <c r="O158" s="61"/>
      <c r="P158" s="61"/>
      <c r="Q158" s="61"/>
      <c r="R158" s="2"/>
      <c r="S158" s="2"/>
      <c r="T158" s="2"/>
      <c r="U158" s="2"/>
      <c r="V158" s="2"/>
      <c r="W158" s="2"/>
      <c r="X158" s="2"/>
      <c r="Y158" s="2"/>
      <c r="Z158" s="2"/>
      <c r="AA158" s="2"/>
      <c r="AB158" s="2"/>
      <c r="AC158" s="2"/>
    </row>
    <row r="159" spans="1:29" ht="14.25" customHeight="1">
      <c r="A159" s="2"/>
      <c r="B159" s="2"/>
      <c r="C159" s="2"/>
      <c r="D159" s="2"/>
      <c r="E159" s="4"/>
      <c r="F159" s="4"/>
      <c r="G159" s="4"/>
      <c r="H159" s="4"/>
      <c r="I159" s="2"/>
      <c r="J159" s="61"/>
      <c r="K159" s="61"/>
      <c r="L159" s="61"/>
      <c r="M159" s="61"/>
      <c r="N159" s="61"/>
      <c r="O159" s="61"/>
      <c r="P159" s="61"/>
      <c r="Q159" s="61"/>
      <c r="R159" s="2"/>
      <c r="S159" s="2"/>
      <c r="T159" s="2"/>
      <c r="U159" s="2"/>
      <c r="V159" s="2"/>
      <c r="W159" s="2"/>
      <c r="X159" s="2"/>
      <c r="Y159" s="2"/>
      <c r="Z159" s="2"/>
      <c r="AA159" s="2"/>
      <c r="AB159" s="2"/>
      <c r="AC159" s="2"/>
    </row>
    <row r="160" spans="1:29" ht="14.25" customHeight="1">
      <c r="A160" s="2"/>
      <c r="B160" s="2"/>
      <c r="C160" s="2"/>
      <c r="D160" s="2"/>
      <c r="E160" s="4"/>
      <c r="F160" s="4"/>
      <c r="G160" s="4"/>
      <c r="H160" s="4"/>
      <c r="I160" s="2"/>
      <c r="J160" s="61"/>
      <c r="K160" s="61"/>
      <c r="L160" s="61"/>
      <c r="M160" s="61"/>
      <c r="N160" s="61"/>
      <c r="O160" s="61"/>
      <c r="P160" s="61"/>
      <c r="Q160" s="61"/>
      <c r="R160" s="2"/>
      <c r="S160" s="2"/>
      <c r="T160" s="2"/>
      <c r="U160" s="2"/>
      <c r="V160" s="2"/>
      <c r="W160" s="2"/>
      <c r="X160" s="2"/>
      <c r="Y160" s="2"/>
      <c r="Z160" s="2"/>
      <c r="AA160" s="2"/>
      <c r="AB160" s="2"/>
      <c r="AC160" s="2"/>
    </row>
    <row r="161" spans="1:29" ht="14.25" customHeight="1">
      <c r="A161" s="2"/>
      <c r="B161" s="2"/>
      <c r="C161" s="2"/>
      <c r="D161" s="2"/>
      <c r="E161" s="4"/>
      <c r="F161" s="4"/>
      <c r="G161" s="4"/>
      <c r="H161" s="4"/>
      <c r="I161" s="2"/>
      <c r="J161" s="61"/>
      <c r="K161" s="61"/>
      <c r="L161" s="61"/>
      <c r="M161" s="61"/>
      <c r="N161" s="61"/>
      <c r="O161" s="61"/>
      <c r="P161" s="61"/>
      <c r="Q161" s="61"/>
      <c r="R161" s="2"/>
      <c r="S161" s="2"/>
      <c r="T161" s="2"/>
      <c r="U161" s="2"/>
      <c r="V161" s="2"/>
      <c r="W161" s="2"/>
      <c r="X161" s="2"/>
      <c r="Y161" s="2"/>
      <c r="Z161" s="2"/>
      <c r="AA161" s="2"/>
      <c r="AB161" s="2"/>
      <c r="AC161" s="2"/>
    </row>
    <row r="162" spans="1:29" ht="14.25" customHeight="1">
      <c r="A162" s="2"/>
      <c r="B162" s="2"/>
      <c r="C162" s="2"/>
      <c r="D162" s="2"/>
      <c r="E162" s="4"/>
      <c r="F162" s="4"/>
      <c r="G162" s="4"/>
      <c r="H162" s="4"/>
      <c r="I162" s="2"/>
      <c r="J162" s="61"/>
      <c r="K162" s="61"/>
      <c r="L162" s="61"/>
      <c r="M162" s="61"/>
      <c r="N162" s="61"/>
      <c r="O162" s="61"/>
      <c r="P162" s="61"/>
      <c r="Q162" s="61"/>
      <c r="R162" s="2"/>
      <c r="S162" s="2"/>
      <c r="T162" s="2"/>
      <c r="U162" s="2"/>
      <c r="V162" s="2"/>
      <c r="W162" s="2"/>
      <c r="X162" s="2"/>
      <c r="Y162" s="2"/>
      <c r="Z162" s="2"/>
      <c r="AA162" s="2"/>
      <c r="AB162" s="2"/>
      <c r="AC162" s="2"/>
    </row>
    <row r="163" spans="1:29" ht="14.25" customHeight="1">
      <c r="A163" s="2"/>
      <c r="B163" s="2"/>
      <c r="C163" s="2"/>
      <c r="D163" s="2"/>
      <c r="E163" s="4"/>
      <c r="F163" s="4"/>
      <c r="G163" s="4"/>
      <c r="H163" s="4"/>
      <c r="I163" s="2"/>
      <c r="J163" s="61"/>
      <c r="K163" s="61"/>
      <c r="L163" s="61"/>
      <c r="M163" s="61"/>
      <c r="N163" s="61"/>
      <c r="O163" s="61"/>
      <c r="P163" s="61"/>
      <c r="Q163" s="61"/>
      <c r="R163" s="2"/>
      <c r="S163" s="2"/>
      <c r="T163" s="2"/>
      <c r="U163" s="2"/>
      <c r="V163" s="2"/>
      <c r="W163" s="2"/>
      <c r="X163" s="2"/>
      <c r="Y163" s="2"/>
      <c r="Z163" s="2"/>
      <c r="AA163" s="2"/>
      <c r="AB163" s="2"/>
      <c r="AC163" s="2"/>
    </row>
    <row r="164" spans="1:29" ht="14.25" customHeight="1">
      <c r="A164" s="2"/>
      <c r="B164" s="2"/>
      <c r="C164" s="2"/>
      <c r="D164" s="2"/>
      <c r="E164" s="4"/>
      <c r="F164" s="4"/>
      <c r="G164" s="4"/>
      <c r="H164" s="4"/>
      <c r="I164" s="2"/>
      <c r="J164" s="61"/>
      <c r="K164" s="61"/>
      <c r="L164" s="61"/>
      <c r="M164" s="61"/>
      <c r="N164" s="61"/>
      <c r="O164" s="61"/>
      <c r="P164" s="61"/>
      <c r="Q164" s="61"/>
      <c r="R164" s="2"/>
      <c r="S164" s="2"/>
      <c r="T164" s="2"/>
      <c r="U164" s="2"/>
      <c r="V164" s="2"/>
      <c r="W164" s="2"/>
      <c r="X164" s="2"/>
      <c r="Y164" s="2"/>
      <c r="Z164" s="2"/>
      <c r="AA164" s="2"/>
      <c r="AB164" s="2"/>
      <c r="AC164" s="2"/>
    </row>
    <row r="165" spans="1:29" ht="14.25" customHeight="1">
      <c r="A165" s="2"/>
      <c r="B165" s="2"/>
      <c r="C165" s="2"/>
      <c r="D165" s="2"/>
      <c r="E165" s="4"/>
      <c r="F165" s="4"/>
      <c r="G165" s="4"/>
      <c r="H165" s="4"/>
      <c r="I165" s="2"/>
      <c r="J165" s="61"/>
      <c r="K165" s="61"/>
      <c r="L165" s="61"/>
      <c r="M165" s="61"/>
      <c r="N165" s="61"/>
      <c r="O165" s="61"/>
      <c r="P165" s="61"/>
      <c r="Q165" s="61"/>
      <c r="R165" s="2"/>
      <c r="S165" s="2"/>
      <c r="T165" s="2"/>
      <c r="U165" s="2"/>
      <c r="V165" s="2"/>
      <c r="W165" s="2"/>
      <c r="X165" s="2"/>
      <c r="Y165" s="2"/>
      <c r="Z165" s="2"/>
      <c r="AA165" s="2"/>
      <c r="AB165" s="2"/>
      <c r="AC165" s="2"/>
    </row>
    <row r="166" spans="1:29" ht="14.25" customHeight="1">
      <c r="A166" s="2"/>
      <c r="B166" s="2"/>
      <c r="C166" s="2"/>
      <c r="D166" s="2"/>
      <c r="E166" s="4"/>
      <c r="F166" s="4"/>
      <c r="G166" s="4"/>
      <c r="H166" s="4"/>
      <c r="I166" s="2"/>
      <c r="J166" s="61"/>
      <c r="K166" s="61"/>
      <c r="L166" s="61"/>
      <c r="M166" s="61"/>
      <c r="N166" s="61"/>
      <c r="O166" s="61"/>
      <c r="P166" s="61"/>
      <c r="Q166" s="61"/>
      <c r="R166" s="2"/>
      <c r="S166" s="2"/>
      <c r="T166" s="2"/>
      <c r="U166" s="2"/>
      <c r="V166" s="2"/>
      <c r="W166" s="2"/>
      <c r="X166" s="2"/>
      <c r="Y166" s="2"/>
      <c r="Z166" s="2"/>
      <c r="AA166" s="2"/>
      <c r="AB166" s="2"/>
      <c r="AC166" s="2"/>
    </row>
    <row r="167" spans="1:29" ht="14.25" customHeight="1">
      <c r="A167" s="2"/>
      <c r="B167" s="2"/>
      <c r="C167" s="2"/>
      <c r="D167" s="2"/>
      <c r="E167" s="4"/>
      <c r="F167" s="4"/>
      <c r="G167" s="4"/>
      <c r="H167" s="4"/>
      <c r="I167" s="2"/>
      <c r="J167" s="61"/>
      <c r="K167" s="61"/>
      <c r="L167" s="61"/>
      <c r="M167" s="61"/>
      <c r="N167" s="61"/>
      <c r="O167" s="61"/>
      <c r="P167" s="61"/>
      <c r="Q167" s="61"/>
      <c r="R167" s="2"/>
      <c r="S167" s="2"/>
      <c r="T167" s="2"/>
      <c r="U167" s="2"/>
      <c r="V167" s="2"/>
      <c r="W167" s="2"/>
      <c r="X167" s="2"/>
      <c r="Y167" s="2"/>
      <c r="Z167" s="2"/>
      <c r="AA167" s="2"/>
      <c r="AB167" s="2"/>
      <c r="AC167" s="2"/>
    </row>
    <row r="168" spans="1:29" ht="14.25" customHeight="1">
      <c r="A168" s="2"/>
      <c r="B168" s="2"/>
      <c r="C168" s="2"/>
      <c r="D168" s="2"/>
      <c r="E168" s="4"/>
      <c r="F168" s="4"/>
      <c r="G168" s="4"/>
      <c r="H168" s="4"/>
      <c r="I168" s="2"/>
      <c r="J168" s="61"/>
      <c r="K168" s="61"/>
      <c r="L168" s="61"/>
      <c r="M168" s="61"/>
      <c r="N168" s="61"/>
      <c r="O168" s="61"/>
      <c r="P168" s="61"/>
      <c r="Q168" s="61"/>
      <c r="R168" s="2"/>
      <c r="S168" s="2"/>
      <c r="T168" s="2"/>
      <c r="U168" s="2"/>
      <c r="V168" s="2"/>
      <c r="W168" s="2"/>
      <c r="X168" s="2"/>
      <c r="Y168" s="2"/>
      <c r="Z168" s="2"/>
      <c r="AA168" s="2"/>
      <c r="AB168" s="2"/>
      <c r="AC168" s="2"/>
    </row>
    <row r="169" spans="1:29" ht="14.25" customHeight="1">
      <c r="A169" s="2"/>
      <c r="B169" s="2"/>
      <c r="C169" s="2"/>
      <c r="D169" s="2"/>
      <c r="E169" s="4"/>
      <c r="F169" s="4"/>
      <c r="G169" s="4"/>
      <c r="H169" s="4"/>
      <c r="I169" s="2"/>
      <c r="J169" s="61"/>
      <c r="K169" s="61"/>
      <c r="L169" s="61"/>
      <c r="M169" s="61"/>
      <c r="N169" s="61"/>
      <c r="O169" s="61"/>
      <c r="P169" s="61"/>
      <c r="Q169" s="61"/>
      <c r="R169" s="2"/>
      <c r="S169" s="2"/>
      <c r="T169" s="2"/>
      <c r="U169" s="2"/>
      <c r="V169" s="2"/>
      <c r="W169" s="2"/>
      <c r="X169" s="2"/>
      <c r="Y169" s="2"/>
      <c r="Z169" s="2"/>
      <c r="AA169" s="2"/>
      <c r="AB169" s="2"/>
      <c r="AC169" s="2"/>
    </row>
    <row r="170" spans="1:29" ht="14.25" customHeight="1">
      <c r="A170" s="2"/>
      <c r="B170" s="2"/>
      <c r="C170" s="2"/>
      <c r="D170" s="2"/>
      <c r="E170" s="4"/>
      <c r="F170" s="4"/>
      <c r="G170" s="4"/>
      <c r="H170" s="4"/>
      <c r="I170" s="2"/>
      <c r="J170" s="61"/>
      <c r="K170" s="61"/>
      <c r="L170" s="61"/>
      <c r="M170" s="61"/>
      <c r="N170" s="61"/>
      <c r="O170" s="61"/>
      <c r="P170" s="61"/>
      <c r="Q170" s="61"/>
      <c r="R170" s="2"/>
      <c r="S170" s="2"/>
      <c r="T170" s="2"/>
      <c r="U170" s="2"/>
      <c r="V170" s="2"/>
      <c r="W170" s="2"/>
      <c r="X170" s="2"/>
      <c r="Y170" s="2"/>
      <c r="Z170" s="2"/>
      <c r="AA170" s="2"/>
      <c r="AB170" s="2"/>
      <c r="AC170" s="2"/>
    </row>
    <row r="171" spans="1:29" ht="14.25" customHeight="1">
      <c r="A171" s="2"/>
      <c r="B171" s="2"/>
      <c r="C171" s="2"/>
      <c r="D171" s="2"/>
      <c r="E171" s="4"/>
      <c r="F171" s="4"/>
      <c r="G171" s="4"/>
      <c r="H171" s="4"/>
      <c r="I171" s="2"/>
      <c r="J171" s="61"/>
      <c r="K171" s="61"/>
      <c r="L171" s="61"/>
      <c r="M171" s="61"/>
      <c r="N171" s="61"/>
      <c r="O171" s="61"/>
      <c r="P171" s="61"/>
      <c r="Q171" s="61"/>
      <c r="R171" s="2"/>
      <c r="S171" s="2"/>
      <c r="T171" s="2"/>
      <c r="U171" s="2"/>
      <c r="V171" s="2"/>
      <c r="W171" s="2"/>
      <c r="X171" s="2"/>
      <c r="Y171" s="2"/>
      <c r="Z171" s="2"/>
      <c r="AA171" s="2"/>
      <c r="AB171" s="2"/>
      <c r="AC171" s="2"/>
    </row>
    <row r="172" spans="1:29" ht="14.25" customHeight="1">
      <c r="A172" s="2"/>
      <c r="B172" s="2"/>
      <c r="C172" s="2"/>
      <c r="D172" s="2"/>
      <c r="E172" s="4"/>
      <c r="F172" s="4"/>
      <c r="G172" s="4"/>
      <c r="H172" s="4"/>
      <c r="I172" s="2"/>
      <c r="J172" s="61"/>
      <c r="K172" s="61"/>
      <c r="L172" s="61"/>
      <c r="M172" s="61"/>
      <c r="N172" s="61"/>
      <c r="O172" s="61"/>
      <c r="P172" s="61"/>
      <c r="Q172" s="61"/>
      <c r="R172" s="2"/>
      <c r="S172" s="2"/>
      <c r="T172" s="2"/>
      <c r="U172" s="2"/>
      <c r="V172" s="2"/>
      <c r="W172" s="2"/>
      <c r="X172" s="2"/>
      <c r="Y172" s="2"/>
      <c r="Z172" s="2"/>
      <c r="AA172" s="2"/>
      <c r="AB172" s="2"/>
      <c r="AC172" s="2"/>
    </row>
    <row r="173" spans="1:29" ht="14.25" customHeight="1">
      <c r="A173" s="2"/>
      <c r="B173" s="2"/>
      <c r="C173" s="2"/>
      <c r="D173" s="2"/>
      <c r="E173" s="4"/>
      <c r="F173" s="4"/>
      <c r="G173" s="4"/>
      <c r="H173" s="4"/>
      <c r="I173" s="2"/>
      <c r="J173" s="61"/>
      <c r="K173" s="61"/>
      <c r="L173" s="61"/>
      <c r="M173" s="61"/>
      <c r="N173" s="61"/>
      <c r="O173" s="61"/>
      <c r="P173" s="61"/>
      <c r="Q173" s="61"/>
      <c r="R173" s="2"/>
      <c r="S173" s="2"/>
      <c r="T173" s="2"/>
      <c r="U173" s="2"/>
      <c r="V173" s="2"/>
      <c r="W173" s="2"/>
      <c r="X173" s="2"/>
      <c r="Y173" s="2"/>
      <c r="Z173" s="2"/>
      <c r="AA173" s="2"/>
      <c r="AB173" s="2"/>
      <c r="AC173" s="2"/>
    </row>
    <row r="174" spans="1:29" ht="14.25" customHeight="1">
      <c r="A174" s="2"/>
      <c r="B174" s="2"/>
      <c r="C174" s="2"/>
      <c r="D174" s="2"/>
      <c r="E174" s="4"/>
      <c r="F174" s="4"/>
      <c r="G174" s="4"/>
      <c r="H174" s="4"/>
      <c r="I174" s="2"/>
      <c r="J174" s="61"/>
      <c r="K174" s="61"/>
      <c r="L174" s="61"/>
      <c r="M174" s="61"/>
      <c r="N174" s="61"/>
      <c r="O174" s="61"/>
      <c r="P174" s="61"/>
      <c r="Q174" s="61"/>
      <c r="R174" s="2"/>
      <c r="S174" s="2"/>
      <c r="T174" s="2"/>
      <c r="U174" s="2"/>
      <c r="V174" s="2"/>
      <c r="W174" s="2"/>
      <c r="X174" s="2"/>
      <c r="Y174" s="2"/>
      <c r="Z174" s="2"/>
      <c r="AA174" s="2"/>
      <c r="AB174" s="2"/>
      <c r="AC174" s="2"/>
    </row>
    <row r="175" spans="1:29" ht="14.25" customHeight="1">
      <c r="A175" s="2"/>
      <c r="B175" s="2"/>
      <c r="C175" s="2"/>
      <c r="D175" s="2"/>
      <c r="E175" s="4"/>
      <c r="F175" s="4"/>
      <c r="G175" s="4"/>
      <c r="H175" s="4"/>
      <c r="I175" s="2"/>
      <c r="J175" s="61"/>
      <c r="K175" s="61"/>
      <c r="L175" s="61"/>
      <c r="M175" s="61"/>
      <c r="N175" s="61"/>
      <c r="O175" s="61"/>
      <c r="P175" s="61"/>
      <c r="Q175" s="61"/>
      <c r="R175" s="2"/>
      <c r="S175" s="2"/>
      <c r="T175" s="2"/>
      <c r="U175" s="2"/>
      <c r="V175" s="2"/>
      <c r="W175" s="2"/>
      <c r="X175" s="2"/>
      <c r="Y175" s="2"/>
      <c r="Z175" s="2"/>
      <c r="AA175" s="2"/>
      <c r="AB175" s="2"/>
      <c r="AC175" s="2"/>
    </row>
    <row r="176" spans="1:29" ht="14.25" customHeight="1">
      <c r="A176" s="2"/>
      <c r="B176" s="2"/>
      <c r="C176" s="2"/>
      <c r="D176" s="2"/>
      <c r="E176" s="4"/>
      <c r="F176" s="4"/>
      <c r="G176" s="4"/>
      <c r="H176" s="4"/>
      <c r="I176" s="2"/>
      <c r="J176" s="61"/>
      <c r="K176" s="61"/>
      <c r="L176" s="61"/>
      <c r="M176" s="61"/>
      <c r="N176" s="61"/>
      <c r="O176" s="61"/>
      <c r="P176" s="61"/>
      <c r="Q176" s="61"/>
      <c r="R176" s="2"/>
      <c r="S176" s="2"/>
      <c r="T176" s="2"/>
      <c r="U176" s="2"/>
      <c r="V176" s="2"/>
      <c r="W176" s="2"/>
      <c r="X176" s="2"/>
      <c r="Y176" s="2"/>
      <c r="Z176" s="2"/>
      <c r="AA176" s="2"/>
      <c r="AB176" s="2"/>
      <c r="AC176" s="2"/>
    </row>
    <row r="177" spans="1:29" ht="14.25" customHeight="1">
      <c r="A177" s="2"/>
      <c r="B177" s="2"/>
      <c r="C177" s="2"/>
      <c r="D177" s="2"/>
      <c r="E177" s="4"/>
      <c r="F177" s="4"/>
      <c r="G177" s="4"/>
      <c r="H177" s="4"/>
      <c r="I177" s="2"/>
      <c r="J177" s="61"/>
      <c r="K177" s="61"/>
      <c r="L177" s="61"/>
      <c r="M177" s="61"/>
      <c r="N177" s="61"/>
      <c r="O177" s="61"/>
      <c r="P177" s="61"/>
      <c r="Q177" s="61"/>
      <c r="R177" s="2"/>
      <c r="S177" s="2"/>
      <c r="T177" s="2"/>
      <c r="U177" s="2"/>
      <c r="V177" s="2"/>
      <c r="W177" s="2"/>
      <c r="X177" s="2"/>
      <c r="Y177" s="2"/>
      <c r="Z177" s="2"/>
      <c r="AA177" s="2"/>
      <c r="AB177" s="2"/>
      <c r="AC177" s="2"/>
    </row>
    <row r="178" spans="1:29" ht="14.25" customHeight="1">
      <c r="A178" s="2"/>
      <c r="B178" s="2"/>
      <c r="C178" s="2"/>
      <c r="D178" s="2"/>
      <c r="E178" s="4"/>
      <c r="F178" s="4"/>
      <c r="G178" s="4"/>
      <c r="H178" s="4"/>
      <c r="I178" s="2"/>
      <c r="J178" s="61"/>
      <c r="K178" s="61"/>
      <c r="L178" s="61"/>
      <c r="M178" s="61"/>
      <c r="N178" s="61"/>
      <c r="O178" s="61"/>
      <c r="P178" s="61"/>
      <c r="Q178" s="61"/>
      <c r="R178" s="2"/>
      <c r="S178" s="2"/>
      <c r="T178" s="2"/>
      <c r="U178" s="2"/>
      <c r="V178" s="2"/>
      <c r="W178" s="2"/>
      <c r="X178" s="2"/>
      <c r="Y178" s="2"/>
      <c r="Z178" s="2"/>
      <c r="AA178" s="2"/>
      <c r="AB178" s="2"/>
      <c r="AC178" s="2"/>
    </row>
    <row r="179" spans="1:29" ht="14.25" customHeight="1">
      <c r="A179" s="2"/>
      <c r="B179" s="2"/>
      <c r="C179" s="2"/>
      <c r="D179" s="2"/>
      <c r="E179" s="4"/>
      <c r="F179" s="4"/>
      <c r="G179" s="4"/>
      <c r="H179" s="4"/>
      <c r="I179" s="2"/>
      <c r="J179" s="61"/>
      <c r="K179" s="61"/>
      <c r="L179" s="61"/>
      <c r="M179" s="61"/>
      <c r="N179" s="61"/>
      <c r="O179" s="61"/>
      <c r="P179" s="61"/>
      <c r="Q179" s="61"/>
      <c r="R179" s="2"/>
      <c r="S179" s="2"/>
      <c r="T179" s="2"/>
      <c r="U179" s="2"/>
      <c r="V179" s="2"/>
      <c r="W179" s="2"/>
      <c r="X179" s="2"/>
      <c r="Y179" s="2"/>
      <c r="Z179" s="2"/>
      <c r="AA179" s="2"/>
      <c r="AB179" s="2"/>
      <c r="AC179" s="2"/>
    </row>
    <row r="180" spans="1:29" ht="14.25" customHeight="1">
      <c r="A180" s="2"/>
      <c r="B180" s="2"/>
      <c r="C180" s="2"/>
      <c r="D180" s="2"/>
      <c r="E180" s="4"/>
      <c r="F180" s="4"/>
      <c r="G180" s="4"/>
      <c r="H180" s="4"/>
      <c r="I180" s="2"/>
      <c r="J180" s="61"/>
      <c r="K180" s="61"/>
      <c r="L180" s="61"/>
      <c r="M180" s="61"/>
      <c r="N180" s="61"/>
      <c r="O180" s="61"/>
      <c r="P180" s="61"/>
      <c r="Q180" s="61"/>
      <c r="R180" s="2"/>
      <c r="S180" s="2"/>
      <c r="T180" s="2"/>
      <c r="U180" s="2"/>
      <c r="V180" s="2"/>
      <c r="W180" s="2"/>
      <c r="X180" s="2"/>
      <c r="Y180" s="2"/>
      <c r="Z180" s="2"/>
      <c r="AA180" s="2"/>
      <c r="AB180" s="2"/>
      <c r="AC180" s="2"/>
    </row>
    <row r="181" spans="1:29" ht="14.25" customHeight="1">
      <c r="A181" s="2"/>
      <c r="B181" s="2"/>
      <c r="C181" s="2"/>
      <c r="D181" s="2"/>
      <c r="E181" s="4"/>
      <c r="F181" s="4"/>
      <c r="G181" s="4"/>
      <c r="H181" s="4"/>
      <c r="I181" s="2"/>
      <c r="J181" s="61"/>
      <c r="K181" s="61"/>
      <c r="L181" s="61"/>
      <c r="M181" s="61"/>
      <c r="N181" s="61"/>
      <c r="O181" s="61"/>
      <c r="P181" s="61"/>
      <c r="Q181" s="61"/>
      <c r="R181" s="2"/>
      <c r="S181" s="2"/>
      <c r="T181" s="2"/>
      <c r="U181" s="2"/>
      <c r="V181" s="2"/>
      <c r="W181" s="2"/>
      <c r="X181" s="2"/>
      <c r="Y181" s="2"/>
      <c r="Z181" s="2"/>
      <c r="AA181" s="2"/>
      <c r="AB181" s="2"/>
      <c r="AC181" s="2"/>
    </row>
    <row r="182" spans="1:29" ht="14.25" customHeight="1">
      <c r="A182" s="2"/>
      <c r="B182" s="2"/>
      <c r="C182" s="2"/>
      <c r="D182" s="2"/>
      <c r="E182" s="4"/>
      <c r="F182" s="4"/>
      <c r="G182" s="4"/>
      <c r="H182" s="4"/>
      <c r="I182" s="2"/>
      <c r="J182" s="61"/>
      <c r="K182" s="61"/>
      <c r="L182" s="61"/>
      <c r="M182" s="61"/>
      <c r="N182" s="61"/>
      <c r="O182" s="61"/>
      <c r="P182" s="61"/>
      <c r="Q182" s="61"/>
      <c r="R182" s="2"/>
      <c r="S182" s="2"/>
      <c r="T182" s="2"/>
      <c r="U182" s="2"/>
      <c r="V182" s="2"/>
      <c r="W182" s="2"/>
      <c r="X182" s="2"/>
      <c r="Y182" s="2"/>
      <c r="Z182" s="2"/>
      <c r="AA182" s="2"/>
      <c r="AB182" s="2"/>
      <c r="AC182" s="2"/>
    </row>
    <row r="183" spans="1:29" ht="14.25" customHeight="1">
      <c r="A183" s="2"/>
      <c r="B183" s="2"/>
      <c r="C183" s="2"/>
      <c r="D183" s="2"/>
      <c r="E183" s="4"/>
      <c r="F183" s="4"/>
      <c r="G183" s="4"/>
      <c r="H183" s="4"/>
      <c r="I183" s="2"/>
      <c r="J183" s="61"/>
      <c r="K183" s="61"/>
      <c r="L183" s="61"/>
      <c r="M183" s="61"/>
      <c r="N183" s="61"/>
      <c r="O183" s="61"/>
      <c r="P183" s="61"/>
      <c r="Q183" s="61"/>
      <c r="R183" s="2"/>
      <c r="S183" s="2"/>
      <c r="T183" s="2"/>
      <c r="U183" s="2"/>
      <c r="V183" s="2"/>
      <c r="W183" s="2"/>
      <c r="X183" s="2"/>
      <c r="Y183" s="2"/>
      <c r="Z183" s="2"/>
      <c r="AA183" s="2"/>
      <c r="AB183" s="2"/>
      <c r="AC183" s="2"/>
    </row>
    <row r="184" spans="1:29" ht="14.25" customHeight="1">
      <c r="A184" s="2"/>
      <c r="B184" s="2"/>
      <c r="C184" s="2"/>
      <c r="D184" s="2"/>
      <c r="E184" s="4"/>
      <c r="F184" s="4"/>
      <c r="G184" s="4"/>
      <c r="H184" s="4"/>
      <c r="I184" s="2"/>
      <c r="J184" s="61"/>
      <c r="K184" s="61"/>
      <c r="L184" s="61"/>
      <c r="M184" s="61"/>
      <c r="N184" s="61"/>
      <c r="O184" s="61"/>
      <c r="P184" s="61"/>
      <c r="Q184" s="61"/>
      <c r="R184" s="2"/>
      <c r="S184" s="2"/>
      <c r="T184" s="2"/>
      <c r="U184" s="2"/>
      <c r="V184" s="2"/>
      <c r="W184" s="2"/>
      <c r="X184" s="2"/>
      <c r="Y184" s="2"/>
      <c r="Z184" s="2"/>
      <c r="AA184" s="2"/>
      <c r="AB184" s="2"/>
      <c r="AC184" s="2"/>
    </row>
    <row r="185" spans="1:29" ht="14.25" customHeight="1">
      <c r="A185" s="2"/>
      <c r="B185" s="2"/>
      <c r="C185" s="2"/>
      <c r="D185" s="2"/>
      <c r="E185" s="4"/>
      <c r="F185" s="4"/>
      <c r="G185" s="4"/>
      <c r="H185" s="4"/>
      <c r="I185" s="2"/>
      <c r="J185" s="61"/>
      <c r="K185" s="61"/>
      <c r="L185" s="61"/>
      <c r="M185" s="61"/>
      <c r="N185" s="61"/>
      <c r="O185" s="61"/>
      <c r="P185" s="61"/>
      <c r="Q185" s="61"/>
      <c r="R185" s="2"/>
      <c r="S185" s="2"/>
      <c r="T185" s="2"/>
      <c r="U185" s="2"/>
      <c r="V185" s="2"/>
      <c r="W185" s="2"/>
      <c r="X185" s="2"/>
      <c r="Y185" s="2"/>
      <c r="Z185" s="2"/>
      <c r="AA185" s="2"/>
      <c r="AB185" s="2"/>
      <c r="AC185" s="2"/>
    </row>
    <row r="186" spans="1:29" ht="14.25" customHeight="1">
      <c r="A186" s="2"/>
      <c r="B186" s="2"/>
      <c r="C186" s="2"/>
      <c r="D186" s="2"/>
      <c r="E186" s="4"/>
      <c r="F186" s="4"/>
      <c r="G186" s="4"/>
      <c r="H186" s="4"/>
      <c r="I186" s="2"/>
      <c r="J186" s="61"/>
      <c r="K186" s="61"/>
      <c r="L186" s="61"/>
      <c r="M186" s="61"/>
      <c r="N186" s="61"/>
      <c r="O186" s="61"/>
      <c r="P186" s="61"/>
      <c r="Q186" s="61"/>
      <c r="R186" s="2"/>
      <c r="S186" s="2"/>
      <c r="T186" s="2"/>
      <c r="U186" s="2"/>
      <c r="V186" s="2"/>
      <c r="W186" s="2"/>
      <c r="X186" s="2"/>
      <c r="Y186" s="2"/>
      <c r="Z186" s="2"/>
      <c r="AA186" s="2"/>
      <c r="AB186" s="2"/>
      <c r="AC186" s="2"/>
    </row>
    <row r="187" spans="1:29" ht="14.25" customHeight="1">
      <c r="A187" s="2"/>
      <c r="B187" s="2"/>
      <c r="C187" s="2"/>
      <c r="D187" s="2"/>
      <c r="E187" s="4"/>
      <c r="F187" s="4"/>
      <c r="G187" s="4"/>
      <c r="H187" s="4"/>
      <c r="I187" s="2"/>
      <c r="J187" s="61"/>
      <c r="K187" s="61"/>
      <c r="L187" s="61"/>
      <c r="M187" s="61"/>
      <c r="N187" s="61"/>
      <c r="O187" s="61"/>
      <c r="P187" s="61"/>
      <c r="Q187" s="61"/>
      <c r="R187" s="2"/>
      <c r="S187" s="2"/>
      <c r="T187" s="2"/>
      <c r="U187" s="2"/>
      <c r="V187" s="2"/>
      <c r="W187" s="2"/>
      <c r="X187" s="2"/>
      <c r="Y187" s="2"/>
      <c r="Z187" s="2"/>
      <c r="AA187" s="2"/>
      <c r="AB187" s="2"/>
      <c r="AC187" s="2"/>
    </row>
    <row r="188" spans="1:29" ht="14.25" customHeight="1">
      <c r="A188" s="2"/>
      <c r="B188" s="2"/>
      <c r="C188" s="2"/>
      <c r="D188" s="2"/>
      <c r="E188" s="4"/>
      <c r="F188" s="4"/>
      <c r="G188" s="4"/>
      <c r="H188" s="4"/>
      <c r="I188" s="2"/>
      <c r="J188" s="61"/>
      <c r="K188" s="61"/>
      <c r="L188" s="61"/>
      <c r="M188" s="61"/>
      <c r="N188" s="61"/>
      <c r="O188" s="61"/>
      <c r="P188" s="61"/>
      <c r="Q188" s="61"/>
      <c r="R188" s="2"/>
      <c r="S188" s="2"/>
      <c r="T188" s="2"/>
      <c r="U188" s="2"/>
      <c r="V188" s="2"/>
      <c r="W188" s="2"/>
      <c r="X188" s="2"/>
      <c r="Y188" s="2"/>
      <c r="Z188" s="2"/>
      <c r="AA188" s="2"/>
      <c r="AB188" s="2"/>
      <c r="AC188" s="2"/>
    </row>
    <row r="189" spans="1:29" ht="14.25" customHeight="1">
      <c r="A189" s="2"/>
      <c r="B189" s="2"/>
      <c r="C189" s="2"/>
      <c r="D189" s="2"/>
      <c r="E189" s="4"/>
      <c r="F189" s="4"/>
      <c r="G189" s="4"/>
      <c r="H189" s="4"/>
      <c r="I189" s="2"/>
      <c r="J189" s="61"/>
      <c r="K189" s="61"/>
      <c r="L189" s="61"/>
      <c r="M189" s="61"/>
      <c r="N189" s="61"/>
      <c r="O189" s="61"/>
      <c r="P189" s="61"/>
      <c r="Q189" s="61"/>
      <c r="R189" s="2"/>
      <c r="S189" s="2"/>
      <c r="T189" s="2"/>
      <c r="U189" s="2"/>
      <c r="V189" s="2"/>
      <c r="W189" s="2"/>
      <c r="X189" s="2"/>
      <c r="Y189" s="2"/>
      <c r="Z189" s="2"/>
      <c r="AA189" s="2"/>
      <c r="AB189" s="2"/>
      <c r="AC189" s="2"/>
    </row>
    <row r="190" spans="1:29" ht="14.25" customHeight="1">
      <c r="A190" s="2"/>
      <c r="B190" s="2"/>
      <c r="C190" s="2"/>
      <c r="D190" s="2"/>
      <c r="E190" s="4"/>
      <c r="F190" s="4"/>
      <c r="G190" s="4"/>
      <c r="H190" s="4"/>
      <c r="I190" s="2"/>
      <c r="J190" s="61"/>
      <c r="K190" s="61"/>
      <c r="L190" s="61"/>
      <c r="M190" s="61"/>
      <c r="N190" s="61"/>
      <c r="O190" s="61"/>
      <c r="P190" s="61"/>
      <c r="Q190" s="61"/>
      <c r="R190" s="2"/>
      <c r="S190" s="2"/>
      <c r="T190" s="2"/>
      <c r="U190" s="2"/>
      <c r="V190" s="2"/>
      <c r="W190" s="2"/>
      <c r="X190" s="2"/>
      <c r="Y190" s="2"/>
      <c r="Z190" s="2"/>
      <c r="AA190" s="2"/>
      <c r="AB190" s="2"/>
      <c r="AC190" s="2"/>
    </row>
    <row r="191" spans="1:29" ht="14.25" customHeight="1">
      <c r="A191" s="2"/>
      <c r="B191" s="2"/>
      <c r="C191" s="2"/>
      <c r="D191" s="2"/>
      <c r="E191" s="4"/>
      <c r="F191" s="4"/>
      <c r="G191" s="4"/>
      <c r="H191" s="4"/>
      <c r="I191" s="2"/>
      <c r="J191" s="61"/>
      <c r="K191" s="61"/>
      <c r="L191" s="61"/>
      <c r="M191" s="61"/>
      <c r="N191" s="61"/>
      <c r="O191" s="61"/>
      <c r="P191" s="61"/>
      <c r="Q191" s="61"/>
      <c r="R191" s="2"/>
      <c r="S191" s="2"/>
      <c r="T191" s="2"/>
      <c r="U191" s="2"/>
      <c r="V191" s="2"/>
      <c r="W191" s="2"/>
      <c r="X191" s="2"/>
      <c r="Y191" s="2"/>
      <c r="Z191" s="2"/>
      <c r="AA191" s="2"/>
      <c r="AB191" s="2"/>
      <c r="AC191" s="2"/>
    </row>
    <row r="192" spans="1:29" ht="14.25" customHeight="1">
      <c r="A192" s="2"/>
      <c r="B192" s="2"/>
      <c r="C192" s="2"/>
      <c r="D192" s="2"/>
      <c r="E192" s="4"/>
      <c r="F192" s="4"/>
      <c r="G192" s="4"/>
      <c r="H192" s="4"/>
      <c r="I192" s="2"/>
      <c r="J192" s="61"/>
      <c r="K192" s="61"/>
      <c r="L192" s="61"/>
      <c r="M192" s="61"/>
      <c r="N192" s="61"/>
      <c r="O192" s="61"/>
      <c r="P192" s="61"/>
      <c r="Q192" s="61"/>
      <c r="R192" s="2"/>
      <c r="S192" s="2"/>
      <c r="T192" s="2"/>
      <c r="U192" s="2"/>
      <c r="V192" s="2"/>
      <c r="W192" s="2"/>
      <c r="X192" s="2"/>
      <c r="Y192" s="2"/>
      <c r="Z192" s="2"/>
      <c r="AA192" s="2"/>
      <c r="AB192" s="2"/>
      <c r="AC192" s="2"/>
    </row>
    <row r="193" spans="1:29" ht="14.25" customHeight="1">
      <c r="A193" s="2"/>
      <c r="B193" s="2"/>
      <c r="C193" s="2"/>
      <c r="D193" s="2"/>
      <c r="E193" s="4"/>
      <c r="F193" s="4"/>
      <c r="G193" s="4"/>
      <c r="H193" s="4"/>
      <c r="I193" s="2"/>
      <c r="J193" s="61"/>
      <c r="K193" s="61"/>
      <c r="L193" s="61"/>
      <c r="M193" s="61"/>
      <c r="N193" s="61"/>
      <c r="O193" s="61"/>
      <c r="P193" s="61"/>
      <c r="Q193" s="61"/>
      <c r="R193" s="2"/>
      <c r="S193" s="2"/>
      <c r="T193" s="2"/>
      <c r="U193" s="2"/>
      <c r="V193" s="2"/>
      <c r="W193" s="2"/>
      <c r="X193" s="2"/>
      <c r="Y193" s="2"/>
      <c r="Z193" s="2"/>
      <c r="AA193" s="2"/>
      <c r="AB193" s="2"/>
      <c r="AC193" s="2"/>
    </row>
    <row r="194" spans="1:29" ht="14.25" customHeight="1">
      <c r="A194" s="2"/>
      <c r="B194" s="2"/>
      <c r="C194" s="2"/>
      <c r="D194" s="2"/>
      <c r="E194" s="4"/>
      <c r="F194" s="4"/>
      <c r="G194" s="4"/>
      <c r="H194" s="4"/>
      <c r="I194" s="2"/>
      <c r="J194" s="61"/>
      <c r="K194" s="61"/>
      <c r="L194" s="61"/>
      <c r="M194" s="61"/>
      <c r="N194" s="61"/>
      <c r="O194" s="61"/>
      <c r="P194" s="61"/>
      <c r="Q194" s="61"/>
      <c r="R194" s="2"/>
      <c r="S194" s="2"/>
      <c r="T194" s="2"/>
      <c r="U194" s="2"/>
      <c r="V194" s="2"/>
      <c r="W194" s="2"/>
      <c r="X194" s="2"/>
      <c r="Y194" s="2"/>
      <c r="Z194" s="2"/>
      <c r="AA194" s="2"/>
      <c r="AB194" s="2"/>
      <c r="AC194" s="2"/>
    </row>
    <row r="195" spans="1:29" ht="14.25" customHeight="1">
      <c r="A195" s="2"/>
      <c r="B195" s="2"/>
      <c r="C195" s="2"/>
      <c r="D195" s="2"/>
      <c r="E195" s="4"/>
      <c r="F195" s="4"/>
      <c r="G195" s="4"/>
      <c r="H195" s="4"/>
      <c r="I195" s="2"/>
      <c r="J195" s="61"/>
      <c r="K195" s="61"/>
      <c r="L195" s="61"/>
      <c r="M195" s="61"/>
      <c r="N195" s="61"/>
      <c r="O195" s="61"/>
      <c r="P195" s="61"/>
      <c r="Q195" s="61"/>
      <c r="R195" s="2"/>
      <c r="S195" s="2"/>
      <c r="T195" s="2"/>
      <c r="U195" s="2"/>
      <c r="V195" s="2"/>
      <c r="W195" s="2"/>
      <c r="X195" s="2"/>
      <c r="Y195" s="2"/>
      <c r="Z195" s="2"/>
      <c r="AA195" s="2"/>
      <c r="AB195" s="2"/>
      <c r="AC195" s="2"/>
    </row>
    <row r="196" spans="1:29" ht="14.25" customHeight="1">
      <c r="A196" s="2"/>
      <c r="B196" s="2"/>
      <c r="C196" s="2"/>
      <c r="D196" s="2"/>
      <c r="E196" s="4"/>
      <c r="F196" s="4"/>
      <c r="G196" s="4"/>
      <c r="H196" s="4"/>
      <c r="I196" s="2"/>
      <c r="J196" s="61"/>
      <c r="K196" s="61"/>
      <c r="L196" s="61"/>
      <c r="M196" s="61"/>
      <c r="N196" s="61"/>
      <c r="O196" s="61"/>
      <c r="P196" s="61"/>
      <c r="Q196" s="61"/>
      <c r="R196" s="2"/>
      <c r="S196" s="2"/>
      <c r="T196" s="2"/>
      <c r="U196" s="2"/>
      <c r="V196" s="2"/>
      <c r="W196" s="2"/>
      <c r="X196" s="2"/>
      <c r="Y196" s="2"/>
      <c r="Z196" s="2"/>
      <c r="AA196" s="2"/>
      <c r="AB196" s="2"/>
      <c r="AC196" s="2"/>
    </row>
    <row r="197" spans="1:29" ht="14.25" customHeight="1">
      <c r="A197" s="2"/>
      <c r="B197" s="2"/>
      <c r="C197" s="2"/>
      <c r="D197" s="2"/>
      <c r="E197" s="4"/>
      <c r="F197" s="4"/>
      <c r="G197" s="4"/>
      <c r="H197" s="4"/>
      <c r="I197" s="2"/>
      <c r="J197" s="61"/>
      <c r="K197" s="61"/>
      <c r="L197" s="61"/>
      <c r="M197" s="61"/>
      <c r="N197" s="61"/>
      <c r="O197" s="61"/>
      <c r="P197" s="61"/>
      <c r="Q197" s="61"/>
      <c r="R197" s="2"/>
      <c r="S197" s="2"/>
      <c r="T197" s="2"/>
      <c r="U197" s="2"/>
      <c r="V197" s="2"/>
      <c r="W197" s="2"/>
      <c r="X197" s="2"/>
      <c r="Y197" s="2"/>
      <c r="Z197" s="2"/>
      <c r="AA197" s="2"/>
      <c r="AB197" s="2"/>
      <c r="AC197" s="2"/>
    </row>
    <row r="198" spans="1:29" ht="14.25" customHeight="1">
      <c r="A198" s="2"/>
      <c r="B198" s="2"/>
      <c r="C198" s="2"/>
      <c r="D198" s="2"/>
      <c r="E198" s="4"/>
      <c r="F198" s="4"/>
      <c r="G198" s="4"/>
      <c r="H198" s="4"/>
      <c r="I198" s="2"/>
      <c r="J198" s="61"/>
      <c r="K198" s="61"/>
      <c r="L198" s="61"/>
      <c r="M198" s="61"/>
      <c r="N198" s="61"/>
      <c r="O198" s="61"/>
      <c r="P198" s="61"/>
      <c r="Q198" s="61"/>
      <c r="R198" s="2"/>
      <c r="S198" s="2"/>
      <c r="T198" s="2"/>
      <c r="U198" s="2"/>
      <c r="V198" s="2"/>
      <c r="W198" s="2"/>
      <c r="X198" s="2"/>
      <c r="Y198" s="2"/>
      <c r="Z198" s="2"/>
      <c r="AA198" s="2"/>
      <c r="AB198" s="2"/>
      <c r="AC198" s="2"/>
    </row>
    <row r="199" spans="1:29" ht="14.25" customHeight="1">
      <c r="A199" s="2"/>
      <c r="B199" s="2"/>
      <c r="C199" s="2"/>
      <c r="D199" s="2"/>
      <c r="E199" s="4"/>
      <c r="F199" s="4"/>
      <c r="G199" s="4"/>
      <c r="H199" s="4"/>
      <c r="I199" s="2"/>
      <c r="J199" s="61"/>
      <c r="K199" s="61"/>
      <c r="L199" s="61"/>
      <c r="M199" s="61"/>
      <c r="N199" s="61"/>
      <c r="O199" s="61"/>
      <c r="P199" s="61"/>
      <c r="Q199" s="61"/>
      <c r="R199" s="2"/>
      <c r="S199" s="2"/>
      <c r="T199" s="2"/>
      <c r="U199" s="2"/>
      <c r="V199" s="2"/>
      <c r="W199" s="2"/>
      <c r="X199" s="2"/>
      <c r="Y199" s="2"/>
      <c r="Z199" s="2"/>
      <c r="AA199" s="2"/>
      <c r="AB199" s="2"/>
      <c r="AC199" s="2"/>
    </row>
    <row r="200" spans="1:29" ht="14.25" customHeight="1">
      <c r="A200" s="2"/>
      <c r="B200" s="2"/>
      <c r="C200" s="2"/>
      <c r="D200" s="2"/>
      <c r="E200" s="4"/>
      <c r="F200" s="4"/>
      <c r="G200" s="4"/>
      <c r="H200" s="4"/>
      <c r="I200" s="2"/>
      <c r="J200" s="61"/>
      <c r="K200" s="61"/>
      <c r="L200" s="61"/>
      <c r="M200" s="61"/>
      <c r="N200" s="61"/>
      <c r="O200" s="61"/>
      <c r="P200" s="61"/>
      <c r="Q200" s="61"/>
      <c r="R200" s="2"/>
      <c r="S200" s="2"/>
      <c r="T200" s="2"/>
      <c r="U200" s="2"/>
      <c r="V200" s="2"/>
      <c r="W200" s="2"/>
      <c r="X200" s="2"/>
      <c r="Y200" s="2"/>
      <c r="Z200" s="2"/>
      <c r="AA200" s="2"/>
      <c r="AB200" s="2"/>
      <c r="AC200" s="2"/>
    </row>
    <row r="201" spans="1:29" ht="14.25" customHeight="1">
      <c r="A201" s="2"/>
      <c r="B201" s="2"/>
      <c r="C201" s="2"/>
      <c r="D201" s="2"/>
      <c r="E201" s="4"/>
      <c r="F201" s="4"/>
      <c r="G201" s="4"/>
      <c r="H201" s="4"/>
      <c r="I201" s="2"/>
      <c r="J201" s="61"/>
      <c r="K201" s="61"/>
      <c r="L201" s="61"/>
      <c r="M201" s="61"/>
      <c r="N201" s="61"/>
      <c r="O201" s="61"/>
      <c r="P201" s="61"/>
      <c r="Q201" s="61"/>
      <c r="R201" s="2"/>
      <c r="S201" s="2"/>
      <c r="T201" s="2"/>
      <c r="U201" s="2"/>
      <c r="V201" s="2"/>
      <c r="W201" s="2"/>
      <c r="X201" s="2"/>
      <c r="Y201" s="2"/>
      <c r="Z201" s="2"/>
      <c r="AA201" s="2"/>
      <c r="AB201" s="2"/>
      <c r="AC201" s="2"/>
    </row>
    <row r="202" spans="1:29" ht="14.25" customHeight="1">
      <c r="A202" s="2"/>
      <c r="B202" s="2"/>
      <c r="C202" s="2"/>
      <c r="D202" s="2"/>
      <c r="E202" s="4"/>
      <c r="F202" s="4"/>
      <c r="G202" s="4"/>
      <c r="H202" s="4"/>
      <c r="I202" s="2"/>
      <c r="J202" s="61"/>
      <c r="K202" s="61"/>
      <c r="L202" s="61"/>
      <c r="M202" s="61"/>
      <c r="N202" s="61"/>
      <c r="O202" s="61"/>
      <c r="P202" s="61"/>
      <c r="Q202" s="61"/>
      <c r="R202" s="2"/>
      <c r="S202" s="2"/>
      <c r="T202" s="2"/>
      <c r="U202" s="2"/>
      <c r="V202" s="2"/>
      <c r="W202" s="2"/>
      <c r="X202" s="2"/>
      <c r="Y202" s="2"/>
      <c r="Z202" s="2"/>
      <c r="AA202" s="2"/>
      <c r="AB202" s="2"/>
      <c r="AC202" s="2"/>
    </row>
    <row r="203" spans="1:29" ht="14.25" customHeight="1">
      <c r="A203" s="2"/>
      <c r="B203" s="2"/>
      <c r="C203" s="2"/>
      <c r="D203" s="2"/>
      <c r="E203" s="4"/>
      <c r="F203" s="4"/>
      <c r="G203" s="4"/>
      <c r="H203" s="4"/>
      <c r="I203" s="2"/>
      <c r="J203" s="61"/>
      <c r="K203" s="61"/>
      <c r="L203" s="61"/>
      <c r="M203" s="61"/>
      <c r="N203" s="61"/>
      <c r="O203" s="61"/>
      <c r="P203" s="61"/>
      <c r="Q203" s="61"/>
      <c r="R203" s="2"/>
      <c r="S203" s="2"/>
      <c r="T203" s="2"/>
      <c r="U203" s="2"/>
      <c r="V203" s="2"/>
      <c r="W203" s="2"/>
      <c r="X203" s="2"/>
      <c r="Y203" s="2"/>
      <c r="Z203" s="2"/>
      <c r="AA203" s="2"/>
      <c r="AB203" s="2"/>
      <c r="AC203" s="2"/>
    </row>
    <row r="204" spans="1:29" ht="14.25" customHeight="1">
      <c r="A204" s="2"/>
      <c r="B204" s="2"/>
      <c r="C204" s="2"/>
      <c r="D204" s="2"/>
      <c r="E204" s="4"/>
      <c r="F204" s="4"/>
      <c r="G204" s="4"/>
      <c r="H204" s="4"/>
      <c r="I204" s="2"/>
      <c r="J204" s="61"/>
      <c r="K204" s="61"/>
      <c r="L204" s="61"/>
      <c r="M204" s="61"/>
      <c r="N204" s="61"/>
      <c r="O204" s="61"/>
      <c r="P204" s="61"/>
      <c r="Q204" s="61"/>
      <c r="R204" s="2"/>
      <c r="S204" s="2"/>
      <c r="T204" s="2"/>
      <c r="U204" s="2"/>
      <c r="V204" s="2"/>
      <c r="W204" s="2"/>
      <c r="X204" s="2"/>
      <c r="Y204" s="2"/>
      <c r="Z204" s="2"/>
      <c r="AA204" s="2"/>
      <c r="AB204" s="2"/>
      <c r="AC204" s="2"/>
    </row>
    <row r="205" spans="1:29" ht="14.25" customHeight="1">
      <c r="A205" s="2"/>
      <c r="B205" s="2"/>
      <c r="C205" s="2"/>
      <c r="D205" s="2"/>
      <c r="E205" s="4"/>
      <c r="F205" s="4"/>
      <c r="G205" s="4"/>
      <c r="H205" s="4"/>
      <c r="I205" s="2"/>
      <c r="J205" s="61"/>
      <c r="K205" s="61"/>
      <c r="L205" s="61"/>
      <c r="M205" s="61"/>
      <c r="N205" s="61"/>
      <c r="O205" s="61"/>
      <c r="P205" s="61"/>
      <c r="Q205" s="61"/>
      <c r="R205" s="2"/>
      <c r="S205" s="2"/>
      <c r="T205" s="2"/>
      <c r="U205" s="2"/>
      <c r="V205" s="2"/>
      <c r="W205" s="2"/>
      <c r="X205" s="2"/>
      <c r="Y205" s="2"/>
      <c r="Z205" s="2"/>
      <c r="AA205" s="2"/>
      <c r="AB205" s="2"/>
      <c r="AC205" s="2"/>
    </row>
    <row r="206" spans="1:29" ht="14.25" customHeight="1">
      <c r="A206" s="2"/>
      <c r="B206" s="2"/>
      <c r="C206" s="2"/>
      <c r="D206" s="2"/>
      <c r="E206" s="4"/>
      <c r="F206" s="4"/>
      <c r="G206" s="4"/>
      <c r="H206" s="4"/>
      <c r="I206" s="2"/>
      <c r="J206" s="61"/>
      <c r="K206" s="61"/>
      <c r="L206" s="61"/>
      <c r="M206" s="61"/>
      <c r="N206" s="61"/>
      <c r="O206" s="61"/>
      <c r="P206" s="61"/>
      <c r="Q206" s="61"/>
      <c r="R206" s="2"/>
      <c r="S206" s="2"/>
      <c r="T206" s="2"/>
      <c r="U206" s="2"/>
      <c r="V206" s="2"/>
      <c r="W206" s="2"/>
      <c r="X206" s="2"/>
      <c r="Y206" s="2"/>
      <c r="Z206" s="2"/>
      <c r="AA206" s="2"/>
      <c r="AB206" s="2"/>
      <c r="AC206" s="2"/>
    </row>
    <row r="207" spans="1:29" ht="14.25" customHeight="1">
      <c r="A207" s="2"/>
      <c r="B207" s="2"/>
      <c r="C207" s="2"/>
      <c r="D207" s="2"/>
      <c r="E207" s="4"/>
      <c r="F207" s="4"/>
      <c r="G207" s="4"/>
      <c r="H207" s="4"/>
      <c r="I207" s="2"/>
      <c r="J207" s="61"/>
      <c r="K207" s="61"/>
      <c r="L207" s="61"/>
      <c r="M207" s="61"/>
      <c r="N207" s="61"/>
      <c r="O207" s="61"/>
      <c r="P207" s="61"/>
      <c r="Q207" s="61"/>
      <c r="R207" s="2"/>
      <c r="S207" s="2"/>
      <c r="T207" s="2"/>
      <c r="U207" s="2"/>
      <c r="V207" s="2"/>
      <c r="W207" s="2"/>
      <c r="X207" s="2"/>
      <c r="Y207" s="2"/>
      <c r="Z207" s="2"/>
      <c r="AA207" s="2"/>
      <c r="AB207" s="2"/>
      <c r="AC207" s="2"/>
    </row>
    <row r="208" spans="1:29" ht="14.25" customHeight="1">
      <c r="A208" s="2"/>
      <c r="B208" s="2"/>
      <c r="C208" s="2"/>
      <c r="D208" s="2"/>
      <c r="E208" s="4"/>
      <c r="F208" s="4"/>
      <c r="G208" s="4"/>
      <c r="H208" s="4"/>
      <c r="I208" s="2"/>
      <c r="J208" s="61"/>
      <c r="K208" s="61"/>
      <c r="L208" s="61"/>
      <c r="M208" s="61"/>
      <c r="N208" s="61"/>
      <c r="O208" s="61"/>
      <c r="P208" s="61"/>
      <c r="Q208" s="61"/>
      <c r="R208" s="2"/>
      <c r="S208" s="2"/>
      <c r="T208" s="2"/>
      <c r="U208" s="2"/>
      <c r="V208" s="2"/>
      <c r="W208" s="2"/>
      <c r="X208" s="2"/>
      <c r="Y208" s="2"/>
      <c r="Z208" s="2"/>
      <c r="AA208" s="2"/>
      <c r="AB208" s="2"/>
      <c r="AC208" s="2"/>
    </row>
    <row r="209" spans="1:29" ht="14.25" customHeight="1">
      <c r="A209" s="2"/>
      <c r="B209" s="2"/>
      <c r="C209" s="2"/>
      <c r="D209" s="2"/>
      <c r="E209" s="4"/>
      <c r="F209" s="4"/>
      <c r="G209" s="4"/>
      <c r="H209" s="4"/>
      <c r="I209" s="2"/>
      <c r="J209" s="61"/>
      <c r="K209" s="61"/>
      <c r="L209" s="61"/>
      <c r="M209" s="61"/>
      <c r="N209" s="61"/>
      <c r="O209" s="61"/>
      <c r="P209" s="61"/>
      <c r="Q209" s="61"/>
      <c r="R209" s="2"/>
      <c r="S209" s="2"/>
      <c r="T209" s="2"/>
      <c r="U209" s="2"/>
      <c r="V209" s="2"/>
      <c r="W209" s="2"/>
      <c r="X209" s="2"/>
      <c r="Y209" s="2"/>
      <c r="Z209" s="2"/>
      <c r="AA209" s="2"/>
      <c r="AB209" s="2"/>
      <c r="AC209" s="2"/>
    </row>
    <row r="210" spans="1:29" ht="14.25" customHeight="1">
      <c r="A210" s="2"/>
      <c r="B210" s="2"/>
      <c r="C210" s="2"/>
      <c r="D210" s="2"/>
      <c r="E210" s="4"/>
      <c r="F210" s="4"/>
      <c r="G210" s="4"/>
      <c r="H210" s="4"/>
      <c r="I210" s="2"/>
      <c r="J210" s="61"/>
      <c r="K210" s="61"/>
      <c r="L210" s="61"/>
      <c r="M210" s="61"/>
      <c r="N210" s="61"/>
      <c r="O210" s="61"/>
      <c r="P210" s="61"/>
      <c r="Q210" s="61"/>
      <c r="R210" s="2"/>
      <c r="S210" s="2"/>
      <c r="T210" s="2"/>
      <c r="U210" s="2"/>
      <c r="V210" s="2"/>
      <c r="W210" s="2"/>
      <c r="X210" s="2"/>
      <c r="Y210" s="2"/>
      <c r="Z210" s="2"/>
      <c r="AA210" s="2"/>
      <c r="AB210" s="2"/>
      <c r="AC210" s="2"/>
    </row>
    <row r="211" spans="1:29" ht="14.25" customHeight="1">
      <c r="A211" s="2"/>
      <c r="B211" s="2"/>
      <c r="C211" s="2"/>
      <c r="D211" s="2"/>
      <c r="E211" s="4"/>
      <c r="F211" s="4"/>
      <c r="G211" s="4"/>
      <c r="H211" s="4"/>
      <c r="I211" s="2"/>
      <c r="J211" s="61"/>
      <c r="K211" s="61"/>
      <c r="L211" s="61"/>
      <c r="M211" s="61"/>
      <c r="N211" s="61"/>
      <c r="O211" s="61"/>
      <c r="P211" s="61"/>
      <c r="Q211" s="61"/>
      <c r="R211" s="2"/>
      <c r="S211" s="2"/>
      <c r="T211" s="2"/>
      <c r="U211" s="2"/>
      <c r="V211" s="2"/>
      <c r="W211" s="2"/>
      <c r="X211" s="2"/>
      <c r="Y211" s="2"/>
      <c r="Z211" s="2"/>
      <c r="AA211" s="2"/>
      <c r="AB211" s="2"/>
      <c r="AC211" s="2"/>
    </row>
    <row r="212" spans="1:29" ht="14.25" customHeight="1">
      <c r="A212" s="2"/>
      <c r="B212" s="2"/>
      <c r="C212" s="2"/>
      <c r="D212" s="2"/>
      <c r="E212" s="4"/>
      <c r="F212" s="4"/>
      <c r="G212" s="4"/>
      <c r="H212" s="4"/>
      <c r="I212" s="2"/>
      <c r="J212" s="61"/>
      <c r="K212" s="61"/>
      <c r="L212" s="61"/>
      <c r="M212" s="61"/>
      <c r="N212" s="61"/>
      <c r="O212" s="61"/>
      <c r="P212" s="61"/>
      <c r="Q212" s="61"/>
      <c r="R212" s="2"/>
      <c r="S212" s="2"/>
      <c r="T212" s="2"/>
      <c r="U212" s="2"/>
      <c r="V212" s="2"/>
      <c r="W212" s="2"/>
      <c r="X212" s="2"/>
      <c r="Y212" s="2"/>
      <c r="Z212" s="2"/>
      <c r="AA212" s="2"/>
      <c r="AB212" s="2"/>
      <c r="AC212" s="2"/>
    </row>
    <row r="213" spans="1:29" ht="14.25" customHeight="1">
      <c r="A213" s="2"/>
      <c r="B213" s="2"/>
      <c r="C213" s="2"/>
      <c r="D213" s="2"/>
      <c r="E213" s="4"/>
      <c r="F213" s="4"/>
      <c r="G213" s="4"/>
      <c r="H213" s="4"/>
      <c r="I213" s="2"/>
      <c r="J213" s="61"/>
      <c r="K213" s="61"/>
      <c r="L213" s="61"/>
      <c r="M213" s="61"/>
      <c r="N213" s="61"/>
      <c r="O213" s="61"/>
      <c r="P213" s="61"/>
      <c r="Q213" s="61"/>
      <c r="R213" s="2"/>
      <c r="S213" s="2"/>
      <c r="T213" s="2"/>
      <c r="U213" s="2"/>
      <c r="V213" s="2"/>
      <c r="W213" s="2"/>
      <c r="X213" s="2"/>
      <c r="Y213" s="2"/>
      <c r="Z213" s="2"/>
      <c r="AA213" s="2"/>
      <c r="AB213" s="2"/>
      <c r="AC213" s="2"/>
    </row>
    <row r="214" spans="1:29" ht="14.25" customHeight="1">
      <c r="A214" s="2"/>
      <c r="B214" s="2"/>
      <c r="C214" s="2"/>
      <c r="D214" s="2"/>
      <c r="E214" s="4"/>
      <c r="F214" s="4"/>
      <c r="G214" s="4"/>
      <c r="H214" s="4"/>
      <c r="I214" s="2"/>
      <c r="J214" s="61"/>
      <c r="K214" s="61"/>
      <c r="L214" s="61"/>
      <c r="M214" s="61"/>
      <c r="N214" s="61"/>
      <c r="O214" s="61"/>
      <c r="P214" s="61"/>
      <c r="Q214" s="61"/>
      <c r="R214" s="2"/>
      <c r="S214" s="2"/>
      <c r="T214" s="2"/>
      <c r="U214" s="2"/>
      <c r="V214" s="2"/>
      <c r="W214" s="2"/>
      <c r="X214" s="2"/>
      <c r="Y214" s="2"/>
      <c r="Z214" s="2"/>
      <c r="AA214" s="2"/>
      <c r="AB214" s="2"/>
      <c r="AC214" s="2"/>
    </row>
    <row r="215" spans="1:29" ht="14.25" customHeight="1">
      <c r="A215" s="2"/>
      <c r="B215" s="2"/>
      <c r="C215" s="2"/>
      <c r="D215" s="2"/>
      <c r="E215" s="4"/>
      <c r="F215" s="4"/>
      <c r="G215" s="4"/>
      <c r="H215" s="4"/>
      <c r="I215" s="2"/>
      <c r="J215" s="61"/>
      <c r="K215" s="61"/>
      <c r="L215" s="61"/>
      <c r="M215" s="61"/>
      <c r="N215" s="61"/>
      <c r="O215" s="61"/>
      <c r="P215" s="61"/>
      <c r="Q215" s="61"/>
      <c r="R215" s="2"/>
      <c r="S215" s="2"/>
      <c r="T215" s="2"/>
      <c r="U215" s="2"/>
      <c r="V215" s="2"/>
      <c r="W215" s="2"/>
      <c r="X215" s="2"/>
      <c r="Y215" s="2"/>
      <c r="Z215" s="2"/>
      <c r="AA215" s="2"/>
      <c r="AB215" s="2"/>
      <c r="AC215" s="2"/>
    </row>
    <row r="216" spans="1:29" ht="14.25" customHeight="1">
      <c r="A216" s="2"/>
      <c r="B216" s="2"/>
      <c r="C216" s="2"/>
      <c r="D216" s="2"/>
      <c r="E216" s="4"/>
      <c r="F216" s="4"/>
      <c r="G216" s="4"/>
      <c r="H216" s="4"/>
      <c r="I216" s="2"/>
      <c r="J216" s="61"/>
      <c r="K216" s="61"/>
      <c r="L216" s="61"/>
      <c r="M216" s="61"/>
      <c r="N216" s="61"/>
      <c r="O216" s="61"/>
      <c r="P216" s="61"/>
      <c r="Q216" s="61"/>
      <c r="R216" s="2"/>
      <c r="S216" s="2"/>
      <c r="T216" s="2"/>
      <c r="U216" s="2"/>
      <c r="V216" s="2"/>
      <c r="W216" s="2"/>
      <c r="X216" s="2"/>
      <c r="Y216" s="2"/>
      <c r="Z216" s="2"/>
      <c r="AA216" s="2"/>
      <c r="AB216" s="2"/>
      <c r="AC216" s="2"/>
    </row>
    <row r="217" spans="1:29" ht="14.25" customHeight="1">
      <c r="A217" s="2"/>
      <c r="B217" s="2"/>
      <c r="C217" s="2"/>
      <c r="D217" s="2"/>
      <c r="E217" s="4"/>
      <c r="F217" s="4"/>
      <c r="G217" s="4"/>
      <c r="H217" s="4"/>
      <c r="I217" s="2"/>
      <c r="J217" s="61"/>
      <c r="K217" s="61"/>
      <c r="L217" s="61"/>
      <c r="M217" s="61"/>
      <c r="N217" s="61"/>
      <c r="O217" s="61"/>
      <c r="P217" s="61"/>
      <c r="Q217" s="61"/>
      <c r="R217" s="2"/>
      <c r="S217" s="2"/>
      <c r="T217" s="2"/>
      <c r="U217" s="2"/>
      <c r="V217" s="2"/>
      <c r="W217" s="2"/>
      <c r="X217" s="2"/>
      <c r="Y217" s="2"/>
      <c r="Z217" s="2"/>
      <c r="AA217" s="2"/>
      <c r="AB217" s="2"/>
      <c r="AC217" s="2"/>
    </row>
    <row r="218" spans="1:29" ht="14.25" customHeight="1">
      <c r="A218" s="2"/>
      <c r="B218" s="2"/>
      <c r="C218" s="2"/>
      <c r="D218" s="2"/>
      <c r="E218" s="4"/>
      <c r="F218" s="4"/>
      <c r="G218" s="4"/>
      <c r="H218" s="4"/>
      <c r="I218" s="2"/>
      <c r="J218" s="61"/>
      <c r="K218" s="61"/>
      <c r="L218" s="61"/>
      <c r="M218" s="61"/>
      <c r="N218" s="61"/>
      <c r="O218" s="61"/>
      <c r="P218" s="61"/>
      <c r="Q218" s="61"/>
      <c r="R218" s="2"/>
      <c r="S218" s="2"/>
      <c r="T218" s="2"/>
      <c r="U218" s="2"/>
      <c r="V218" s="2"/>
      <c r="W218" s="2"/>
      <c r="X218" s="2"/>
      <c r="Y218" s="2"/>
      <c r="Z218" s="2"/>
      <c r="AA218" s="2"/>
      <c r="AB218" s="2"/>
      <c r="AC218" s="2"/>
    </row>
    <row r="219" spans="1:29" ht="14.25" customHeight="1">
      <c r="A219" s="2"/>
      <c r="B219" s="2"/>
      <c r="C219" s="2"/>
      <c r="D219" s="2"/>
      <c r="E219" s="4"/>
      <c r="F219" s="4"/>
      <c r="G219" s="4"/>
      <c r="H219" s="4"/>
      <c r="I219" s="2"/>
      <c r="J219" s="61"/>
      <c r="K219" s="61"/>
      <c r="L219" s="61"/>
      <c r="M219" s="61"/>
      <c r="N219" s="61"/>
      <c r="O219" s="61"/>
      <c r="P219" s="61"/>
      <c r="Q219" s="61"/>
      <c r="R219" s="2"/>
      <c r="S219" s="2"/>
      <c r="T219" s="2"/>
      <c r="U219" s="2"/>
      <c r="V219" s="2"/>
      <c r="W219" s="2"/>
      <c r="X219" s="2"/>
      <c r="Y219" s="2"/>
      <c r="Z219" s="2"/>
      <c r="AA219" s="2"/>
      <c r="AB219" s="2"/>
      <c r="AC219" s="2"/>
    </row>
    <row r="220" spans="1:29" ht="14.25" customHeight="1">
      <c r="A220" s="2"/>
      <c r="B220" s="2"/>
      <c r="C220" s="2"/>
      <c r="D220" s="2"/>
      <c r="E220" s="4"/>
      <c r="F220" s="4"/>
      <c r="G220" s="4"/>
      <c r="H220" s="4"/>
      <c r="I220" s="2"/>
      <c r="J220" s="61"/>
      <c r="K220" s="61"/>
      <c r="L220" s="61"/>
      <c r="M220" s="61"/>
      <c r="N220" s="61"/>
      <c r="O220" s="61"/>
      <c r="P220" s="61"/>
      <c r="Q220" s="61"/>
      <c r="R220" s="2"/>
      <c r="S220" s="2"/>
      <c r="T220" s="2"/>
      <c r="U220" s="2"/>
      <c r="V220" s="2"/>
      <c r="W220" s="2"/>
      <c r="X220" s="2"/>
      <c r="Y220" s="2"/>
      <c r="Z220" s="2"/>
      <c r="AA220" s="2"/>
      <c r="AB220" s="2"/>
      <c r="AC220" s="2"/>
    </row>
    <row r="221" spans="1:29" ht="14.25" customHeight="1">
      <c r="A221" s="2"/>
      <c r="B221" s="2"/>
      <c r="C221" s="2"/>
      <c r="D221" s="2"/>
      <c r="E221" s="4"/>
      <c r="F221" s="4"/>
      <c r="G221" s="4"/>
      <c r="H221" s="4"/>
      <c r="I221" s="2"/>
      <c r="J221" s="61"/>
      <c r="K221" s="61"/>
      <c r="L221" s="61"/>
      <c r="M221" s="61"/>
      <c r="N221" s="61"/>
      <c r="O221" s="61"/>
      <c r="P221" s="61"/>
      <c r="Q221" s="61"/>
      <c r="R221" s="2"/>
      <c r="S221" s="2"/>
      <c r="T221" s="2"/>
      <c r="U221" s="2"/>
      <c r="V221" s="2"/>
      <c r="W221" s="2"/>
      <c r="X221" s="2"/>
      <c r="Y221" s="2"/>
      <c r="Z221" s="2"/>
      <c r="AA221" s="2"/>
      <c r="AB221" s="2"/>
      <c r="AC221" s="2"/>
    </row>
    <row r="222" spans="1:29" ht="14.25" customHeight="1">
      <c r="A222" s="2"/>
      <c r="B222" s="2"/>
      <c r="C222" s="2"/>
      <c r="D222" s="2"/>
      <c r="E222" s="4"/>
      <c r="F222" s="4"/>
      <c r="G222" s="4"/>
      <c r="H222" s="4"/>
      <c r="I222" s="2"/>
      <c r="J222" s="61"/>
      <c r="K222" s="61"/>
      <c r="L222" s="61"/>
      <c r="M222" s="61"/>
      <c r="N222" s="61"/>
      <c r="O222" s="61"/>
      <c r="P222" s="61"/>
      <c r="Q222" s="61"/>
      <c r="R222" s="2"/>
      <c r="S222" s="2"/>
      <c r="T222" s="2"/>
      <c r="U222" s="2"/>
      <c r="V222" s="2"/>
      <c r="W222" s="2"/>
      <c r="X222" s="2"/>
      <c r="Y222" s="2"/>
      <c r="Z222" s="2"/>
      <c r="AA222" s="2"/>
      <c r="AB222" s="2"/>
      <c r="AC222" s="2"/>
    </row>
    <row r="223" spans="1:29" ht="14.25" customHeight="1">
      <c r="A223" s="2"/>
      <c r="B223" s="2"/>
      <c r="C223" s="2"/>
      <c r="D223" s="2"/>
      <c r="E223" s="4"/>
      <c r="F223" s="4"/>
      <c r="G223" s="4"/>
      <c r="H223" s="4"/>
      <c r="I223" s="2"/>
      <c r="J223" s="61"/>
      <c r="K223" s="61"/>
      <c r="L223" s="61"/>
      <c r="M223" s="61"/>
      <c r="N223" s="61"/>
      <c r="O223" s="61"/>
      <c r="P223" s="61"/>
      <c r="Q223" s="61"/>
      <c r="R223" s="2"/>
      <c r="S223" s="2"/>
      <c r="T223" s="2"/>
      <c r="U223" s="2"/>
      <c r="V223" s="2"/>
      <c r="W223" s="2"/>
      <c r="X223" s="2"/>
      <c r="Y223" s="2"/>
      <c r="Z223" s="2"/>
      <c r="AA223" s="2"/>
      <c r="AB223" s="2"/>
      <c r="AC223" s="2"/>
    </row>
    <row r="224" spans="1:29" ht="14.25" customHeight="1">
      <c r="A224" s="2"/>
      <c r="B224" s="2"/>
      <c r="C224" s="2"/>
      <c r="D224" s="2"/>
      <c r="E224" s="4"/>
      <c r="F224" s="4"/>
      <c r="G224" s="4"/>
      <c r="H224" s="4"/>
      <c r="I224" s="2"/>
      <c r="J224" s="61"/>
      <c r="K224" s="61"/>
      <c r="L224" s="61"/>
      <c r="M224" s="61"/>
      <c r="N224" s="61"/>
      <c r="O224" s="61"/>
      <c r="P224" s="61"/>
      <c r="Q224" s="61"/>
      <c r="R224" s="2"/>
      <c r="S224" s="2"/>
      <c r="T224" s="2"/>
      <c r="U224" s="2"/>
      <c r="V224" s="2"/>
      <c r="W224" s="2"/>
      <c r="X224" s="2"/>
      <c r="Y224" s="2"/>
      <c r="Z224" s="2"/>
      <c r="AA224" s="2"/>
      <c r="AB224" s="2"/>
      <c r="AC224" s="2"/>
    </row>
    <row r="225" spans="1:29" ht="14.25" customHeight="1">
      <c r="A225" s="2"/>
      <c r="B225" s="2"/>
      <c r="C225" s="2"/>
      <c r="D225" s="2"/>
      <c r="E225" s="4"/>
      <c r="F225" s="4"/>
      <c r="G225" s="4"/>
      <c r="H225" s="4"/>
      <c r="I225" s="2"/>
      <c r="J225" s="61"/>
      <c r="K225" s="61"/>
      <c r="L225" s="61"/>
      <c r="M225" s="61"/>
      <c r="N225" s="61"/>
      <c r="O225" s="61"/>
      <c r="P225" s="61"/>
      <c r="Q225" s="61"/>
      <c r="R225" s="2"/>
      <c r="S225" s="2"/>
      <c r="T225" s="2"/>
      <c r="U225" s="2"/>
      <c r="V225" s="2"/>
      <c r="W225" s="2"/>
      <c r="X225" s="2"/>
      <c r="Y225" s="2"/>
      <c r="Z225" s="2"/>
      <c r="AA225" s="2"/>
      <c r="AB225" s="2"/>
      <c r="AC225" s="2"/>
    </row>
    <row r="226" spans="1:29" ht="14.25" customHeight="1">
      <c r="A226" s="2"/>
      <c r="B226" s="2"/>
      <c r="C226" s="2"/>
      <c r="D226" s="2"/>
      <c r="E226" s="4"/>
      <c r="F226" s="4"/>
      <c r="G226" s="4"/>
      <c r="H226" s="4"/>
      <c r="I226" s="2"/>
      <c r="J226" s="61"/>
      <c r="K226" s="61"/>
      <c r="L226" s="61"/>
      <c r="M226" s="61"/>
      <c r="N226" s="61"/>
      <c r="O226" s="61"/>
      <c r="P226" s="61"/>
      <c r="Q226" s="61"/>
      <c r="R226" s="2"/>
      <c r="S226" s="2"/>
      <c r="T226" s="2"/>
      <c r="U226" s="2"/>
      <c r="V226" s="2"/>
      <c r="W226" s="2"/>
      <c r="X226" s="2"/>
      <c r="Y226" s="2"/>
      <c r="Z226" s="2"/>
      <c r="AA226" s="2"/>
      <c r="AB226" s="2"/>
      <c r="AC226" s="2"/>
    </row>
    <row r="227" spans="1:29" ht="14.25" customHeight="1">
      <c r="A227" s="2"/>
      <c r="B227" s="2"/>
      <c r="C227" s="2"/>
      <c r="D227" s="2"/>
      <c r="E227" s="4"/>
      <c r="F227" s="4"/>
      <c r="G227" s="4"/>
      <c r="H227" s="4"/>
      <c r="I227" s="2"/>
      <c r="J227" s="61"/>
      <c r="K227" s="61"/>
      <c r="L227" s="61"/>
      <c r="M227" s="61"/>
      <c r="N227" s="61"/>
      <c r="O227" s="61"/>
      <c r="P227" s="61"/>
      <c r="Q227" s="61"/>
      <c r="R227" s="2"/>
      <c r="S227" s="2"/>
      <c r="T227" s="2"/>
      <c r="U227" s="2"/>
      <c r="V227" s="2"/>
      <c r="W227" s="2"/>
      <c r="X227" s="2"/>
      <c r="Y227" s="2"/>
      <c r="Z227" s="2"/>
      <c r="AA227" s="2"/>
      <c r="AB227" s="2"/>
      <c r="AC227" s="2"/>
    </row>
    <row r="228" spans="1:29" ht="14.25" customHeight="1">
      <c r="A228" s="2"/>
      <c r="B228" s="2"/>
      <c r="C228" s="2"/>
      <c r="D228" s="2"/>
      <c r="E228" s="4"/>
      <c r="F228" s="4"/>
      <c r="G228" s="4"/>
      <c r="H228" s="4"/>
      <c r="I228" s="2"/>
      <c r="J228" s="61"/>
      <c r="K228" s="61"/>
      <c r="L228" s="61"/>
      <c r="M228" s="61"/>
      <c r="N228" s="61"/>
      <c r="O228" s="61"/>
      <c r="P228" s="61"/>
      <c r="Q228" s="61"/>
      <c r="R228" s="2"/>
      <c r="S228" s="2"/>
      <c r="T228" s="2"/>
      <c r="U228" s="2"/>
      <c r="V228" s="2"/>
      <c r="W228" s="2"/>
      <c r="X228" s="2"/>
      <c r="Y228" s="2"/>
      <c r="Z228" s="2"/>
      <c r="AA228" s="2"/>
      <c r="AB228" s="2"/>
      <c r="AC228" s="2"/>
    </row>
    <row r="229" spans="1:29" ht="14.25" customHeight="1">
      <c r="A229" s="2"/>
      <c r="B229" s="2"/>
      <c r="C229" s="2"/>
      <c r="D229" s="2"/>
      <c r="E229" s="4"/>
      <c r="F229" s="4"/>
      <c r="G229" s="4"/>
      <c r="H229" s="4"/>
      <c r="I229" s="2"/>
      <c r="J229" s="61"/>
      <c r="K229" s="61"/>
      <c r="L229" s="61"/>
      <c r="M229" s="61"/>
      <c r="N229" s="61"/>
      <c r="O229" s="61"/>
      <c r="P229" s="61"/>
      <c r="Q229" s="61"/>
      <c r="R229" s="2"/>
      <c r="S229" s="2"/>
      <c r="T229" s="2"/>
      <c r="U229" s="2"/>
      <c r="V229" s="2"/>
      <c r="W229" s="2"/>
      <c r="X229" s="2"/>
      <c r="Y229" s="2"/>
      <c r="Z229" s="2"/>
      <c r="AA229" s="2"/>
      <c r="AB229" s="2"/>
      <c r="AC229" s="2"/>
    </row>
    <row r="230" spans="1:29" ht="14.25" customHeight="1">
      <c r="A230" s="2"/>
      <c r="B230" s="2"/>
      <c r="C230" s="2"/>
      <c r="D230" s="2"/>
      <c r="E230" s="4"/>
      <c r="F230" s="4"/>
      <c r="G230" s="4"/>
      <c r="H230" s="4"/>
      <c r="I230" s="2"/>
      <c r="J230" s="61"/>
      <c r="K230" s="61"/>
      <c r="L230" s="61"/>
      <c r="M230" s="61"/>
      <c r="N230" s="61"/>
      <c r="O230" s="61"/>
      <c r="P230" s="61"/>
      <c r="Q230" s="61"/>
      <c r="R230" s="2"/>
      <c r="S230" s="2"/>
      <c r="T230" s="2"/>
      <c r="U230" s="2"/>
      <c r="V230" s="2"/>
      <c r="W230" s="2"/>
      <c r="X230" s="2"/>
      <c r="Y230" s="2"/>
      <c r="Z230" s="2"/>
      <c r="AA230" s="2"/>
      <c r="AB230" s="2"/>
      <c r="AC230" s="2"/>
    </row>
    <row r="231" spans="1:29" ht="14.25" customHeight="1">
      <c r="A231" s="2"/>
      <c r="B231" s="2"/>
      <c r="C231" s="2"/>
      <c r="D231" s="2"/>
      <c r="E231" s="4"/>
      <c r="F231" s="4"/>
      <c r="G231" s="4"/>
      <c r="H231" s="4"/>
      <c r="I231" s="2"/>
      <c r="J231" s="61"/>
      <c r="K231" s="61"/>
      <c r="L231" s="61"/>
      <c r="M231" s="61"/>
      <c r="N231" s="61"/>
      <c r="O231" s="61"/>
      <c r="P231" s="61"/>
      <c r="Q231" s="61"/>
      <c r="R231" s="2"/>
      <c r="S231" s="2"/>
      <c r="T231" s="2"/>
      <c r="U231" s="2"/>
      <c r="V231" s="2"/>
      <c r="W231" s="2"/>
      <c r="X231" s="2"/>
      <c r="Y231" s="2"/>
      <c r="Z231" s="2"/>
      <c r="AA231" s="2"/>
      <c r="AB231" s="2"/>
      <c r="AC231" s="2"/>
    </row>
    <row r="232" spans="1:29" ht="14.25" customHeight="1">
      <c r="A232" s="2"/>
      <c r="B232" s="2"/>
      <c r="C232" s="2"/>
      <c r="D232" s="2"/>
      <c r="E232" s="4"/>
      <c r="F232" s="4"/>
      <c r="G232" s="4"/>
      <c r="H232" s="4"/>
      <c r="I232" s="2"/>
      <c r="J232" s="61"/>
      <c r="K232" s="61"/>
      <c r="L232" s="61"/>
      <c r="M232" s="61"/>
      <c r="N232" s="61"/>
      <c r="O232" s="61"/>
      <c r="P232" s="61"/>
      <c r="Q232" s="61"/>
      <c r="R232" s="2"/>
      <c r="S232" s="2"/>
      <c r="T232" s="2"/>
      <c r="U232" s="2"/>
      <c r="V232" s="2"/>
      <c r="W232" s="2"/>
      <c r="X232" s="2"/>
      <c r="Y232" s="2"/>
      <c r="Z232" s="2"/>
      <c r="AA232" s="2"/>
      <c r="AB232" s="2"/>
      <c r="AC232" s="2"/>
    </row>
    <row r="233" spans="1:29" ht="14.25" customHeight="1">
      <c r="A233" s="2"/>
      <c r="B233" s="2"/>
      <c r="C233" s="2"/>
      <c r="D233" s="2"/>
      <c r="E233" s="4"/>
      <c r="F233" s="4"/>
      <c r="G233" s="4"/>
      <c r="H233" s="4"/>
      <c r="I233" s="2"/>
      <c r="J233" s="61"/>
      <c r="K233" s="61"/>
      <c r="L233" s="61"/>
      <c r="M233" s="61"/>
      <c r="N233" s="61"/>
      <c r="O233" s="61"/>
      <c r="P233" s="61"/>
      <c r="Q233" s="61"/>
      <c r="R233" s="2"/>
      <c r="S233" s="2"/>
      <c r="T233" s="2"/>
      <c r="U233" s="2"/>
      <c r="V233" s="2"/>
      <c r="W233" s="2"/>
      <c r="X233" s="2"/>
      <c r="Y233" s="2"/>
      <c r="Z233" s="2"/>
      <c r="AA233" s="2"/>
      <c r="AB233" s="2"/>
      <c r="AC233" s="2"/>
    </row>
    <row r="234" spans="1:29" ht="14.25" customHeight="1">
      <c r="A234" s="2"/>
      <c r="B234" s="2"/>
      <c r="C234" s="2"/>
      <c r="D234" s="2"/>
      <c r="E234" s="4"/>
      <c r="F234" s="4"/>
      <c r="G234" s="4"/>
      <c r="H234" s="4"/>
      <c r="I234" s="2"/>
      <c r="J234" s="61"/>
      <c r="K234" s="61"/>
      <c r="L234" s="61"/>
      <c r="M234" s="61"/>
      <c r="N234" s="61"/>
      <c r="O234" s="61"/>
      <c r="P234" s="61"/>
      <c r="Q234" s="61"/>
      <c r="R234" s="2"/>
      <c r="S234" s="2"/>
      <c r="T234" s="2"/>
      <c r="U234" s="2"/>
      <c r="V234" s="2"/>
      <c r="W234" s="2"/>
      <c r="X234" s="2"/>
      <c r="Y234" s="2"/>
      <c r="Z234" s="2"/>
      <c r="AA234" s="2"/>
      <c r="AB234" s="2"/>
      <c r="AC234" s="2"/>
    </row>
    <row r="235" spans="1:29" ht="14.25" customHeight="1">
      <c r="A235" s="2"/>
      <c r="B235" s="2"/>
      <c r="C235" s="2"/>
      <c r="D235" s="2"/>
      <c r="E235" s="4"/>
      <c r="F235" s="4"/>
      <c r="G235" s="4"/>
      <c r="H235" s="4"/>
      <c r="I235" s="2"/>
      <c r="J235" s="61"/>
      <c r="K235" s="61"/>
      <c r="L235" s="61"/>
      <c r="M235" s="61"/>
      <c r="N235" s="61"/>
      <c r="O235" s="61"/>
      <c r="P235" s="61"/>
      <c r="Q235" s="61"/>
      <c r="R235" s="2"/>
      <c r="S235" s="2"/>
      <c r="T235" s="2"/>
      <c r="U235" s="2"/>
      <c r="V235" s="2"/>
      <c r="W235" s="2"/>
      <c r="X235" s="2"/>
      <c r="Y235" s="2"/>
      <c r="Z235" s="2"/>
      <c r="AA235" s="2"/>
      <c r="AB235" s="2"/>
      <c r="AC235" s="2"/>
    </row>
    <row r="236" spans="1:29" ht="14.25" customHeight="1">
      <c r="A236" s="2"/>
      <c r="B236" s="2"/>
      <c r="C236" s="2"/>
      <c r="D236" s="2"/>
      <c r="E236" s="4"/>
      <c r="F236" s="4"/>
      <c r="G236" s="4"/>
      <c r="H236" s="4"/>
      <c r="I236" s="2"/>
      <c r="J236" s="61"/>
      <c r="K236" s="61"/>
      <c r="L236" s="61"/>
      <c r="M236" s="61"/>
      <c r="N236" s="61"/>
      <c r="O236" s="61"/>
      <c r="P236" s="61"/>
      <c r="Q236" s="61"/>
      <c r="R236" s="2"/>
      <c r="S236" s="2"/>
      <c r="T236" s="2"/>
      <c r="U236" s="2"/>
      <c r="V236" s="2"/>
      <c r="W236" s="2"/>
      <c r="X236" s="2"/>
      <c r="Y236" s="2"/>
      <c r="Z236" s="2"/>
      <c r="AA236" s="2"/>
      <c r="AB236" s="2"/>
      <c r="AC236" s="2"/>
    </row>
    <row r="237" spans="1:29" ht="14.25" customHeight="1">
      <c r="A237" s="2"/>
      <c r="B237" s="2"/>
      <c r="C237" s="2"/>
      <c r="D237" s="2"/>
      <c r="E237" s="4"/>
      <c r="F237" s="4"/>
      <c r="G237" s="4"/>
      <c r="H237" s="4"/>
      <c r="I237" s="2"/>
      <c r="J237" s="61"/>
      <c r="K237" s="61"/>
      <c r="L237" s="61"/>
      <c r="M237" s="61"/>
      <c r="N237" s="61"/>
      <c r="O237" s="61"/>
      <c r="P237" s="61"/>
      <c r="Q237" s="61"/>
      <c r="R237" s="2"/>
      <c r="S237" s="2"/>
      <c r="T237" s="2"/>
      <c r="U237" s="2"/>
      <c r="V237" s="2"/>
      <c r="W237" s="2"/>
      <c r="X237" s="2"/>
      <c r="Y237" s="2"/>
      <c r="Z237" s="2"/>
      <c r="AA237" s="2"/>
      <c r="AB237" s="2"/>
      <c r="AC237" s="2"/>
    </row>
    <row r="238" spans="1:29" ht="14.25" customHeight="1">
      <c r="A238" s="2"/>
      <c r="B238" s="2"/>
      <c r="C238" s="2"/>
      <c r="D238" s="2"/>
      <c r="E238" s="4"/>
      <c r="F238" s="4"/>
      <c r="G238" s="4"/>
      <c r="H238" s="4"/>
      <c r="I238" s="2"/>
      <c r="J238" s="61"/>
      <c r="K238" s="61"/>
      <c r="L238" s="61"/>
      <c r="M238" s="61"/>
      <c r="N238" s="61"/>
      <c r="O238" s="61"/>
      <c r="P238" s="61"/>
      <c r="Q238" s="61"/>
      <c r="R238" s="2"/>
      <c r="S238" s="2"/>
      <c r="T238" s="2"/>
      <c r="U238" s="2"/>
      <c r="V238" s="2"/>
      <c r="W238" s="2"/>
      <c r="X238" s="2"/>
      <c r="Y238" s="2"/>
      <c r="Z238" s="2"/>
      <c r="AA238" s="2"/>
      <c r="AB238" s="2"/>
      <c r="AC238" s="2"/>
    </row>
    <row r="239" spans="1:29" ht="14.25" customHeight="1">
      <c r="A239" s="2"/>
      <c r="B239" s="2"/>
      <c r="C239" s="2"/>
      <c r="D239" s="2"/>
      <c r="E239" s="4"/>
      <c r="F239" s="4"/>
      <c r="G239" s="4"/>
      <c r="H239" s="4"/>
      <c r="I239" s="2"/>
      <c r="J239" s="61"/>
      <c r="K239" s="61"/>
      <c r="L239" s="61"/>
      <c r="M239" s="61"/>
      <c r="N239" s="61"/>
      <c r="O239" s="61"/>
      <c r="P239" s="61"/>
      <c r="Q239" s="61"/>
      <c r="R239" s="2"/>
      <c r="S239" s="2"/>
      <c r="T239" s="2"/>
      <c r="U239" s="2"/>
      <c r="V239" s="2"/>
      <c r="W239" s="2"/>
      <c r="X239" s="2"/>
      <c r="Y239" s="2"/>
      <c r="Z239" s="2"/>
      <c r="AA239" s="2"/>
      <c r="AB239" s="2"/>
      <c r="AC239" s="2"/>
    </row>
    <row r="240" spans="1:29" ht="14.25" customHeight="1">
      <c r="A240" s="2"/>
      <c r="B240" s="2"/>
      <c r="C240" s="2"/>
      <c r="D240" s="2"/>
      <c r="E240" s="4"/>
      <c r="F240" s="4"/>
      <c r="G240" s="4"/>
      <c r="H240" s="4"/>
      <c r="I240" s="2"/>
      <c r="J240" s="61"/>
      <c r="K240" s="61"/>
      <c r="L240" s="61"/>
      <c r="M240" s="61"/>
      <c r="N240" s="61"/>
      <c r="O240" s="61"/>
      <c r="P240" s="61"/>
      <c r="Q240" s="61"/>
      <c r="R240" s="2"/>
      <c r="S240" s="2"/>
      <c r="T240" s="2"/>
      <c r="U240" s="2"/>
      <c r="V240" s="2"/>
      <c r="W240" s="2"/>
      <c r="X240" s="2"/>
      <c r="Y240" s="2"/>
      <c r="Z240" s="2"/>
      <c r="AA240" s="2"/>
      <c r="AB240" s="2"/>
      <c r="AC240" s="2"/>
    </row>
    <row r="241" spans="1:29" ht="14.25" customHeight="1">
      <c r="A241" s="2"/>
      <c r="B241" s="2"/>
      <c r="C241" s="2"/>
      <c r="D241" s="2"/>
      <c r="E241" s="4"/>
      <c r="F241" s="4"/>
      <c r="G241" s="4"/>
      <c r="H241" s="4"/>
      <c r="I241" s="2"/>
      <c r="J241" s="61"/>
      <c r="K241" s="61"/>
      <c r="L241" s="61"/>
      <c r="M241" s="61"/>
      <c r="N241" s="61"/>
      <c r="O241" s="61"/>
      <c r="P241" s="61"/>
      <c r="Q241" s="61"/>
      <c r="R241" s="2"/>
      <c r="S241" s="2"/>
      <c r="T241" s="2"/>
      <c r="U241" s="2"/>
      <c r="V241" s="2"/>
      <c r="W241" s="2"/>
      <c r="X241" s="2"/>
      <c r="Y241" s="2"/>
      <c r="Z241" s="2"/>
      <c r="AA241" s="2"/>
      <c r="AB241" s="2"/>
      <c r="AC241" s="2"/>
    </row>
    <row r="242" spans="1:29" ht="14.25" customHeight="1">
      <c r="A242" s="2"/>
      <c r="B242" s="2"/>
      <c r="C242" s="2"/>
      <c r="D242" s="2"/>
      <c r="E242" s="4"/>
      <c r="F242" s="4"/>
      <c r="G242" s="4"/>
      <c r="H242" s="4"/>
      <c r="I242" s="2"/>
      <c r="J242" s="61"/>
      <c r="K242" s="61"/>
      <c r="L242" s="61"/>
      <c r="M242" s="61"/>
      <c r="N242" s="61"/>
      <c r="O242" s="61"/>
      <c r="P242" s="61"/>
      <c r="Q242" s="61"/>
      <c r="R242" s="2"/>
      <c r="S242" s="2"/>
      <c r="T242" s="2"/>
      <c r="U242" s="2"/>
      <c r="V242" s="2"/>
      <c r="W242" s="2"/>
      <c r="X242" s="2"/>
      <c r="Y242" s="2"/>
      <c r="Z242" s="2"/>
      <c r="AA242" s="2"/>
      <c r="AB242" s="2"/>
      <c r="AC242" s="2"/>
    </row>
    <row r="243" spans="1:29" ht="14.25" customHeight="1">
      <c r="A243" s="2"/>
      <c r="B243" s="2"/>
      <c r="C243" s="2"/>
      <c r="D243" s="2"/>
      <c r="E243" s="4"/>
      <c r="F243" s="4"/>
      <c r="G243" s="4"/>
      <c r="H243" s="4"/>
      <c r="I243" s="2"/>
      <c r="J243" s="61"/>
      <c r="K243" s="61"/>
      <c r="L243" s="61"/>
      <c r="M243" s="61"/>
      <c r="N243" s="61"/>
      <c r="O243" s="61"/>
      <c r="P243" s="61"/>
      <c r="Q243" s="61"/>
      <c r="R243" s="2"/>
      <c r="S243" s="2"/>
      <c r="T243" s="2"/>
      <c r="U243" s="2"/>
      <c r="V243" s="2"/>
      <c r="W243" s="2"/>
      <c r="X243" s="2"/>
      <c r="Y243" s="2"/>
      <c r="Z243" s="2"/>
      <c r="AA243" s="2"/>
      <c r="AB243" s="2"/>
      <c r="AC243" s="2"/>
    </row>
    <row r="244" spans="1:29" ht="14.25" customHeight="1">
      <c r="A244" s="2"/>
      <c r="B244" s="2"/>
      <c r="C244" s="2"/>
      <c r="D244" s="2"/>
      <c r="E244" s="4"/>
      <c r="F244" s="4"/>
      <c r="G244" s="4"/>
      <c r="H244" s="4"/>
      <c r="I244" s="2"/>
      <c r="J244" s="61"/>
      <c r="K244" s="61"/>
      <c r="L244" s="61"/>
      <c r="M244" s="61"/>
      <c r="N244" s="61"/>
      <c r="O244" s="61"/>
      <c r="P244" s="61"/>
      <c r="Q244" s="61"/>
      <c r="R244" s="2"/>
      <c r="S244" s="2"/>
      <c r="T244" s="2"/>
      <c r="U244" s="2"/>
      <c r="V244" s="2"/>
      <c r="W244" s="2"/>
      <c r="X244" s="2"/>
      <c r="Y244" s="2"/>
      <c r="Z244" s="2"/>
      <c r="AA244" s="2"/>
      <c r="AB244" s="2"/>
      <c r="AC244" s="2"/>
    </row>
    <row r="245" spans="1:29" ht="14.25" customHeight="1">
      <c r="A245" s="2"/>
      <c r="B245" s="2"/>
      <c r="C245" s="2"/>
      <c r="D245" s="2"/>
      <c r="E245" s="4"/>
      <c r="F245" s="4"/>
      <c r="G245" s="4"/>
      <c r="H245" s="4"/>
      <c r="I245" s="2"/>
      <c r="J245" s="61"/>
      <c r="K245" s="61"/>
      <c r="L245" s="61"/>
      <c r="M245" s="61"/>
      <c r="N245" s="61"/>
      <c r="O245" s="61"/>
      <c r="P245" s="61"/>
      <c r="Q245" s="61"/>
      <c r="R245" s="2"/>
      <c r="S245" s="2"/>
      <c r="T245" s="2"/>
      <c r="U245" s="2"/>
      <c r="V245" s="2"/>
      <c r="W245" s="2"/>
      <c r="X245" s="2"/>
      <c r="Y245" s="2"/>
      <c r="Z245" s="2"/>
      <c r="AA245" s="2"/>
      <c r="AB245" s="2"/>
      <c r="AC245" s="2"/>
    </row>
    <row r="246" spans="1:29" ht="14.25" customHeight="1">
      <c r="A246" s="2"/>
      <c r="B246" s="2"/>
      <c r="C246" s="2"/>
      <c r="D246" s="2"/>
      <c r="E246" s="4"/>
      <c r="F246" s="4"/>
      <c r="G246" s="4"/>
      <c r="H246" s="4"/>
      <c r="I246" s="2"/>
      <c r="J246" s="61"/>
      <c r="K246" s="61"/>
      <c r="L246" s="61"/>
      <c r="M246" s="61"/>
      <c r="N246" s="61"/>
      <c r="O246" s="61"/>
      <c r="P246" s="61"/>
      <c r="Q246" s="61"/>
      <c r="R246" s="2"/>
      <c r="S246" s="2"/>
      <c r="T246" s="2"/>
      <c r="U246" s="2"/>
      <c r="V246" s="2"/>
      <c r="W246" s="2"/>
      <c r="X246" s="2"/>
      <c r="Y246" s="2"/>
      <c r="Z246" s="2"/>
      <c r="AA246" s="2"/>
      <c r="AB246" s="2"/>
      <c r="AC246" s="2"/>
    </row>
    <row r="247" spans="1:29" ht="14.25" customHeight="1">
      <c r="A247" s="2"/>
      <c r="B247" s="2"/>
      <c r="C247" s="2"/>
      <c r="D247" s="2"/>
      <c r="E247" s="4"/>
      <c r="F247" s="4"/>
      <c r="G247" s="4"/>
      <c r="H247" s="4"/>
      <c r="I247" s="2"/>
      <c r="J247" s="61"/>
      <c r="K247" s="61"/>
      <c r="L247" s="61"/>
      <c r="M247" s="61"/>
      <c r="N247" s="61"/>
      <c r="O247" s="61"/>
      <c r="P247" s="61"/>
      <c r="Q247" s="61"/>
      <c r="R247" s="2"/>
      <c r="S247" s="2"/>
      <c r="T247" s="2"/>
      <c r="U247" s="2"/>
      <c r="V247" s="2"/>
      <c r="W247" s="2"/>
      <c r="X247" s="2"/>
      <c r="Y247" s="2"/>
      <c r="Z247" s="2"/>
      <c r="AA247" s="2"/>
      <c r="AB247" s="2"/>
      <c r="AC247" s="2"/>
    </row>
    <row r="248" spans="1:29" ht="14.25" customHeight="1">
      <c r="A248" s="2"/>
      <c r="B248" s="2"/>
      <c r="C248" s="2"/>
      <c r="D248" s="2"/>
      <c r="E248" s="4"/>
      <c r="F248" s="4"/>
      <c r="G248" s="4"/>
      <c r="H248" s="4"/>
      <c r="I248" s="2"/>
      <c r="J248" s="61"/>
      <c r="K248" s="61"/>
      <c r="L248" s="61"/>
      <c r="M248" s="61"/>
      <c r="N248" s="61"/>
      <c r="O248" s="61"/>
      <c r="P248" s="61"/>
      <c r="Q248" s="61"/>
      <c r="R248" s="2"/>
      <c r="S248" s="2"/>
      <c r="T248" s="2"/>
      <c r="U248" s="2"/>
      <c r="V248" s="2"/>
      <c r="W248" s="2"/>
      <c r="X248" s="2"/>
      <c r="Y248" s="2"/>
      <c r="Z248" s="2"/>
      <c r="AA248" s="2"/>
      <c r="AB248" s="2"/>
      <c r="AC248" s="2"/>
    </row>
    <row r="249" spans="1:29" ht="14.25" customHeight="1">
      <c r="A249" s="2"/>
      <c r="B249" s="2"/>
      <c r="C249" s="2"/>
      <c r="D249" s="2"/>
      <c r="E249" s="4"/>
      <c r="F249" s="4"/>
      <c r="G249" s="4"/>
      <c r="H249" s="4"/>
      <c r="I249" s="2"/>
      <c r="J249" s="61"/>
      <c r="K249" s="61"/>
      <c r="L249" s="61"/>
      <c r="M249" s="61"/>
      <c r="N249" s="61"/>
      <c r="O249" s="61"/>
      <c r="P249" s="61"/>
      <c r="Q249" s="61"/>
      <c r="R249" s="2"/>
      <c r="S249" s="2"/>
      <c r="T249" s="2"/>
      <c r="U249" s="2"/>
      <c r="V249" s="2"/>
      <c r="W249" s="2"/>
      <c r="X249" s="2"/>
      <c r="Y249" s="2"/>
      <c r="Z249" s="2"/>
      <c r="AA249" s="2"/>
      <c r="AB249" s="2"/>
      <c r="AC249" s="2"/>
    </row>
    <row r="250" spans="1:29" ht="14.25" customHeight="1">
      <c r="A250" s="2"/>
      <c r="B250" s="2"/>
      <c r="C250" s="2"/>
      <c r="D250" s="2"/>
      <c r="E250" s="4"/>
      <c r="F250" s="4"/>
      <c r="G250" s="4"/>
      <c r="H250" s="4"/>
      <c r="I250" s="2"/>
      <c r="J250" s="61"/>
      <c r="K250" s="61"/>
      <c r="L250" s="61"/>
      <c r="M250" s="61"/>
      <c r="N250" s="61"/>
      <c r="O250" s="61"/>
      <c r="P250" s="61"/>
      <c r="Q250" s="61"/>
      <c r="R250" s="2"/>
      <c r="S250" s="2"/>
      <c r="T250" s="2"/>
      <c r="U250" s="2"/>
      <c r="V250" s="2"/>
      <c r="W250" s="2"/>
      <c r="X250" s="2"/>
      <c r="Y250" s="2"/>
      <c r="Z250" s="2"/>
      <c r="AA250" s="2"/>
      <c r="AB250" s="2"/>
      <c r="AC250" s="2"/>
    </row>
    <row r="251" spans="1:29" ht="14.25" customHeight="1">
      <c r="A251" s="2"/>
      <c r="B251" s="2"/>
      <c r="C251" s="2"/>
      <c r="D251" s="2"/>
      <c r="E251" s="4"/>
      <c r="F251" s="4"/>
      <c r="G251" s="4"/>
      <c r="H251" s="4"/>
      <c r="I251" s="2"/>
      <c r="J251" s="61"/>
      <c r="K251" s="61"/>
      <c r="L251" s="61"/>
      <c r="M251" s="61"/>
      <c r="N251" s="61"/>
      <c r="O251" s="61"/>
      <c r="P251" s="61"/>
      <c r="Q251" s="61"/>
      <c r="R251" s="2"/>
      <c r="S251" s="2"/>
      <c r="T251" s="2"/>
      <c r="U251" s="2"/>
      <c r="V251" s="2"/>
      <c r="W251" s="2"/>
      <c r="X251" s="2"/>
      <c r="Y251" s="2"/>
      <c r="Z251" s="2"/>
      <c r="AA251" s="2"/>
      <c r="AB251" s="2"/>
      <c r="AC251" s="2"/>
    </row>
    <row r="252" spans="1:29" ht="14.25" customHeight="1">
      <c r="A252" s="2"/>
      <c r="B252" s="2"/>
      <c r="C252" s="2"/>
      <c r="D252" s="2"/>
      <c r="E252" s="4"/>
      <c r="F252" s="4"/>
      <c r="G252" s="4"/>
      <c r="H252" s="4"/>
      <c r="I252" s="2"/>
      <c r="J252" s="61"/>
      <c r="K252" s="61"/>
      <c r="L252" s="61"/>
      <c r="M252" s="61"/>
      <c r="N252" s="61"/>
      <c r="O252" s="61"/>
      <c r="P252" s="61"/>
      <c r="Q252" s="61"/>
      <c r="R252" s="2"/>
      <c r="S252" s="2"/>
      <c r="T252" s="2"/>
      <c r="U252" s="2"/>
      <c r="V252" s="2"/>
      <c r="W252" s="2"/>
      <c r="X252" s="2"/>
      <c r="Y252" s="2"/>
      <c r="Z252" s="2"/>
      <c r="AA252" s="2"/>
      <c r="AB252" s="2"/>
      <c r="AC252" s="2"/>
    </row>
    <row r="253" spans="1:29" ht="14.25" customHeight="1">
      <c r="A253" s="2"/>
      <c r="B253" s="2"/>
      <c r="C253" s="2"/>
      <c r="D253" s="2"/>
      <c r="E253" s="4"/>
      <c r="F253" s="4"/>
      <c r="G253" s="4"/>
      <c r="H253" s="4"/>
      <c r="I253" s="2"/>
      <c r="J253" s="61"/>
      <c r="K253" s="61"/>
      <c r="L253" s="61"/>
      <c r="M253" s="61"/>
      <c r="N253" s="61"/>
      <c r="O253" s="61"/>
      <c r="P253" s="61"/>
      <c r="Q253" s="61"/>
      <c r="R253" s="2"/>
      <c r="S253" s="2"/>
      <c r="T253" s="2"/>
      <c r="U253" s="2"/>
      <c r="V253" s="2"/>
      <c r="W253" s="2"/>
      <c r="X253" s="2"/>
      <c r="Y253" s="2"/>
      <c r="Z253" s="2"/>
      <c r="AA253" s="2"/>
      <c r="AB253" s="2"/>
      <c r="AC253" s="2"/>
    </row>
    <row r="254" spans="1:29" ht="14.25" customHeight="1">
      <c r="A254" s="2"/>
      <c r="B254" s="2"/>
      <c r="C254" s="2"/>
      <c r="D254" s="2"/>
      <c r="E254" s="4"/>
      <c r="F254" s="4"/>
      <c r="G254" s="4"/>
      <c r="H254" s="4"/>
      <c r="I254" s="2"/>
      <c r="J254" s="61"/>
      <c r="K254" s="61"/>
      <c r="L254" s="61"/>
      <c r="M254" s="61"/>
      <c r="N254" s="61"/>
      <c r="O254" s="61"/>
      <c r="P254" s="61"/>
      <c r="Q254" s="61"/>
      <c r="R254" s="2"/>
      <c r="S254" s="2"/>
      <c r="T254" s="2"/>
      <c r="U254" s="2"/>
      <c r="V254" s="2"/>
      <c r="W254" s="2"/>
      <c r="X254" s="2"/>
      <c r="Y254" s="2"/>
      <c r="Z254" s="2"/>
      <c r="AA254" s="2"/>
      <c r="AB254" s="2"/>
      <c r="AC254" s="2"/>
    </row>
    <row r="255" spans="1:29"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row>
    <row r="256" spans="1:29"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row>
    <row r="257" spans="1:29"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row>
    <row r="258" spans="1:29"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row>
    <row r="259" spans="1:29"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row>
    <row r="260" spans="1:29"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row>
    <row r="261" spans="1:29"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row>
    <row r="262" spans="1:29"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row>
    <row r="263" spans="1:29"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row>
    <row r="264" spans="1:29"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row>
    <row r="265" spans="1:29"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row>
    <row r="266" spans="1:29"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row>
    <row r="267" spans="1:29"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row>
    <row r="268" spans="1:29"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row>
    <row r="269" spans="1:29"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row>
    <row r="270" spans="1:29"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row>
    <row r="271" spans="1:29"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row>
    <row r="272" spans="1:29"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row>
    <row r="273" spans="1:29"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row>
    <row r="274" spans="1:29"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row>
    <row r="275" spans="1:29"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row>
    <row r="276" spans="1:29"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row>
    <row r="277" spans="1:29"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row>
    <row r="278" spans="1:29"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row>
    <row r="279" spans="1:29"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row>
    <row r="280" spans="1:29"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row>
    <row r="281" spans="1:29"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row>
    <row r="282" spans="1:29"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row>
    <row r="283" spans="1:29"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row>
    <row r="284" spans="1:29"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row>
    <row r="285" spans="1:29"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row>
    <row r="286" spans="1:29"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row>
    <row r="287" spans="1:29"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row>
    <row r="288" spans="1:29"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row>
    <row r="289" spans="1:29"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row>
    <row r="290" spans="1:29"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row>
    <row r="291" spans="1:29"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row>
    <row r="292" spans="1:29"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row>
    <row r="293" spans="1:29"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row>
    <row r="294" spans="1:29"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row>
    <row r="295" spans="1:29"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row>
    <row r="296" spans="1:29"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row>
    <row r="297" spans="1:29"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row>
    <row r="298" spans="1:29"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row>
    <row r="299" spans="1:29"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row>
    <row r="300" spans="1:29"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row>
    <row r="301" spans="1:29"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row>
    <row r="302" spans="1:29"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row>
    <row r="303" spans="1:29"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row>
    <row r="304" spans="1:29"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row>
    <row r="305" spans="1:29"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row>
    <row r="306" spans="1:29"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row>
    <row r="307" spans="1:29"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row>
    <row r="308" spans="1:29"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row>
    <row r="309" spans="1:29"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row>
    <row r="310" spans="1:29"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row>
    <row r="311" spans="1:29"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row>
    <row r="312" spans="1:29"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row>
    <row r="313" spans="1:29"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row>
    <row r="314" spans="1:29"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row>
    <row r="315" spans="1:29"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row>
    <row r="316" spans="1:29"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row>
    <row r="317" spans="1:29"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row>
    <row r="318" spans="1:29"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row>
    <row r="319" spans="1:29"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row>
    <row r="320" spans="1:29"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row>
    <row r="321" spans="1:29"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row>
    <row r="322" spans="1:29"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row>
    <row r="323" spans="1:29"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row>
    <row r="324" spans="1:29"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row>
    <row r="325" spans="1:29"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row>
    <row r="326" spans="1:29"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row>
    <row r="327" spans="1:29"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row>
    <row r="328" spans="1:29"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row>
    <row r="329" spans="1:29"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row>
    <row r="330" spans="1:29"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row>
    <row r="331" spans="1:29"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row>
    <row r="332" spans="1:29"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row>
    <row r="333" spans="1:29"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row>
    <row r="334" spans="1:29"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row>
    <row r="335" spans="1:29"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row>
    <row r="336" spans="1:29"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row>
    <row r="337" spans="1:29"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row>
    <row r="338" spans="1:29"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row>
    <row r="339" spans="1:29"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row>
    <row r="340" spans="1:29"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row>
    <row r="341" spans="1:29"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row>
    <row r="342" spans="1:29"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row>
    <row r="343" spans="1:29"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row>
    <row r="344" spans="1:29"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row>
    <row r="345" spans="1:29"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row>
    <row r="346" spans="1:29"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row>
    <row r="347" spans="1:29"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row>
    <row r="348" spans="1:29"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row>
    <row r="349" spans="1:29"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row>
    <row r="350" spans="1:29"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row>
    <row r="351" spans="1:29"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row>
    <row r="352" spans="1:29"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row>
    <row r="353" spans="1:29"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row>
    <row r="354" spans="1:29"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row>
    <row r="355" spans="1:29"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row>
    <row r="356" spans="1:29"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row>
    <row r="357" spans="1:29"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row>
    <row r="358" spans="1:29"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row>
    <row r="359" spans="1:29"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row>
    <row r="360" spans="1:29"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row>
    <row r="361" spans="1:29"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row>
    <row r="362" spans="1:29"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row>
    <row r="363" spans="1:29"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row>
    <row r="364" spans="1:29"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row>
    <row r="365" spans="1:29"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row>
    <row r="366" spans="1:29"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row>
    <row r="367" spans="1:29"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row>
    <row r="368" spans="1:29"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row>
    <row r="369" spans="1:29"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row>
    <row r="370" spans="1:29"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row>
    <row r="371" spans="1:29"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row>
    <row r="372" spans="1:29"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row>
    <row r="373" spans="1:29"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row>
    <row r="374" spans="1:29"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row>
    <row r="375" spans="1:29"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row>
    <row r="376" spans="1:29"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row>
    <row r="377" spans="1:29"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row>
    <row r="378" spans="1:29"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row>
    <row r="379" spans="1:29"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row>
    <row r="380" spans="1:29"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row>
    <row r="381" spans="1:29"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row>
    <row r="382" spans="1:29"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row>
    <row r="383" spans="1:29"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row>
    <row r="384" spans="1:29"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row>
    <row r="385" spans="1:29"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row>
    <row r="386" spans="1:29"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row>
    <row r="387" spans="1:29"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row>
    <row r="388" spans="1:29"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row>
    <row r="389" spans="1:29"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row>
    <row r="390" spans="1:29"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row>
    <row r="391" spans="1:29"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row>
    <row r="392" spans="1:29"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row>
    <row r="393" spans="1:29"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row>
    <row r="394" spans="1:29"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row>
    <row r="395" spans="1:29"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row>
    <row r="396" spans="1:29"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row>
    <row r="397" spans="1:29"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row>
    <row r="398" spans="1:29"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row>
    <row r="399" spans="1:29"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row>
    <row r="400" spans="1:29"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row>
    <row r="401" spans="1:29"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row>
    <row r="402" spans="1:29"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row>
    <row r="403" spans="1:29"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row>
    <row r="404" spans="1:29"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row>
    <row r="405" spans="1:29"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row>
    <row r="406" spans="1:29"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row>
    <row r="407" spans="1:29"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row>
    <row r="408" spans="1:29"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row>
    <row r="409" spans="1:29"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row>
    <row r="410" spans="1:29"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row>
    <row r="411" spans="1:29"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row>
    <row r="412" spans="1:29"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row>
    <row r="413" spans="1:29"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row>
    <row r="414" spans="1:29"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row>
    <row r="415" spans="1:29"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row>
    <row r="416" spans="1:29"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row>
    <row r="417" spans="1:29"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row>
    <row r="418" spans="1:29"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row>
    <row r="419" spans="1:29"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row>
    <row r="420" spans="1:29"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row>
    <row r="421" spans="1:29"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row>
    <row r="422" spans="1:29"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row>
    <row r="423" spans="1:29"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row>
    <row r="424" spans="1:29"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row>
    <row r="425" spans="1:29"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row>
    <row r="426" spans="1:29"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row>
    <row r="427" spans="1:29"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row>
    <row r="428" spans="1:29"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row>
    <row r="429" spans="1:29"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row>
    <row r="430" spans="1:29"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row>
    <row r="431" spans="1:29"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row>
    <row r="432" spans="1:29"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row>
    <row r="433" spans="1:29"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row>
    <row r="434" spans="1:29"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row>
    <row r="435" spans="1:29"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row>
    <row r="436" spans="1:29"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row>
    <row r="437" spans="1:29"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row>
    <row r="438" spans="1:29"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row>
    <row r="439" spans="1:29"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row>
    <row r="440" spans="1:29"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row>
    <row r="441" spans="1:29"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row>
    <row r="442" spans="1:29"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row>
    <row r="443" spans="1:29"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row>
    <row r="444" spans="1:29"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row>
    <row r="445" spans="1:29"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row>
    <row r="446" spans="1:29"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row>
    <row r="447" spans="1:29"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row>
    <row r="448" spans="1:29"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row>
    <row r="449" spans="1:29"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row>
    <row r="450" spans="1:29"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row>
    <row r="451" spans="1:29"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row>
    <row r="452" spans="1:29"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row>
    <row r="453" spans="1:29"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row>
    <row r="454" spans="1:29"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row>
    <row r="455" spans="1:29"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row>
    <row r="456" spans="1:29"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row>
    <row r="457" spans="1:29"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row>
    <row r="458" spans="1:29"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row>
    <row r="459" spans="1:29"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row>
    <row r="460" spans="1:29"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row>
    <row r="461" spans="1:29"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row>
    <row r="462" spans="1:29"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row>
    <row r="463" spans="1:29"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row>
    <row r="464" spans="1:29"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row>
    <row r="465" spans="1:29"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row>
    <row r="466" spans="1:29"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row>
    <row r="467" spans="1:29"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row>
    <row r="468" spans="1:29"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row>
    <row r="469" spans="1:29"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row>
    <row r="470" spans="1:29"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row>
    <row r="471" spans="1:29"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row>
    <row r="472" spans="1:29"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row>
    <row r="473" spans="1:29"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row>
    <row r="474" spans="1:29"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row>
    <row r="475" spans="1:29"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row>
    <row r="476" spans="1:29"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row>
    <row r="477" spans="1:29"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row>
    <row r="478" spans="1:29"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row>
    <row r="479" spans="1:29"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row>
    <row r="480" spans="1:29"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row>
    <row r="481" spans="1:29"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row>
    <row r="482" spans="1:29"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row>
    <row r="483" spans="1:29"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row>
    <row r="484" spans="1:29"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row>
    <row r="485" spans="1:29"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row>
    <row r="486" spans="1:29"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row>
    <row r="487" spans="1:29"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row>
    <row r="488" spans="1:29"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row>
    <row r="489" spans="1:29"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row>
    <row r="490" spans="1:29"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row>
    <row r="491" spans="1:29"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row>
    <row r="492" spans="1:29"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row>
    <row r="493" spans="1:29"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row>
    <row r="494" spans="1:29"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row>
    <row r="495" spans="1:29"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row>
    <row r="496" spans="1:29"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row>
    <row r="497" spans="1:29"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row>
    <row r="498" spans="1:29"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row>
    <row r="499" spans="1:29"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row>
    <row r="500" spans="1:29"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row>
    <row r="501" spans="1:29"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row>
    <row r="502" spans="1:29"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row>
    <row r="503" spans="1:29"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row>
    <row r="504" spans="1:29"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row>
    <row r="505" spans="1:29"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row>
    <row r="506" spans="1:29"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row>
    <row r="507" spans="1:29"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row>
    <row r="508" spans="1:29" ht="14.25" customHeight="1">
      <c r="A508" s="61"/>
      <c r="B508" s="61"/>
      <c r="C508" s="61"/>
      <c r="D508" s="61"/>
      <c r="E508" s="62"/>
      <c r="F508" s="62"/>
      <c r="G508" s="62"/>
      <c r="H508" s="62"/>
      <c r="I508" s="2"/>
      <c r="J508" s="61"/>
      <c r="K508" s="61"/>
      <c r="L508" s="61"/>
      <c r="M508" s="61"/>
      <c r="N508" s="61"/>
      <c r="O508" s="61"/>
      <c r="P508" s="61"/>
      <c r="Q508" s="61"/>
      <c r="R508" s="61"/>
      <c r="S508" s="61"/>
      <c r="T508" s="61"/>
      <c r="U508" s="61"/>
      <c r="V508" s="61"/>
      <c r="W508" s="61"/>
      <c r="X508" s="61"/>
      <c r="Y508" s="61"/>
      <c r="Z508" s="61"/>
      <c r="AA508" s="61"/>
      <c r="AB508" s="61"/>
      <c r="AC508" s="61"/>
    </row>
    <row r="509" spans="1:29" ht="14.25" customHeight="1">
      <c r="A509" s="61"/>
      <c r="B509" s="61"/>
      <c r="C509" s="61"/>
      <c r="D509" s="61"/>
      <c r="E509" s="62"/>
      <c r="F509" s="62"/>
      <c r="G509" s="62"/>
      <c r="H509" s="62"/>
      <c r="I509" s="2"/>
      <c r="J509" s="61"/>
      <c r="K509" s="61"/>
      <c r="L509" s="61"/>
      <c r="M509" s="61"/>
      <c r="N509" s="61"/>
      <c r="O509" s="61"/>
      <c r="P509" s="61"/>
      <c r="Q509" s="61"/>
      <c r="R509" s="61"/>
      <c r="S509" s="61"/>
      <c r="T509" s="61"/>
      <c r="U509" s="61"/>
      <c r="V509" s="61"/>
      <c r="W509" s="61"/>
      <c r="X509" s="61"/>
      <c r="Y509" s="61"/>
      <c r="Z509" s="61"/>
      <c r="AA509" s="61"/>
      <c r="AB509" s="61"/>
      <c r="AC509" s="61"/>
    </row>
    <row r="510" spans="1:29" ht="14.25" customHeight="1">
      <c r="A510" s="61"/>
      <c r="B510" s="61"/>
      <c r="C510" s="61"/>
      <c r="D510" s="61"/>
      <c r="E510" s="62"/>
      <c r="F510" s="62"/>
      <c r="G510" s="62"/>
      <c r="H510" s="62"/>
      <c r="I510" s="2"/>
      <c r="J510" s="61"/>
      <c r="K510" s="61"/>
      <c r="L510" s="61"/>
      <c r="M510" s="61"/>
      <c r="N510" s="61"/>
      <c r="O510" s="61"/>
      <c r="P510" s="61"/>
      <c r="Q510" s="61"/>
      <c r="R510" s="61"/>
      <c r="S510" s="61"/>
      <c r="T510" s="61"/>
      <c r="U510" s="61"/>
      <c r="V510" s="61"/>
      <c r="W510" s="61"/>
      <c r="X510" s="61"/>
      <c r="Y510" s="61"/>
      <c r="Z510" s="61"/>
      <c r="AA510" s="61"/>
      <c r="AB510" s="61"/>
      <c r="AC510" s="61"/>
    </row>
    <row r="511" spans="1:29" ht="14.25" customHeight="1">
      <c r="A511" s="61"/>
      <c r="B511" s="61"/>
      <c r="C511" s="61"/>
      <c r="D511" s="61"/>
      <c r="E511" s="62"/>
      <c r="F511" s="62"/>
      <c r="G511" s="62"/>
      <c r="H511" s="62"/>
      <c r="I511" s="2"/>
      <c r="J511" s="61"/>
      <c r="K511" s="61"/>
      <c r="L511" s="61"/>
      <c r="M511" s="61"/>
      <c r="N511" s="61"/>
      <c r="O511" s="61"/>
      <c r="P511" s="61"/>
      <c r="Q511" s="61"/>
      <c r="R511" s="61"/>
      <c r="S511" s="61"/>
      <c r="T511" s="61"/>
      <c r="U511" s="61"/>
      <c r="V511" s="61"/>
      <c r="W511" s="61"/>
      <c r="X511" s="61"/>
      <c r="Y511" s="61"/>
      <c r="Z511" s="61"/>
      <c r="AA511" s="61"/>
      <c r="AB511" s="61"/>
      <c r="AC511" s="61"/>
    </row>
    <row r="512" spans="1:29" ht="14.25" customHeight="1">
      <c r="A512" s="61"/>
      <c r="B512" s="61"/>
      <c r="C512" s="61"/>
      <c r="D512" s="61"/>
      <c r="E512" s="62"/>
      <c r="F512" s="62"/>
      <c r="G512" s="62"/>
      <c r="H512" s="62"/>
      <c r="I512" s="2"/>
      <c r="J512" s="61"/>
      <c r="K512" s="61"/>
      <c r="L512" s="61"/>
      <c r="M512" s="61"/>
      <c r="N512" s="61"/>
      <c r="O512" s="61"/>
      <c r="P512" s="61"/>
      <c r="Q512" s="61"/>
      <c r="R512" s="61"/>
      <c r="S512" s="61"/>
      <c r="T512" s="61"/>
      <c r="U512" s="61"/>
      <c r="V512" s="61"/>
      <c r="W512" s="61"/>
      <c r="X512" s="61"/>
      <c r="Y512" s="61"/>
      <c r="Z512" s="61"/>
      <c r="AA512" s="61"/>
      <c r="AB512" s="61"/>
      <c r="AC512" s="61"/>
    </row>
    <row r="513" spans="1:29" ht="14.25" customHeight="1">
      <c r="A513" s="61"/>
      <c r="B513" s="61"/>
      <c r="C513" s="61"/>
      <c r="D513" s="61"/>
      <c r="E513" s="62"/>
      <c r="F513" s="62"/>
      <c r="G513" s="62"/>
      <c r="H513" s="62"/>
      <c r="I513" s="2"/>
      <c r="J513" s="61"/>
      <c r="K513" s="61"/>
      <c r="L513" s="61"/>
      <c r="M513" s="61"/>
      <c r="N513" s="61"/>
      <c r="O513" s="61"/>
      <c r="P513" s="61"/>
      <c r="Q513" s="61"/>
      <c r="R513" s="61"/>
      <c r="S513" s="61"/>
      <c r="T513" s="61"/>
      <c r="U513" s="61"/>
      <c r="V513" s="61"/>
      <c r="W513" s="61"/>
      <c r="X513" s="61"/>
      <c r="Y513" s="61"/>
      <c r="Z513" s="61"/>
      <c r="AA513" s="61"/>
      <c r="AB513" s="61"/>
      <c r="AC513" s="61"/>
    </row>
    <row r="514" spans="1:29" ht="14.25" customHeight="1">
      <c r="A514" s="61"/>
      <c r="B514" s="61"/>
      <c r="C514" s="61"/>
      <c r="D514" s="61"/>
      <c r="E514" s="62"/>
      <c r="F514" s="62"/>
      <c r="G514" s="62"/>
      <c r="H514" s="62"/>
      <c r="I514" s="2"/>
      <c r="J514" s="61"/>
      <c r="K514" s="61"/>
      <c r="L514" s="61"/>
      <c r="M514" s="61"/>
      <c r="N514" s="61"/>
      <c r="O514" s="61"/>
      <c r="P514" s="61"/>
      <c r="Q514" s="61"/>
      <c r="R514" s="61"/>
      <c r="S514" s="61"/>
      <c r="T514" s="61"/>
      <c r="U514" s="61"/>
      <c r="V514" s="61"/>
      <c r="W514" s="61"/>
      <c r="X514" s="61"/>
      <c r="Y514" s="61"/>
      <c r="Z514" s="61"/>
      <c r="AA514" s="61"/>
      <c r="AB514" s="61"/>
      <c r="AC514" s="61"/>
    </row>
    <row r="515" spans="1:29" ht="14.25" customHeight="1">
      <c r="A515" s="61"/>
      <c r="B515" s="61"/>
      <c r="C515" s="61"/>
      <c r="D515" s="61"/>
      <c r="E515" s="62"/>
      <c r="F515" s="62"/>
      <c r="G515" s="62"/>
      <c r="H515" s="62"/>
      <c r="I515" s="2"/>
      <c r="J515" s="61"/>
      <c r="K515" s="61"/>
      <c r="L515" s="61"/>
      <c r="M515" s="61"/>
      <c r="N515" s="61"/>
      <c r="O515" s="61"/>
      <c r="P515" s="61"/>
      <c r="Q515" s="61"/>
      <c r="R515" s="61"/>
      <c r="S515" s="61"/>
      <c r="T515" s="61"/>
      <c r="U515" s="61"/>
      <c r="V515" s="61"/>
      <c r="W515" s="61"/>
      <c r="X515" s="61"/>
      <c r="Y515" s="61"/>
      <c r="Z515" s="61"/>
      <c r="AA515" s="61"/>
      <c r="AB515" s="61"/>
      <c r="AC515" s="61"/>
    </row>
    <row r="516" spans="1:29" ht="14.25" customHeight="1">
      <c r="A516" s="61"/>
      <c r="B516" s="61"/>
      <c r="C516" s="61"/>
      <c r="D516" s="61"/>
      <c r="E516" s="62"/>
      <c r="F516" s="62"/>
      <c r="G516" s="62"/>
      <c r="H516" s="62"/>
      <c r="I516" s="2"/>
      <c r="J516" s="61"/>
      <c r="K516" s="61"/>
      <c r="L516" s="61"/>
      <c r="M516" s="61"/>
      <c r="N516" s="61"/>
      <c r="O516" s="61"/>
      <c r="P516" s="61"/>
      <c r="Q516" s="61"/>
      <c r="R516" s="61"/>
      <c r="S516" s="61"/>
      <c r="T516" s="61"/>
      <c r="U516" s="61"/>
      <c r="V516" s="61"/>
      <c r="W516" s="61"/>
      <c r="X516" s="61"/>
      <c r="Y516" s="61"/>
      <c r="Z516" s="61"/>
      <c r="AA516" s="61"/>
      <c r="AB516" s="61"/>
      <c r="AC516" s="61"/>
    </row>
    <row r="517" spans="1:29" ht="14.25" customHeight="1">
      <c r="A517" s="61"/>
      <c r="B517" s="61"/>
      <c r="C517" s="61"/>
      <c r="D517" s="61"/>
      <c r="E517" s="62"/>
      <c r="F517" s="62"/>
      <c r="G517" s="62"/>
      <c r="H517" s="62"/>
      <c r="I517" s="2"/>
      <c r="J517" s="61"/>
      <c r="K517" s="61"/>
      <c r="L517" s="61"/>
      <c r="M517" s="61"/>
      <c r="N517" s="61"/>
      <c r="O517" s="61"/>
      <c r="P517" s="61"/>
      <c r="Q517" s="61"/>
      <c r="R517" s="61"/>
      <c r="S517" s="61"/>
      <c r="T517" s="61"/>
      <c r="U517" s="61"/>
      <c r="V517" s="61"/>
      <c r="W517" s="61"/>
      <c r="X517" s="61"/>
      <c r="Y517" s="61"/>
      <c r="Z517" s="61"/>
      <c r="AA517" s="61"/>
      <c r="AB517" s="61"/>
      <c r="AC517" s="61"/>
    </row>
    <row r="518" spans="1:29" ht="14.25" customHeight="1">
      <c r="A518" s="61"/>
      <c r="B518" s="61"/>
      <c r="C518" s="61"/>
      <c r="D518" s="61"/>
      <c r="E518" s="62"/>
      <c r="F518" s="62"/>
      <c r="G518" s="62"/>
      <c r="H518" s="62"/>
      <c r="I518" s="2"/>
      <c r="J518" s="61"/>
      <c r="K518" s="61"/>
      <c r="L518" s="61"/>
      <c r="M518" s="61"/>
      <c r="N518" s="61"/>
      <c r="O518" s="61"/>
      <c r="P518" s="61"/>
      <c r="Q518" s="61"/>
      <c r="R518" s="61"/>
      <c r="S518" s="61"/>
      <c r="T518" s="61"/>
      <c r="U518" s="61"/>
      <c r="V518" s="61"/>
      <c r="W518" s="61"/>
      <c r="X518" s="61"/>
      <c r="Y518" s="61"/>
      <c r="Z518" s="61"/>
      <c r="AA518" s="61"/>
      <c r="AB518" s="61"/>
      <c r="AC518" s="61"/>
    </row>
    <row r="519" spans="1:29" ht="14.25" customHeight="1">
      <c r="A519" s="61"/>
      <c r="B519" s="61"/>
      <c r="C519" s="61"/>
      <c r="D519" s="61"/>
      <c r="E519" s="62"/>
      <c r="F519" s="62"/>
      <c r="G519" s="62"/>
      <c r="H519" s="62"/>
      <c r="I519" s="2"/>
      <c r="J519" s="61"/>
      <c r="K519" s="61"/>
      <c r="L519" s="61"/>
      <c r="M519" s="61"/>
      <c r="N519" s="61"/>
      <c r="O519" s="61"/>
      <c r="P519" s="61"/>
      <c r="Q519" s="61"/>
      <c r="R519" s="61"/>
      <c r="S519" s="61"/>
      <c r="T519" s="61"/>
      <c r="U519" s="61"/>
      <c r="V519" s="61"/>
      <c r="W519" s="61"/>
      <c r="X519" s="61"/>
      <c r="Y519" s="61"/>
      <c r="Z519" s="61"/>
      <c r="AA519" s="61"/>
      <c r="AB519" s="61"/>
      <c r="AC519" s="61"/>
    </row>
    <row r="520" spans="1:29" ht="14.25" customHeight="1">
      <c r="A520" s="61"/>
      <c r="B520" s="61"/>
      <c r="C520" s="61"/>
      <c r="D520" s="61"/>
      <c r="E520" s="62"/>
      <c r="F520" s="62"/>
      <c r="G520" s="62"/>
      <c r="H520" s="62"/>
      <c r="I520" s="2"/>
      <c r="J520" s="61"/>
      <c r="K520" s="61"/>
      <c r="L520" s="61"/>
      <c r="M520" s="61"/>
      <c r="N520" s="61"/>
      <c r="O520" s="61"/>
      <c r="P520" s="61"/>
      <c r="Q520" s="61"/>
      <c r="R520" s="61"/>
      <c r="S520" s="61"/>
      <c r="T520" s="61"/>
      <c r="U520" s="61"/>
      <c r="V520" s="61"/>
      <c r="W520" s="61"/>
      <c r="X520" s="61"/>
      <c r="Y520" s="61"/>
      <c r="Z520" s="61"/>
      <c r="AA520" s="61"/>
      <c r="AB520" s="61"/>
      <c r="AC520" s="61"/>
    </row>
    <row r="521" spans="1:29" ht="14.25" customHeight="1">
      <c r="A521" s="61"/>
      <c r="B521" s="61"/>
      <c r="C521" s="61"/>
      <c r="D521" s="61"/>
      <c r="E521" s="62"/>
      <c r="F521" s="62"/>
      <c r="G521" s="62"/>
      <c r="H521" s="62"/>
      <c r="I521" s="2"/>
      <c r="J521" s="61"/>
      <c r="K521" s="61"/>
      <c r="L521" s="61"/>
      <c r="M521" s="61"/>
      <c r="N521" s="61"/>
      <c r="O521" s="61"/>
      <c r="P521" s="61"/>
      <c r="Q521" s="61"/>
      <c r="R521" s="61"/>
      <c r="S521" s="61"/>
      <c r="T521" s="61"/>
      <c r="U521" s="61"/>
      <c r="V521" s="61"/>
      <c r="W521" s="61"/>
      <c r="X521" s="61"/>
      <c r="Y521" s="61"/>
      <c r="Z521" s="61"/>
      <c r="AA521" s="61"/>
      <c r="AB521" s="61"/>
      <c r="AC521" s="61"/>
    </row>
    <row r="522" spans="1:29" ht="14.25" customHeight="1">
      <c r="A522" s="61"/>
      <c r="B522" s="61"/>
      <c r="C522" s="61"/>
      <c r="D522" s="61"/>
      <c r="E522" s="62"/>
      <c r="F522" s="62"/>
      <c r="G522" s="62"/>
      <c r="H522" s="62"/>
      <c r="I522" s="2"/>
      <c r="J522" s="61"/>
      <c r="K522" s="61"/>
      <c r="L522" s="61"/>
      <c r="M522" s="61"/>
      <c r="N522" s="61"/>
      <c r="O522" s="61"/>
      <c r="P522" s="61"/>
      <c r="Q522" s="61"/>
      <c r="R522" s="61"/>
      <c r="S522" s="61"/>
      <c r="T522" s="61"/>
      <c r="U522" s="61"/>
      <c r="V522" s="61"/>
      <c r="W522" s="61"/>
      <c r="X522" s="61"/>
      <c r="Y522" s="61"/>
      <c r="Z522" s="61"/>
      <c r="AA522" s="61"/>
      <c r="AB522" s="61"/>
      <c r="AC522" s="61"/>
    </row>
    <row r="523" spans="1:29" ht="14.25" customHeight="1">
      <c r="A523" s="61"/>
      <c r="B523" s="61"/>
      <c r="C523" s="61"/>
      <c r="D523" s="61"/>
      <c r="E523" s="62"/>
      <c r="F523" s="62"/>
      <c r="G523" s="62"/>
      <c r="H523" s="62"/>
      <c r="I523" s="2"/>
      <c r="J523" s="61"/>
      <c r="K523" s="61"/>
      <c r="L523" s="61"/>
      <c r="M523" s="61"/>
      <c r="N523" s="61"/>
      <c r="O523" s="61"/>
      <c r="P523" s="61"/>
      <c r="Q523" s="61"/>
      <c r="R523" s="61"/>
      <c r="S523" s="61"/>
      <c r="T523" s="61"/>
      <c r="U523" s="61"/>
      <c r="V523" s="61"/>
      <c r="W523" s="61"/>
      <c r="X523" s="61"/>
      <c r="Y523" s="61"/>
      <c r="Z523" s="61"/>
      <c r="AA523" s="61"/>
      <c r="AB523" s="61"/>
      <c r="AC523" s="61"/>
    </row>
    <row r="524" spans="1:29" ht="14.25" customHeight="1">
      <c r="A524" s="61"/>
      <c r="B524" s="61"/>
      <c r="C524" s="61"/>
      <c r="D524" s="61"/>
      <c r="E524" s="62"/>
      <c r="F524" s="62"/>
      <c r="G524" s="62"/>
      <c r="H524" s="62"/>
      <c r="I524" s="2"/>
      <c r="J524" s="61"/>
      <c r="K524" s="61"/>
      <c r="L524" s="61"/>
      <c r="M524" s="61"/>
      <c r="N524" s="61"/>
      <c r="O524" s="61"/>
      <c r="P524" s="61"/>
      <c r="Q524" s="61"/>
      <c r="R524" s="61"/>
      <c r="S524" s="61"/>
      <c r="T524" s="61"/>
      <c r="U524" s="61"/>
      <c r="V524" s="61"/>
      <c r="W524" s="61"/>
      <c r="X524" s="61"/>
      <c r="Y524" s="61"/>
      <c r="Z524" s="61"/>
      <c r="AA524" s="61"/>
      <c r="AB524" s="61"/>
      <c r="AC524" s="61"/>
    </row>
    <row r="525" spans="1:29" ht="14.25" customHeight="1">
      <c r="A525" s="61"/>
      <c r="B525" s="61"/>
      <c r="C525" s="61"/>
      <c r="D525" s="61"/>
      <c r="E525" s="62"/>
      <c r="F525" s="62"/>
      <c r="G525" s="62"/>
      <c r="H525" s="62"/>
      <c r="I525" s="2"/>
      <c r="J525" s="61"/>
      <c r="K525" s="61"/>
      <c r="L525" s="61"/>
      <c r="M525" s="61"/>
      <c r="N525" s="61"/>
      <c r="O525" s="61"/>
      <c r="P525" s="61"/>
      <c r="Q525" s="61"/>
      <c r="R525" s="61"/>
      <c r="S525" s="61"/>
      <c r="T525" s="61"/>
      <c r="U525" s="61"/>
      <c r="V525" s="61"/>
      <c r="W525" s="61"/>
      <c r="X525" s="61"/>
      <c r="Y525" s="61"/>
      <c r="Z525" s="61"/>
      <c r="AA525" s="61"/>
      <c r="AB525" s="61"/>
      <c r="AC525" s="61"/>
    </row>
    <row r="526" spans="1:29" ht="14.25" customHeight="1">
      <c r="A526" s="61"/>
      <c r="B526" s="61"/>
      <c r="C526" s="61"/>
      <c r="D526" s="61"/>
      <c r="E526" s="62"/>
      <c r="F526" s="62"/>
      <c r="G526" s="62"/>
      <c r="H526" s="62"/>
      <c r="I526" s="2"/>
      <c r="J526" s="61"/>
      <c r="K526" s="61"/>
      <c r="L526" s="61"/>
      <c r="M526" s="61"/>
      <c r="N526" s="61"/>
      <c r="O526" s="61"/>
      <c r="P526" s="61"/>
      <c r="Q526" s="61"/>
      <c r="R526" s="61"/>
      <c r="S526" s="61"/>
      <c r="T526" s="61"/>
      <c r="U526" s="61"/>
      <c r="V526" s="61"/>
      <c r="W526" s="61"/>
      <c r="X526" s="61"/>
      <c r="Y526" s="61"/>
      <c r="Z526" s="61"/>
      <c r="AA526" s="61"/>
      <c r="AB526" s="61"/>
      <c r="AC526" s="61"/>
    </row>
    <row r="527" spans="1:29" ht="14.25" customHeight="1">
      <c r="A527" s="61"/>
      <c r="B527" s="61"/>
      <c r="C527" s="61"/>
      <c r="D527" s="61"/>
      <c r="E527" s="62"/>
      <c r="F527" s="62"/>
      <c r="G527" s="62"/>
      <c r="H527" s="62"/>
      <c r="I527" s="2"/>
      <c r="J527" s="61"/>
      <c r="K527" s="61"/>
      <c r="L527" s="61"/>
      <c r="M527" s="61"/>
      <c r="N527" s="61"/>
      <c r="O527" s="61"/>
      <c r="P527" s="61"/>
      <c r="Q527" s="61"/>
      <c r="R527" s="61"/>
      <c r="S527" s="61"/>
      <c r="T527" s="61"/>
      <c r="U527" s="61"/>
      <c r="V527" s="61"/>
      <c r="W527" s="61"/>
      <c r="X527" s="61"/>
      <c r="Y527" s="61"/>
      <c r="Z527" s="61"/>
      <c r="AA527" s="61"/>
      <c r="AB527" s="61"/>
      <c r="AC527" s="61"/>
    </row>
    <row r="528" spans="1:29" ht="14.25" customHeight="1">
      <c r="A528" s="61"/>
      <c r="B528" s="61"/>
      <c r="C528" s="61"/>
      <c r="D528" s="61"/>
      <c r="E528" s="62"/>
      <c r="F528" s="62"/>
      <c r="G528" s="62"/>
      <c r="H528" s="62"/>
      <c r="I528" s="2"/>
      <c r="J528" s="61"/>
      <c r="K528" s="61"/>
      <c r="L528" s="61"/>
      <c r="M528" s="61"/>
      <c r="N528" s="61"/>
      <c r="O528" s="61"/>
      <c r="P528" s="61"/>
      <c r="Q528" s="61"/>
      <c r="R528" s="61"/>
      <c r="S528" s="61"/>
      <c r="T528" s="61"/>
      <c r="U528" s="61"/>
      <c r="V528" s="61"/>
      <c r="W528" s="61"/>
      <c r="X528" s="61"/>
      <c r="Y528" s="61"/>
      <c r="Z528" s="61"/>
      <c r="AA528" s="61"/>
      <c r="AB528" s="61"/>
      <c r="AC528" s="61"/>
    </row>
    <row r="529" spans="1:29" ht="14.25" customHeight="1">
      <c r="A529" s="61"/>
      <c r="B529" s="61"/>
      <c r="C529" s="61"/>
      <c r="D529" s="61"/>
      <c r="E529" s="62"/>
      <c r="F529" s="62"/>
      <c r="G529" s="62"/>
      <c r="H529" s="62"/>
      <c r="I529" s="2"/>
      <c r="J529" s="61"/>
      <c r="K529" s="61"/>
      <c r="L529" s="61"/>
      <c r="M529" s="61"/>
      <c r="N529" s="61"/>
      <c r="O529" s="61"/>
      <c r="P529" s="61"/>
      <c r="Q529" s="61"/>
      <c r="R529" s="61"/>
      <c r="S529" s="61"/>
      <c r="T529" s="61"/>
      <c r="U529" s="61"/>
      <c r="V529" s="61"/>
      <c r="W529" s="61"/>
      <c r="X529" s="61"/>
      <c r="Y529" s="61"/>
      <c r="Z529" s="61"/>
      <c r="AA529" s="61"/>
      <c r="AB529" s="61"/>
      <c r="AC529" s="61"/>
    </row>
    <row r="530" spans="1:29" ht="14.25" customHeight="1">
      <c r="A530" s="61"/>
      <c r="B530" s="61"/>
      <c r="C530" s="61"/>
      <c r="D530" s="61"/>
      <c r="E530" s="62"/>
      <c r="F530" s="62"/>
      <c r="G530" s="62"/>
      <c r="H530" s="62"/>
      <c r="I530" s="2"/>
      <c r="J530" s="61"/>
      <c r="K530" s="61"/>
      <c r="L530" s="61"/>
      <c r="M530" s="61"/>
      <c r="N530" s="61"/>
      <c r="O530" s="61"/>
      <c r="P530" s="61"/>
      <c r="Q530" s="61"/>
      <c r="R530" s="61"/>
      <c r="S530" s="61"/>
      <c r="T530" s="61"/>
      <c r="U530" s="61"/>
      <c r="V530" s="61"/>
      <c r="W530" s="61"/>
      <c r="X530" s="61"/>
      <c r="Y530" s="61"/>
      <c r="Z530" s="61"/>
      <c r="AA530" s="61"/>
      <c r="AB530" s="61"/>
      <c r="AC530" s="61"/>
    </row>
    <row r="531" spans="1:29" ht="14.25" customHeight="1">
      <c r="A531" s="61"/>
      <c r="B531" s="61"/>
      <c r="C531" s="61"/>
      <c r="D531" s="61"/>
      <c r="E531" s="62"/>
      <c r="F531" s="62"/>
      <c r="G531" s="62"/>
      <c r="H531" s="62"/>
      <c r="I531" s="2"/>
      <c r="J531" s="61"/>
      <c r="K531" s="61"/>
      <c r="L531" s="61"/>
      <c r="M531" s="61"/>
      <c r="N531" s="61"/>
      <c r="O531" s="61"/>
      <c r="P531" s="61"/>
      <c r="Q531" s="61"/>
      <c r="R531" s="61"/>
      <c r="S531" s="61"/>
      <c r="T531" s="61"/>
      <c r="U531" s="61"/>
      <c r="V531" s="61"/>
      <c r="W531" s="61"/>
      <c r="X531" s="61"/>
      <c r="Y531" s="61"/>
      <c r="Z531" s="61"/>
      <c r="AA531" s="61"/>
      <c r="AB531" s="61"/>
      <c r="AC531" s="61"/>
    </row>
    <row r="532" spans="1:29" ht="14.25" customHeight="1">
      <c r="A532" s="61"/>
      <c r="B532" s="61"/>
      <c r="C532" s="61"/>
      <c r="D532" s="61"/>
      <c r="E532" s="62"/>
      <c r="F532" s="62"/>
      <c r="G532" s="62"/>
      <c r="H532" s="62"/>
      <c r="I532" s="2"/>
      <c r="J532" s="61"/>
      <c r="K532" s="61"/>
      <c r="L532" s="61"/>
      <c r="M532" s="61"/>
      <c r="N532" s="61"/>
      <c r="O532" s="61"/>
      <c r="P532" s="61"/>
      <c r="Q532" s="61"/>
      <c r="R532" s="61"/>
      <c r="S532" s="61"/>
      <c r="T532" s="61"/>
      <c r="U532" s="61"/>
      <c r="V532" s="61"/>
      <c r="W532" s="61"/>
      <c r="X532" s="61"/>
      <c r="Y532" s="61"/>
      <c r="Z532" s="61"/>
      <c r="AA532" s="61"/>
      <c r="AB532" s="61"/>
      <c r="AC532" s="61"/>
    </row>
    <row r="533" spans="1:29" ht="14.25" customHeight="1">
      <c r="A533" s="61"/>
      <c r="B533" s="61"/>
      <c r="C533" s="61"/>
      <c r="D533" s="61"/>
      <c r="E533" s="62"/>
      <c r="F533" s="62"/>
      <c r="G533" s="62"/>
      <c r="H533" s="62"/>
      <c r="I533" s="2"/>
      <c r="J533" s="61"/>
      <c r="K533" s="61"/>
      <c r="L533" s="61"/>
      <c r="M533" s="61"/>
      <c r="N533" s="61"/>
      <c r="O533" s="61"/>
      <c r="P533" s="61"/>
      <c r="Q533" s="61"/>
      <c r="R533" s="61"/>
      <c r="S533" s="61"/>
      <c r="T533" s="61"/>
      <c r="U533" s="61"/>
      <c r="V533" s="61"/>
      <c r="W533" s="61"/>
      <c r="X533" s="61"/>
      <c r="Y533" s="61"/>
      <c r="Z533" s="61"/>
      <c r="AA533" s="61"/>
      <c r="AB533" s="61"/>
      <c r="AC533" s="61"/>
    </row>
    <row r="534" spans="1:29" ht="14.25" customHeight="1">
      <c r="A534" s="61"/>
      <c r="B534" s="61"/>
      <c r="C534" s="61"/>
      <c r="D534" s="61"/>
      <c r="E534" s="62"/>
      <c r="F534" s="62"/>
      <c r="G534" s="62"/>
      <c r="H534" s="62"/>
      <c r="I534" s="2"/>
      <c r="J534" s="61"/>
      <c r="K534" s="61"/>
      <c r="L534" s="61"/>
      <c r="M534" s="61"/>
      <c r="N534" s="61"/>
      <c r="O534" s="61"/>
      <c r="P534" s="61"/>
      <c r="Q534" s="61"/>
      <c r="R534" s="61"/>
      <c r="S534" s="61"/>
      <c r="T534" s="61"/>
      <c r="U534" s="61"/>
      <c r="V534" s="61"/>
      <c r="W534" s="61"/>
      <c r="X534" s="61"/>
      <c r="Y534" s="61"/>
      <c r="Z534" s="61"/>
      <c r="AA534" s="61"/>
      <c r="AB534" s="61"/>
      <c r="AC534" s="61"/>
    </row>
    <row r="535" spans="1:29" ht="14.25" customHeight="1">
      <c r="A535" s="61"/>
      <c r="B535" s="61"/>
      <c r="C535" s="61"/>
      <c r="D535" s="61"/>
      <c r="E535" s="62"/>
      <c r="F535" s="62"/>
      <c r="G535" s="62"/>
      <c r="H535" s="62"/>
      <c r="I535" s="2"/>
      <c r="J535" s="61"/>
      <c r="K535" s="61"/>
      <c r="L535" s="61"/>
      <c r="M535" s="61"/>
      <c r="N535" s="61"/>
      <c r="O535" s="61"/>
      <c r="P535" s="61"/>
      <c r="Q535" s="61"/>
      <c r="R535" s="61"/>
      <c r="S535" s="61"/>
      <c r="T535" s="61"/>
      <c r="U535" s="61"/>
      <c r="V535" s="61"/>
      <c r="W535" s="61"/>
      <c r="X535" s="61"/>
      <c r="Y535" s="61"/>
      <c r="Z535" s="61"/>
      <c r="AA535" s="61"/>
      <c r="AB535" s="61"/>
      <c r="AC535" s="61"/>
    </row>
    <row r="536" spans="1:29" ht="14.25" customHeight="1">
      <c r="A536" s="61"/>
      <c r="B536" s="61"/>
      <c r="C536" s="61"/>
      <c r="D536" s="61"/>
      <c r="E536" s="62"/>
      <c r="F536" s="62"/>
      <c r="G536" s="62"/>
      <c r="H536" s="62"/>
      <c r="I536" s="2"/>
      <c r="J536" s="61"/>
      <c r="K536" s="61"/>
      <c r="L536" s="61"/>
      <c r="M536" s="61"/>
      <c r="N536" s="61"/>
      <c r="O536" s="61"/>
      <c r="P536" s="61"/>
      <c r="Q536" s="61"/>
      <c r="R536" s="61"/>
      <c r="S536" s="61"/>
      <c r="T536" s="61"/>
      <c r="U536" s="61"/>
      <c r="V536" s="61"/>
      <c r="W536" s="61"/>
      <c r="X536" s="61"/>
      <c r="Y536" s="61"/>
      <c r="Z536" s="61"/>
      <c r="AA536" s="61"/>
      <c r="AB536" s="61"/>
      <c r="AC536" s="61"/>
    </row>
    <row r="537" spans="1:29" ht="14.25" customHeight="1">
      <c r="A537" s="61"/>
      <c r="B537" s="61"/>
      <c r="C537" s="61"/>
      <c r="D537" s="61"/>
      <c r="E537" s="62"/>
      <c r="F537" s="62"/>
      <c r="G537" s="62"/>
      <c r="H537" s="62"/>
      <c r="I537" s="2"/>
      <c r="J537" s="61"/>
      <c r="K537" s="61"/>
      <c r="L537" s="61"/>
      <c r="M537" s="61"/>
      <c r="N537" s="61"/>
      <c r="O537" s="61"/>
      <c r="P537" s="61"/>
      <c r="Q537" s="61"/>
      <c r="R537" s="61"/>
      <c r="S537" s="61"/>
      <c r="T537" s="61"/>
      <c r="U537" s="61"/>
      <c r="V537" s="61"/>
      <c r="W537" s="61"/>
      <c r="X537" s="61"/>
      <c r="Y537" s="61"/>
      <c r="Z537" s="61"/>
      <c r="AA537" s="61"/>
      <c r="AB537" s="61"/>
      <c r="AC537" s="61"/>
    </row>
    <row r="538" spans="1:29" ht="14.25" customHeight="1">
      <c r="A538" s="61"/>
      <c r="B538" s="61"/>
      <c r="C538" s="61"/>
      <c r="D538" s="61"/>
      <c r="E538" s="62"/>
      <c r="F538" s="62"/>
      <c r="G538" s="62"/>
      <c r="H538" s="62"/>
      <c r="I538" s="2"/>
      <c r="J538" s="61"/>
      <c r="K538" s="61"/>
      <c r="L538" s="61"/>
      <c r="M538" s="61"/>
      <c r="N538" s="61"/>
      <c r="O538" s="61"/>
      <c r="P538" s="61"/>
      <c r="Q538" s="61"/>
      <c r="R538" s="61"/>
      <c r="S538" s="61"/>
      <c r="T538" s="61"/>
      <c r="U538" s="61"/>
      <c r="V538" s="61"/>
      <c r="W538" s="61"/>
      <c r="X538" s="61"/>
      <c r="Y538" s="61"/>
      <c r="Z538" s="61"/>
      <c r="AA538" s="61"/>
      <c r="AB538" s="61"/>
      <c r="AC538" s="61"/>
    </row>
    <row r="539" spans="1:29" ht="14.25" customHeight="1">
      <c r="A539" s="61"/>
      <c r="B539" s="61"/>
      <c r="C539" s="61"/>
      <c r="D539" s="61"/>
      <c r="E539" s="62"/>
      <c r="F539" s="62"/>
      <c r="G539" s="62"/>
      <c r="H539" s="62"/>
      <c r="I539" s="2"/>
      <c r="J539" s="61"/>
      <c r="K539" s="61"/>
      <c r="L539" s="61"/>
      <c r="M539" s="61"/>
      <c r="N539" s="61"/>
      <c r="O539" s="61"/>
      <c r="P539" s="61"/>
      <c r="Q539" s="61"/>
      <c r="R539" s="61"/>
      <c r="S539" s="61"/>
      <c r="T539" s="61"/>
      <c r="U539" s="61"/>
      <c r="V539" s="61"/>
      <c r="W539" s="61"/>
      <c r="X539" s="61"/>
      <c r="Y539" s="61"/>
      <c r="Z539" s="61"/>
      <c r="AA539" s="61"/>
      <c r="AB539" s="61"/>
      <c r="AC539" s="61"/>
    </row>
    <row r="540" spans="1:29" ht="14.25" customHeight="1">
      <c r="A540" s="61"/>
      <c r="B540" s="61"/>
      <c r="C540" s="61"/>
      <c r="D540" s="61"/>
      <c r="E540" s="62"/>
      <c r="F540" s="62"/>
      <c r="G540" s="62"/>
      <c r="H540" s="62"/>
      <c r="I540" s="2"/>
      <c r="J540" s="61"/>
      <c r="K540" s="61"/>
      <c r="L540" s="61"/>
      <c r="M540" s="61"/>
      <c r="N540" s="61"/>
      <c r="O540" s="61"/>
      <c r="P540" s="61"/>
      <c r="Q540" s="61"/>
      <c r="R540" s="61"/>
      <c r="S540" s="61"/>
      <c r="T540" s="61"/>
      <c r="U540" s="61"/>
      <c r="V540" s="61"/>
      <c r="W540" s="61"/>
      <c r="X540" s="61"/>
      <c r="Y540" s="61"/>
      <c r="Z540" s="61"/>
      <c r="AA540" s="61"/>
      <c r="AB540" s="61"/>
      <c r="AC540" s="61"/>
    </row>
    <row r="541" spans="1:29" ht="14.25" customHeight="1">
      <c r="A541" s="61"/>
      <c r="B541" s="61"/>
      <c r="C541" s="61"/>
      <c r="D541" s="61"/>
      <c r="E541" s="62"/>
      <c r="F541" s="62"/>
      <c r="G541" s="62"/>
      <c r="H541" s="62"/>
      <c r="I541" s="2"/>
      <c r="J541" s="61"/>
      <c r="K541" s="61"/>
      <c r="L541" s="61"/>
      <c r="M541" s="61"/>
      <c r="N541" s="61"/>
      <c r="O541" s="61"/>
      <c r="P541" s="61"/>
      <c r="Q541" s="61"/>
      <c r="R541" s="61"/>
      <c r="S541" s="61"/>
      <c r="T541" s="61"/>
      <c r="U541" s="61"/>
      <c r="V541" s="61"/>
      <c r="W541" s="61"/>
      <c r="X541" s="61"/>
      <c r="Y541" s="61"/>
      <c r="Z541" s="61"/>
      <c r="AA541" s="61"/>
      <c r="AB541" s="61"/>
      <c r="AC541" s="61"/>
    </row>
    <row r="542" spans="1:29" ht="14.25" customHeight="1">
      <c r="A542" s="61"/>
      <c r="B542" s="61"/>
      <c r="C542" s="61"/>
      <c r="D542" s="61"/>
      <c r="E542" s="62"/>
      <c r="F542" s="62"/>
      <c r="G542" s="62"/>
      <c r="H542" s="62"/>
      <c r="I542" s="2"/>
      <c r="J542" s="61"/>
      <c r="K542" s="61"/>
      <c r="L542" s="61"/>
      <c r="M542" s="61"/>
      <c r="N542" s="61"/>
      <c r="O542" s="61"/>
      <c r="P542" s="61"/>
      <c r="Q542" s="61"/>
      <c r="R542" s="61"/>
      <c r="S542" s="61"/>
      <c r="T542" s="61"/>
      <c r="U542" s="61"/>
      <c r="V542" s="61"/>
      <c r="W542" s="61"/>
      <c r="X542" s="61"/>
      <c r="Y542" s="61"/>
      <c r="Z542" s="61"/>
      <c r="AA542" s="61"/>
      <c r="AB542" s="61"/>
      <c r="AC542" s="61"/>
    </row>
    <row r="543" spans="1:29" ht="14.25" customHeight="1">
      <c r="A543" s="61"/>
      <c r="B543" s="61"/>
      <c r="C543" s="61"/>
      <c r="D543" s="61"/>
      <c r="E543" s="62"/>
      <c r="F543" s="62"/>
      <c r="G543" s="62"/>
      <c r="H543" s="62"/>
      <c r="I543" s="2"/>
      <c r="J543" s="61"/>
      <c r="K543" s="61"/>
      <c r="L543" s="61"/>
      <c r="M543" s="61"/>
      <c r="N543" s="61"/>
      <c r="O543" s="61"/>
      <c r="P543" s="61"/>
      <c r="Q543" s="61"/>
      <c r="R543" s="61"/>
      <c r="S543" s="61"/>
      <c r="T543" s="61"/>
      <c r="U543" s="61"/>
      <c r="V543" s="61"/>
      <c r="W543" s="61"/>
      <c r="X543" s="61"/>
      <c r="Y543" s="61"/>
      <c r="Z543" s="61"/>
      <c r="AA543" s="61"/>
      <c r="AB543" s="61"/>
      <c r="AC543" s="61"/>
    </row>
    <row r="544" spans="1:29" ht="14.25" customHeight="1">
      <c r="A544" s="61"/>
      <c r="B544" s="61"/>
      <c r="C544" s="61"/>
      <c r="D544" s="61"/>
      <c r="E544" s="62"/>
      <c r="F544" s="62"/>
      <c r="G544" s="62"/>
      <c r="H544" s="62"/>
      <c r="I544" s="2"/>
      <c r="J544" s="61"/>
      <c r="K544" s="61"/>
      <c r="L544" s="61"/>
      <c r="M544" s="61"/>
      <c r="N544" s="61"/>
      <c r="O544" s="61"/>
      <c r="P544" s="61"/>
      <c r="Q544" s="61"/>
      <c r="R544" s="61"/>
      <c r="S544" s="61"/>
      <c r="T544" s="61"/>
      <c r="U544" s="61"/>
      <c r="V544" s="61"/>
      <c r="W544" s="61"/>
      <c r="X544" s="61"/>
      <c r="Y544" s="61"/>
      <c r="Z544" s="61"/>
      <c r="AA544" s="61"/>
      <c r="AB544" s="61"/>
      <c r="AC544" s="61"/>
    </row>
    <row r="545" spans="1:29" ht="14.25" customHeight="1">
      <c r="A545" s="61"/>
      <c r="B545" s="61"/>
      <c r="C545" s="61"/>
      <c r="D545" s="61"/>
      <c r="E545" s="62"/>
      <c r="F545" s="62"/>
      <c r="G545" s="62"/>
      <c r="H545" s="62"/>
      <c r="I545" s="2"/>
      <c r="J545" s="61"/>
      <c r="K545" s="61"/>
      <c r="L545" s="61"/>
      <c r="M545" s="61"/>
      <c r="N545" s="61"/>
      <c r="O545" s="61"/>
      <c r="P545" s="61"/>
      <c r="Q545" s="61"/>
      <c r="R545" s="61"/>
      <c r="S545" s="61"/>
      <c r="T545" s="61"/>
      <c r="U545" s="61"/>
      <c r="V545" s="61"/>
      <c r="W545" s="61"/>
      <c r="X545" s="61"/>
      <c r="Y545" s="61"/>
      <c r="Z545" s="61"/>
      <c r="AA545" s="61"/>
      <c r="AB545" s="61"/>
      <c r="AC545" s="61"/>
    </row>
    <row r="546" spans="1:29" ht="14.25" customHeight="1">
      <c r="A546" s="61"/>
      <c r="B546" s="61"/>
      <c r="C546" s="61"/>
      <c r="D546" s="61"/>
      <c r="E546" s="62"/>
      <c r="F546" s="62"/>
      <c r="G546" s="62"/>
      <c r="H546" s="62"/>
      <c r="I546" s="2"/>
      <c r="J546" s="61"/>
      <c r="K546" s="61"/>
      <c r="L546" s="61"/>
      <c r="M546" s="61"/>
      <c r="N546" s="61"/>
      <c r="O546" s="61"/>
      <c r="P546" s="61"/>
      <c r="Q546" s="61"/>
      <c r="R546" s="61"/>
      <c r="S546" s="61"/>
      <c r="T546" s="61"/>
      <c r="U546" s="61"/>
      <c r="V546" s="61"/>
      <c r="W546" s="61"/>
      <c r="X546" s="61"/>
      <c r="Y546" s="61"/>
      <c r="Z546" s="61"/>
      <c r="AA546" s="61"/>
      <c r="AB546" s="61"/>
      <c r="AC546" s="61"/>
    </row>
    <row r="547" spans="1:29" ht="14.25" customHeight="1">
      <c r="A547" s="61"/>
      <c r="B547" s="61"/>
      <c r="C547" s="61"/>
      <c r="D547" s="61"/>
      <c r="E547" s="62"/>
      <c r="F547" s="62"/>
      <c r="G547" s="62"/>
      <c r="H547" s="62"/>
      <c r="I547" s="2"/>
      <c r="J547" s="61"/>
      <c r="K547" s="61"/>
      <c r="L547" s="61"/>
      <c r="M547" s="61"/>
      <c r="N547" s="61"/>
      <c r="O547" s="61"/>
      <c r="P547" s="61"/>
      <c r="Q547" s="61"/>
      <c r="R547" s="61"/>
      <c r="S547" s="61"/>
      <c r="T547" s="61"/>
      <c r="U547" s="61"/>
      <c r="V547" s="61"/>
      <c r="W547" s="61"/>
      <c r="X547" s="61"/>
      <c r="Y547" s="61"/>
      <c r="Z547" s="61"/>
      <c r="AA547" s="61"/>
      <c r="AB547" s="61"/>
      <c r="AC547" s="61"/>
    </row>
    <row r="548" spans="1:29" ht="14.25" customHeight="1">
      <c r="A548" s="61"/>
      <c r="B548" s="61"/>
      <c r="C548" s="61"/>
      <c r="D548" s="61"/>
      <c r="E548" s="62"/>
      <c r="F548" s="62"/>
      <c r="G548" s="62"/>
      <c r="H548" s="62"/>
      <c r="I548" s="2"/>
      <c r="J548" s="61"/>
      <c r="K548" s="61"/>
      <c r="L548" s="61"/>
      <c r="M548" s="61"/>
      <c r="N548" s="61"/>
      <c r="O548" s="61"/>
      <c r="P548" s="61"/>
      <c r="Q548" s="61"/>
      <c r="R548" s="61"/>
      <c r="S548" s="61"/>
      <c r="T548" s="61"/>
      <c r="U548" s="61"/>
      <c r="V548" s="61"/>
      <c r="W548" s="61"/>
      <c r="X548" s="61"/>
      <c r="Y548" s="61"/>
      <c r="Z548" s="61"/>
      <c r="AA548" s="61"/>
      <c r="AB548" s="61"/>
      <c r="AC548" s="61"/>
    </row>
    <row r="549" spans="1:29" ht="14.25" customHeight="1">
      <c r="A549" s="61"/>
      <c r="B549" s="61"/>
      <c r="C549" s="61"/>
      <c r="D549" s="61"/>
      <c r="E549" s="62"/>
      <c r="F549" s="62"/>
      <c r="G549" s="62"/>
      <c r="H549" s="62"/>
      <c r="I549" s="2"/>
      <c r="J549" s="61"/>
      <c r="K549" s="61"/>
      <c r="L549" s="61"/>
      <c r="M549" s="61"/>
      <c r="N549" s="61"/>
      <c r="O549" s="61"/>
      <c r="P549" s="61"/>
      <c r="Q549" s="61"/>
      <c r="R549" s="61"/>
      <c r="S549" s="61"/>
      <c r="T549" s="61"/>
      <c r="U549" s="61"/>
      <c r="V549" s="61"/>
      <c r="W549" s="61"/>
      <c r="X549" s="61"/>
      <c r="Y549" s="61"/>
      <c r="Z549" s="61"/>
      <c r="AA549" s="61"/>
      <c r="AB549" s="61"/>
      <c r="AC549" s="61"/>
    </row>
    <row r="550" spans="1:29" ht="14.25" customHeight="1">
      <c r="A550" s="61"/>
      <c r="B550" s="61"/>
      <c r="C550" s="61"/>
      <c r="D550" s="61"/>
      <c r="E550" s="62"/>
      <c r="F550" s="62"/>
      <c r="G550" s="62"/>
      <c r="H550" s="62"/>
      <c r="I550" s="2"/>
      <c r="J550" s="61"/>
      <c r="K550" s="61"/>
      <c r="L550" s="61"/>
      <c r="M550" s="61"/>
      <c r="N550" s="61"/>
      <c r="O550" s="61"/>
      <c r="P550" s="61"/>
      <c r="Q550" s="61"/>
      <c r="R550" s="61"/>
      <c r="S550" s="61"/>
      <c r="T550" s="61"/>
      <c r="U550" s="61"/>
      <c r="V550" s="61"/>
      <c r="W550" s="61"/>
      <c r="X550" s="61"/>
      <c r="Y550" s="61"/>
      <c r="Z550" s="61"/>
      <c r="AA550" s="61"/>
      <c r="AB550" s="61"/>
      <c r="AC550" s="61"/>
    </row>
    <row r="551" spans="1:29" ht="14.25" customHeight="1">
      <c r="A551" s="61"/>
      <c r="B551" s="61"/>
      <c r="C551" s="61"/>
      <c r="D551" s="61"/>
      <c r="E551" s="62"/>
      <c r="F551" s="62"/>
      <c r="G551" s="62"/>
      <c r="H551" s="62"/>
      <c r="I551" s="2"/>
      <c r="J551" s="61"/>
      <c r="K551" s="61"/>
      <c r="L551" s="61"/>
      <c r="M551" s="61"/>
      <c r="N551" s="61"/>
      <c r="O551" s="61"/>
      <c r="P551" s="61"/>
      <c r="Q551" s="61"/>
      <c r="R551" s="61"/>
      <c r="S551" s="61"/>
      <c r="T551" s="61"/>
      <c r="U551" s="61"/>
      <c r="V551" s="61"/>
      <c r="W551" s="61"/>
      <c r="X551" s="61"/>
      <c r="Y551" s="61"/>
      <c r="Z551" s="61"/>
      <c r="AA551" s="61"/>
      <c r="AB551" s="61"/>
      <c r="AC551" s="61"/>
    </row>
    <row r="552" spans="1:29" ht="14.25" customHeight="1">
      <c r="A552" s="61"/>
      <c r="B552" s="61"/>
      <c r="C552" s="61"/>
      <c r="D552" s="61"/>
      <c r="E552" s="62"/>
      <c r="F552" s="62"/>
      <c r="G552" s="62"/>
      <c r="H552" s="62"/>
      <c r="I552" s="2"/>
      <c r="J552" s="61"/>
      <c r="K552" s="61"/>
      <c r="L552" s="61"/>
      <c r="M552" s="61"/>
      <c r="N552" s="61"/>
      <c r="O552" s="61"/>
      <c r="P552" s="61"/>
      <c r="Q552" s="61"/>
      <c r="R552" s="61"/>
      <c r="S552" s="61"/>
      <c r="T552" s="61"/>
      <c r="U552" s="61"/>
      <c r="V552" s="61"/>
      <c r="W552" s="61"/>
      <c r="X552" s="61"/>
      <c r="Y552" s="61"/>
      <c r="Z552" s="61"/>
      <c r="AA552" s="61"/>
      <c r="AB552" s="61"/>
      <c r="AC552" s="61"/>
    </row>
    <row r="553" spans="1:29" ht="14.25" customHeight="1">
      <c r="A553" s="61"/>
      <c r="B553" s="61"/>
      <c r="C553" s="61"/>
      <c r="D553" s="61"/>
      <c r="E553" s="62"/>
      <c r="F553" s="62"/>
      <c r="G553" s="62"/>
      <c r="H553" s="62"/>
      <c r="I553" s="2"/>
      <c r="J553" s="61"/>
      <c r="K553" s="61"/>
      <c r="L553" s="61"/>
      <c r="M553" s="61"/>
      <c r="N553" s="61"/>
      <c r="O553" s="61"/>
      <c r="P553" s="61"/>
      <c r="Q553" s="61"/>
      <c r="R553" s="61"/>
      <c r="S553" s="61"/>
      <c r="T553" s="61"/>
      <c r="U553" s="61"/>
      <c r="V553" s="61"/>
      <c r="W553" s="61"/>
      <c r="X553" s="61"/>
      <c r="Y553" s="61"/>
      <c r="Z553" s="61"/>
      <c r="AA553" s="61"/>
      <c r="AB553" s="61"/>
      <c r="AC553" s="61"/>
    </row>
    <row r="554" spans="1:29" ht="14.25" customHeight="1">
      <c r="A554" s="61"/>
      <c r="B554" s="61"/>
      <c r="C554" s="61"/>
      <c r="D554" s="61"/>
      <c r="E554" s="62"/>
      <c r="F554" s="62"/>
      <c r="G554" s="62"/>
      <c r="H554" s="62"/>
      <c r="I554" s="2"/>
      <c r="J554" s="61"/>
      <c r="K554" s="61"/>
      <c r="L554" s="61"/>
      <c r="M554" s="61"/>
      <c r="N554" s="61"/>
      <c r="O554" s="61"/>
      <c r="P554" s="61"/>
      <c r="Q554" s="61"/>
      <c r="R554" s="61"/>
      <c r="S554" s="61"/>
      <c r="T554" s="61"/>
      <c r="U554" s="61"/>
      <c r="V554" s="61"/>
      <c r="W554" s="61"/>
      <c r="X554" s="61"/>
      <c r="Y554" s="61"/>
      <c r="Z554" s="61"/>
      <c r="AA554" s="61"/>
      <c r="AB554" s="61"/>
      <c r="AC554" s="61"/>
    </row>
    <row r="555" spans="1:29" ht="14.25" customHeight="1">
      <c r="A555" s="61"/>
      <c r="B555" s="61"/>
      <c r="C555" s="61"/>
      <c r="D555" s="61"/>
      <c r="E555" s="62"/>
      <c r="F555" s="62"/>
      <c r="G555" s="62"/>
      <c r="H555" s="62"/>
      <c r="I555" s="2"/>
      <c r="J555" s="61"/>
      <c r="K555" s="61"/>
      <c r="L555" s="61"/>
      <c r="M555" s="61"/>
      <c r="N555" s="61"/>
      <c r="O555" s="61"/>
      <c r="P555" s="61"/>
      <c r="Q555" s="61"/>
      <c r="R555" s="61"/>
      <c r="S555" s="61"/>
      <c r="T555" s="61"/>
      <c r="U555" s="61"/>
      <c r="V555" s="61"/>
      <c r="W555" s="61"/>
      <c r="X555" s="61"/>
      <c r="Y555" s="61"/>
      <c r="Z555" s="61"/>
      <c r="AA555" s="61"/>
      <c r="AB555" s="61"/>
      <c r="AC555" s="61"/>
    </row>
    <row r="556" spans="1:29" ht="14.25" customHeight="1">
      <c r="A556" s="61"/>
      <c r="B556" s="61"/>
      <c r="C556" s="61"/>
      <c r="D556" s="61"/>
      <c r="E556" s="62"/>
      <c r="F556" s="62"/>
      <c r="G556" s="62"/>
      <c r="H556" s="62"/>
      <c r="I556" s="2"/>
      <c r="J556" s="61"/>
      <c r="K556" s="61"/>
      <c r="L556" s="61"/>
      <c r="M556" s="61"/>
      <c r="N556" s="61"/>
      <c r="O556" s="61"/>
      <c r="P556" s="61"/>
      <c r="Q556" s="61"/>
      <c r="R556" s="61"/>
      <c r="S556" s="61"/>
      <c r="T556" s="61"/>
      <c r="U556" s="61"/>
      <c r="V556" s="61"/>
      <c r="W556" s="61"/>
      <c r="X556" s="61"/>
      <c r="Y556" s="61"/>
      <c r="Z556" s="61"/>
      <c r="AA556" s="61"/>
      <c r="AB556" s="61"/>
      <c r="AC556" s="61"/>
    </row>
    <row r="557" spans="1:29" ht="14.25" customHeight="1">
      <c r="A557" s="61"/>
      <c r="B557" s="61"/>
      <c r="C557" s="61"/>
      <c r="D557" s="61"/>
      <c r="E557" s="62"/>
      <c r="F557" s="62"/>
      <c r="G557" s="62"/>
      <c r="H557" s="62"/>
      <c r="I557" s="2"/>
      <c r="J557" s="61"/>
      <c r="K557" s="61"/>
      <c r="L557" s="61"/>
      <c r="M557" s="61"/>
      <c r="N557" s="61"/>
      <c r="O557" s="61"/>
      <c r="P557" s="61"/>
      <c r="Q557" s="61"/>
      <c r="R557" s="61"/>
      <c r="S557" s="61"/>
      <c r="T557" s="61"/>
      <c r="U557" s="61"/>
      <c r="V557" s="61"/>
      <c r="W557" s="61"/>
      <c r="X557" s="61"/>
      <c r="Y557" s="61"/>
      <c r="Z557" s="61"/>
      <c r="AA557" s="61"/>
      <c r="AB557" s="61"/>
      <c r="AC557" s="61"/>
    </row>
    <row r="558" spans="1:29" ht="14.25" customHeight="1">
      <c r="A558" s="61"/>
      <c r="B558" s="61"/>
      <c r="C558" s="61"/>
      <c r="D558" s="61"/>
      <c r="E558" s="62"/>
      <c r="F558" s="62"/>
      <c r="G558" s="62"/>
      <c r="H558" s="62"/>
      <c r="I558" s="2"/>
      <c r="J558" s="61"/>
      <c r="K558" s="61"/>
      <c r="L558" s="61"/>
      <c r="M558" s="61"/>
      <c r="N558" s="61"/>
      <c r="O558" s="61"/>
      <c r="P558" s="61"/>
      <c r="Q558" s="61"/>
      <c r="R558" s="61"/>
      <c r="S558" s="61"/>
      <c r="T558" s="61"/>
      <c r="U558" s="61"/>
      <c r="V558" s="61"/>
      <c r="W558" s="61"/>
      <c r="X558" s="61"/>
      <c r="Y558" s="61"/>
      <c r="Z558" s="61"/>
      <c r="AA558" s="61"/>
      <c r="AB558" s="61"/>
      <c r="AC558" s="61"/>
    </row>
    <row r="559" spans="1:29" ht="14.25" customHeight="1">
      <c r="A559" s="61"/>
      <c r="B559" s="61"/>
      <c r="C559" s="61"/>
      <c r="D559" s="61"/>
      <c r="E559" s="62"/>
      <c r="F559" s="62"/>
      <c r="G559" s="62"/>
      <c r="H559" s="62"/>
      <c r="I559" s="2"/>
      <c r="J559" s="61"/>
      <c r="K559" s="61"/>
      <c r="L559" s="61"/>
      <c r="M559" s="61"/>
      <c r="N559" s="61"/>
      <c r="O559" s="61"/>
      <c r="P559" s="61"/>
      <c r="Q559" s="61"/>
      <c r="R559" s="61"/>
      <c r="S559" s="61"/>
      <c r="T559" s="61"/>
      <c r="U559" s="61"/>
      <c r="V559" s="61"/>
      <c r="W559" s="61"/>
      <c r="X559" s="61"/>
      <c r="Y559" s="61"/>
      <c r="Z559" s="61"/>
      <c r="AA559" s="61"/>
      <c r="AB559" s="61"/>
      <c r="AC559" s="61"/>
    </row>
    <row r="560" spans="1:29" ht="14.25" customHeight="1">
      <c r="A560" s="61"/>
      <c r="B560" s="61"/>
      <c r="C560" s="61"/>
      <c r="D560" s="61"/>
      <c r="E560" s="62"/>
      <c r="F560" s="62"/>
      <c r="G560" s="62"/>
      <c r="H560" s="62"/>
      <c r="I560" s="2"/>
      <c r="J560" s="61"/>
      <c r="K560" s="61"/>
      <c r="L560" s="61"/>
      <c r="M560" s="61"/>
      <c r="N560" s="61"/>
      <c r="O560" s="61"/>
      <c r="P560" s="61"/>
      <c r="Q560" s="61"/>
      <c r="R560" s="61"/>
      <c r="S560" s="61"/>
      <c r="T560" s="61"/>
      <c r="U560" s="61"/>
      <c r="V560" s="61"/>
      <c r="W560" s="61"/>
      <c r="X560" s="61"/>
      <c r="Y560" s="61"/>
      <c r="Z560" s="61"/>
      <c r="AA560" s="61"/>
      <c r="AB560" s="61"/>
      <c r="AC560" s="61"/>
    </row>
    <row r="561" spans="1:29" ht="14.25" customHeight="1">
      <c r="A561" s="61"/>
      <c r="B561" s="61"/>
      <c r="C561" s="61"/>
      <c r="D561" s="61"/>
      <c r="E561" s="62"/>
      <c r="F561" s="62"/>
      <c r="G561" s="62"/>
      <c r="H561" s="62"/>
      <c r="I561" s="2"/>
      <c r="J561" s="61"/>
      <c r="K561" s="61"/>
      <c r="L561" s="61"/>
      <c r="M561" s="61"/>
      <c r="N561" s="61"/>
      <c r="O561" s="61"/>
      <c r="P561" s="61"/>
      <c r="Q561" s="61"/>
      <c r="R561" s="61"/>
      <c r="S561" s="61"/>
      <c r="T561" s="61"/>
      <c r="U561" s="61"/>
      <c r="V561" s="61"/>
      <c r="W561" s="61"/>
      <c r="X561" s="61"/>
      <c r="Y561" s="61"/>
      <c r="Z561" s="61"/>
      <c r="AA561" s="61"/>
      <c r="AB561" s="61"/>
      <c r="AC561" s="61"/>
    </row>
    <row r="562" spans="1:29" ht="14.25" customHeight="1">
      <c r="A562" s="61"/>
      <c r="B562" s="61"/>
      <c r="C562" s="61"/>
      <c r="D562" s="61"/>
      <c r="E562" s="62"/>
      <c r="F562" s="62"/>
      <c r="G562" s="62"/>
      <c r="H562" s="62"/>
      <c r="I562" s="2"/>
      <c r="J562" s="61"/>
      <c r="K562" s="61"/>
      <c r="L562" s="61"/>
      <c r="M562" s="61"/>
      <c r="N562" s="61"/>
      <c r="O562" s="61"/>
      <c r="P562" s="61"/>
      <c r="Q562" s="61"/>
      <c r="R562" s="61"/>
      <c r="S562" s="61"/>
      <c r="T562" s="61"/>
      <c r="U562" s="61"/>
      <c r="V562" s="61"/>
      <c r="W562" s="61"/>
      <c r="X562" s="61"/>
      <c r="Y562" s="61"/>
      <c r="Z562" s="61"/>
      <c r="AA562" s="61"/>
      <c r="AB562" s="61"/>
      <c r="AC562" s="61"/>
    </row>
    <row r="563" spans="1:29" ht="14.25" customHeight="1">
      <c r="A563" s="61"/>
      <c r="B563" s="61"/>
      <c r="C563" s="61"/>
      <c r="D563" s="61"/>
      <c r="E563" s="62"/>
      <c r="F563" s="62"/>
      <c r="G563" s="62"/>
      <c r="H563" s="62"/>
      <c r="I563" s="2"/>
      <c r="J563" s="61"/>
      <c r="K563" s="61"/>
      <c r="L563" s="61"/>
      <c r="M563" s="61"/>
      <c r="N563" s="61"/>
      <c r="O563" s="61"/>
      <c r="P563" s="61"/>
      <c r="Q563" s="61"/>
      <c r="R563" s="61"/>
      <c r="S563" s="61"/>
      <c r="T563" s="61"/>
      <c r="U563" s="61"/>
      <c r="V563" s="61"/>
      <c r="W563" s="61"/>
      <c r="X563" s="61"/>
      <c r="Y563" s="61"/>
      <c r="Z563" s="61"/>
      <c r="AA563" s="61"/>
      <c r="AB563" s="61"/>
      <c r="AC563" s="61"/>
    </row>
    <row r="564" spans="1:29" ht="14.25" customHeight="1">
      <c r="A564" s="61"/>
      <c r="B564" s="61"/>
      <c r="C564" s="61"/>
      <c r="D564" s="61"/>
      <c r="E564" s="62"/>
      <c r="F564" s="62"/>
      <c r="G564" s="62"/>
      <c r="H564" s="62"/>
      <c r="I564" s="2"/>
      <c r="J564" s="61"/>
      <c r="K564" s="61"/>
      <c r="L564" s="61"/>
      <c r="M564" s="61"/>
      <c r="N564" s="61"/>
      <c r="O564" s="61"/>
      <c r="P564" s="61"/>
      <c r="Q564" s="61"/>
      <c r="R564" s="61"/>
      <c r="S564" s="61"/>
      <c r="T564" s="61"/>
      <c r="U564" s="61"/>
      <c r="V564" s="61"/>
      <c r="W564" s="61"/>
      <c r="X564" s="61"/>
      <c r="Y564" s="61"/>
      <c r="Z564" s="61"/>
      <c r="AA564" s="61"/>
      <c r="AB564" s="61"/>
      <c r="AC564" s="61"/>
    </row>
    <row r="565" spans="1:29" ht="14.25" customHeight="1">
      <c r="A565" s="61"/>
      <c r="B565" s="61"/>
      <c r="C565" s="61"/>
      <c r="D565" s="61"/>
      <c r="E565" s="62"/>
      <c r="F565" s="62"/>
      <c r="G565" s="62"/>
      <c r="H565" s="62"/>
      <c r="I565" s="2"/>
      <c r="J565" s="61"/>
      <c r="K565" s="61"/>
      <c r="L565" s="61"/>
      <c r="M565" s="61"/>
      <c r="N565" s="61"/>
      <c r="O565" s="61"/>
      <c r="P565" s="61"/>
      <c r="Q565" s="61"/>
      <c r="R565" s="61"/>
      <c r="S565" s="61"/>
      <c r="T565" s="61"/>
      <c r="U565" s="61"/>
      <c r="V565" s="61"/>
      <c r="W565" s="61"/>
      <c r="X565" s="61"/>
      <c r="Y565" s="61"/>
      <c r="Z565" s="61"/>
      <c r="AA565" s="61"/>
      <c r="AB565" s="61"/>
      <c r="AC565" s="61"/>
    </row>
    <row r="566" spans="1:29" ht="14.25" customHeight="1">
      <c r="A566" s="61"/>
      <c r="B566" s="61"/>
      <c r="C566" s="61"/>
      <c r="D566" s="61"/>
      <c r="E566" s="62"/>
      <c r="F566" s="62"/>
      <c r="G566" s="62"/>
      <c r="H566" s="62"/>
      <c r="I566" s="2"/>
      <c r="J566" s="61"/>
      <c r="K566" s="61"/>
      <c r="L566" s="61"/>
      <c r="M566" s="61"/>
      <c r="N566" s="61"/>
      <c r="O566" s="61"/>
      <c r="P566" s="61"/>
      <c r="Q566" s="61"/>
      <c r="R566" s="61"/>
      <c r="S566" s="61"/>
      <c r="T566" s="61"/>
      <c r="U566" s="61"/>
      <c r="V566" s="61"/>
      <c r="W566" s="61"/>
      <c r="X566" s="61"/>
      <c r="Y566" s="61"/>
      <c r="Z566" s="61"/>
      <c r="AA566" s="61"/>
      <c r="AB566" s="61"/>
      <c r="AC566" s="61"/>
    </row>
    <row r="567" spans="1:29" ht="14.25" customHeight="1">
      <c r="A567" s="61"/>
      <c r="B567" s="61"/>
      <c r="C567" s="61"/>
      <c r="D567" s="61"/>
      <c r="E567" s="62"/>
      <c r="F567" s="62"/>
      <c r="G567" s="62"/>
      <c r="H567" s="62"/>
      <c r="I567" s="2"/>
      <c r="J567" s="61"/>
      <c r="K567" s="61"/>
      <c r="L567" s="61"/>
      <c r="M567" s="61"/>
      <c r="N567" s="61"/>
      <c r="O567" s="61"/>
      <c r="P567" s="61"/>
      <c r="Q567" s="61"/>
      <c r="R567" s="61"/>
      <c r="S567" s="61"/>
      <c r="T567" s="61"/>
      <c r="U567" s="61"/>
      <c r="V567" s="61"/>
      <c r="W567" s="61"/>
      <c r="X567" s="61"/>
      <c r="Y567" s="61"/>
      <c r="Z567" s="61"/>
      <c r="AA567" s="61"/>
      <c r="AB567" s="61"/>
      <c r="AC567" s="61"/>
    </row>
    <row r="568" spans="1:29" ht="14.25" customHeight="1">
      <c r="A568" s="61"/>
      <c r="B568" s="61"/>
      <c r="C568" s="61"/>
      <c r="D568" s="61"/>
      <c r="E568" s="62"/>
      <c r="F568" s="62"/>
      <c r="G568" s="62"/>
      <c r="H568" s="62"/>
      <c r="I568" s="2"/>
      <c r="J568" s="61"/>
      <c r="K568" s="61"/>
      <c r="L568" s="61"/>
      <c r="M568" s="61"/>
      <c r="N568" s="61"/>
      <c r="O568" s="61"/>
      <c r="P568" s="61"/>
      <c r="Q568" s="61"/>
      <c r="R568" s="61"/>
      <c r="S568" s="61"/>
      <c r="T568" s="61"/>
      <c r="U568" s="61"/>
      <c r="V568" s="61"/>
      <c r="W568" s="61"/>
      <c r="X568" s="61"/>
      <c r="Y568" s="61"/>
      <c r="Z568" s="61"/>
      <c r="AA568" s="61"/>
      <c r="AB568" s="61"/>
      <c r="AC568" s="61"/>
    </row>
    <row r="569" spans="1:29" ht="14.25" customHeight="1">
      <c r="A569" s="61"/>
      <c r="B569" s="61"/>
      <c r="C569" s="61"/>
      <c r="D569" s="61"/>
      <c r="E569" s="62"/>
      <c r="F569" s="62"/>
      <c r="G569" s="62"/>
      <c r="H569" s="62"/>
      <c r="I569" s="2"/>
      <c r="J569" s="61"/>
      <c r="K569" s="61"/>
      <c r="L569" s="61"/>
      <c r="M569" s="61"/>
      <c r="N569" s="61"/>
      <c r="O569" s="61"/>
      <c r="P569" s="61"/>
      <c r="Q569" s="61"/>
      <c r="R569" s="61"/>
      <c r="S569" s="61"/>
      <c r="T569" s="61"/>
      <c r="U569" s="61"/>
      <c r="V569" s="61"/>
      <c r="W569" s="61"/>
      <c r="X569" s="61"/>
      <c r="Y569" s="61"/>
      <c r="Z569" s="61"/>
      <c r="AA569" s="61"/>
      <c r="AB569" s="61"/>
      <c r="AC569" s="61"/>
    </row>
    <row r="570" spans="1:29" ht="14.25" customHeight="1">
      <c r="A570" s="61"/>
      <c r="B570" s="61"/>
      <c r="C570" s="61"/>
      <c r="D570" s="61"/>
      <c r="E570" s="62"/>
      <c r="F570" s="62"/>
      <c r="G570" s="62"/>
      <c r="H570" s="62"/>
      <c r="I570" s="2"/>
      <c r="J570" s="61"/>
      <c r="K570" s="61"/>
      <c r="L570" s="61"/>
      <c r="M570" s="61"/>
      <c r="N570" s="61"/>
      <c r="O570" s="61"/>
      <c r="P570" s="61"/>
      <c r="Q570" s="61"/>
      <c r="R570" s="61"/>
      <c r="S570" s="61"/>
      <c r="T570" s="61"/>
      <c r="U570" s="61"/>
      <c r="V570" s="61"/>
      <c r="W570" s="61"/>
      <c r="X570" s="61"/>
      <c r="Y570" s="61"/>
      <c r="Z570" s="61"/>
      <c r="AA570" s="61"/>
      <c r="AB570" s="61"/>
      <c r="AC570" s="61"/>
    </row>
    <row r="571" spans="1:29" ht="14.25" customHeight="1">
      <c r="A571" s="61"/>
      <c r="B571" s="61"/>
      <c r="C571" s="61"/>
      <c r="D571" s="61"/>
      <c r="E571" s="62"/>
      <c r="F571" s="62"/>
      <c r="G571" s="62"/>
      <c r="H571" s="62"/>
      <c r="I571" s="2"/>
      <c r="J571" s="61"/>
      <c r="K571" s="61"/>
      <c r="L571" s="61"/>
      <c r="M571" s="61"/>
      <c r="N571" s="61"/>
      <c r="O571" s="61"/>
      <c r="P571" s="61"/>
      <c r="Q571" s="61"/>
      <c r="R571" s="61"/>
      <c r="S571" s="61"/>
      <c r="T571" s="61"/>
      <c r="U571" s="61"/>
      <c r="V571" s="61"/>
      <c r="W571" s="61"/>
      <c r="X571" s="61"/>
      <c r="Y571" s="61"/>
      <c r="Z571" s="61"/>
      <c r="AA571" s="61"/>
      <c r="AB571" s="61"/>
      <c r="AC571" s="61"/>
    </row>
    <row r="572" spans="1:29" ht="14.25" customHeight="1">
      <c r="A572" s="61"/>
      <c r="B572" s="61"/>
      <c r="C572" s="61"/>
      <c r="D572" s="61"/>
      <c r="E572" s="62"/>
      <c r="F572" s="62"/>
      <c r="G572" s="62"/>
      <c r="H572" s="62"/>
      <c r="I572" s="2"/>
      <c r="J572" s="61"/>
      <c r="K572" s="61"/>
      <c r="L572" s="61"/>
      <c r="M572" s="61"/>
      <c r="N572" s="61"/>
      <c r="O572" s="61"/>
      <c r="P572" s="61"/>
      <c r="Q572" s="61"/>
      <c r="R572" s="61"/>
      <c r="S572" s="61"/>
      <c r="T572" s="61"/>
      <c r="U572" s="61"/>
      <c r="V572" s="61"/>
      <c r="W572" s="61"/>
      <c r="X572" s="61"/>
      <c r="Y572" s="61"/>
      <c r="Z572" s="61"/>
      <c r="AA572" s="61"/>
      <c r="AB572" s="61"/>
      <c r="AC572" s="61"/>
    </row>
    <row r="573" spans="1:29" ht="14.25" customHeight="1">
      <c r="A573" s="61"/>
      <c r="B573" s="61"/>
      <c r="C573" s="61"/>
      <c r="D573" s="61"/>
      <c r="E573" s="62"/>
      <c r="F573" s="62"/>
      <c r="G573" s="62"/>
      <c r="H573" s="62"/>
      <c r="I573" s="2"/>
      <c r="J573" s="61"/>
      <c r="K573" s="61"/>
      <c r="L573" s="61"/>
      <c r="M573" s="61"/>
      <c r="N573" s="61"/>
      <c r="O573" s="61"/>
      <c r="P573" s="61"/>
      <c r="Q573" s="61"/>
      <c r="R573" s="61"/>
      <c r="S573" s="61"/>
      <c r="T573" s="61"/>
      <c r="U573" s="61"/>
      <c r="V573" s="61"/>
      <c r="W573" s="61"/>
      <c r="X573" s="61"/>
      <c r="Y573" s="61"/>
      <c r="Z573" s="61"/>
      <c r="AA573" s="61"/>
      <c r="AB573" s="61"/>
      <c r="AC573" s="61"/>
    </row>
    <row r="574" spans="1:29" ht="14.25" customHeight="1">
      <c r="A574" s="61"/>
      <c r="B574" s="61"/>
      <c r="C574" s="61"/>
      <c r="D574" s="61"/>
      <c r="E574" s="62"/>
      <c r="F574" s="62"/>
      <c r="G574" s="62"/>
      <c r="H574" s="62"/>
      <c r="I574" s="2"/>
      <c r="J574" s="61"/>
      <c r="K574" s="61"/>
      <c r="L574" s="61"/>
      <c r="M574" s="61"/>
      <c r="N574" s="61"/>
      <c r="O574" s="61"/>
      <c r="P574" s="61"/>
      <c r="Q574" s="61"/>
      <c r="R574" s="61"/>
      <c r="S574" s="61"/>
      <c r="T574" s="61"/>
      <c r="U574" s="61"/>
      <c r="V574" s="61"/>
      <c r="W574" s="61"/>
      <c r="X574" s="61"/>
      <c r="Y574" s="61"/>
      <c r="Z574" s="61"/>
      <c r="AA574" s="61"/>
      <c r="AB574" s="61"/>
      <c r="AC574" s="61"/>
    </row>
    <row r="575" spans="1:29" ht="14.25" customHeight="1">
      <c r="A575" s="61"/>
      <c r="B575" s="61"/>
      <c r="C575" s="61"/>
      <c r="D575" s="61"/>
      <c r="E575" s="62"/>
      <c r="F575" s="62"/>
      <c r="G575" s="62"/>
      <c r="H575" s="62"/>
      <c r="I575" s="2"/>
      <c r="J575" s="61"/>
      <c r="K575" s="61"/>
      <c r="L575" s="61"/>
      <c r="M575" s="61"/>
      <c r="N575" s="61"/>
      <c r="O575" s="61"/>
      <c r="P575" s="61"/>
      <c r="Q575" s="61"/>
      <c r="R575" s="61"/>
      <c r="S575" s="61"/>
      <c r="T575" s="61"/>
      <c r="U575" s="61"/>
      <c r="V575" s="61"/>
      <c r="W575" s="61"/>
      <c r="X575" s="61"/>
      <c r="Y575" s="61"/>
      <c r="Z575" s="61"/>
      <c r="AA575" s="61"/>
      <c r="AB575" s="61"/>
      <c r="AC575" s="61"/>
    </row>
    <row r="576" spans="1:29" ht="14.25" customHeight="1">
      <c r="A576" s="61"/>
      <c r="B576" s="61"/>
      <c r="C576" s="61"/>
      <c r="D576" s="61"/>
      <c r="E576" s="62"/>
      <c r="F576" s="62"/>
      <c r="G576" s="62"/>
      <c r="H576" s="62"/>
      <c r="I576" s="2"/>
      <c r="J576" s="61"/>
      <c r="K576" s="61"/>
      <c r="L576" s="61"/>
      <c r="M576" s="61"/>
      <c r="N576" s="61"/>
      <c r="O576" s="61"/>
      <c r="P576" s="61"/>
      <c r="Q576" s="61"/>
      <c r="R576" s="61"/>
      <c r="S576" s="61"/>
      <c r="T576" s="61"/>
      <c r="U576" s="61"/>
      <c r="V576" s="61"/>
      <c r="W576" s="61"/>
      <c r="X576" s="61"/>
      <c r="Y576" s="61"/>
      <c r="Z576" s="61"/>
      <c r="AA576" s="61"/>
      <c r="AB576" s="61"/>
      <c r="AC576" s="61"/>
    </row>
    <row r="577" spans="1:29" ht="14.25" customHeight="1">
      <c r="A577" s="61"/>
      <c r="B577" s="61"/>
      <c r="C577" s="61"/>
      <c r="D577" s="61"/>
      <c r="E577" s="62"/>
      <c r="F577" s="62"/>
      <c r="G577" s="62"/>
      <c r="H577" s="62"/>
      <c r="I577" s="2"/>
      <c r="J577" s="61"/>
      <c r="K577" s="61"/>
      <c r="L577" s="61"/>
      <c r="M577" s="61"/>
      <c r="N577" s="61"/>
      <c r="O577" s="61"/>
      <c r="P577" s="61"/>
      <c r="Q577" s="61"/>
      <c r="R577" s="61"/>
      <c r="S577" s="61"/>
      <c r="T577" s="61"/>
      <c r="U577" s="61"/>
      <c r="V577" s="61"/>
      <c r="W577" s="61"/>
      <c r="X577" s="61"/>
      <c r="Y577" s="61"/>
      <c r="Z577" s="61"/>
      <c r="AA577" s="61"/>
      <c r="AB577" s="61"/>
      <c r="AC577" s="61"/>
    </row>
    <row r="578" spans="1:29" ht="14.25" customHeight="1">
      <c r="A578" s="61"/>
      <c r="B578" s="61"/>
      <c r="C578" s="61"/>
      <c r="D578" s="61"/>
      <c r="E578" s="62"/>
      <c r="F578" s="62"/>
      <c r="G578" s="62"/>
      <c r="H578" s="62"/>
      <c r="I578" s="2"/>
      <c r="J578" s="61"/>
      <c r="K578" s="61"/>
      <c r="L578" s="61"/>
      <c r="M578" s="61"/>
      <c r="N578" s="61"/>
      <c r="O578" s="61"/>
      <c r="P578" s="61"/>
      <c r="Q578" s="61"/>
      <c r="R578" s="61"/>
      <c r="S578" s="61"/>
      <c r="T578" s="61"/>
      <c r="U578" s="61"/>
      <c r="V578" s="61"/>
      <c r="W578" s="61"/>
      <c r="X578" s="61"/>
      <c r="Y578" s="61"/>
      <c r="Z578" s="61"/>
      <c r="AA578" s="61"/>
      <c r="AB578" s="61"/>
      <c r="AC578" s="61"/>
    </row>
    <row r="579" spans="1:29" ht="14.25" customHeight="1">
      <c r="A579" s="61"/>
      <c r="B579" s="61"/>
      <c r="C579" s="61"/>
      <c r="D579" s="61"/>
      <c r="E579" s="62"/>
      <c r="F579" s="62"/>
      <c r="G579" s="62"/>
      <c r="H579" s="62"/>
      <c r="I579" s="2"/>
      <c r="J579" s="61"/>
      <c r="K579" s="61"/>
      <c r="L579" s="61"/>
      <c r="M579" s="61"/>
      <c r="N579" s="61"/>
      <c r="O579" s="61"/>
      <c r="P579" s="61"/>
      <c r="Q579" s="61"/>
      <c r="R579" s="61"/>
      <c r="S579" s="61"/>
      <c r="T579" s="61"/>
      <c r="U579" s="61"/>
      <c r="V579" s="61"/>
      <c r="W579" s="61"/>
      <c r="X579" s="61"/>
      <c r="Y579" s="61"/>
      <c r="Z579" s="61"/>
      <c r="AA579" s="61"/>
      <c r="AB579" s="61"/>
      <c r="AC579" s="61"/>
    </row>
    <row r="580" spans="1:29" ht="14.25" customHeight="1">
      <c r="A580" s="61"/>
      <c r="B580" s="61"/>
      <c r="C580" s="61"/>
      <c r="D580" s="61"/>
      <c r="E580" s="62"/>
      <c r="F580" s="62"/>
      <c r="G580" s="62"/>
      <c r="H580" s="62"/>
      <c r="I580" s="2"/>
      <c r="J580" s="61"/>
      <c r="K580" s="61"/>
      <c r="L580" s="61"/>
      <c r="M580" s="61"/>
      <c r="N580" s="61"/>
      <c r="O580" s="61"/>
      <c r="P580" s="61"/>
      <c r="Q580" s="61"/>
      <c r="R580" s="61"/>
      <c r="S580" s="61"/>
      <c r="T580" s="61"/>
      <c r="U580" s="61"/>
      <c r="V580" s="61"/>
      <c r="W580" s="61"/>
      <c r="X580" s="61"/>
      <c r="Y580" s="61"/>
      <c r="Z580" s="61"/>
      <c r="AA580" s="61"/>
      <c r="AB580" s="61"/>
      <c r="AC580" s="61"/>
    </row>
    <row r="581" spans="1:29" ht="14.25" customHeight="1">
      <c r="A581" s="61"/>
      <c r="B581" s="61"/>
      <c r="C581" s="61"/>
      <c r="D581" s="61"/>
      <c r="E581" s="62"/>
      <c r="F581" s="62"/>
      <c r="G581" s="62"/>
      <c r="H581" s="62"/>
      <c r="I581" s="2"/>
      <c r="J581" s="61"/>
      <c r="K581" s="61"/>
      <c r="L581" s="61"/>
      <c r="M581" s="61"/>
      <c r="N581" s="61"/>
      <c r="O581" s="61"/>
      <c r="P581" s="61"/>
      <c r="Q581" s="61"/>
      <c r="R581" s="61"/>
      <c r="S581" s="61"/>
      <c r="T581" s="61"/>
      <c r="U581" s="61"/>
      <c r="V581" s="61"/>
      <c r="W581" s="61"/>
      <c r="X581" s="61"/>
      <c r="Y581" s="61"/>
      <c r="Z581" s="61"/>
      <c r="AA581" s="61"/>
      <c r="AB581" s="61"/>
      <c r="AC581" s="61"/>
    </row>
    <row r="582" spans="1:29" ht="14.25" customHeight="1">
      <c r="A582" s="61"/>
      <c r="B582" s="61"/>
      <c r="C582" s="61"/>
      <c r="D582" s="61"/>
      <c r="E582" s="62"/>
      <c r="F582" s="62"/>
      <c r="G582" s="62"/>
      <c r="H582" s="62"/>
      <c r="I582" s="2"/>
      <c r="J582" s="61"/>
      <c r="K582" s="61"/>
      <c r="L582" s="61"/>
      <c r="M582" s="61"/>
      <c r="N582" s="61"/>
      <c r="O582" s="61"/>
      <c r="P582" s="61"/>
      <c r="Q582" s="61"/>
      <c r="R582" s="61"/>
      <c r="S582" s="61"/>
      <c r="T582" s="61"/>
      <c r="U582" s="61"/>
      <c r="V582" s="61"/>
      <c r="W582" s="61"/>
      <c r="X582" s="61"/>
      <c r="Y582" s="61"/>
      <c r="Z582" s="61"/>
      <c r="AA582" s="61"/>
      <c r="AB582" s="61"/>
      <c r="AC582" s="61"/>
    </row>
    <row r="583" spans="1:29" ht="14.25" customHeight="1">
      <c r="A583" s="61"/>
      <c r="B583" s="61"/>
      <c r="C583" s="61"/>
      <c r="D583" s="61"/>
      <c r="E583" s="62"/>
      <c r="F583" s="62"/>
      <c r="G583" s="62"/>
      <c r="H583" s="62"/>
      <c r="I583" s="2"/>
      <c r="J583" s="61"/>
      <c r="K583" s="61"/>
      <c r="L583" s="61"/>
      <c r="M583" s="61"/>
      <c r="N583" s="61"/>
      <c r="O583" s="61"/>
      <c r="P583" s="61"/>
      <c r="Q583" s="61"/>
      <c r="R583" s="61"/>
      <c r="S583" s="61"/>
      <c r="T583" s="61"/>
      <c r="U583" s="61"/>
      <c r="V583" s="61"/>
      <c r="W583" s="61"/>
      <c r="X583" s="61"/>
      <c r="Y583" s="61"/>
      <c r="Z583" s="61"/>
      <c r="AA583" s="61"/>
      <c r="AB583" s="61"/>
      <c r="AC583" s="61"/>
    </row>
    <row r="584" spans="1:29" ht="14.25" customHeight="1">
      <c r="A584" s="61"/>
      <c r="B584" s="61"/>
      <c r="C584" s="61"/>
      <c r="D584" s="61"/>
      <c r="E584" s="62"/>
      <c r="F584" s="62"/>
      <c r="G584" s="62"/>
      <c r="H584" s="62"/>
      <c r="I584" s="2"/>
      <c r="J584" s="61"/>
      <c r="K584" s="61"/>
      <c r="L584" s="61"/>
      <c r="M584" s="61"/>
      <c r="N584" s="61"/>
      <c r="O584" s="61"/>
      <c r="P584" s="61"/>
      <c r="Q584" s="61"/>
      <c r="R584" s="61"/>
      <c r="S584" s="61"/>
      <c r="T584" s="61"/>
      <c r="U584" s="61"/>
      <c r="V584" s="61"/>
      <c r="W584" s="61"/>
      <c r="X584" s="61"/>
      <c r="Y584" s="61"/>
      <c r="Z584" s="61"/>
      <c r="AA584" s="61"/>
      <c r="AB584" s="61"/>
      <c r="AC584" s="61"/>
    </row>
    <row r="585" spans="1:29" ht="14.25" customHeight="1">
      <c r="A585" s="61"/>
      <c r="B585" s="61"/>
      <c r="C585" s="61"/>
      <c r="D585" s="61"/>
      <c r="E585" s="62"/>
      <c r="F585" s="62"/>
      <c r="G585" s="62"/>
      <c r="H585" s="62"/>
      <c r="I585" s="2"/>
      <c r="J585" s="61"/>
      <c r="K585" s="61"/>
      <c r="L585" s="61"/>
      <c r="M585" s="61"/>
      <c r="N585" s="61"/>
      <c r="O585" s="61"/>
      <c r="P585" s="61"/>
      <c r="Q585" s="61"/>
      <c r="R585" s="61"/>
      <c r="S585" s="61"/>
      <c r="T585" s="61"/>
      <c r="U585" s="61"/>
      <c r="V585" s="61"/>
      <c r="W585" s="61"/>
      <c r="X585" s="61"/>
      <c r="Y585" s="61"/>
      <c r="Z585" s="61"/>
      <c r="AA585" s="61"/>
      <c r="AB585" s="61"/>
      <c r="AC585" s="61"/>
    </row>
    <row r="586" spans="1:29" ht="14.25" customHeight="1">
      <c r="A586" s="61"/>
      <c r="B586" s="61"/>
      <c r="C586" s="61"/>
      <c r="D586" s="61"/>
      <c r="E586" s="62"/>
      <c r="F586" s="62"/>
      <c r="G586" s="62"/>
      <c r="H586" s="62"/>
      <c r="I586" s="2"/>
      <c r="J586" s="61"/>
      <c r="K586" s="61"/>
      <c r="L586" s="61"/>
      <c r="M586" s="61"/>
      <c r="N586" s="61"/>
      <c r="O586" s="61"/>
      <c r="P586" s="61"/>
      <c r="Q586" s="61"/>
      <c r="R586" s="61"/>
      <c r="S586" s="61"/>
      <c r="T586" s="61"/>
      <c r="U586" s="61"/>
      <c r="V586" s="61"/>
      <c r="W586" s="61"/>
      <c r="X586" s="61"/>
      <c r="Y586" s="61"/>
      <c r="Z586" s="61"/>
      <c r="AA586" s="61"/>
      <c r="AB586" s="61"/>
      <c r="AC586" s="61"/>
    </row>
    <row r="587" spans="1:29" ht="14.25" customHeight="1">
      <c r="A587" s="61"/>
      <c r="B587" s="61"/>
      <c r="C587" s="61"/>
      <c r="D587" s="61"/>
      <c r="E587" s="62"/>
      <c r="F587" s="62"/>
      <c r="G587" s="62"/>
      <c r="H587" s="62"/>
      <c r="I587" s="2"/>
      <c r="J587" s="61"/>
      <c r="K587" s="61"/>
      <c r="L587" s="61"/>
      <c r="M587" s="61"/>
      <c r="N587" s="61"/>
      <c r="O587" s="61"/>
      <c r="P587" s="61"/>
      <c r="Q587" s="61"/>
      <c r="R587" s="61"/>
      <c r="S587" s="61"/>
      <c r="T587" s="61"/>
      <c r="U587" s="61"/>
      <c r="V587" s="61"/>
      <c r="W587" s="61"/>
      <c r="X587" s="61"/>
      <c r="Y587" s="61"/>
      <c r="Z587" s="61"/>
      <c r="AA587" s="61"/>
      <c r="AB587" s="61"/>
      <c r="AC587" s="61"/>
    </row>
    <row r="588" spans="1:29" ht="14.25" customHeight="1">
      <c r="A588" s="61"/>
      <c r="B588" s="61"/>
      <c r="C588" s="61"/>
      <c r="D588" s="61"/>
      <c r="E588" s="62"/>
      <c r="F588" s="62"/>
      <c r="G588" s="62"/>
      <c r="H588" s="62"/>
      <c r="I588" s="2"/>
      <c r="J588" s="61"/>
      <c r="K588" s="61"/>
      <c r="L588" s="61"/>
      <c r="M588" s="61"/>
      <c r="N588" s="61"/>
      <c r="O588" s="61"/>
      <c r="P588" s="61"/>
      <c r="Q588" s="61"/>
      <c r="R588" s="61"/>
      <c r="S588" s="61"/>
      <c r="T588" s="61"/>
      <c r="U588" s="61"/>
      <c r="V588" s="61"/>
      <c r="W588" s="61"/>
      <c r="X588" s="61"/>
      <c r="Y588" s="61"/>
      <c r="Z588" s="61"/>
      <c r="AA588" s="61"/>
      <c r="AB588" s="61"/>
      <c r="AC588" s="61"/>
    </row>
    <row r="589" spans="1:29" ht="14.25" customHeight="1">
      <c r="A589" s="61"/>
      <c r="B589" s="61"/>
      <c r="C589" s="61"/>
      <c r="D589" s="61"/>
      <c r="E589" s="62"/>
      <c r="F589" s="62"/>
      <c r="G589" s="62"/>
      <c r="H589" s="62"/>
      <c r="I589" s="2"/>
      <c r="J589" s="61"/>
      <c r="K589" s="61"/>
      <c r="L589" s="61"/>
      <c r="M589" s="61"/>
      <c r="N589" s="61"/>
      <c r="O589" s="61"/>
      <c r="P589" s="61"/>
      <c r="Q589" s="61"/>
      <c r="R589" s="61"/>
      <c r="S589" s="61"/>
      <c r="T589" s="61"/>
      <c r="U589" s="61"/>
      <c r="V589" s="61"/>
      <c r="W589" s="61"/>
      <c r="X589" s="61"/>
      <c r="Y589" s="61"/>
      <c r="Z589" s="61"/>
      <c r="AA589" s="61"/>
      <c r="AB589" s="61"/>
      <c r="AC589" s="61"/>
    </row>
    <row r="590" spans="1:29" ht="14.25" customHeight="1">
      <c r="A590" s="61"/>
      <c r="B590" s="61"/>
      <c r="C590" s="61"/>
      <c r="D590" s="61"/>
      <c r="E590" s="62"/>
      <c r="F590" s="62"/>
      <c r="G590" s="62"/>
      <c r="H590" s="62"/>
      <c r="I590" s="2"/>
      <c r="J590" s="61"/>
      <c r="K590" s="61"/>
      <c r="L590" s="61"/>
      <c r="M590" s="61"/>
      <c r="N590" s="61"/>
      <c r="O590" s="61"/>
      <c r="P590" s="61"/>
      <c r="Q590" s="61"/>
      <c r="R590" s="61"/>
      <c r="S590" s="61"/>
      <c r="T590" s="61"/>
      <c r="U590" s="61"/>
      <c r="V590" s="61"/>
      <c r="W590" s="61"/>
      <c r="X590" s="61"/>
      <c r="Y590" s="61"/>
      <c r="Z590" s="61"/>
      <c r="AA590" s="61"/>
      <c r="AB590" s="61"/>
      <c r="AC590" s="61"/>
    </row>
    <row r="591" spans="1:29" ht="14.25" customHeight="1">
      <c r="A591" s="61"/>
      <c r="B591" s="61"/>
      <c r="C591" s="61"/>
      <c r="D591" s="61"/>
      <c r="E591" s="62"/>
      <c r="F591" s="62"/>
      <c r="G591" s="62"/>
      <c r="H591" s="62"/>
      <c r="I591" s="2"/>
      <c r="J591" s="61"/>
      <c r="K591" s="61"/>
      <c r="L591" s="61"/>
      <c r="M591" s="61"/>
      <c r="N591" s="61"/>
      <c r="O591" s="61"/>
      <c r="P591" s="61"/>
      <c r="Q591" s="61"/>
      <c r="R591" s="61"/>
      <c r="S591" s="61"/>
      <c r="T591" s="61"/>
      <c r="U591" s="61"/>
      <c r="V591" s="61"/>
      <c r="W591" s="61"/>
      <c r="X591" s="61"/>
      <c r="Y591" s="61"/>
      <c r="Z591" s="61"/>
      <c r="AA591" s="61"/>
      <c r="AB591" s="61"/>
      <c r="AC591" s="61"/>
    </row>
    <row r="592" spans="1:29" ht="14.25" customHeight="1">
      <c r="A592" s="61"/>
      <c r="B592" s="61"/>
      <c r="C592" s="61"/>
      <c r="D592" s="61"/>
      <c r="E592" s="62"/>
      <c r="F592" s="62"/>
      <c r="G592" s="62"/>
      <c r="H592" s="62"/>
      <c r="I592" s="2"/>
      <c r="J592" s="61"/>
      <c r="K592" s="61"/>
      <c r="L592" s="61"/>
      <c r="M592" s="61"/>
      <c r="N592" s="61"/>
      <c r="O592" s="61"/>
      <c r="P592" s="61"/>
      <c r="Q592" s="61"/>
      <c r="R592" s="61"/>
      <c r="S592" s="61"/>
      <c r="T592" s="61"/>
      <c r="U592" s="61"/>
      <c r="V592" s="61"/>
      <c r="W592" s="61"/>
      <c r="X592" s="61"/>
      <c r="Y592" s="61"/>
      <c r="Z592" s="61"/>
      <c r="AA592" s="61"/>
      <c r="AB592" s="61"/>
      <c r="AC592" s="61"/>
    </row>
    <row r="593" spans="1:29" ht="14.25" customHeight="1">
      <c r="A593" s="61"/>
      <c r="B593" s="61"/>
      <c r="C593" s="61"/>
      <c r="D593" s="61"/>
      <c r="E593" s="62"/>
      <c r="F593" s="62"/>
      <c r="G593" s="62"/>
      <c r="H593" s="62"/>
      <c r="I593" s="2"/>
      <c r="J593" s="61"/>
      <c r="K593" s="61"/>
      <c r="L593" s="61"/>
      <c r="M593" s="61"/>
      <c r="N593" s="61"/>
      <c r="O593" s="61"/>
      <c r="P593" s="61"/>
      <c r="Q593" s="61"/>
      <c r="R593" s="61"/>
      <c r="S593" s="61"/>
      <c r="T593" s="61"/>
      <c r="U593" s="61"/>
      <c r="V593" s="61"/>
      <c r="W593" s="61"/>
      <c r="X593" s="61"/>
      <c r="Y593" s="61"/>
      <c r="Z593" s="61"/>
      <c r="AA593" s="61"/>
      <c r="AB593" s="61"/>
      <c r="AC593" s="61"/>
    </row>
    <row r="594" spans="1:29" ht="14.25" customHeight="1">
      <c r="A594" s="61"/>
      <c r="B594" s="61"/>
      <c r="C594" s="61"/>
      <c r="D594" s="61"/>
      <c r="E594" s="62"/>
      <c r="F594" s="62"/>
      <c r="G594" s="62"/>
      <c r="H594" s="62"/>
      <c r="I594" s="2"/>
      <c r="J594" s="61"/>
      <c r="K594" s="61"/>
      <c r="L594" s="61"/>
      <c r="M594" s="61"/>
      <c r="N594" s="61"/>
      <c r="O594" s="61"/>
      <c r="P594" s="61"/>
      <c r="Q594" s="61"/>
      <c r="R594" s="61"/>
      <c r="S594" s="61"/>
      <c r="T594" s="61"/>
      <c r="U594" s="61"/>
      <c r="V594" s="61"/>
      <c r="W594" s="61"/>
      <c r="X594" s="61"/>
      <c r="Y594" s="61"/>
      <c r="Z594" s="61"/>
      <c r="AA594" s="61"/>
      <c r="AB594" s="61"/>
      <c r="AC594" s="61"/>
    </row>
    <row r="595" spans="1:29" ht="14.25" customHeight="1">
      <c r="A595" s="61"/>
      <c r="B595" s="61"/>
      <c r="C595" s="61"/>
      <c r="D595" s="61"/>
      <c r="E595" s="62"/>
      <c r="F595" s="62"/>
      <c r="G595" s="62"/>
      <c r="H595" s="62"/>
      <c r="I595" s="2"/>
      <c r="J595" s="61"/>
      <c r="K595" s="61"/>
      <c r="L595" s="61"/>
      <c r="M595" s="61"/>
      <c r="N595" s="61"/>
      <c r="O595" s="61"/>
      <c r="P595" s="61"/>
      <c r="Q595" s="61"/>
      <c r="R595" s="61"/>
      <c r="S595" s="61"/>
      <c r="T595" s="61"/>
      <c r="U595" s="61"/>
      <c r="V595" s="61"/>
      <c r="W595" s="61"/>
      <c r="X595" s="61"/>
      <c r="Y595" s="61"/>
      <c r="Z595" s="61"/>
      <c r="AA595" s="61"/>
      <c r="AB595" s="61"/>
      <c r="AC595" s="61"/>
    </row>
    <row r="596" spans="1:29" ht="14.25" customHeight="1">
      <c r="A596" s="61"/>
      <c r="B596" s="61"/>
      <c r="C596" s="61"/>
      <c r="D596" s="61"/>
      <c r="E596" s="62"/>
      <c r="F596" s="62"/>
      <c r="G596" s="62"/>
      <c r="H596" s="62"/>
      <c r="I596" s="2"/>
      <c r="J596" s="61"/>
      <c r="K596" s="61"/>
      <c r="L596" s="61"/>
      <c r="M596" s="61"/>
      <c r="N596" s="61"/>
      <c r="O596" s="61"/>
      <c r="P596" s="61"/>
      <c r="Q596" s="61"/>
      <c r="R596" s="61"/>
      <c r="S596" s="61"/>
      <c r="T596" s="61"/>
      <c r="U596" s="61"/>
      <c r="V596" s="61"/>
      <c r="W596" s="61"/>
      <c r="X596" s="61"/>
      <c r="Y596" s="61"/>
      <c r="Z596" s="61"/>
      <c r="AA596" s="61"/>
      <c r="AB596" s="61"/>
      <c r="AC596" s="61"/>
    </row>
    <row r="597" spans="1:29" ht="14.25" customHeight="1">
      <c r="A597" s="61"/>
      <c r="B597" s="61"/>
      <c r="C597" s="61"/>
      <c r="D597" s="61"/>
      <c r="E597" s="62"/>
      <c r="F597" s="62"/>
      <c r="G597" s="62"/>
      <c r="H597" s="62"/>
      <c r="I597" s="2"/>
      <c r="J597" s="61"/>
      <c r="K597" s="61"/>
      <c r="L597" s="61"/>
      <c r="M597" s="61"/>
      <c r="N597" s="61"/>
      <c r="O597" s="61"/>
      <c r="P597" s="61"/>
      <c r="Q597" s="61"/>
      <c r="R597" s="61"/>
      <c r="S597" s="61"/>
      <c r="T597" s="61"/>
      <c r="U597" s="61"/>
      <c r="V597" s="61"/>
      <c r="W597" s="61"/>
      <c r="X597" s="61"/>
      <c r="Y597" s="61"/>
      <c r="Z597" s="61"/>
      <c r="AA597" s="61"/>
      <c r="AB597" s="61"/>
      <c r="AC597" s="61"/>
    </row>
    <row r="598" spans="1:29" ht="14.25" customHeight="1">
      <c r="A598" s="61"/>
      <c r="B598" s="61"/>
      <c r="C598" s="61"/>
      <c r="D598" s="61"/>
      <c r="E598" s="62"/>
      <c r="F598" s="62"/>
      <c r="G598" s="62"/>
      <c r="H598" s="62"/>
      <c r="I598" s="2"/>
      <c r="J598" s="61"/>
      <c r="K598" s="61"/>
      <c r="L598" s="61"/>
      <c r="M598" s="61"/>
      <c r="N598" s="61"/>
      <c r="O598" s="61"/>
      <c r="P598" s="61"/>
      <c r="Q598" s="61"/>
      <c r="R598" s="61"/>
      <c r="S598" s="61"/>
      <c r="T598" s="61"/>
      <c r="U598" s="61"/>
      <c r="V598" s="61"/>
      <c r="W598" s="61"/>
      <c r="X598" s="61"/>
      <c r="Y598" s="61"/>
      <c r="Z598" s="61"/>
      <c r="AA598" s="61"/>
      <c r="AB598" s="61"/>
      <c r="AC598" s="61"/>
    </row>
    <row r="599" spans="1:29" ht="14.25" customHeight="1">
      <c r="A599" s="61"/>
      <c r="B599" s="61"/>
      <c r="C599" s="61"/>
      <c r="D599" s="61"/>
      <c r="E599" s="62"/>
      <c r="F599" s="62"/>
      <c r="G599" s="62"/>
      <c r="H599" s="62"/>
      <c r="I599" s="2"/>
      <c r="J599" s="61"/>
      <c r="K599" s="61"/>
      <c r="L599" s="61"/>
      <c r="M599" s="61"/>
      <c r="N599" s="61"/>
      <c r="O599" s="61"/>
      <c r="P599" s="61"/>
      <c r="Q599" s="61"/>
      <c r="R599" s="61"/>
      <c r="S599" s="61"/>
      <c r="T599" s="61"/>
      <c r="U599" s="61"/>
      <c r="V599" s="61"/>
      <c r="W599" s="61"/>
      <c r="X599" s="61"/>
      <c r="Y599" s="61"/>
      <c r="Z599" s="61"/>
      <c r="AA599" s="61"/>
      <c r="AB599" s="61"/>
      <c r="AC599" s="61"/>
    </row>
    <row r="600" spans="1:29" ht="14.25" customHeight="1">
      <c r="A600" s="61"/>
      <c r="B600" s="61"/>
      <c r="C600" s="61"/>
      <c r="D600" s="61"/>
      <c r="E600" s="62"/>
      <c r="F600" s="62"/>
      <c r="G600" s="62"/>
      <c r="H600" s="62"/>
      <c r="I600" s="2"/>
      <c r="J600" s="61"/>
      <c r="K600" s="61"/>
      <c r="L600" s="61"/>
      <c r="M600" s="61"/>
      <c r="N600" s="61"/>
      <c r="O600" s="61"/>
      <c r="P600" s="61"/>
      <c r="Q600" s="61"/>
      <c r="R600" s="61"/>
      <c r="S600" s="61"/>
      <c r="T600" s="61"/>
      <c r="U600" s="61"/>
      <c r="V600" s="61"/>
      <c r="W600" s="61"/>
      <c r="X600" s="61"/>
      <c r="Y600" s="61"/>
      <c r="Z600" s="61"/>
      <c r="AA600" s="61"/>
      <c r="AB600" s="61"/>
      <c r="AC600" s="61"/>
    </row>
    <row r="601" spans="1:29" ht="14.25" customHeight="1">
      <c r="A601" s="61"/>
      <c r="B601" s="61"/>
      <c r="C601" s="61"/>
      <c r="D601" s="61"/>
      <c r="E601" s="62"/>
      <c r="F601" s="62"/>
      <c r="G601" s="62"/>
      <c r="H601" s="62"/>
      <c r="I601" s="2"/>
      <c r="J601" s="61"/>
      <c r="K601" s="61"/>
      <c r="L601" s="61"/>
      <c r="M601" s="61"/>
      <c r="N601" s="61"/>
      <c r="O601" s="61"/>
      <c r="P601" s="61"/>
      <c r="Q601" s="61"/>
      <c r="R601" s="61"/>
      <c r="S601" s="61"/>
      <c r="T601" s="61"/>
      <c r="U601" s="61"/>
      <c r="V601" s="61"/>
      <c r="W601" s="61"/>
      <c r="X601" s="61"/>
      <c r="Y601" s="61"/>
      <c r="Z601" s="61"/>
      <c r="AA601" s="61"/>
      <c r="AB601" s="61"/>
      <c r="AC601" s="61"/>
    </row>
    <row r="602" spans="1:29" ht="14.25" customHeight="1">
      <c r="A602" s="61"/>
      <c r="B602" s="61"/>
      <c r="C602" s="61"/>
      <c r="D602" s="61"/>
      <c r="E602" s="62"/>
      <c r="F602" s="62"/>
      <c r="G602" s="62"/>
      <c r="H602" s="62"/>
      <c r="I602" s="2"/>
      <c r="J602" s="61"/>
      <c r="K602" s="61"/>
      <c r="L602" s="61"/>
      <c r="M602" s="61"/>
      <c r="N602" s="61"/>
      <c r="O602" s="61"/>
      <c r="P602" s="61"/>
      <c r="Q602" s="61"/>
      <c r="R602" s="61"/>
      <c r="S602" s="61"/>
      <c r="T602" s="61"/>
      <c r="U602" s="61"/>
      <c r="V602" s="61"/>
      <c r="W602" s="61"/>
      <c r="X602" s="61"/>
      <c r="Y602" s="61"/>
      <c r="Z602" s="61"/>
      <c r="AA602" s="61"/>
      <c r="AB602" s="61"/>
      <c r="AC602" s="61"/>
    </row>
    <row r="603" spans="1:29" ht="14.25" customHeight="1">
      <c r="A603" s="61"/>
      <c r="B603" s="61"/>
      <c r="C603" s="61"/>
      <c r="D603" s="61"/>
      <c r="E603" s="62"/>
      <c r="F603" s="62"/>
      <c r="G603" s="62"/>
      <c r="H603" s="62"/>
      <c r="I603" s="2"/>
      <c r="J603" s="61"/>
      <c r="K603" s="61"/>
      <c r="L603" s="61"/>
      <c r="M603" s="61"/>
      <c r="N603" s="61"/>
      <c r="O603" s="61"/>
      <c r="P603" s="61"/>
      <c r="Q603" s="61"/>
      <c r="R603" s="61"/>
      <c r="S603" s="61"/>
      <c r="T603" s="61"/>
      <c r="U603" s="61"/>
      <c r="V603" s="61"/>
      <c r="W603" s="61"/>
      <c r="X603" s="61"/>
      <c r="Y603" s="61"/>
      <c r="Z603" s="61"/>
      <c r="AA603" s="61"/>
      <c r="AB603" s="61"/>
      <c r="AC603" s="61"/>
    </row>
    <row r="604" spans="1:29" ht="14.25" customHeight="1">
      <c r="A604" s="61"/>
      <c r="B604" s="61"/>
      <c r="C604" s="61"/>
      <c r="D604" s="61"/>
      <c r="E604" s="62"/>
      <c r="F604" s="62"/>
      <c r="G604" s="62"/>
      <c r="H604" s="62"/>
      <c r="I604" s="2"/>
      <c r="J604" s="61"/>
      <c r="K604" s="61"/>
      <c r="L604" s="61"/>
      <c r="M604" s="61"/>
      <c r="N604" s="61"/>
      <c r="O604" s="61"/>
      <c r="P604" s="61"/>
      <c r="Q604" s="61"/>
      <c r="R604" s="61"/>
      <c r="S604" s="61"/>
      <c r="T604" s="61"/>
      <c r="U604" s="61"/>
      <c r="V604" s="61"/>
      <c r="W604" s="61"/>
      <c r="X604" s="61"/>
      <c r="Y604" s="61"/>
      <c r="Z604" s="61"/>
      <c r="AA604" s="61"/>
      <c r="AB604" s="61"/>
      <c r="AC604" s="61"/>
    </row>
    <row r="605" spans="1:29" ht="14.25" customHeight="1">
      <c r="A605" s="61"/>
      <c r="B605" s="61"/>
      <c r="C605" s="61"/>
      <c r="D605" s="61"/>
      <c r="E605" s="62"/>
      <c r="F605" s="62"/>
      <c r="G605" s="62"/>
      <c r="H605" s="62"/>
      <c r="I605" s="2"/>
      <c r="J605" s="61"/>
      <c r="K605" s="61"/>
      <c r="L605" s="61"/>
      <c r="M605" s="61"/>
      <c r="N605" s="61"/>
      <c r="O605" s="61"/>
      <c r="P605" s="61"/>
      <c r="Q605" s="61"/>
      <c r="R605" s="61"/>
      <c r="S605" s="61"/>
      <c r="T605" s="61"/>
      <c r="U605" s="61"/>
      <c r="V605" s="61"/>
      <c r="W605" s="61"/>
      <c r="X605" s="61"/>
      <c r="Y605" s="61"/>
      <c r="Z605" s="61"/>
      <c r="AA605" s="61"/>
      <c r="AB605" s="61"/>
      <c r="AC605" s="61"/>
    </row>
    <row r="606" spans="1:29" ht="14.25" customHeight="1">
      <c r="A606" s="61"/>
      <c r="B606" s="61"/>
      <c r="C606" s="61"/>
      <c r="D606" s="61"/>
      <c r="E606" s="62"/>
      <c r="F606" s="62"/>
      <c r="G606" s="62"/>
      <c r="H606" s="62"/>
      <c r="I606" s="2"/>
      <c r="J606" s="61"/>
      <c r="K606" s="61"/>
      <c r="L606" s="61"/>
      <c r="M606" s="61"/>
      <c r="N606" s="61"/>
      <c r="O606" s="61"/>
      <c r="P606" s="61"/>
      <c r="Q606" s="61"/>
      <c r="R606" s="61"/>
      <c r="S606" s="61"/>
      <c r="T606" s="61"/>
      <c r="U606" s="61"/>
      <c r="V606" s="61"/>
      <c r="W606" s="61"/>
      <c r="X606" s="61"/>
      <c r="Y606" s="61"/>
      <c r="Z606" s="61"/>
      <c r="AA606" s="61"/>
      <c r="AB606" s="61"/>
      <c r="AC606" s="61"/>
    </row>
    <row r="607" spans="1:29" ht="14.25" customHeight="1">
      <c r="A607" s="61"/>
      <c r="B607" s="61"/>
      <c r="C607" s="61"/>
      <c r="D607" s="61"/>
      <c r="E607" s="62"/>
      <c r="F607" s="62"/>
      <c r="G607" s="62"/>
      <c r="H607" s="62"/>
      <c r="I607" s="2"/>
      <c r="J607" s="61"/>
      <c r="K607" s="61"/>
      <c r="L607" s="61"/>
      <c r="M607" s="61"/>
      <c r="N607" s="61"/>
      <c r="O607" s="61"/>
      <c r="P607" s="61"/>
      <c r="Q607" s="61"/>
      <c r="R607" s="61"/>
      <c r="S607" s="61"/>
      <c r="T607" s="61"/>
      <c r="U607" s="61"/>
      <c r="V607" s="61"/>
      <c r="W607" s="61"/>
      <c r="X607" s="61"/>
      <c r="Y607" s="61"/>
      <c r="Z607" s="61"/>
      <c r="AA607" s="61"/>
      <c r="AB607" s="61"/>
      <c r="AC607" s="61"/>
    </row>
    <row r="608" spans="1:29" ht="14.25" customHeight="1">
      <c r="A608" s="61"/>
      <c r="B608" s="61"/>
      <c r="C608" s="61"/>
      <c r="D608" s="61"/>
      <c r="E608" s="62"/>
      <c r="F608" s="62"/>
      <c r="G608" s="62"/>
      <c r="H608" s="62"/>
      <c r="I608" s="2"/>
      <c r="J608" s="61"/>
      <c r="K608" s="61"/>
      <c r="L608" s="61"/>
      <c r="M608" s="61"/>
      <c r="N608" s="61"/>
      <c r="O608" s="61"/>
      <c r="P608" s="61"/>
      <c r="Q608" s="61"/>
      <c r="R608" s="61"/>
      <c r="S608" s="61"/>
      <c r="T608" s="61"/>
      <c r="U608" s="61"/>
      <c r="V608" s="61"/>
      <c r="W608" s="61"/>
      <c r="X608" s="61"/>
      <c r="Y608" s="61"/>
      <c r="Z608" s="61"/>
      <c r="AA608" s="61"/>
      <c r="AB608" s="61"/>
      <c r="AC608" s="61"/>
    </row>
    <row r="609" spans="1:29" ht="14.25" customHeight="1">
      <c r="A609" s="61"/>
      <c r="B609" s="61"/>
      <c r="C609" s="61"/>
      <c r="D609" s="61"/>
      <c r="E609" s="62"/>
      <c r="F609" s="62"/>
      <c r="G609" s="62"/>
      <c r="H609" s="62"/>
      <c r="I609" s="2"/>
      <c r="J609" s="61"/>
      <c r="K609" s="61"/>
      <c r="L609" s="61"/>
      <c r="M609" s="61"/>
      <c r="N609" s="61"/>
      <c r="O609" s="61"/>
      <c r="P609" s="61"/>
      <c r="Q609" s="61"/>
      <c r="R609" s="61"/>
      <c r="S609" s="61"/>
      <c r="T609" s="61"/>
      <c r="U609" s="61"/>
      <c r="V609" s="61"/>
      <c r="W609" s="61"/>
      <c r="X609" s="61"/>
      <c r="Y609" s="61"/>
      <c r="Z609" s="61"/>
      <c r="AA609" s="61"/>
      <c r="AB609" s="61"/>
      <c r="AC609" s="61"/>
    </row>
    <row r="610" spans="1:29" ht="14.25" customHeight="1">
      <c r="A610" s="61"/>
      <c r="B610" s="61"/>
      <c r="C610" s="61"/>
      <c r="D610" s="61"/>
      <c r="E610" s="62"/>
      <c r="F610" s="62"/>
      <c r="G610" s="62"/>
      <c r="H610" s="62"/>
      <c r="I610" s="2"/>
      <c r="J610" s="61"/>
      <c r="K610" s="61"/>
      <c r="L610" s="61"/>
      <c r="M610" s="61"/>
      <c r="N610" s="61"/>
      <c r="O610" s="61"/>
      <c r="P610" s="61"/>
      <c r="Q610" s="61"/>
      <c r="R610" s="61"/>
      <c r="S610" s="61"/>
      <c r="T610" s="61"/>
      <c r="U610" s="61"/>
      <c r="V610" s="61"/>
      <c r="W610" s="61"/>
      <c r="X610" s="61"/>
      <c r="Y610" s="61"/>
      <c r="Z610" s="61"/>
      <c r="AA610" s="61"/>
      <c r="AB610" s="61"/>
      <c r="AC610" s="61"/>
    </row>
    <row r="611" spans="1:29" ht="14.25" customHeight="1">
      <c r="A611" s="61"/>
      <c r="B611" s="61"/>
      <c r="C611" s="61"/>
      <c r="D611" s="61"/>
      <c r="E611" s="62"/>
      <c r="F611" s="62"/>
      <c r="G611" s="62"/>
      <c r="H611" s="62"/>
      <c r="I611" s="2"/>
      <c r="J611" s="61"/>
      <c r="K611" s="61"/>
      <c r="L611" s="61"/>
      <c r="M611" s="61"/>
      <c r="N611" s="61"/>
      <c r="O611" s="61"/>
      <c r="P611" s="61"/>
      <c r="Q611" s="61"/>
      <c r="R611" s="61"/>
      <c r="S611" s="61"/>
      <c r="T611" s="61"/>
      <c r="U611" s="61"/>
      <c r="V611" s="61"/>
      <c r="W611" s="61"/>
      <c r="X611" s="61"/>
      <c r="Y611" s="61"/>
      <c r="Z611" s="61"/>
      <c r="AA611" s="61"/>
      <c r="AB611" s="61"/>
      <c r="AC611" s="61"/>
    </row>
    <row r="612" spans="1:29" ht="14.25" customHeight="1">
      <c r="A612" s="61"/>
      <c r="B612" s="61"/>
      <c r="C612" s="61"/>
      <c r="D612" s="61"/>
      <c r="E612" s="62"/>
      <c r="F612" s="62"/>
      <c r="G612" s="62"/>
      <c r="H612" s="62"/>
      <c r="I612" s="2"/>
      <c r="J612" s="61"/>
      <c r="K612" s="61"/>
      <c r="L612" s="61"/>
      <c r="M612" s="61"/>
      <c r="N612" s="61"/>
      <c r="O612" s="61"/>
      <c r="P612" s="61"/>
      <c r="Q612" s="61"/>
      <c r="R612" s="61"/>
      <c r="S612" s="61"/>
      <c r="T612" s="61"/>
      <c r="U612" s="61"/>
      <c r="V612" s="61"/>
      <c r="W612" s="61"/>
      <c r="X612" s="61"/>
      <c r="Y612" s="61"/>
      <c r="Z612" s="61"/>
      <c r="AA612" s="61"/>
      <c r="AB612" s="61"/>
      <c r="AC612" s="61"/>
    </row>
    <row r="613" spans="1:29" ht="14.25" customHeight="1">
      <c r="A613" s="61"/>
      <c r="B613" s="61"/>
      <c r="C613" s="61"/>
      <c r="D613" s="61"/>
      <c r="E613" s="62"/>
      <c r="F613" s="62"/>
      <c r="G613" s="62"/>
      <c r="H613" s="62"/>
      <c r="I613" s="2"/>
      <c r="J613" s="61"/>
      <c r="K613" s="61"/>
      <c r="L613" s="61"/>
      <c r="M613" s="61"/>
      <c r="N613" s="61"/>
      <c r="O613" s="61"/>
      <c r="P613" s="61"/>
      <c r="Q613" s="61"/>
      <c r="R613" s="61"/>
      <c r="S613" s="61"/>
      <c r="T613" s="61"/>
      <c r="U613" s="61"/>
      <c r="V613" s="61"/>
      <c r="W613" s="61"/>
      <c r="X613" s="61"/>
      <c r="Y613" s="61"/>
      <c r="Z613" s="61"/>
      <c r="AA613" s="61"/>
      <c r="AB613" s="61"/>
      <c r="AC613" s="61"/>
    </row>
    <row r="614" spans="1:29" ht="14.25" customHeight="1">
      <c r="A614" s="61"/>
      <c r="B614" s="61"/>
      <c r="C614" s="61"/>
      <c r="D614" s="61"/>
      <c r="E614" s="62"/>
      <c r="F614" s="62"/>
      <c r="G614" s="62"/>
      <c r="H614" s="62"/>
      <c r="I614" s="2"/>
      <c r="J614" s="61"/>
      <c r="K614" s="61"/>
      <c r="L614" s="61"/>
      <c r="M614" s="61"/>
      <c r="N614" s="61"/>
      <c r="O614" s="61"/>
      <c r="P614" s="61"/>
      <c r="Q614" s="61"/>
      <c r="R614" s="61"/>
      <c r="S614" s="61"/>
      <c r="T614" s="61"/>
      <c r="U614" s="61"/>
      <c r="V614" s="61"/>
      <c r="W614" s="61"/>
      <c r="X614" s="61"/>
      <c r="Y614" s="61"/>
      <c r="Z614" s="61"/>
      <c r="AA614" s="61"/>
      <c r="AB614" s="61"/>
      <c r="AC614" s="61"/>
    </row>
    <row r="615" spans="1:29" ht="14.25" customHeight="1">
      <c r="A615" s="61"/>
      <c r="B615" s="61"/>
      <c r="C615" s="61"/>
      <c r="D615" s="61"/>
      <c r="E615" s="62"/>
      <c r="F615" s="62"/>
      <c r="G615" s="62"/>
      <c r="H615" s="62"/>
      <c r="I615" s="2"/>
      <c r="J615" s="61"/>
      <c r="K615" s="61"/>
      <c r="L615" s="61"/>
      <c r="M615" s="61"/>
      <c r="N615" s="61"/>
      <c r="O615" s="61"/>
      <c r="P615" s="61"/>
      <c r="Q615" s="61"/>
      <c r="R615" s="61"/>
      <c r="S615" s="61"/>
      <c r="T615" s="61"/>
      <c r="U615" s="61"/>
      <c r="V615" s="61"/>
      <c r="W615" s="61"/>
      <c r="X615" s="61"/>
      <c r="Y615" s="61"/>
      <c r="Z615" s="61"/>
      <c r="AA615" s="61"/>
      <c r="AB615" s="61"/>
      <c r="AC615" s="61"/>
    </row>
    <row r="616" spans="1:29" ht="14.25" customHeight="1">
      <c r="A616" s="61"/>
      <c r="B616" s="61"/>
      <c r="C616" s="61"/>
      <c r="D616" s="61"/>
      <c r="E616" s="62"/>
      <c r="F616" s="62"/>
      <c r="G616" s="62"/>
      <c r="H616" s="62"/>
      <c r="I616" s="2"/>
      <c r="J616" s="61"/>
      <c r="K616" s="61"/>
      <c r="L616" s="61"/>
      <c r="M616" s="61"/>
      <c r="N616" s="61"/>
      <c r="O616" s="61"/>
      <c r="P616" s="61"/>
      <c r="Q616" s="61"/>
      <c r="R616" s="61"/>
      <c r="S616" s="61"/>
      <c r="T616" s="61"/>
      <c r="U616" s="61"/>
      <c r="V616" s="61"/>
      <c r="W616" s="61"/>
      <c r="X616" s="61"/>
      <c r="Y616" s="61"/>
      <c r="Z616" s="61"/>
      <c r="AA616" s="61"/>
      <c r="AB616" s="61"/>
      <c r="AC616" s="61"/>
    </row>
    <row r="617" spans="1:29" ht="14.25" customHeight="1">
      <c r="A617" s="61"/>
      <c r="B617" s="61"/>
      <c r="C617" s="61"/>
      <c r="D617" s="61"/>
      <c r="E617" s="62"/>
      <c r="F617" s="62"/>
      <c r="G617" s="62"/>
      <c r="H617" s="62"/>
      <c r="I617" s="2"/>
      <c r="J617" s="61"/>
      <c r="K617" s="61"/>
      <c r="L617" s="61"/>
      <c r="M617" s="61"/>
      <c r="N617" s="61"/>
      <c r="O617" s="61"/>
      <c r="P617" s="61"/>
      <c r="Q617" s="61"/>
      <c r="R617" s="61"/>
      <c r="S617" s="61"/>
      <c r="T617" s="61"/>
      <c r="U617" s="61"/>
      <c r="V617" s="61"/>
      <c r="W617" s="61"/>
      <c r="X617" s="61"/>
      <c r="Y617" s="61"/>
      <c r="Z617" s="61"/>
      <c r="AA617" s="61"/>
      <c r="AB617" s="61"/>
      <c r="AC617" s="61"/>
    </row>
    <row r="618" spans="1:29" ht="14.25" customHeight="1">
      <c r="A618" s="61"/>
      <c r="B618" s="61"/>
      <c r="C618" s="61"/>
      <c r="D618" s="61"/>
      <c r="E618" s="62"/>
      <c r="F618" s="62"/>
      <c r="G618" s="62"/>
      <c r="H618" s="62"/>
      <c r="I618" s="2"/>
      <c r="J618" s="61"/>
      <c r="K618" s="61"/>
      <c r="L618" s="61"/>
      <c r="M618" s="61"/>
      <c r="N618" s="61"/>
      <c r="O618" s="61"/>
      <c r="P618" s="61"/>
      <c r="Q618" s="61"/>
      <c r="R618" s="61"/>
      <c r="S618" s="61"/>
      <c r="T618" s="61"/>
      <c r="U618" s="61"/>
      <c r="V618" s="61"/>
      <c r="W618" s="61"/>
      <c r="X618" s="61"/>
      <c r="Y618" s="61"/>
      <c r="Z618" s="61"/>
      <c r="AA618" s="61"/>
      <c r="AB618" s="61"/>
      <c r="AC618" s="61"/>
    </row>
    <row r="619" spans="1:29" ht="14.25" customHeight="1">
      <c r="A619" s="61"/>
      <c r="B619" s="61"/>
      <c r="C619" s="61"/>
      <c r="D619" s="61"/>
      <c r="E619" s="62"/>
      <c r="F619" s="62"/>
      <c r="G619" s="62"/>
      <c r="H619" s="62"/>
      <c r="I619" s="2"/>
      <c r="J619" s="61"/>
      <c r="K619" s="61"/>
      <c r="L619" s="61"/>
      <c r="M619" s="61"/>
      <c r="N619" s="61"/>
      <c r="O619" s="61"/>
      <c r="P619" s="61"/>
      <c r="Q619" s="61"/>
      <c r="R619" s="61"/>
      <c r="S619" s="61"/>
      <c r="T619" s="61"/>
      <c r="U619" s="61"/>
      <c r="V619" s="61"/>
      <c r="W619" s="61"/>
      <c r="X619" s="61"/>
      <c r="Y619" s="61"/>
      <c r="Z619" s="61"/>
      <c r="AA619" s="61"/>
      <c r="AB619" s="61"/>
      <c r="AC619" s="61"/>
    </row>
    <row r="620" spans="1:29" ht="14.25" customHeight="1">
      <c r="A620" s="61"/>
      <c r="B620" s="61"/>
      <c r="C620" s="61"/>
      <c r="D620" s="61"/>
      <c r="E620" s="62"/>
      <c r="F620" s="62"/>
      <c r="G620" s="62"/>
      <c r="H620" s="62"/>
      <c r="I620" s="2"/>
      <c r="J620" s="61"/>
      <c r="K620" s="61"/>
      <c r="L620" s="61"/>
      <c r="M620" s="61"/>
      <c r="N620" s="61"/>
      <c r="O620" s="61"/>
      <c r="P620" s="61"/>
      <c r="Q620" s="61"/>
      <c r="R620" s="61"/>
      <c r="S620" s="61"/>
      <c r="T620" s="61"/>
      <c r="U620" s="61"/>
      <c r="V620" s="61"/>
      <c r="W620" s="61"/>
      <c r="X620" s="61"/>
      <c r="Y620" s="61"/>
      <c r="Z620" s="61"/>
      <c r="AA620" s="61"/>
      <c r="AB620" s="61"/>
      <c r="AC620" s="61"/>
    </row>
    <row r="621" spans="1:29" ht="14.25" customHeight="1">
      <c r="A621" s="61"/>
      <c r="B621" s="61"/>
      <c r="C621" s="61"/>
      <c r="D621" s="61"/>
      <c r="E621" s="62"/>
      <c r="F621" s="62"/>
      <c r="G621" s="62"/>
      <c r="H621" s="62"/>
      <c r="I621" s="2"/>
      <c r="J621" s="61"/>
      <c r="K621" s="61"/>
      <c r="L621" s="61"/>
      <c r="M621" s="61"/>
      <c r="N621" s="61"/>
      <c r="O621" s="61"/>
      <c r="P621" s="61"/>
      <c r="Q621" s="61"/>
      <c r="R621" s="61"/>
      <c r="S621" s="61"/>
      <c r="T621" s="61"/>
      <c r="U621" s="61"/>
      <c r="V621" s="61"/>
      <c r="W621" s="61"/>
      <c r="X621" s="61"/>
      <c r="Y621" s="61"/>
      <c r="Z621" s="61"/>
      <c r="AA621" s="61"/>
      <c r="AB621" s="61"/>
      <c r="AC621" s="61"/>
    </row>
    <row r="622" spans="1:29" ht="14.25" customHeight="1">
      <c r="A622" s="61"/>
      <c r="B622" s="61"/>
      <c r="C622" s="61"/>
      <c r="D622" s="61"/>
      <c r="E622" s="62"/>
      <c r="F622" s="62"/>
      <c r="G622" s="62"/>
      <c r="H622" s="62"/>
      <c r="I622" s="2"/>
      <c r="J622" s="61"/>
      <c r="K622" s="61"/>
      <c r="L622" s="61"/>
      <c r="M622" s="61"/>
      <c r="N622" s="61"/>
      <c r="O622" s="61"/>
      <c r="P622" s="61"/>
      <c r="Q622" s="61"/>
      <c r="R622" s="61"/>
      <c r="S622" s="61"/>
      <c r="T622" s="61"/>
      <c r="U622" s="61"/>
      <c r="V622" s="61"/>
      <c r="W622" s="61"/>
      <c r="X622" s="61"/>
      <c r="Y622" s="61"/>
      <c r="Z622" s="61"/>
      <c r="AA622" s="61"/>
      <c r="AB622" s="61"/>
      <c r="AC622" s="61"/>
    </row>
    <row r="623" spans="1:29" ht="14.25" customHeight="1">
      <c r="A623" s="61"/>
      <c r="B623" s="61"/>
      <c r="C623" s="61"/>
      <c r="D623" s="61"/>
      <c r="E623" s="62"/>
      <c r="F623" s="62"/>
      <c r="G623" s="62"/>
      <c r="H623" s="62"/>
      <c r="I623" s="2"/>
      <c r="J623" s="61"/>
      <c r="K623" s="61"/>
      <c r="L623" s="61"/>
      <c r="M623" s="61"/>
      <c r="N623" s="61"/>
      <c r="O623" s="61"/>
      <c r="P623" s="61"/>
      <c r="Q623" s="61"/>
      <c r="R623" s="61"/>
      <c r="S623" s="61"/>
      <c r="T623" s="61"/>
      <c r="U623" s="61"/>
      <c r="V623" s="61"/>
      <c r="W623" s="61"/>
      <c r="X623" s="61"/>
      <c r="Y623" s="61"/>
      <c r="Z623" s="61"/>
      <c r="AA623" s="61"/>
      <c r="AB623" s="61"/>
      <c r="AC623" s="61"/>
    </row>
    <row r="624" spans="1:29" ht="14.25" customHeight="1">
      <c r="A624" s="61"/>
      <c r="B624" s="61"/>
      <c r="C624" s="61"/>
      <c r="D624" s="61"/>
      <c r="E624" s="62"/>
      <c r="F624" s="62"/>
      <c r="G624" s="62"/>
      <c r="H624" s="62"/>
      <c r="I624" s="2"/>
      <c r="J624" s="61"/>
      <c r="K624" s="61"/>
      <c r="L624" s="61"/>
      <c r="M624" s="61"/>
      <c r="N624" s="61"/>
      <c r="O624" s="61"/>
      <c r="P624" s="61"/>
      <c r="Q624" s="61"/>
      <c r="R624" s="61"/>
      <c r="S624" s="61"/>
      <c r="T624" s="61"/>
      <c r="U624" s="61"/>
      <c r="V624" s="61"/>
      <c r="W624" s="61"/>
      <c r="X624" s="61"/>
      <c r="Y624" s="61"/>
      <c r="Z624" s="61"/>
      <c r="AA624" s="61"/>
      <c r="AB624" s="61"/>
      <c r="AC624" s="61"/>
    </row>
    <row r="625" spans="1:29" ht="14.25" customHeight="1">
      <c r="A625" s="61"/>
      <c r="B625" s="61"/>
      <c r="C625" s="61"/>
      <c r="D625" s="61"/>
      <c r="E625" s="62"/>
      <c r="F625" s="62"/>
      <c r="G625" s="62"/>
      <c r="H625" s="62"/>
      <c r="I625" s="2"/>
      <c r="J625" s="61"/>
      <c r="K625" s="61"/>
      <c r="L625" s="61"/>
      <c r="M625" s="61"/>
      <c r="N625" s="61"/>
      <c r="O625" s="61"/>
      <c r="P625" s="61"/>
      <c r="Q625" s="61"/>
      <c r="R625" s="61"/>
      <c r="S625" s="61"/>
      <c r="T625" s="61"/>
      <c r="U625" s="61"/>
      <c r="V625" s="61"/>
      <c r="W625" s="61"/>
      <c r="X625" s="61"/>
      <c r="Y625" s="61"/>
      <c r="Z625" s="61"/>
      <c r="AA625" s="61"/>
      <c r="AB625" s="61"/>
      <c r="AC625" s="61"/>
    </row>
    <row r="626" spans="1:29" ht="14.25" customHeight="1">
      <c r="A626" s="61"/>
      <c r="B626" s="61"/>
      <c r="C626" s="61"/>
      <c r="D626" s="61"/>
      <c r="E626" s="62"/>
      <c r="F626" s="62"/>
      <c r="G626" s="62"/>
      <c r="H626" s="62"/>
      <c r="I626" s="2"/>
      <c r="J626" s="61"/>
      <c r="K626" s="61"/>
      <c r="L626" s="61"/>
      <c r="M626" s="61"/>
      <c r="N626" s="61"/>
      <c r="O626" s="61"/>
      <c r="P626" s="61"/>
      <c r="Q626" s="61"/>
      <c r="R626" s="61"/>
      <c r="S626" s="61"/>
      <c r="T626" s="61"/>
      <c r="U626" s="61"/>
      <c r="V626" s="61"/>
      <c r="W626" s="61"/>
      <c r="X626" s="61"/>
      <c r="Y626" s="61"/>
      <c r="Z626" s="61"/>
      <c r="AA626" s="61"/>
      <c r="AB626" s="61"/>
      <c r="AC626" s="61"/>
    </row>
    <row r="627" spans="1:29" ht="14.25" customHeight="1">
      <c r="A627" s="61"/>
      <c r="B627" s="61"/>
      <c r="C627" s="61"/>
      <c r="D627" s="61"/>
      <c r="E627" s="62"/>
      <c r="F627" s="62"/>
      <c r="G627" s="62"/>
      <c r="H627" s="62"/>
      <c r="I627" s="2"/>
      <c r="J627" s="61"/>
      <c r="K627" s="61"/>
      <c r="L627" s="61"/>
      <c r="M627" s="61"/>
      <c r="N627" s="61"/>
      <c r="O627" s="61"/>
      <c r="P627" s="61"/>
      <c r="Q627" s="61"/>
      <c r="R627" s="61"/>
      <c r="S627" s="61"/>
      <c r="T627" s="61"/>
      <c r="U627" s="61"/>
      <c r="V627" s="61"/>
      <c r="W627" s="61"/>
      <c r="X627" s="61"/>
      <c r="Y627" s="61"/>
      <c r="Z627" s="61"/>
      <c r="AA627" s="61"/>
      <c r="AB627" s="61"/>
      <c r="AC627" s="61"/>
    </row>
    <row r="628" spans="1:29" ht="14.25" customHeight="1">
      <c r="A628" s="61"/>
      <c r="B628" s="61"/>
      <c r="C628" s="61"/>
      <c r="D628" s="61"/>
      <c r="E628" s="62"/>
      <c r="F628" s="62"/>
      <c r="G628" s="62"/>
      <c r="H628" s="62"/>
      <c r="I628" s="2"/>
      <c r="J628" s="61"/>
      <c r="K628" s="61"/>
      <c r="L628" s="61"/>
      <c r="M628" s="61"/>
      <c r="N628" s="61"/>
      <c r="O628" s="61"/>
      <c r="P628" s="61"/>
      <c r="Q628" s="61"/>
      <c r="R628" s="61"/>
      <c r="S628" s="61"/>
      <c r="T628" s="61"/>
      <c r="U628" s="61"/>
      <c r="V628" s="61"/>
      <c r="W628" s="61"/>
      <c r="X628" s="61"/>
      <c r="Y628" s="61"/>
      <c r="Z628" s="61"/>
      <c r="AA628" s="61"/>
      <c r="AB628" s="61"/>
      <c r="AC628" s="61"/>
    </row>
    <row r="629" spans="1:29" ht="14.25" customHeight="1">
      <c r="A629" s="61"/>
      <c r="B629" s="61"/>
      <c r="C629" s="61"/>
      <c r="D629" s="61"/>
      <c r="E629" s="62"/>
      <c r="F629" s="62"/>
      <c r="G629" s="62"/>
      <c r="H629" s="62"/>
      <c r="I629" s="2"/>
      <c r="J629" s="61"/>
      <c r="K629" s="61"/>
      <c r="L629" s="61"/>
      <c r="M629" s="61"/>
      <c r="N629" s="61"/>
      <c r="O629" s="61"/>
      <c r="P629" s="61"/>
      <c r="Q629" s="61"/>
      <c r="R629" s="61"/>
      <c r="S629" s="61"/>
      <c r="T629" s="61"/>
      <c r="U629" s="61"/>
      <c r="V629" s="61"/>
      <c r="W629" s="61"/>
      <c r="X629" s="61"/>
      <c r="Y629" s="61"/>
      <c r="Z629" s="61"/>
      <c r="AA629" s="61"/>
      <c r="AB629" s="61"/>
      <c r="AC629" s="61"/>
    </row>
    <row r="630" spans="1:29" ht="14.25" customHeight="1">
      <c r="A630" s="61"/>
      <c r="B630" s="61"/>
      <c r="C630" s="61"/>
      <c r="D630" s="61"/>
      <c r="E630" s="62"/>
      <c r="F630" s="62"/>
      <c r="G630" s="62"/>
      <c r="H630" s="62"/>
      <c r="I630" s="2"/>
      <c r="J630" s="61"/>
      <c r="K630" s="61"/>
      <c r="L630" s="61"/>
      <c r="M630" s="61"/>
      <c r="N630" s="61"/>
      <c r="O630" s="61"/>
      <c r="P630" s="61"/>
      <c r="Q630" s="61"/>
      <c r="R630" s="61"/>
      <c r="S630" s="61"/>
      <c r="T630" s="61"/>
      <c r="U630" s="61"/>
      <c r="V630" s="61"/>
      <c r="W630" s="61"/>
      <c r="X630" s="61"/>
      <c r="Y630" s="61"/>
      <c r="Z630" s="61"/>
      <c r="AA630" s="61"/>
      <c r="AB630" s="61"/>
      <c r="AC630" s="61"/>
    </row>
    <row r="631" spans="1:29" ht="14.25" customHeight="1">
      <c r="A631" s="61"/>
      <c r="B631" s="61"/>
      <c r="C631" s="61"/>
      <c r="D631" s="61"/>
      <c r="E631" s="62"/>
      <c r="F631" s="62"/>
      <c r="G631" s="62"/>
      <c r="H631" s="62"/>
      <c r="I631" s="2"/>
      <c r="J631" s="61"/>
      <c r="K631" s="61"/>
      <c r="L631" s="61"/>
      <c r="M631" s="61"/>
      <c r="N631" s="61"/>
      <c r="O631" s="61"/>
      <c r="P631" s="61"/>
      <c r="Q631" s="61"/>
      <c r="R631" s="61"/>
      <c r="S631" s="61"/>
      <c r="T631" s="61"/>
      <c r="U631" s="61"/>
      <c r="V631" s="61"/>
      <c r="W631" s="61"/>
      <c r="X631" s="61"/>
      <c r="Y631" s="61"/>
      <c r="Z631" s="61"/>
      <c r="AA631" s="61"/>
      <c r="AB631" s="61"/>
      <c r="AC631" s="61"/>
    </row>
    <row r="632" spans="1:29" ht="14.25" customHeight="1">
      <c r="A632" s="61"/>
      <c r="B632" s="61"/>
      <c r="C632" s="61"/>
      <c r="D632" s="61"/>
      <c r="E632" s="62"/>
      <c r="F632" s="62"/>
      <c r="G632" s="62"/>
      <c r="H632" s="62"/>
      <c r="I632" s="2"/>
      <c r="J632" s="61"/>
      <c r="K632" s="61"/>
      <c r="L632" s="61"/>
      <c r="M632" s="61"/>
      <c r="N632" s="61"/>
      <c r="O632" s="61"/>
      <c r="P632" s="61"/>
      <c r="Q632" s="61"/>
      <c r="R632" s="61"/>
      <c r="S632" s="61"/>
      <c r="T632" s="61"/>
      <c r="U632" s="61"/>
      <c r="V632" s="61"/>
      <c r="W632" s="61"/>
      <c r="X632" s="61"/>
      <c r="Y632" s="61"/>
      <c r="Z632" s="61"/>
      <c r="AA632" s="61"/>
      <c r="AB632" s="61"/>
      <c r="AC632" s="61"/>
    </row>
    <row r="633" spans="1:29" ht="14.25" customHeight="1">
      <c r="A633" s="61"/>
      <c r="B633" s="61"/>
      <c r="C633" s="61"/>
      <c r="D633" s="61"/>
      <c r="E633" s="62"/>
      <c r="F633" s="62"/>
      <c r="G633" s="62"/>
      <c r="H633" s="62"/>
      <c r="I633" s="2"/>
      <c r="J633" s="61"/>
      <c r="K633" s="61"/>
      <c r="L633" s="61"/>
      <c r="M633" s="61"/>
      <c r="N633" s="61"/>
      <c r="O633" s="61"/>
      <c r="P633" s="61"/>
      <c r="Q633" s="61"/>
      <c r="R633" s="61"/>
      <c r="S633" s="61"/>
      <c r="T633" s="61"/>
      <c r="U633" s="61"/>
      <c r="V633" s="61"/>
      <c r="W633" s="61"/>
      <c r="X633" s="61"/>
      <c r="Y633" s="61"/>
      <c r="Z633" s="61"/>
      <c r="AA633" s="61"/>
      <c r="AB633" s="61"/>
      <c r="AC633" s="61"/>
    </row>
    <row r="634" spans="1:29" ht="14.25" customHeight="1">
      <c r="A634" s="61"/>
      <c r="B634" s="61"/>
      <c r="C634" s="61"/>
      <c r="D634" s="61"/>
      <c r="E634" s="62"/>
      <c r="F634" s="62"/>
      <c r="G634" s="62"/>
      <c r="H634" s="62"/>
      <c r="I634" s="2"/>
      <c r="J634" s="61"/>
      <c r="K634" s="61"/>
      <c r="L634" s="61"/>
      <c r="M634" s="61"/>
      <c r="N634" s="61"/>
      <c r="O634" s="61"/>
      <c r="P634" s="61"/>
      <c r="Q634" s="61"/>
      <c r="R634" s="61"/>
      <c r="S634" s="61"/>
      <c r="T634" s="61"/>
      <c r="U634" s="61"/>
      <c r="V634" s="61"/>
      <c r="W634" s="61"/>
      <c r="X634" s="61"/>
      <c r="Y634" s="61"/>
      <c r="Z634" s="61"/>
      <c r="AA634" s="61"/>
      <c r="AB634" s="61"/>
      <c r="AC634" s="61"/>
    </row>
    <row r="635" spans="1:29" ht="14.25" customHeight="1">
      <c r="A635" s="61"/>
      <c r="B635" s="61"/>
      <c r="C635" s="61"/>
      <c r="D635" s="61"/>
      <c r="E635" s="62"/>
      <c r="F635" s="62"/>
      <c r="G635" s="62"/>
      <c r="H635" s="62"/>
      <c r="I635" s="2"/>
      <c r="J635" s="61"/>
      <c r="K635" s="61"/>
      <c r="L635" s="61"/>
      <c r="M635" s="61"/>
      <c r="N635" s="61"/>
      <c r="O635" s="61"/>
      <c r="P635" s="61"/>
      <c r="Q635" s="61"/>
      <c r="R635" s="61"/>
      <c r="S635" s="61"/>
      <c r="T635" s="61"/>
      <c r="U635" s="61"/>
      <c r="V635" s="61"/>
      <c r="W635" s="61"/>
      <c r="X635" s="61"/>
      <c r="Y635" s="61"/>
      <c r="Z635" s="61"/>
      <c r="AA635" s="61"/>
      <c r="AB635" s="61"/>
      <c r="AC635" s="61"/>
    </row>
    <row r="636" spans="1:29" ht="14.25" customHeight="1">
      <c r="A636" s="61"/>
      <c r="B636" s="61"/>
      <c r="C636" s="61"/>
      <c r="D636" s="61"/>
      <c r="E636" s="62"/>
      <c r="F636" s="62"/>
      <c r="G636" s="62"/>
      <c r="H636" s="62"/>
      <c r="I636" s="2"/>
      <c r="J636" s="61"/>
      <c r="K636" s="61"/>
      <c r="L636" s="61"/>
      <c r="M636" s="61"/>
      <c r="N636" s="61"/>
      <c r="O636" s="61"/>
      <c r="P636" s="61"/>
      <c r="Q636" s="61"/>
      <c r="R636" s="61"/>
      <c r="S636" s="61"/>
      <c r="T636" s="61"/>
      <c r="U636" s="61"/>
      <c r="V636" s="61"/>
      <c r="W636" s="61"/>
      <c r="X636" s="61"/>
      <c r="Y636" s="61"/>
      <c r="Z636" s="61"/>
      <c r="AA636" s="61"/>
      <c r="AB636" s="61"/>
      <c r="AC636" s="61"/>
    </row>
    <row r="637" spans="1:29" ht="14.25" customHeight="1">
      <c r="A637" s="61"/>
      <c r="B637" s="61"/>
      <c r="C637" s="61"/>
      <c r="D637" s="61"/>
      <c r="E637" s="62"/>
      <c r="F637" s="62"/>
      <c r="G637" s="62"/>
      <c r="H637" s="62"/>
      <c r="I637" s="2"/>
      <c r="J637" s="61"/>
      <c r="K637" s="61"/>
      <c r="L637" s="61"/>
      <c r="M637" s="61"/>
      <c r="N637" s="61"/>
      <c r="O637" s="61"/>
      <c r="P637" s="61"/>
      <c r="Q637" s="61"/>
      <c r="R637" s="61"/>
      <c r="S637" s="61"/>
      <c r="T637" s="61"/>
      <c r="U637" s="61"/>
      <c r="V637" s="61"/>
      <c r="W637" s="61"/>
      <c r="X637" s="61"/>
      <c r="Y637" s="61"/>
      <c r="Z637" s="61"/>
      <c r="AA637" s="61"/>
      <c r="AB637" s="61"/>
      <c r="AC637" s="61"/>
    </row>
    <row r="638" spans="1:29" ht="14.25" customHeight="1">
      <c r="A638" s="61"/>
      <c r="B638" s="61"/>
      <c r="C638" s="61"/>
      <c r="D638" s="61"/>
      <c r="E638" s="62"/>
      <c r="F638" s="62"/>
      <c r="G638" s="62"/>
      <c r="H638" s="62"/>
      <c r="I638" s="2"/>
      <c r="J638" s="61"/>
      <c r="K638" s="61"/>
      <c r="L638" s="61"/>
      <c r="M638" s="61"/>
      <c r="N638" s="61"/>
      <c r="O638" s="61"/>
      <c r="P638" s="61"/>
      <c r="Q638" s="61"/>
      <c r="R638" s="61"/>
      <c r="S638" s="61"/>
      <c r="T638" s="61"/>
      <c r="U638" s="61"/>
      <c r="V638" s="61"/>
      <c r="W638" s="61"/>
      <c r="X638" s="61"/>
      <c r="Y638" s="61"/>
      <c r="Z638" s="61"/>
      <c r="AA638" s="61"/>
      <c r="AB638" s="61"/>
      <c r="AC638" s="61"/>
    </row>
    <row r="639" spans="1:29" ht="14.25" customHeight="1">
      <c r="A639" s="61"/>
      <c r="B639" s="61"/>
      <c r="C639" s="61"/>
      <c r="D639" s="61"/>
      <c r="E639" s="62"/>
      <c r="F639" s="62"/>
      <c r="G639" s="62"/>
      <c r="H639" s="62"/>
      <c r="I639" s="2"/>
      <c r="J639" s="61"/>
      <c r="K639" s="61"/>
      <c r="L639" s="61"/>
      <c r="M639" s="61"/>
      <c r="N639" s="61"/>
      <c r="O639" s="61"/>
      <c r="P639" s="61"/>
      <c r="Q639" s="61"/>
      <c r="R639" s="61"/>
      <c r="S639" s="61"/>
      <c r="T639" s="61"/>
      <c r="U639" s="61"/>
      <c r="V639" s="61"/>
      <c r="W639" s="61"/>
      <c r="X639" s="61"/>
      <c r="Y639" s="61"/>
      <c r="Z639" s="61"/>
      <c r="AA639" s="61"/>
      <c r="AB639" s="61"/>
      <c r="AC639" s="61"/>
    </row>
    <row r="640" spans="1:29" ht="14.25" customHeight="1">
      <c r="A640" s="61"/>
      <c r="B640" s="61"/>
      <c r="C640" s="61"/>
      <c r="D640" s="61"/>
      <c r="E640" s="62"/>
      <c r="F640" s="62"/>
      <c r="G640" s="62"/>
      <c r="H640" s="62"/>
      <c r="I640" s="2"/>
      <c r="J640" s="61"/>
      <c r="K640" s="61"/>
      <c r="L640" s="61"/>
      <c r="M640" s="61"/>
      <c r="N640" s="61"/>
      <c r="O640" s="61"/>
      <c r="P640" s="61"/>
      <c r="Q640" s="61"/>
      <c r="R640" s="61"/>
      <c r="S640" s="61"/>
      <c r="T640" s="61"/>
      <c r="U640" s="61"/>
      <c r="V640" s="61"/>
      <c r="W640" s="61"/>
      <c r="X640" s="61"/>
      <c r="Y640" s="61"/>
      <c r="Z640" s="61"/>
      <c r="AA640" s="61"/>
      <c r="AB640" s="61"/>
      <c r="AC640" s="61"/>
    </row>
    <row r="641" spans="1:29" ht="14.25" customHeight="1">
      <c r="A641" s="61"/>
      <c r="B641" s="61"/>
      <c r="C641" s="61"/>
      <c r="D641" s="61"/>
      <c r="E641" s="62"/>
      <c r="F641" s="62"/>
      <c r="G641" s="62"/>
      <c r="H641" s="62"/>
      <c r="I641" s="2"/>
      <c r="J641" s="61"/>
      <c r="K641" s="61"/>
      <c r="L641" s="61"/>
      <c r="M641" s="61"/>
      <c r="N641" s="61"/>
      <c r="O641" s="61"/>
      <c r="P641" s="61"/>
      <c r="Q641" s="61"/>
      <c r="R641" s="61"/>
      <c r="S641" s="61"/>
      <c r="T641" s="61"/>
      <c r="U641" s="61"/>
      <c r="V641" s="61"/>
      <c r="W641" s="61"/>
      <c r="X641" s="61"/>
      <c r="Y641" s="61"/>
      <c r="Z641" s="61"/>
      <c r="AA641" s="61"/>
      <c r="AB641" s="61"/>
      <c r="AC641" s="61"/>
    </row>
    <row r="642" spans="1:29" ht="14.25" customHeight="1">
      <c r="A642" s="61"/>
      <c r="B642" s="61"/>
      <c r="C642" s="61"/>
      <c r="D642" s="61"/>
      <c r="E642" s="62"/>
      <c r="F642" s="62"/>
      <c r="G642" s="62"/>
      <c r="H642" s="62"/>
      <c r="I642" s="2"/>
      <c r="J642" s="61"/>
      <c r="K642" s="61"/>
      <c r="L642" s="61"/>
      <c r="M642" s="61"/>
      <c r="N642" s="61"/>
      <c r="O642" s="61"/>
      <c r="P642" s="61"/>
      <c r="Q642" s="61"/>
      <c r="R642" s="61"/>
      <c r="S642" s="61"/>
      <c r="T642" s="61"/>
      <c r="U642" s="61"/>
      <c r="V642" s="61"/>
      <c r="W642" s="61"/>
      <c r="X642" s="61"/>
      <c r="Y642" s="61"/>
      <c r="Z642" s="61"/>
      <c r="AA642" s="61"/>
      <c r="AB642" s="61"/>
      <c r="AC642" s="61"/>
    </row>
    <row r="643" spans="1:29" ht="14.25" customHeight="1">
      <c r="A643" s="61"/>
      <c r="B643" s="61"/>
      <c r="C643" s="61"/>
      <c r="D643" s="61"/>
      <c r="E643" s="62"/>
      <c r="F643" s="62"/>
      <c r="G643" s="62"/>
      <c r="H643" s="62"/>
      <c r="I643" s="2"/>
      <c r="J643" s="61"/>
      <c r="K643" s="61"/>
      <c r="L643" s="61"/>
      <c r="M643" s="61"/>
      <c r="N643" s="61"/>
      <c r="O643" s="61"/>
      <c r="P643" s="61"/>
      <c r="Q643" s="61"/>
      <c r="R643" s="61"/>
      <c r="S643" s="61"/>
      <c r="T643" s="61"/>
      <c r="U643" s="61"/>
      <c r="V643" s="61"/>
      <c r="W643" s="61"/>
      <c r="X643" s="61"/>
      <c r="Y643" s="61"/>
      <c r="Z643" s="61"/>
      <c r="AA643" s="61"/>
      <c r="AB643" s="61"/>
      <c r="AC643" s="61"/>
    </row>
    <row r="644" spans="1:29" ht="14.25" customHeight="1">
      <c r="A644" s="61"/>
      <c r="B644" s="61"/>
      <c r="C644" s="61"/>
      <c r="D644" s="61"/>
      <c r="E644" s="62"/>
      <c r="F644" s="62"/>
      <c r="G644" s="62"/>
      <c r="H644" s="62"/>
      <c r="I644" s="2"/>
      <c r="J644" s="61"/>
      <c r="K644" s="61"/>
      <c r="L644" s="61"/>
      <c r="M644" s="61"/>
      <c r="N644" s="61"/>
      <c r="O644" s="61"/>
      <c r="P644" s="61"/>
      <c r="Q644" s="61"/>
      <c r="R644" s="61"/>
      <c r="S644" s="61"/>
      <c r="T644" s="61"/>
      <c r="U644" s="61"/>
      <c r="V644" s="61"/>
      <c r="W644" s="61"/>
      <c r="X644" s="61"/>
      <c r="Y644" s="61"/>
      <c r="Z644" s="61"/>
      <c r="AA644" s="61"/>
      <c r="AB644" s="61"/>
      <c r="AC644" s="61"/>
    </row>
    <row r="645" spans="1:29" ht="14.25" customHeight="1">
      <c r="A645" s="61"/>
      <c r="B645" s="61"/>
      <c r="C645" s="61"/>
      <c r="D645" s="61"/>
      <c r="E645" s="62"/>
      <c r="F645" s="62"/>
      <c r="G645" s="62"/>
      <c r="H645" s="62"/>
      <c r="I645" s="2"/>
      <c r="J645" s="61"/>
      <c r="K645" s="61"/>
      <c r="L645" s="61"/>
      <c r="M645" s="61"/>
      <c r="N645" s="61"/>
      <c r="O645" s="61"/>
      <c r="P645" s="61"/>
      <c r="Q645" s="61"/>
      <c r="R645" s="61"/>
      <c r="S645" s="61"/>
      <c r="T645" s="61"/>
      <c r="U645" s="61"/>
      <c r="V645" s="61"/>
      <c r="W645" s="61"/>
      <c r="X645" s="61"/>
      <c r="Y645" s="61"/>
      <c r="Z645" s="61"/>
      <c r="AA645" s="61"/>
      <c r="AB645" s="61"/>
      <c r="AC645" s="61"/>
    </row>
    <row r="646" spans="1:29" ht="14.25" customHeight="1">
      <c r="A646" s="61"/>
      <c r="B646" s="61"/>
      <c r="C646" s="61"/>
      <c r="D646" s="61"/>
      <c r="E646" s="62"/>
      <c r="F646" s="62"/>
      <c r="G646" s="62"/>
      <c r="H646" s="62"/>
      <c r="I646" s="2"/>
      <c r="J646" s="61"/>
      <c r="K646" s="61"/>
      <c r="L646" s="61"/>
      <c r="M646" s="61"/>
      <c r="N646" s="61"/>
      <c r="O646" s="61"/>
      <c r="P646" s="61"/>
      <c r="Q646" s="61"/>
      <c r="R646" s="61"/>
      <c r="S646" s="61"/>
      <c r="T646" s="61"/>
      <c r="U646" s="61"/>
      <c r="V646" s="61"/>
      <c r="W646" s="61"/>
      <c r="X646" s="61"/>
      <c r="Y646" s="61"/>
      <c r="Z646" s="61"/>
      <c r="AA646" s="61"/>
      <c r="AB646" s="61"/>
      <c r="AC646" s="61"/>
    </row>
    <row r="647" spans="1:29" ht="14.25" customHeight="1">
      <c r="A647" s="61"/>
      <c r="B647" s="61"/>
      <c r="C647" s="61"/>
      <c r="D647" s="61"/>
      <c r="E647" s="62"/>
      <c r="F647" s="62"/>
      <c r="G647" s="62"/>
      <c r="H647" s="62"/>
      <c r="I647" s="2"/>
      <c r="J647" s="61"/>
      <c r="K647" s="61"/>
      <c r="L647" s="61"/>
      <c r="M647" s="61"/>
      <c r="N647" s="61"/>
      <c r="O647" s="61"/>
      <c r="P647" s="61"/>
      <c r="Q647" s="61"/>
      <c r="R647" s="61"/>
      <c r="S647" s="61"/>
      <c r="T647" s="61"/>
      <c r="U647" s="61"/>
      <c r="V647" s="61"/>
      <c r="W647" s="61"/>
      <c r="X647" s="61"/>
      <c r="Y647" s="61"/>
      <c r="Z647" s="61"/>
      <c r="AA647" s="61"/>
      <c r="AB647" s="61"/>
      <c r="AC647" s="61"/>
    </row>
    <row r="648" spans="1:29" ht="14.25" customHeight="1">
      <c r="A648" s="61"/>
      <c r="B648" s="61"/>
      <c r="C648" s="61"/>
      <c r="D648" s="61"/>
      <c r="E648" s="62"/>
      <c r="F648" s="62"/>
      <c r="G648" s="62"/>
      <c r="H648" s="62"/>
      <c r="I648" s="2"/>
      <c r="J648" s="61"/>
      <c r="K648" s="61"/>
      <c r="L648" s="61"/>
      <c r="M648" s="61"/>
      <c r="N648" s="61"/>
      <c r="O648" s="61"/>
      <c r="P648" s="61"/>
      <c r="Q648" s="61"/>
      <c r="R648" s="61"/>
      <c r="S648" s="61"/>
      <c r="T648" s="61"/>
      <c r="U648" s="61"/>
      <c r="V648" s="61"/>
      <c r="W648" s="61"/>
      <c r="X648" s="61"/>
      <c r="Y648" s="61"/>
      <c r="Z648" s="61"/>
      <c r="AA648" s="61"/>
      <c r="AB648" s="61"/>
      <c r="AC648" s="61"/>
    </row>
    <row r="649" spans="1:29" ht="14.25" customHeight="1">
      <c r="A649" s="61"/>
      <c r="B649" s="61"/>
      <c r="C649" s="61"/>
      <c r="D649" s="61"/>
      <c r="E649" s="62"/>
      <c r="F649" s="62"/>
      <c r="G649" s="62"/>
      <c r="H649" s="62"/>
      <c r="I649" s="2"/>
      <c r="J649" s="61"/>
      <c r="K649" s="61"/>
      <c r="L649" s="61"/>
      <c r="M649" s="61"/>
      <c r="N649" s="61"/>
      <c r="O649" s="61"/>
      <c r="P649" s="61"/>
      <c r="Q649" s="61"/>
      <c r="R649" s="61"/>
      <c r="S649" s="61"/>
      <c r="T649" s="61"/>
      <c r="U649" s="61"/>
      <c r="V649" s="61"/>
      <c r="W649" s="61"/>
      <c r="X649" s="61"/>
      <c r="Y649" s="61"/>
      <c r="Z649" s="61"/>
      <c r="AA649" s="61"/>
      <c r="AB649" s="61"/>
      <c r="AC649" s="61"/>
    </row>
    <row r="650" spans="1:29" ht="14.25" customHeight="1">
      <c r="A650" s="61"/>
      <c r="B650" s="61"/>
      <c r="C650" s="61"/>
      <c r="D650" s="61"/>
      <c r="E650" s="62"/>
      <c r="F650" s="62"/>
      <c r="G650" s="62"/>
      <c r="H650" s="62"/>
      <c r="I650" s="2"/>
      <c r="J650" s="61"/>
      <c r="K650" s="61"/>
      <c r="L650" s="61"/>
      <c r="M650" s="61"/>
      <c r="N650" s="61"/>
      <c r="O650" s="61"/>
      <c r="P650" s="61"/>
      <c r="Q650" s="61"/>
      <c r="R650" s="61"/>
      <c r="S650" s="61"/>
      <c r="T650" s="61"/>
      <c r="U650" s="61"/>
      <c r="V650" s="61"/>
      <c r="W650" s="61"/>
      <c r="X650" s="61"/>
      <c r="Y650" s="61"/>
      <c r="Z650" s="61"/>
      <c r="AA650" s="61"/>
      <c r="AB650" s="61"/>
      <c r="AC650" s="61"/>
    </row>
    <row r="651" spans="1:29" ht="14.25" customHeight="1">
      <c r="A651" s="61"/>
      <c r="B651" s="61"/>
      <c r="C651" s="61"/>
      <c r="D651" s="61"/>
      <c r="E651" s="62"/>
      <c r="F651" s="62"/>
      <c r="G651" s="62"/>
      <c r="H651" s="62"/>
      <c r="I651" s="2"/>
      <c r="J651" s="61"/>
      <c r="K651" s="61"/>
      <c r="L651" s="61"/>
      <c r="M651" s="61"/>
      <c r="N651" s="61"/>
      <c r="O651" s="61"/>
      <c r="P651" s="61"/>
      <c r="Q651" s="61"/>
      <c r="R651" s="61"/>
      <c r="S651" s="61"/>
      <c r="T651" s="61"/>
      <c r="U651" s="61"/>
      <c r="V651" s="61"/>
      <c r="W651" s="61"/>
      <c r="X651" s="61"/>
      <c r="Y651" s="61"/>
      <c r="Z651" s="61"/>
      <c r="AA651" s="61"/>
      <c r="AB651" s="61"/>
      <c r="AC651" s="61"/>
    </row>
    <row r="652" spans="1:29" ht="14.25" customHeight="1">
      <c r="A652" s="61"/>
      <c r="B652" s="61"/>
      <c r="C652" s="61"/>
      <c r="D652" s="61"/>
      <c r="E652" s="62"/>
      <c r="F652" s="62"/>
      <c r="G652" s="62"/>
      <c r="H652" s="62"/>
      <c r="I652" s="2"/>
      <c r="J652" s="61"/>
      <c r="K652" s="61"/>
      <c r="L652" s="61"/>
      <c r="M652" s="61"/>
      <c r="N652" s="61"/>
      <c r="O652" s="61"/>
      <c r="P652" s="61"/>
      <c r="Q652" s="61"/>
      <c r="R652" s="61"/>
      <c r="S652" s="61"/>
      <c r="T652" s="61"/>
      <c r="U652" s="61"/>
      <c r="V652" s="61"/>
      <c r="W652" s="61"/>
      <c r="X652" s="61"/>
      <c r="Y652" s="61"/>
      <c r="Z652" s="61"/>
      <c r="AA652" s="61"/>
      <c r="AB652" s="61"/>
      <c r="AC652" s="61"/>
    </row>
    <row r="653" spans="1:29" ht="14.25" customHeight="1">
      <c r="A653" s="61"/>
      <c r="B653" s="61"/>
      <c r="C653" s="61"/>
      <c r="D653" s="61"/>
      <c r="E653" s="62"/>
      <c r="F653" s="62"/>
      <c r="G653" s="62"/>
      <c r="H653" s="62"/>
      <c r="I653" s="2"/>
      <c r="J653" s="61"/>
      <c r="K653" s="61"/>
      <c r="L653" s="61"/>
      <c r="M653" s="61"/>
      <c r="N653" s="61"/>
      <c r="O653" s="61"/>
      <c r="P653" s="61"/>
      <c r="Q653" s="61"/>
      <c r="R653" s="61"/>
      <c r="S653" s="61"/>
      <c r="T653" s="61"/>
      <c r="U653" s="61"/>
      <c r="V653" s="61"/>
      <c r="W653" s="61"/>
      <c r="X653" s="61"/>
      <c r="Y653" s="61"/>
      <c r="Z653" s="61"/>
      <c r="AA653" s="61"/>
      <c r="AB653" s="61"/>
      <c r="AC653" s="61"/>
    </row>
    <row r="654" spans="1:29" ht="14.25" customHeight="1">
      <c r="A654" s="61"/>
      <c r="B654" s="61"/>
      <c r="C654" s="61"/>
      <c r="D654" s="61"/>
      <c r="E654" s="62"/>
      <c r="F654" s="62"/>
      <c r="G654" s="62"/>
      <c r="H654" s="62"/>
      <c r="I654" s="2"/>
      <c r="J654" s="61"/>
      <c r="K654" s="61"/>
      <c r="L654" s="61"/>
      <c r="M654" s="61"/>
      <c r="N654" s="61"/>
      <c r="O654" s="61"/>
      <c r="P654" s="61"/>
      <c r="Q654" s="61"/>
      <c r="R654" s="61"/>
      <c r="S654" s="61"/>
      <c r="T654" s="61"/>
      <c r="U654" s="61"/>
      <c r="V654" s="61"/>
      <c r="W654" s="61"/>
      <c r="X654" s="61"/>
      <c r="Y654" s="61"/>
      <c r="Z654" s="61"/>
      <c r="AA654" s="61"/>
      <c r="AB654" s="61"/>
      <c r="AC654" s="61"/>
    </row>
    <row r="655" spans="1:29" ht="14.25" customHeight="1">
      <c r="A655" s="61"/>
      <c r="B655" s="61"/>
      <c r="C655" s="61"/>
      <c r="D655" s="61"/>
      <c r="E655" s="62"/>
      <c r="F655" s="62"/>
      <c r="G655" s="62"/>
      <c r="H655" s="62"/>
      <c r="I655" s="2"/>
      <c r="J655" s="61"/>
      <c r="K655" s="61"/>
      <c r="L655" s="61"/>
      <c r="M655" s="61"/>
      <c r="N655" s="61"/>
      <c r="O655" s="61"/>
      <c r="P655" s="61"/>
      <c r="Q655" s="61"/>
      <c r="R655" s="61"/>
      <c r="S655" s="61"/>
      <c r="T655" s="61"/>
      <c r="U655" s="61"/>
      <c r="V655" s="61"/>
      <c r="W655" s="61"/>
      <c r="X655" s="61"/>
      <c r="Y655" s="61"/>
      <c r="Z655" s="61"/>
      <c r="AA655" s="61"/>
      <c r="AB655" s="61"/>
      <c r="AC655" s="61"/>
    </row>
    <row r="656" spans="1:29" ht="14.25" customHeight="1">
      <c r="A656" s="61"/>
      <c r="B656" s="61"/>
      <c r="C656" s="61"/>
      <c r="D656" s="61"/>
      <c r="E656" s="62"/>
      <c r="F656" s="62"/>
      <c r="G656" s="62"/>
      <c r="H656" s="62"/>
      <c r="I656" s="2"/>
      <c r="J656" s="61"/>
      <c r="K656" s="61"/>
      <c r="L656" s="61"/>
      <c r="M656" s="61"/>
      <c r="N656" s="61"/>
      <c r="O656" s="61"/>
      <c r="P656" s="61"/>
      <c r="Q656" s="61"/>
      <c r="R656" s="61"/>
      <c r="S656" s="61"/>
      <c r="T656" s="61"/>
      <c r="U656" s="61"/>
      <c r="V656" s="61"/>
      <c r="W656" s="61"/>
      <c r="X656" s="61"/>
      <c r="Y656" s="61"/>
      <c r="Z656" s="61"/>
      <c r="AA656" s="61"/>
      <c r="AB656" s="61"/>
      <c r="AC656" s="61"/>
    </row>
    <row r="657" spans="1:29" ht="14.25" customHeight="1">
      <c r="A657" s="61"/>
      <c r="B657" s="61"/>
      <c r="C657" s="61"/>
      <c r="D657" s="61"/>
      <c r="E657" s="62"/>
      <c r="F657" s="62"/>
      <c r="G657" s="62"/>
      <c r="H657" s="62"/>
      <c r="I657" s="2"/>
      <c r="J657" s="61"/>
      <c r="K657" s="61"/>
      <c r="L657" s="61"/>
      <c r="M657" s="61"/>
      <c r="N657" s="61"/>
      <c r="O657" s="61"/>
      <c r="P657" s="61"/>
      <c r="Q657" s="61"/>
      <c r="R657" s="61"/>
      <c r="S657" s="61"/>
      <c r="T657" s="61"/>
      <c r="U657" s="61"/>
      <c r="V657" s="61"/>
      <c r="W657" s="61"/>
      <c r="X657" s="61"/>
      <c r="Y657" s="61"/>
      <c r="Z657" s="61"/>
      <c r="AA657" s="61"/>
      <c r="AB657" s="61"/>
      <c r="AC657" s="61"/>
    </row>
    <row r="658" spans="1:29" ht="14.25" customHeight="1">
      <c r="A658" s="61"/>
      <c r="B658" s="61"/>
      <c r="C658" s="61"/>
      <c r="D658" s="61"/>
      <c r="E658" s="62"/>
      <c r="F658" s="62"/>
      <c r="G658" s="62"/>
      <c r="H658" s="62"/>
      <c r="I658" s="2"/>
      <c r="J658" s="61"/>
      <c r="K658" s="61"/>
      <c r="L658" s="61"/>
      <c r="M658" s="61"/>
      <c r="N658" s="61"/>
      <c r="O658" s="61"/>
      <c r="P658" s="61"/>
      <c r="Q658" s="61"/>
      <c r="R658" s="61"/>
      <c r="S658" s="61"/>
      <c r="T658" s="61"/>
      <c r="U658" s="61"/>
      <c r="V658" s="61"/>
      <c r="W658" s="61"/>
      <c r="X658" s="61"/>
      <c r="Y658" s="61"/>
      <c r="Z658" s="61"/>
      <c r="AA658" s="61"/>
      <c r="AB658" s="61"/>
      <c r="AC658" s="61"/>
    </row>
    <row r="659" spans="1:29" ht="14.25" customHeight="1">
      <c r="A659" s="61"/>
      <c r="B659" s="61"/>
      <c r="C659" s="61"/>
      <c r="D659" s="61"/>
      <c r="E659" s="62"/>
      <c r="F659" s="62"/>
      <c r="G659" s="62"/>
      <c r="H659" s="62"/>
      <c r="I659" s="2"/>
      <c r="J659" s="61"/>
      <c r="K659" s="61"/>
      <c r="L659" s="61"/>
      <c r="M659" s="61"/>
      <c r="N659" s="61"/>
      <c r="O659" s="61"/>
      <c r="P659" s="61"/>
      <c r="Q659" s="61"/>
      <c r="R659" s="61"/>
      <c r="S659" s="61"/>
      <c r="T659" s="61"/>
      <c r="U659" s="61"/>
      <c r="V659" s="61"/>
      <c r="W659" s="61"/>
      <c r="X659" s="61"/>
      <c r="Y659" s="61"/>
      <c r="Z659" s="61"/>
      <c r="AA659" s="61"/>
      <c r="AB659" s="61"/>
      <c r="AC659" s="61"/>
    </row>
    <row r="660" spans="1:29" ht="14.25" customHeight="1">
      <c r="A660" s="61"/>
      <c r="B660" s="61"/>
      <c r="C660" s="61"/>
      <c r="D660" s="61"/>
      <c r="E660" s="62"/>
      <c r="F660" s="62"/>
      <c r="G660" s="62"/>
      <c r="H660" s="62"/>
      <c r="I660" s="2"/>
      <c r="J660" s="61"/>
      <c r="K660" s="61"/>
      <c r="L660" s="61"/>
      <c r="M660" s="61"/>
      <c r="N660" s="61"/>
      <c r="O660" s="61"/>
      <c r="P660" s="61"/>
      <c r="Q660" s="61"/>
      <c r="R660" s="61"/>
      <c r="S660" s="61"/>
      <c r="T660" s="61"/>
      <c r="U660" s="61"/>
      <c r="V660" s="61"/>
      <c r="W660" s="61"/>
      <c r="X660" s="61"/>
      <c r="Y660" s="61"/>
      <c r="Z660" s="61"/>
      <c r="AA660" s="61"/>
      <c r="AB660" s="61"/>
      <c r="AC660" s="61"/>
    </row>
    <row r="661" spans="1:29" ht="14.25" customHeight="1">
      <c r="A661" s="61"/>
      <c r="B661" s="61"/>
      <c r="C661" s="61"/>
      <c r="D661" s="61"/>
      <c r="E661" s="62"/>
      <c r="F661" s="62"/>
      <c r="G661" s="62"/>
      <c r="H661" s="62"/>
      <c r="I661" s="2"/>
      <c r="J661" s="61"/>
      <c r="K661" s="61"/>
      <c r="L661" s="61"/>
      <c r="M661" s="61"/>
      <c r="N661" s="61"/>
      <c r="O661" s="61"/>
      <c r="P661" s="61"/>
      <c r="Q661" s="61"/>
      <c r="R661" s="61"/>
      <c r="S661" s="61"/>
      <c r="T661" s="61"/>
      <c r="U661" s="61"/>
      <c r="V661" s="61"/>
      <c r="W661" s="61"/>
      <c r="X661" s="61"/>
      <c r="Y661" s="61"/>
      <c r="Z661" s="61"/>
      <c r="AA661" s="61"/>
      <c r="AB661" s="61"/>
      <c r="AC661" s="61"/>
    </row>
    <row r="662" spans="1:29" ht="14.25" customHeight="1">
      <c r="A662" s="61"/>
      <c r="B662" s="61"/>
      <c r="C662" s="61"/>
      <c r="D662" s="61"/>
      <c r="E662" s="62"/>
      <c r="F662" s="62"/>
      <c r="G662" s="62"/>
      <c r="H662" s="62"/>
      <c r="I662" s="2"/>
      <c r="J662" s="61"/>
      <c r="K662" s="61"/>
      <c r="L662" s="61"/>
      <c r="M662" s="61"/>
      <c r="N662" s="61"/>
      <c r="O662" s="61"/>
      <c r="P662" s="61"/>
      <c r="Q662" s="61"/>
      <c r="R662" s="61"/>
      <c r="S662" s="61"/>
      <c r="T662" s="61"/>
      <c r="U662" s="61"/>
      <c r="V662" s="61"/>
      <c r="W662" s="61"/>
      <c r="X662" s="61"/>
      <c r="Y662" s="61"/>
      <c r="Z662" s="61"/>
      <c r="AA662" s="61"/>
      <c r="AB662" s="61"/>
      <c r="AC662" s="61"/>
    </row>
    <row r="663" spans="1:29" ht="14.25" customHeight="1">
      <c r="A663" s="61"/>
      <c r="B663" s="61"/>
      <c r="C663" s="61"/>
      <c r="D663" s="61"/>
      <c r="E663" s="62"/>
      <c r="F663" s="62"/>
      <c r="G663" s="62"/>
      <c r="H663" s="62"/>
      <c r="I663" s="2"/>
      <c r="J663" s="61"/>
      <c r="K663" s="61"/>
      <c r="L663" s="61"/>
      <c r="M663" s="61"/>
      <c r="N663" s="61"/>
      <c r="O663" s="61"/>
      <c r="P663" s="61"/>
      <c r="Q663" s="61"/>
      <c r="R663" s="61"/>
      <c r="S663" s="61"/>
      <c r="T663" s="61"/>
      <c r="U663" s="61"/>
      <c r="V663" s="61"/>
      <c r="W663" s="61"/>
      <c r="X663" s="61"/>
      <c r="Y663" s="61"/>
      <c r="Z663" s="61"/>
      <c r="AA663" s="61"/>
      <c r="AB663" s="61"/>
      <c r="AC663" s="61"/>
    </row>
    <row r="664" spans="1:29" ht="14.25" customHeight="1">
      <c r="A664" s="61"/>
      <c r="B664" s="61"/>
      <c r="C664" s="61"/>
      <c r="D664" s="61"/>
      <c r="E664" s="62"/>
      <c r="F664" s="62"/>
      <c r="G664" s="62"/>
      <c r="H664" s="62"/>
      <c r="I664" s="2"/>
      <c r="J664" s="61"/>
      <c r="K664" s="61"/>
      <c r="L664" s="61"/>
      <c r="M664" s="61"/>
      <c r="N664" s="61"/>
      <c r="O664" s="61"/>
      <c r="P664" s="61"/>
      <c r="Q664" s="61"/>
      <c r="R664" s="61"/>
      <c r="S664" s="61"/>
      <c r="T664" s="61"/>
      <c r="U664" s="61"/>
      <c r="V664" s="61"/>
      <c r="W664" s="61"/>
      <c r="X664" s="61"/>
      <c r="Y664" s="61"/>
      <c r="Z664" s="61"/>
      <c r="AA664" s="61"/>
      <c r="AB664" s="61"/>
      <c r="AC664" s="61"/>
    </row>
    <row r="665" spans="1:29" ht="14.25" customHeight="1">
      <c r="A665" s="61"/>
      <c r="B665" s="61"/>
      <c r="C665" s="61"/>
      <c r="D665" s="61"/>
      <c r="E665" s="62"/>
      <c r="F665" s="62"/>
      <c r="G665" s="62"/>
      <c r="H665" s="62"/>
      <c r="I665" s="2"/>
      <c r="J665" s="61"/>
      <c r="K665" s="61"/>
      <c r="L665" s="61"/>
      <c r="M665" s="61"/>
      <c r="N665" s="61"/>
      <c r="O665" s="61"/>
      <c r="P665" s="61"/>
      <c r="Q665" s="61"/>
      <c r="R665" s="61"/>
      <c r="S665" s="61"/>
      <c r="T665" s="61"/>
      <c r="U665" s="61"/>
      <c r="V665" s="61"/>
      <c r="W665" s="61"/>
      <c r="X665" s="61"/>
      <c r="Y665" s="61"/>
      <c r="Z665" s="61"/>
      <c r="AA665" s="61"/>
      <c r="AB665" s="61"/>
      <c r="AC665" s="61"/>
    </row>
    <row r="666" spans="1:29" ht="14.25" customHeight="1">
      <c r="A666" s="61"/>
      <c r="B666" s="61"/>
      <c r="C666" s="61"/>
      <c r="D666" s="61"/>
      <c r="E666" s="62"/>
      <c r="F666" s="62"/>
      <c r="G666" s="62"/>
      <c r="H666" s="62"/>
      <c r="I666" s="2"/>
      <c r="J666" s="61"/>
      <c r="K666" s="61"/>
      <c r="L666" s="61"/>
      <c r="M666" s="61"/>
      <c r="N666" s="61"/>
      <c r="O666" s="61"/>
      <c r="P666" s="61"/>
      <c r="Q666" s="61"/>
      <c r="R666" s="61"/>
      <c r="S666" s="61"/>
      <c r="T666" s="61"/>
      <c r="U666" s="61"/>
      <c r="V666" s="61"/>
      <c r="W666" s="61"/>
      <c r="X666" s="61"/>
      <c r="Y666" s="61"/>
      <c r="Z666" s="61"/>
      <c r="AA666" s="61"/>
      <c r="AB666" s="61"/>
      <c r="AC666" s="61"/>
    </row>
    <row r="667" spans="1:29" ht="14.25" customHeight="1">
      <c r="A667" s="61"/>
      <c r="B667" s="61"/>
      <c r="C667" s="61"/>
      <c r="D667" s="61"/>
      <c r="E667" s="62"/>
      <c r="F667" s="62"/>
      <c r="G667" s="62"/>
      <c r="H667" s="62"/>
      <c r="I667" s="2"/>
      <c r="J667" s="61"/>
      <c r="K667" s="61"/>
      <c r="L667" s="61"/>
      <c r="M667" s="61"/>
      <c r="N667" s="61"/>
      <c r="O667" s="61"/>
      <c r="P667" s="61"/>
      <c r="Q667" s="61"/>
      <c r="R667" s="61"/>
      <c r="S667" s="61"/>
      <c r="T667" s="61"/>
      <c r="U667" s="61"/>
      <c r="V667" s="61"/>
      <c r="W667" s="61"/>
      <c r="X667" s="61"/>
      <c r="Y667" s="61"/>
      <c r="Z667" s="61"/>
      <c r="AA667" s="61"/>
      <c r="AB667" s="61"/>
      <c r="AC667" s="61"/>
    </row>
    <row r="668" spans="1:29" ht="14.25" customHeight="1">
      <c r="A668" s="61"/>
      <c r="B668" s="61"/>
      <c r="C668" s="61"/>
      <c r="D668" s="61"/>
      <c r="E668" s="62"/>
      <c r="F668" s="62"/>
      <c r="G668" s="62"/>
      <c r="H668" s="62"/>
      <c r="I668" s="2"/>
      <c r="J668" s="61"/>
      <c r="K668" s="61"/>
      <c r="L668" s="61"/>
      <c r="M668" s="61"/>
      <c r="N668" s="61"/>
      <c r="O668" s="61"/>
      <c r="P668" s="61"/>
      <c r="Q668" s="61"/>
      <c r="R668" s="61"/>
      <c r="S668" s="61"/>
      <c r="T668" s="61"/>
      <c r="U668" s="61"/>
      <c r="V668" s="61"/>
      <c r="W668" s="61"/>
      <c r="X668" s="61"/>
      <c r="Y668" s="61"/>
      <c r="Z668" s="61"/>
      <c r="AA668" s="61"/>
      <c r="AB668" s="61"/>
      <c r="AC668" s="61"/>
    </row>
    <row r="669" spans="1:29" ht="14.25" customHeight="1">
      <c r="A669" s="61"/>
      <c r="B669" s="61"/>
      <c r="C669" s="61"/>
      <c r="D669" s="61"/>
      <c r="E669" s="62"/>
      <c r="F669" s="62"/>
      <c r="G669" s="62"/>
      <c r="H669" s="62"/>
      <c r="I669" s="2"/>
      <c r="J669" s="61"/>
      <c r="K669" s="61"/>
      <c r="L669" s="61"/>
      <c r="M669" s="61"/>
      <c r="N669" s="61"/>
      <c r="O669" s="61"/>
      <c r="P669" s="61"/>
      <c r="Q669" s="61"/>
      <c r="R669" s="61"/>
      <c r="S669" s="61"/>
      <c r="T669" s="61"/>
      <c r="U669" s="61"/>
      <c r="V669" s="61"/>
      <c r="W669" s="61"/>
      <c r="X669" s="61"/>
      <c r="Y669" s="61"/>
      <c r="Z669" s="61"/>
      <c r="AA669" s="61"/>
      <c r="AB669" s="61"/>
      <c r="AC669" s="61"/>
    </row>
    <row r="670" spans="1:29" ht="14.25" customHeight="1">
      <c r="A670" s="61"/>
      <c r="B670" s="61"/>
      <c r="C670" s="61"/>
      <c r="D670" s="61"/>
      <c r="E670" s="62"/>
      <c r="F670" s="62"/>
      <c r="G670" s="62"/>
      <c r="H670" s="62"/>
      <c r="I670" s="2"/>
      <c r="J670" s="61"/>
      <c r="K670" s="61"/>
      <c r="L670" s="61"/>
      <c r="M670" s="61"/>
      <c r="N670" s="61"/>
      <c r="O670" s="61"/>
      <c r="P670" s="61"/>
      <c r="Q670" s="61"/>
      <c r="R670" s="61"/>
      <c r="S670" s="61"/>
      <c r="T670" s="61"/>
      <c r="U670" s="61"/>
      <c r="V670" s="61"/>
      <c r="W670" s="61"/>
      <c r="X670" s="61"/>
      <c r="Y670" s="61"/>
      <c r="Z670" s="61"/>
      <c r="AA670" s="61"/>
      <c r="AB670" s="61"/>
      <c r="AC670" s="61"/>
    </row>
    <row r="671" spans="1:29" ht="14.25" customHeight="1">
      <c r="A671" s="61"/>
      <c r="B671" s="61"/>
      <c r="C671" s="61"/>
      <c r="D671" s="61"/>
      <c r="E671" s="62"/>
      <c r="F671" s="62"/>
      <c r="G671" s="62"/>
      <c r="H671" s="62"/>
      <c r="I671" s="2"/>
      <c r="J671" s="61"/>
      <c r="K671" s="61"/>
      <c r="L671" s="61"/>
      <c r="M671" s="61"/>
      <c r="N671" s="61"/>
      <c r="O671" s="61"/>
      <c r="P671" s="61"/>
      <c r="Q671" s="61"/>
      <c r="R671" s="61"/>
      <c r="S671" s="61"/>
      <c r="T671" s="61"/>
      <c r="U671" s="61"/>
      <c r="V671" s="61"/>
      <c r="W671" s="61"/>
      <c r="X671" s="61"/>
      <c r="Y671" s="61"/>
      <c r="Z671" s="61"/>
      <c r="AA671" s="61"/>
      <c r="AB671" s="61"/>
      <c r="AC671" s="61"/>
    </row>
    <row r="672" spans="1:29" ht="14.25" customHeight="1">
      <c r="A672" s="61"/>
      <c r="B672" s="61"/>
      <c r="C672" s="61"/>
      <c r="D672" s="61"/>
      <c r="E672" s="62"/>
      <c r="F672" s="62"/>
      <c r="G672" s="62"/>
      <c r="H672" s="62"/>
      <c r="I672" s="2"/>
      <c r="J672" s="61"/>
      <c r="K672" s="61"/>
      <c r="L672" s="61"/>
      <c r="M672" s="61"/>
      <c r="N672" s="61"/>
      <c r="O672" s="61"/>
      <c r="P672" s="61"/>
      <c r="Q672" s="61"/>
      <c r="R672" s="61"/>
      <c r="S672" s="61"/>
      <c r="T672" s="61"/>
      <c r="U672" s="61"/>
      <c r="V672" s="61"/>
      <c r="W672" s="61"/>
      <c r="X672" s="61"/>
      <c r="Y672" s="61"/>
      <c r="Z672" s="61"/>
      <c r="AA672" s="61"/>
      <c r="AB672" s="61"/>
      <c r="AC672" s="61"/>
    </row>
    <row r="673" spans="1:29" ht="14.25" customHeight="1">
      <c r="A673" s="61"/>
      <c r="B673" s="61"/>
      <c r="C673" s="61"/>
      <c r="D673" s="61"/>
      <c r="E673" s="62"/>
      <c r="F673" s="62"/>
      <c r="G673" s="62"/>
      <c r="H673" s="62"/>
      <c r="I673" s="2"/>
      <c r="J673" s="61"/>
      <c r="K673" s="61"/>
      <c r="L673" s="61"/>
      <c r="M673" s="61"/>
      <c r="N673" s="61"/>
      <c r="O673" s="61"/>
      <c r="P673" s="61"/>
      <c r="Q673" s="61"/>
      <c r="R673" s="61"/>
      <c r="S673" s="61"/>
      <c r="T673" s="61"/>
      <c r="U673" s="61"/>
      <c r="V673" s="61"/>
      <c r="W673" s="61"/>
      <c r="X673" s="61"/>
      <c r="Y673" s="61"/>
      <c r="Z673" s="61"/>
      <c r="AA673" s="61"/>
      <c r="AB673" s="61"/>
      <c r="AC673" s="61"/>
    </row>
    <row r="674" spans="1:29" ht="14.25" customHeight="1">
      <c r="A674" s="61"/>
      <c r="B674" s="61"/>
      <c r="C674" s="61"/>
      <c r="D674" s="61"/>
      <c r="E674" s="62"/>
      <c r="F674" s="62"/>
      <c r="G674" s="62"/>
      <c r="H674" s="62"/>
      <c r="I674" s="2"/>
      <c r="J674" s="61"/>
      <c r="K674" s="61"/>
      <c r="L674" s="61"/>
      <c r="M674" s="61"/>
      <c r="N674" s="61"/>
      <c r="O674" s="61"/>
      <c r="P674" s="61"/>
      <c r="Q674" s="61"/>
      <c r="R674" s="61"/>
      <c r="S674" s="61"/>
      <c r="T674" s="61"/>
      <c r="U674" s="61"/>
      <c r="V674" s="61"/>
      <c r="W674" s="61"/>
      <c r="X674" s="61"/>
      <c r="Y674" s="61"/>
      <c r="Z674" s="61"/>
      <c r="AA674" s="61"/>
      <c r="AB674" s="61"/>
      <c r="AC674" s="61"/>
    </row>
    <row r="675" spans="1:29" ht="14.25" customHeight="1">
      <c r="A675" s="61"/>
      <c r="B675" s="61"/>
      <c r="C675" s="61"/>
      <c r="D675" s="61"/>
      <c r="E675" s="62"/>
      <c r="F675" s="62"/>
      <c r="G675" s="62"/>
      <c r="H675" s="62"/>
      <c r="I675" s="2"/>
      <c r="J675" s="61"/>
      <c r="K675" s="61"/>
      <c r="L675" s="61"/>
      <c r="M675" s="61"/>
      <c r="N675" s="61"/>
      <c r="O675" s="61"/>
      <c r="P675" s="61"/>
      <c r="Q675" s="61"/>
      <c r="R675" s="61"/>
      <c r="S675" s="61"/>
      <c r="T675" s="61"/>
      <c r="U675" s="61"/>
      <c r="V675" s="61"/>
      <c r="W675" s="61"/>
      <c r="X675" s="61"/>
      <c r="Y675" s="61"/>
      <c r="Z675" s="61"/>
      <c r="AA675" s="61"/>
      <c r="AB675" s="61"/>
      <c r="AC675" s="61"/>
    </row>
    <row r="676" spans="1:29" ht="14.25" customHeight="1">
      <c r="A676" s="61"/>
      <c r="B676" s="61"/>
      <c r="C676" s="61"/>
      <c r="D676" s="61"/>
      <c r="E676" s="62"/>
      <c r="F676" s="62"/>
      <c r="G676" s="62"/>
      <c r="H676" s="62"/>
      <c r="I676" s="2"/>
      <c r="J676" s="61"/>
      <c r="K676" s="61"/>
      <c r="L676" s="61"/>
      <c r="M676" s="61"/>
      <c r="N676" s="61"/>
      <c r="O676" s="61"/>
      <c r="P676" s="61"/>
      <c r="Q676" s="61"/>
      <c r="R676" s="61"/>
      <c r="S676" s="61"/>
      <c r="T676" s="61"/>
      <c r="U676" s="61"/>
      <c r="V676" s="61"/>
      <c r="W676" s="61"/>
      <c r="X676" s="61"/>
      <c r="Y676" s="61"/>
      <c r="Z676" s="61"/>
      <c r="AA676" s="61"/>
      <c r="AB676" s="61"/>
      <c r="AC676" s="61"/>
    </row>
    <row r="677" spans="1:29" ht="14.25" customHeight="1">
      <c r="A677" s="61"/>
      <c r="B677" s="61"/>
      <c r="C677" s="61"/>
      <c r="D677" s="61"/>
      <c r="E677" s="62"/>
      <c r="F677" s="62"/>
      <c r="G677" s="62"/>
      <c r="H677" s="62"/>
      <c r="I677" s="2"/>
      <c r="J677" s="61"/>
      <c r="K677" s="61"/>
      <c r="L677" s="61"/>
      <c r="M677" s="61"/>
      <c r="N677" s="61"/>
      <c r="O677" s="61"/>
      <c r="P677" s="61"/>
      <c r="Q677" s="61"/>
      <c r="R677" s="61"/>
      <c r="S677" s="61"/>
      <c r="T677" s="61"/>
      <c r="U677" s="61"/>
      <c r="V677" s="61"/>
      <c r="W677" s="61"/>
      <c r="X677" s="61"/>
      <c r="Y677" s="61"/>
      <c r="Z677" s="61"/>
      <c r="AA677" s="61"/>
      <c r="AB677" s="61"/>
      <c r="AC677" s="61"/>
    </row>
    <row r="678" spans="1:29" ht="14.25" customHeight="1">
      <c r="A678" s="61"/>
      <c r="B678" s="61"/>
      <c r="C678" s="61"/>
      <c r="D678" s="61"/>
      <c r="E678" s="62"/>
      <c r="F678" s="62"/>
      <c r="G678" s="62"/>
      <c r="H678" s="62"/>
      <c r="I678" s="2"/>
      <c r="J678" s="61"/>
      <c r="K678" s="61"/>
      <c r="L678" s="61"/>
      <c r="M678" s="61"/>
      <c r="N678" s="61"/>
      <c r="O678" s="61"/>
      <c r="P678" s="61"/>
      <c r="Q678" s="61"/>
      <c r="R678" s="61"/>
      <c r="S678" s="61"/>
      <c r="T678" s="61"/>
      <c r="U678" s="61"/>
      <c r="V678" s="61"/>
      <c r="W678" s="61"/>
      <c r="X678" s="61"/>
      <c r="Y678" s="61"/>
      <c r="Z678" s="61"/>
      <c r="AA678" s="61"/>
      <c r="AB678" s="61"/>
      <c r="AC678" s="61"/>
    </row>
    <row r="679" spans="1:29" ht="14.25" customHeight="1">
      <c r="A679" s="61"/>
      <c r="B679" s="61"/>
      <c r="C679" s="61"/>
      <c r="D679" s="61"/>
      <c r="E679" s="62"/>
      <c r="F679" s="62"/>
      <c r="G679" s="62"/>
      <c r="H679" s="62"/>
      <c r="I679" s="2"/>
      <c r="J679" s="61"/>
      <c r="K679" s="61"/>
      <c r="L679" s="61"/>
      <c r="M679" s="61"/>
      <c r="N679" s="61"/>
      <c r="O679" s="61"/>
      <c r="P679" s="61"/>
      <c r="Q679" s="61"/>
      <c r="R679" s="61"/>
      <c r="S679" s="61"/>
      <c r="T679" s="61"/>
      <c r="U679" s="61"/>
      <c r="V679" s="61"/>
      <c r="W679" s="61"/>
      <c r="X679" s="61"/>
      <c r="Y679" s="61"/>
      <c r="Z679" s="61"/>
      <c r="AA679" s="61"/>
      <c r="AB679" s="61"/>
      <c r="AC679" s="61"/>
    </row>
    <row r="680" spans="1:29" ht="14.25" customHeight="1">
      <c r="A680" s="61"/>
      <c r="B680" s="61"/>
      <c r="C680" s="61"/>
      <c r="D680" s="61"/>
      <c r="E680" s="62"/>
      <c r="F680" s="62"/>
      <c r="G680" s="62"/>
      <c r="H680" s="62"/>
      <c r="I680" s="2"/>
      <c r="J680" s="61"/>
      <c r="K680" s="61"/>
      <c r="L680" s="61"/>
      <c r="M680" s="61"/>
      <c r="N680" s="61"/>
      <c r="O680" s="61"/>
      <c r="P680" s="61"/>
      <c r="Q680" s="61"/>
      <c r="R680" s="61"/>
      <c r="S680" s="61"/>
      <c r="T680" s="61"/>
      <c r="U680" s="61"/>
      <c r="V680" s="61"/>
      <c r="W680" s="61"/>
      <c r="X680" s="61"/>
      <c r="Y680" s="61"/>
      <c r="Z680" s="61"/>
      <c r="AA680" s="61"/>
      <c r="AB680" s="61"/>
      <c r="AC680" s="61"/>
    </row>
    <row r="681" spans="1:29" ht="14.25" customHeight="1">
      <c r="A681" s="61"/>
      <c r="B681" s="61"/>
      <c r="C681" s="61"/>
      <c r="D681" s="61"/>
      <c r="E681" s="62"/>
      <c r="F681" s="62"/>
      <c r="G681" s="62"/>
      <c r="H681" s="62"/>
      <c r="I681" s="2"/>
      <c r="J681" s="61"/>
      <c r="K681" s="61"/>
      <c r="L681" s="61"/>
      <c r="M681" s="61"/>
      <c r="N681" s="61"/>
      <c r="O681" s="61"/>
      <c r="P681" s="61"/>
      <c r="Q681" s="61"/>
      <c r="R681" s="61"/>
      <c r="S681" s="61"/>
      <c r="T681" s="61"/>
      <c r="U681" s="61"/>
      <c r="V681" s="61"/>
      <c r="W681" s="61"/>
      <c r="X681" s="61"/>
      <c r="Y681" s="61"/>
      <c r="Z681" s="61"/>
      <c r="AA681" s="61"/>
      <c r="AB681" s="61"/>
      <c r="AC681" s="61"/>
    </row>
    <row r="682" spans="1:29" ht="14.25" customHeight="1">
      <c r="A682" s="61"/>
      <c r="B682" s="61"/>
      <c r="C682" s="61"/>
      <c r="D682" s="61"/>
      <c r="E682" s="62"/>
      <c r="F682" s="62"/>
      <c r="G682" s="62"/>
      <c r="H682" s="62"/>
      <c r="I682" s="2"/>
      <c r="J682" s="61"/>
      <c r="K682" s="61"/>
      <c r="L682" s="61"/>
      <c r="M682" s="61"/>
      <c r="N682" s="61"/>
      <c r="O682" s="61"/>
      <c r="P682" s="61"/>
      <c r="Q682" s="61"/>
      <c r="R682" s="61"/>
      <c r="S682" s="61"/>
      <c r="T682" s="61"/>
      <c r="U682" s="61"/>
      <c r="V682" s="61"/>
      <c r="W682" s="61"/>
      <c r="X682" s="61"/>
      <c r="Y682" s="61"/>
      <c r="Z682" s="61"/>
      <c r="AA682" s="61"/>
      <c r="AB682" s="61"/>
      <c r="AC682" s="61"/>
    </row>
    <row r="683" spans="1:29" ht="14.25" customHeight="1">
      <c r="A683" s="61"/>
      <c r="B683" s="61"/>
      <c r="C683" s="61"/>
      <c r="D683" s="61"/>
      <c r="E683" s="62"/>
      <c r="F683" s="62"/>
      <c r="G683" s="62"/>
      <c r="H683" s="62"/>
      <c r="I683" s="2"/>
      <c r="J683" s="61"/>
      <c r="K683" s="61"/>
      <c r="L683" s="61"/>
      <c r="M683" s="61"/>
      <c r="N683" s="61"/>
      <c r="O683" s="61"/>
      <c r="P683" s="61"/>
      <c r="Q683" s="61"/>
      <c r="R683" s="61"/>
      <c r="S683" s="61"/>
      <c r="T683" s="61"/>
      <c r="U683" s="61"/>
      <c r="V683" s="61"/>
      <c r="W683" s="61"/>
      <c r="X683" s="61"/>
      <c r="Y683" s="61"/>
      <c r="Z683" s="61"/>
      <c r="AA683" s="61"/>
      <c r="AB683" s="61"/>
      <c r="AC683" s="61"/>
    </row>
    <row r="684" spans="1:29" ht="14.25" customHeight="1">
      <c r="A684" s="61"/>
      <c r="B684" s="61"/>
      <c r="C684" s="61"/>
      <c r="D684" s="61"/>
      <c r="E684" s="62"/>
      <c r="F684" s="62"/>
      <c r="G684" s="62"/>
      <c r="H684" s="62"/>
      <c r="I684" s="2"/>
      <c r="J684" s="61"/>
      <c r="K684" s="61"/>
      <c r="L684" s="61"/>
      <c r="M684" s="61"/>
      <c r="N684" s="61"/>
      <c r="O684" s="61"/>
      <c r="P684" s="61"/>
      <c r="Q684" s="61"/>
      <c r="R684" s="61"/>
      <c r="S684" s="61"/>
      <c r="T684" s="61"/>
      <c r="U684" s="61"/>
      <c r="V684" s="61"/>
      <c r="W684" s="61"/>
      <c r="X684" s="61"/>
      <c r="Y684" s="61"/>
      <c r="Z684" s="61"/>
      <c r="AA684" s="61"/>
      <c r="AB684" s="61"/>
      <c r="AC684" s="61"/>
    </row>
    <row r="685" spans="1:29" ht="14.25" customHeight="1">
      <c r="A685" s="61"/>
      <c r="B685" s="61"/>
      <c r="C685" s="61"/>
      <c r="D685" s="61"/>
      <c r="E685" s="62"/>
      <c r="F685" s="62"/>
      <c r="G685" s="62"/>
      <c r="H685" s="62"/>
      <c r="I685" s="2"/>
      <c r="J685" s="61"/>
      <c r="K685" s="61"/>
      <c r="L685" s="61"/>
      <c r="M685" s="61"/>
      <c r="N685" s="61"/>
      <c r="O685" s="61"/>
      <c r="P685" s="61"/>
      <c r="Q685" s="61"/>
      <c r="R685" s="61"/>
      <c r="S685" s="61"/>
      <c r="T685" s="61"/>
      <c r="U685" s="61"/>
      <c r="V685" s="61"/>
      <c r="W685" s="61"/>
      <c r="X685" s="61"/>
      <c r="Y685" s="61"/>
      <c r="Z685" s="61"/>
      <c r="AA685" s="61"/>
      <c r="AB685" s="61"/>
      <c r="AC685" s="61"/>
    </row>
    <row r="686" spans="1:29" ht="14.25" customHeight="1">
      <c r="A686" s="61"/>
      <c r="B686" s="61"/>
      <c r="C686" s="61"/>
      <c r="D686" s="61"/>
      <c r="E686" s="62"/>
      <c r="F686" s="62"/>
      <c r="G686" s="62"/>
      <c r="H686" s="62"/>
      <c r="I686" s="2"/>
      <c r="J686" s="61"/>
      <c r="K686" s="61"/>
      <c r="L686" s="61"/>
      <c r="M686" s="61"/>
      <c r="N686" s="61"/>
      <c r="O686" s="61"/>
      <c r="P686" s="61"/>
      <c r="Q686" s="61"/>
      <c r="R686" s="61"/>
      <c r="S686" s="61"/>
      <c r="T686" s="61"/>
      <c r="U686" s="61"/>
      <c r="V686" s="61"/>
      <c r="W686" s="61"/>
      <c r="X686" s="61"/>
      <c r="Y686" s="61"/>
      <c r="Z686" s="61"/>
      <c r="AA686" s="61"/>
      <c r="AB686" s="61"/>
      <c r="AC686" s="61"/>
    </row>
    <row r="687" spans="1:29" ht="14.25" customHeight="1">
      <c r="A687" s="61"/>
      <c r="B687" s="61"/>
      <c r="C687" s="61"/>
      <c r="D687" s="61"/>
      <c r="E687" s="62"/>
      <c r="F687" s="62"/>
      <c r="G687" s="62"/>
      <c r="H687" s="62"/>
      <c r="I687" s="2"/>
      <c r="J687" s="61"/>
      <c r="K687" s="61"/>
      <c r="L687" s="61"/>
      <c r="M687" s="61"/>
      <c r="N687" s="61"/>
      <c r="O687" s="61"/>
      <c r="P687" s="61"/>
      <c r="Q687" s="61"/>
      <c r="R687" s="61"/>
      <c r="S687" s="61"/>
      <c r="T687" s="61"/>
      <c r="U687" s="61"/>
      <c r="V687" s="61"/>
      <c r="W687" s="61"/>
      <c r="X687" s="61"/>
      <c r="Y687" s="61"/>
      <c r="Z687" s="61"/>
      <c r="AA687" s="61"/>
      <c r="AB687" s="61"/>
      <c r="AC687" s="61"/>
    </row>
    <row r="688" spans="1:29" ht="14.25" customHeight="1">
      <c r="A688" s="61"/>
      <c r="B688" s="61"/>
      <c r="C688" s="61"/>
      <c r="D688" s="61"/>
      <c r="E688" s="62"/>
      <c r="F688" s="62"/>
      <c r="G688" s="62"/>
      <c r="H688" s="62"/>
      <c r="I688" s="2"/>
      <c r="J688" s="61"/>
      <c r="K688" s="61"/>
      <c r="L688" s="61"/>
      <c r="M688" s="61"/>
      <c r="N688" s="61"/>
      <c r="O688" s="61"/>
      <c r="P688" s="61"/>
      <c r="Q688" s="61"/>
      <c r="R688" s="61"/>
      <c r="S688" s="61"/>
      <c r="T688" s="61"/>
      <c r="U688" s="61"/>
      <c r="V688" s="61"/>
      <c r="W688" s="61"/>
      <c r="X688" s="61"/>
      <c r="Y688" s="61"/>
      <c r="Z688" s="61"/>
      <c r="AA688" s="61"/>
      <c r="AB688" s="61"/>
      <c r="AC688" s="61"/>
    </row>
    <row r="689" spans="1:29" ht="14.25" customHeight="1">
      <c r="A689" s="61"/>
      <c r="B689" s="61"/>
      <c r="C689" s="61"/>
      <c r="D689" s="61"/>
      <c r="E689" s="62"/>
      <c r="F689" s="62"/>
      <c r="G689" s="62"/>
      <c r="H689" s="62"/>
      <c r="I689" s="2"/>
      <c r="J689" s="61"/>
      <c r="K689" s="61"/>
      <c r="L689" s="61"/>
      <c r="M689" s="61"/>
      <c r="N689" s="61"/>
      <c r="O689" s="61"/>
      <c r="P689" s="61"/>
      <c r="Q689" s="61"/>
      <c r="R689" s="61"/>
      <c r="S689" s="61"/>
      <c r="T689" s="61"/>
      <c r="U689" s="61"/>
      <c r="V689" s="61"/>
      <c r="W689" s="61"/>
      <c r="X689" s="61"/>
      <c r="Y689" s="61"/>
      <c r="Z689" s="61"/>
      <c r="AA689" s="61"/>
      <c r="AB689" s="61"/>
      <c r="AC689" s="61"/>
    </row>
    <row r="690" spans="1:29" ht="14.25" customHeight="1">
      <c r="A690" s="61"/>
      <c r="B690" s="61"/>
      <c r="C690" s="61"/>
      <c r="D690" s="61"/>
      <c r="E690" s="62"/>
      <c r="F690" s="62"/>
      <c r="G690" s="62"/>
      <c r="H690" s="62"/>
      <c r="I690" s="2"/>
      <c r="J690" s="61"/>
      <c r="K690" s="61"/>
      <c r="L690" s="61"/>
      <c r="M690" s="61"/>
      <c r="N690" s="61"/>
      <c r="O690" s="61"/>
      <c r="P690" s="61"/>
      <c r="Q690" s="61"/>
      <c r="R690" s="61"/>
      <c r="S690" s="61"/>
      <c r="T690" s="61"/>
      <c r="U690" s="61"/>
      <c r="V690" s="61"/>
      <c r="W690" s="61"/>
      <c r="X690" s="61"/>
      <c r="Y690" s="61"/>
      <c r="Z690" s="61"/>
      <c r="AA690" s="61"/>
      <c r="AB690" s="61"/>
      <c r="AC690" s="61"/>
    </row>
    <row r="691" spans="1:29" ht="14.25" customHeight="1">
      <c r="A691" s="61"/>
      <c r="B691" s="61"/>
      <c r="C691" s="61"/>
      <c r="D691" s="61"/>
      <c r="E691" s="62"/>
      <c r="F691" s="62"/>
      <c r="G691" s="62"/>
      <c r="H691" s="62"/>
      <c r="I691" s="2"/>
      <c r="J691" s="61"/>
      <c r="K691" s="61"/>
      <c r="L691" s="61"/>
      <c r="M691" s="61"/>
      <c r="N691" s="61"/>
      <c r="O691" s="61"/>
      <c r="P691" s="61"/>
      <c r="Q691" s="61"/>
      <c r="R691" s="61"/>
      <c r="S691" s="61"/>
      <c r="T691" s="61"/>
      <c r="U691" s="61"/>
      <c r="V691" s="61"/>
      <c r="W691" s="61"/>
      <c r="X691" s="61"/>
      <c r="Y691" s="61"/>
      <c r="Z691" s="61"/>
      <c r="AA691" s="61"/>
      <c r="AB691" s="61"/>
      <c r="AC691" s="61"/>
    </row>
    <row r="692" spans="1:29" ht="14.25" customHeight="1">
      <c r="A692" s="61"/>
      <c r="B692" s="61"/>
      <c r="C692" s="61"/>
      <c r="D692" s="61"/>
      <c r="E692" s="62"/>
      <c r="F692" s="62"/>
      <c r="G692" s="62"/>
      <c r="H692" s="62"/>
      <c r="I692" s="2"/>
      <c r="J692" s="61"/>
      <c r="K692" s="61"/>
      <c r="L692" s="61"/>
      <c r="M692" s="61"/>
      <c r="N692" s="61"/>
      <c r="O692" s="61"/>
      <c r="P692" s="61"/>
      <c r="Q692" s="61"/>
      <c r="R692" s="61"/>
      <c r="S692" s="61"/>
      <c r="T692" s="61"/>
      <c r="U692" s="61"/>
      <c r="V692" s="61"/>
      <c r="W692" s="61"/>
      <c r="X692" s="61"/>
      <c r="Y692" s="61"/>
      <c r="Z692" s="61"/>
      <c r="AA692" s="61"/>
      <c r="AB692" s="61"/>
      <c r="AC692" s="61"/>
    </row>
    <row r="693" spans="1:29" ht="14.25" customHeight="1">
      <c r="A693" s="61"/>
      <c r="B693" s="61"/>
      <c r="C693" s="61"/>
      <c r="D693" s="61"/>
      <c r="E693" s="62"/>
      <c r="F693" s="62"/>
      <c r="G693" s="62"/>
      <c r="H693" s="62"/>
      <c r="I693" s="2"/>
      <c r="J693" s="61"/>
      <c r="K693" s="61"/>
      <c r="L693" s="61"/>
      <c r="M693" s="61"/>
      <c r="N693" s="61"/>
      <c r="O693" s="61"/>
      <c r="P693" s="61"/>
      <c r="Q693" s="61"/>
      <c r="R693" s="61"/>
      <c r="S693" s="61"/>
      <c r="T693" s="61"/>
      <c r="U693" s="61"/>
      <c r="V693" s="61"/>
      <c r="W693" s="61"/>
      <c r="X693" s="61"/>
      <c r="Y693" s="61"/>
      <c r="Z693" s="61"/>
      <c r="AA693" s="61"/>
      <c r="AB693" s="61"/>
      <c r="AC693" s="61"/>
    </row>
    <row r="694" spans="1:29" ht="14.25" customHeight="1">
      <c r="A694" s="61"/>
      <c r="B694" s="61"/>
      <c r="C694" s="61"/>
      <c r="D694" s="61"/>
      <c r="E694" s="62"/>
      <c r="F694" s="62"/>
      <c r="G694" s="62"/>
      <c r="H694" s="62"/>
      <c r="I694" s="2"/>
      <c r="J694" s="61"/>
      <c r="K694" s="61"/>
      <c r="L694" s="61"/>
      <c r="M694" s="61"/>
      <c r="N694" s="61"/>
      <c r="O694" s="61"/>
      <c r="P694" s="61"/>
      <c r="Q694" s="61"/>
      <c r="R694" s="61"/>
      <c r="S694" s="61"/>
      <c r="T694" s="61"/>
      <c r="U694" s="61"/>
      <c r="V694" s="61"/>
      <c r="W694" s="61"/>
      <c r="X694" s="61"/>
      <c r="Y694" s="61"/>
      <c r="Z694" s="61"/>
      <c r="AA694" s="61"/>
      <c r="AB694" s="61"/>
      <c r="AC694" s="61"/>
    </row>
    <row r="695" spans="1:29" ht="14.25" customHeight="1">
      <c r="A695" s="61"/>
      <c r="B695" s="61"/>
      <c r="C695" s="61"/>
      <c r="D695" s="61"/>
      <c r="E695" s="62"/>
      <c r="F695" s="62"/>
      <c r="G695" s="62"/>
      <c r="H695" s="62"/>
      <c r="I695" s="2"/>
      <c r="J695" s="61"/>
      <c r="K695" s="61"/>
      <c r="L695" s="61"/>
      <c r="M695" s="61"/>
      <c r="N695" s="61"/>
      <c r="O695" s="61"/>
      <c r="P695" s="61"/>
      <c r="Q695" s="61"/>
      <c r="R695" s="61"/>
      <c r="S695" s="61"/>
      <c r="T695" s="61"/>
      <c r="U695" s="61"/>
      <c r="V695" s="61"/>
      <c r="W695" s="61"/>
      <c r="X695" s="61"/>
      <c r="Y695" s="61"/>
      <c r="Z695" s="61"/>
      <c r="AA695" s="61"/>
      <c r="AB695" s="61"/>
      <c r="AC695" s="61"/>
    </row>
    <row r="696" spans="1:29" ht="14.25" customHeight="1">
      <c r="A696" s="61"/>
      <c r="B696" s="61"/>
      <c r="C696" s="61"/>
      <c r="D696" s="61"/>
      <c r="E696" s="62"/>
      <c r="F696" s="62"/>
      <c r="G696" s="62"/>
      <c r="H696" s="62"/>
      <c r="I696" s="2"/>
      <c r="J696" s="61"/>
      <c r="K696" s="61"/>
      <c r="L696" s="61"/>
      <c r="M696" s="61"/>
      <c r="N696" s="61"/>
      <c r="O696" s="61"/>
      <c r="P696" s="61"/>
      <c r="Q696" s="61"/>
      <c r="R696" s="61"/>
      <c r="S696" s="61"/>
      <c r="T696" s="61"/>
      <c r="U696" s="61"/>
      <c r="V696" s="61"/>
      <c r="W696" s="61"/>
      <c r="X696" s="61"/>
      <c r="Y696" s="61"/>
      <c r="Z696" s="61"/>
      <c r="AA696" s="61"/>
      <c r="AB696" s="61"/>
      <c r="AC696" s="61"/>
    </row>
    <row r="697" spans="1:29" ht="14.25" customHeight="1">
      <c r="A697" s="61"/>
      <c r="B697" s="61"/>
      <c r="C697" s="61"/>
      <c r="D697" s="61"/>
      <c r="E697" s="62"/>
      <c r="F697" s="62"/>
      <c r="G697" s="62"/>
      <c r="H697" s="62"/>
      <c r="I697" s="2"/>
      <c r="J697" s="61"/>
      <c r="K697" s="61"/>
      <c r="L697" s="61"/>
      <c r="M697" s="61"/>
      <c r="N697" s="61"/>
      <c r="O697" s="61"/>
      <c r="P697" s="61"/>
      <c r="Q697" s="61"/>
      <c r="R697" s="61"/>
      <c r="S697" s="61"/>
      <c r="T697" s="61"/>
      <c r="U697" s="61"/>
      <c r="V697" s="61"/>
      <c r="W697" s="61"/>
      <c r="X697" s="61"/>
      <c r="Y697" s="61"/>
      <c r="Z697" s="61"/>
      <c r="AA697" s="61"/>
      <c r="AB697" s="61"/>
      <c r="AC697" s="61"/>
    </row>
    <row r="698" spans="1:29" ht="14.25" customHeight="1">
      <c r="A698" s="61"/>
      <c r="B698" s="61"/>
      <c r="C698" s="61"/>
      <c r="D698" s="61"/>
      <c r="E698" s="62"/>
      <c r="F698" s="62"/>
      <c r="G698" s="62"/>
      <c r="H698" s="62"/>
      <c r="I698" s="2"/>
      <c r="J698" s="61"/>
      <c r="K698" s="61"/>
      <c r="L698" s="61"/>
      <c r="M698" s="61"/>
      <c r="N698" s="61"/>
      <c r="O698" s="61"/>
      <c r="P698" s="61"/>
      <c r="Q698" s="61"/>
      <c r="R698" s="61"/>
      <c r="S698" s="61"/>
      <c r="T698" s="61"/>
      <c r="U698" s="61"/>
      <c r="V698" s="61"/>
      <c r="W698" s="61"/>
      <c r="X698" s="61"/>
      <c r="Y698" s="61"/>
      <c r="Z698" s="61"/>
      <c r="AA698" s="61"/>
      <c r="AB698" s="61"/>
      <c r="AC698" s="61"/>
    </row>
    <row r="699" spans="1:29" ht="14.25" customHeight="1">
      <c r="A699" s="61"/>
      <c r="B699" s="61"/>
      <c r="C699" s="61"/>
      <c r="D699" s="61"/>
      <c r="E699" s="62"/>
      <c r="F699" s="62"/>
      <c r="G699" s="62"/>
      <c r="H699" s="62"/>
      <c r="I699" s="2"/>
      <c r="J699" s="61"/>
      <c r="K699" s="61"/>
      <c r="L699" s="61"/>
      <c r="M699" s="61"/>
      <c r="N699" s="61"/>
      <c r="O699" s="61"/>
      <c r="P699" s="61"/>
      <c r="Q699" s="61"/>
      <c r="R699" s="61"/>
      <c r="S699" s="61"/>
      <c r="T699" s="61"/>
      <c r="U699" s="61"/>
      <c r="V699" s="61"/>
      <c r="W699" s="61"/>
      <c r="X699" s="61"/>
      <c r="Y699" s="61"/>
      <c r="Z699" s="61"/>
      <c r="AA699" s="61"/>
      <c r="AB699" s="61"/>
      <c r="AC699" s="61"/>
    </row>
    <row r="700" spans="1:29" ht="14.25" customHeight="1">
      <c r="A700" s="61"/>
      <c r="B700" s="61"/>
      <c r="C700" s="61"/>
      <c r="D700" s="61"/>
      <c r="E700" s="62"/>
      <c r="F700" s="62"/>
      <c r="G700" s="62"/>
      <c r="H700" s="62"/>
      <c r="I700" s="2"/>
      <c r="J700" s="61"/>
      <c r="K700" s="61"/>
      <c r="L700" s="61"/>
      <c r="M700" s="61"/>
      <c r="N700" s="61"/>
      <c r="O700" s="61"/>
      <c r="P700" s="61"/>
      <c r="Q700" s="61"/>
      <c r="R700" s="61"/>
      <c r="S700" s="61"/>
      <c r="T700" s="61"/>
      <c r="U700" s="61"/>
      <c r="V700" s="61"/>
      <c r="W700" s="61"/>
      <c r="X700" s="61"/>
      <c r="Y700" s="61"/>
      <c r="Z700" s="61"/>
      <c r="AA700" s="61"/>
      <c r="AB700" s="61"/>
      <c r="AC700" s="61"/>
    </row>
    <row r="701" spans="1:29" ht="14.25" customHeight="1">
      <c r="A701" s="61"/>
      <c r="B701" s="61"/>
      <c r="C701" s="61"/>
      <c r="D701" s="61"/>
      <c r="E701" s="62"/>
      <c r="F701" s="62"/>
      <c r="G701" s="62"/>
      <c r="H701" s="62"/>
      <c r="I701" s="2"/>
      <c r="J701" s="61"/>
      <c r="K701" s="61"/>
      <c r="L701" s="61"/>
      <c r="M701" s="61"/>
      <c r="N701" s="61"/>
      <c r="O701" s="61"/>
      <c r="P701" s="61"/>
      <c r="Q701" s="61"/>
      <c r="R701" s="61"/>
      <c r="S701" s="61"/>
      <c r="T701" s="61"/>
      <c r="U701" s="61"/>
      <c r="V701" s="61"/>
      <c r="W701" s="61"/>
      <c r="X701" s="61"/>
      <c r="Y701" s="61"/>
      <c r="Z701" s="61"/>
      <c r="AA701" s="61"/>
      <c r="AB701" s="61"/>
      <c r="AC701" s="61"/>
    </row>
    <row r="702" spans="1:29" ht="14.25" customHeight="1">
      <c r="A702" s="61"/>
      <c r="B702" s="61"/>
      <c r="C702" s="61"/>
      <c r="D702" s="61"/>
      <c r="E702" s="62"/>
      <c r="F702" s="62"/>
      <c r="G702" s="62"/>
      <c r="H702" s="62"/>
      <c r="I702" s="2"/>
      <c r="J702" s="61"/>
      <c r="K702" s="61"/>
      <c r="L702" s="61"/>
      <c r="M702" s="61"/>
      <c r="N702" s="61"/>
      <c r="O702" s="61"/>
      <c r="P702" s="61"/>
      <c r="Q702" s="61"/>
      <c r="R702" s="61"/>
      <c r="S702" s="61"/>
      <c r="T702" s="61"/>
      <c r="U702" s="61"/>
      <c r="V702" s="61"/>
      <c r="W702" s="61"/>
      <c r="X702" s="61"/>
      <c r="Y702" s="61"/>
      <c r="Z702" s="61"/>
      <c r="AA702" s="61"/>
      <c r="AB702" s="61"/>
      <c r="AC702" s="61"/>
    </row>
    <row r="703" spans="1:29" ht="14.25" customHeight="1">
      <c r="A703" s="61"/>
      <c r="B703" s="61"/>
      <c r="C703" s="61"/>
      <c r="D703" s="61"/>
      <c r="E703" s="62"/>
      <c r="F703" s="62"/>
      <c r="G703" s="62"/>
      <c r="H703" s="62"/>
      <c r="I703" s="2"/>
      <c r="J703" s="61"/>
      <c r="K703" s="61"/>
      <c r="L703" s="61"/>
      <c r="M703" s="61"/>
      <c r="N703" s="61"/>
      <c r="O703" s="61"/>
      <c r="P703" s="61"/>
      <c r="Q703" s="61"/>
      <c r="R703" s="61"/>
      <c r="S703" s="61"/>
      <c r="T703" s="61"/>
      <c r="U703" s="61"/>
      <c r="V703" s="61"/>
      <c r="W703" s="61"/>
      <c r="X703" s="61"/>
      <c r="Y703" s="61"/>
      <c r="Z703" s="61"/>
      <c r="AA703" s="61"/>
      <c r="AB703" s="61"/>
      <c r="AC703" s="61"/>
    </row>
    <row r="704" spans="1:29" ht="14.25" customHeight="1">
      <c r="A704" s="61"/>
      <c r="B704" s="61"/>
      <c r="C704" s="61"/>
      <c r="D704" s="61"/>
      <c r="E704" s="62"/>
      <c r="F704" s="62"/>
      <c r="G704" s="62"/>
      <c r="H704" s="62"/>
      <c r="I704" s="2"/>
      <c r="J704" s="61"/>
      <c r="K704" s="61"/>
      <c r="L704" s="61"/>
      <c r="M704" s="61"/>
      <c r="N704" s="61"/>
      <c r="O704" s="61"/>
      <c r="P704" s="61"/>
      <c r="Q704" s="61"/>
      <c r="R704" s="61"/>
      <c r="S704" s="61"/>
      <c r="T704" s="61"/>
      <c r="U704" s="61"/>
      <c r="V704" s="61"/>
      <c r="W704" s="61"/>
      <c r="X704" s="61"/>
      <c r="Y704" s="61"/>
      <c r="Z704" s="61"/>
      <c r="AA704" s="61"/>
      <c r="AB704" s="61"/>
      <c r="AC704" s="61"/>
    </row>
    <row r="705" spans="1:29" ht="14.25" customHeight="1">
      <c r="A705" s="61"/>
      <c r="B705" s="61"/>
      <c r="C705" s="61"/>
      <c r="D705" s="61"/>
      <c r="E705" s="62"/>
      <c r="F705" s="62"/>
      <c r="G705" s="62"/>
      <c r="H705" s="62"/>
      <c r="I705" s="2"/>
      <c r="J705" s="61"/>
      <c r="K705" s="61"/>
      <c r="L705" s="61"/>
      <c r="M705" s="61"/>
      <c r="N705" s="61"/>
      <c r="O705" s="61"/>
      <c r="P705" s="61"/>
      <c r="Q705" s="61"/>
      <c r="R705" s="61"/>
      <c r="S705" s="61"/>
      <c r="T705" s="61"/>
      <c r="U705" s="61"/>
      <c r="V705" s="61"/>
      <c r="W705" s="61"/>
      <c r="X705" s="61"/>
      <c r="Y705" s="61"/>
      <c r="Z705" s="61"/>
      <c r="AA705" s="61"/>
      <c r="AB705" s="61"/>
      <c r="AC705" s="61"/>
    </row>
    <row r="706" spans="1:29" ht="14.25" customHeight="1">
      <c r="A706" s="61"/>
      <c r="B706" s="61"/>
      <c r="C706" s="61"/>
      <c r="D706" s="61"/>
      <c r="E706" s="62"/>
      <c r="F706" s="62"/>
      <c r="G706" s="62"/>
      <c r="H706" s="62"/>
      <c r="I706" s="2"/>
      <c r="J706" s="61"/>
      <c r="K706" s="61"/>
      <c r="L706" s="61"/>
      <c r="M706" s="61"/>
      <c r="N706" s="61"/>
      <c r="O706" s="61"/>
      <c r="P706" s="61"/>
      <c r="Q706" s="61"/>
      <c r="R706" s="61"/>
      <c r="S706" s="61"/>
      <c r="T706" s="61"/>
      <c r="U706" s="61"/>
      <c r="V706" s="61"/>
      <c r="W706" s="61"/>
      <c r="X706" s="61"/>
      <c r="Y706" s="61"/>
      <c r="Z706" s="61"/>
      <c r="AA706" s="61"/>
      <c r="AB706" s="61"/>
      <c r="AC706" s="61"/>
    </row>
    <row r="707" spans="1:29" ht="14.25" customHeight="1">
      <c r="A707" s="61"/>
      <c r="B707" s="61"/>
      <c r="C707" s="61"/>
      <c r="D707" s="61"/>
      <c r="E707" s="62"/>
      <c r="F707" s="62"/>
      <c r="G707" s="62"/>
      <c r="H707" s="62"/>
      <c r="I707" s="2"/>
      <c r="J707" s="61"/>
      <c r="K707" s="61"/>
      <c r="L707" s="61"/>
      <c r="M707" s="61"/>
      <c r="N707" s="61"/>
      <c r="O707" s="61"/>
      <c r="P707" s="61"/>
      <c r="Q707" s="61"/>
      <c r="R707" s="61"/>
      <c r="S707" s="61"/>
      <c r="T707" s="61"/>
      <c r="U707" s="61"/>
      <c r="V707" s="61"/>
      <c r="W707" s="61"/>
      <c r="X707" s="61"/>
      <c r="Y707" s="61"/>
      <c r="Z707" s="61"/>
      <c r="AA707" s="61"/>
      <c r="AB707" s="61"/>
      <c r="AC707" s="61"/>
    </row>
    <row r="708" spans="1:29" ht="14.25" customHeight="1">
      <c r="A708" s="61"/>
      <c r="B708" s="61"/>
      <c r="C708" s="61"/>
      <c r="D708" s="61"/>
      <c r="E708" s="62"/>
      <c r="F708" s="62"/>
      <c r="G708" s="62"/>
      <c r="H708" s="62"/>
      <c r="I708" s="2"/>
      <c r="J708" s="61"/>
      <c r="K708" s="61"/>
      <c r="L708" s="61"/>
      <c r="M708" s="61"/>
      <c r="N708" s="61"/>
      <c r="O708" s="61"/>
      <c r="P708" s="61"/>
      <c r="Q708" s="61"/>
      <c r="R708" s="61"/>
      <c r="S708" s="61"/>
      <c r="T708" s="61"/>
      <c r="U708" s="61"/>
      <c r="V708" s="61"/>
      <c r="W708" s="61"/>
      <c r="X708" s="61"/>
      <c r="Y708" s="61"/>
      <c r="Z708" s="61"/>
      <c r="AA708" s="61"/>
      <c r="AB708" s="61"/>
      <c r="AC708" s="61"/>
    </row>
    <row r="709" spans="1:29" ht="14.25" customHeight="1">
      <c r="A709" s="61"/>
      <c r="B709" s="61"/>
      <c r="C709" s="61"/>
      <c r="D709" s="61"/>
      <c r="E709" s="62"/>
      <c r="F709" s="62"/>
      <c r="G709" s="62"/>
      <c r="H709" s="62"/>
      <c r="I709" s="2"/>
      <c r="J709" s="61"/>
      <c r="K709" s="61"/>
      <c r="L709" s="61"/>
      <c r="M709" s="61"/>
      <c r="N709" s="61"/>
      <c r="O709" s="61"/>
      <c r="P709" s="61"/>
      <c r="Q709" s="61"/>
      <c r="R709" s="61"/>
      <c r="S709" s="61"/>
      <c r="T709" s="61"/>
      <c r="U709" s="61"/>
      <c r="V709" s="61"/>
      <c r="W709" s="61"/>
      <c r="X709" s="61"/>
      <c r="Y709" s="61"/>
      <c r="Z709" s="61"/>
      <c r="AA709" s="61"/>
      <c r="AB709" s="61"/>
      <c r="AC709" s="61"/>
    </row>
    <row r="710" spans="1:29" ht="14.25" customHeight="1">
      <c r="A710" s="61"/>
      <c r="B710" s="61"/>
      <c r="C710" s="61"/>
      <c r="D710" s="61"/>
      <c r="E710" s="62"/>
      <c r="F710" s="62"/>
      <c r="G710" s="62"/>
      <c r="H710" s="62"/>
      <c r="I710" s="2"/>
      <c r="J710" s="61"/>
      <c r="K710" s="61"/>
      <c r="L710" s="61"/>
      <c r="M710" s="61"/>
      <c r="N710" s="61"/>
      <c r="O710" s="61"/>
      <c r="P710" s="61"/>
      <c r="Q710" s="61"/>
      <c r="R710" s="61"/>
      <c r="S710" s="61"/>
      <c r="T710" s="61"/>
      <c r="U710" s="61"/>
      <c r="V710" s="61"/>
      <c r="W710" s="61"/>
      <c r="X710" s="61"/>
      <c r="Y710" s="61"/>
      <c r="Z710" s="61"/>
      <c r="AA710" s="61"/>
      <c r="AB710" s="61"/>
      <c r="AC710" s="61"/>
    </row>
    <row r="711" spans="1:29" ht="14.25" customHeight="1">
      <c r="A711" s="61"/>
      <c r="B711" s="61"/>
      <c r="C711" s="61"/>
      <c r="D711" s="61"/>
      <c r="E711" s="62"/>
      <c r="F711" s="62"/>
      <c r="G711" s="62"/>
      <c r="H711" s="62"/>
      <c r="I711" s="2"/>
      <c r="J711" s="61"/>
      <c r="K711" s="61"/>
      <c r="L711" s="61"/>
      <c r="M711" s="61"/>
      <c r="N711" s="61"/>
      <c r="O711" s="61"/>
      <c r="P711" s="61"/>
      <c r="Q711" s="61"/>
      <c r="R711" s="61"/>
      <c r="S711" s="61"/>
      <c r="T711" s="61"/>
      <c r="U711" s="61"/>
      <c r="V711" s="61"/>
      <c r="W711" s="61"/>
      <c r="X711" s="61"/>
      <c r="Y711" s="61"/>
      <c r="Z711" s="61"/>
      <c r="AA711" s="61"/>
      <c r="AB711" s="61"/>
      <c r="AC711" s="61"/>
    </row>
    <row r="712" spans="1:29" ht="14.25" customHeight="1">
      <c r="A712" s="61"/>
      <c r="B712" s="61"/>
      <c r="C712" s="61"/>
      <c r="D712" s="61"/>
      <c r="E712" s="62"/>
      <c r="F712" s="62"/>
      <c r="G712" s="62"/>
      <c r="H712" s="62"/>
      <c r="I712" s="2"/>
      <c r="J712" s="61"/>
      <c r="K712" s="61"/>
      <c r="L712" s="61"/>
      <c r="M712" s="61"/>
      <c r="N712" s="61"/>
      <c r="O712" s="61"/>
      <c r="P712" s="61"/>
      <c r="Q712" s="61"/>
      <c r="R712" s="61"/>
      <c r="S712" s="61"/>
      <c r="T712" s="61"/>
      <c r="U712" s="61"/>
      <c r="V712" s="61"/>
      <c r="W712" s="61"/>
      <c r="X712" s="61"/>
      <c r="Y712" s="61"/>
      <c r="Z712" s="61"/>
      <c r="AA712" s="61"/>
      <c r="AB712" s="61"/>
      <c r="AC712" s="61"/>
    </row>
    <row r="713" spans="1:29" ht="14.25" customHeight="1">
      <c r="A713" s="61"/>
      <c r="B713" s="61"/>
      <c r="C713" s="61"/>
      <c r="D713" s="61"/>
      <c r="E713" s="62"/>
      <c r="F713" s="62"/>
      <c r="G713" s="62"/>
      <c r="H713" s="62"/>
      <c r="I713" s="2"/>
      <c r="J713" s="61"/>
      <c r="K713" s="61"/>
      <c r="L713" s="61"/>
      <c r="M713" s="61"/>
      <c r="N713" s="61"/>
      <c r="O713" s="61"/>
      <c r="P713" s="61"/>
      <c r="Q713" s="61"/>
      <c r="R713" s="61"/>
      <c r="S713" s="61"/>
      <c r="T713" s="61"/>
      <c r="U713" s="61"/>
      <c r="V713" s="61"/>
      <c r="W713" s="61"/>
      <c r="X713" s="61"/>
      <c r="Y713" s="61"/>
      <c r="Z713" s="61"/>
      <c r="AA713" s="61"/>
      <c r="AB713" s="61"/>
      <c r="AC713" s="61"/>
    </row>
    <row r="714" spans="1:29" ht="14.25" customHeight="1">
      <c r="A714" s="61"/>
      <c r="B714" s="61"/>
      <c r="C714" s="61"/>
      <c r="D714" s="61"/>
      <c r="E714" s="62"/>
      <c r="F714" s="62"/>
      <c r="G714" s="62"/>
      <c r="H714" s="62"/>
      <c r="I714" s="2"/>
      <c r="J714" s="61"/>
      <c r="K714" s="61"/>
      <c r="L714" s="61"/>
      <c r="M714" s="61"/>
      <c r="N714" s="61"/>
      <c r="O714" s="61"/>
      <c r="P714" s="61"/>
      <c r="Q714" s="61"/>
      <c r="R714" s="61"/>
      <c r="S714" s="61"/>
      <c r="T714" s="61"/>
      <c r="U714" s="61"/>
      <c r="V714" s="61"/>
      <c r="W714" s="61"/>
      <c r="X714" s="61"/>
      <c r="Y714" s="61"/>
      <c r="Z714" s="61"/>
      <c r="AA714" s="61"/>
      <c r="AB714" s="61"/>
      <c r="AC714" s="61"/>
    </row>
    <row r="715" spans="1:29" ht="14.25" customHeight="1">
      <c r="A715" s="61"/>
      <c r="B715" s="61"/>
      <c r="C715" s="61"/>
      <c r="D715" s="61"/>
      <c r="E715" s="62"/>
      <c r="F715" s="62"/>
      <c r="G715" s="62"/>
      <c r="H715" s="62"/>
      <c r="I715" s="2"/>
      <c r="J715" s="61"/>
      <c r="K715" s="61"/>
      <c r="L715" s="61"/>
      <c r="M715" s="61"/>
      <c r="N715" s="61"/>
      <c r="O715" s="61"/>
      <c r="P715" s="61"/>
      <c r="Q715" s="61"/>
      <c r="R715" s="61"/>
      <c r="S715" s="61"/>
      <c r="T715" s="61"/>
      <c r="U715" s="61"/>
      <c r="V715" s="61"/>
      <c r="W715" s="61"/>
      <c r="X715" s="61"/>
      <c r="Y715" s="61"/>
      <c r="Z715" s="61"/>
      <c r="AA715" s="61"/>
      <c r="AB715" s="61"/>
      <c r="AC715" s="61"/>
    </row>
    <row r="716" spans="1:29" ht="14.25" customHeight="1">
      <c r="A716" s="61"/>
      <c r="B716" s="61"/>
      <c r="C716" s="61"/>
      <c r="D716" s="61"/>
      <c r="E716" s="62"/>
      <c r="F716" s="62"/>
      <c r="G716" s="62"/>
      <c r="H716" s="62"/>
      <c r="I716" s="2"/>
      <c r="J716" s="61"/>
      <c r="K716" s="61"/>
      <c r="L716" s="61"/>
      <c r="M716" s="61"/>
      <c r="N716" s="61"/>
      <c r="O716" s="61"/>
      <c r="P716" s="61"/>
      <c r="Q716" s="61"/>
      <c r="R716" s="61"/>
      <c r="S716" s="61"/>
      <c r="T716" s="61"/>
      <c r="U716" s="61"/>
      <c r="V716" s="61"/>
      <c r="W716" s="61"/>
      <c r="X716" s="61"/>
      <c r="Y716" s="61"/>
      <c r="Z716" s="61"/>
      <c r="AA716" s="61"/>
      <c r="AB716" s="61"/>
      <c r="AC716" s="61"/>
    </row>
    <row r="717" spans="1:29" ht="14.25" customHeight="1">
      <c r="A717" s="61"/>
      <c r="B717" s="61"/>
      <c r="C717" s="61"/>
      <c r="D717" s="61"/>
      <c r="E717" s="62"/>
      <c r="F717" s="62"/>
      <c r="G717" s="62"/>
      <c r="H717" s="62"/>
      <c r="I717" s="2"/>
      <c r="J717" s="61"/>
      <c r="K717" s="61"/>
      <c r="L717" s="61"/>
      <c r="M717" s="61"/>
      <c r="N717" s="61"/>
      <c r="O717" s="61"/>
      <c r="P717" s="61"/>
      <c r="Q717" s="61"/>
      <c r="R717" s="61"/>
      <c r="S717" s="61"/>
      <c r="T717" s="61"/>
      <c r="U717" s="61"/>
      <c r="V717" s="61"/>
      <c r="W717" s="61"/>
      <c r="X717" s="61"/>
      <c r="Y717" s="61"/>
      <c r="Z717" s="61"/>
      <c r="AA717" s="61"/>
      <c r="AB717" s="61"/>
      <c r="AC717" s="61"/>
    </row>
    <row r="718" spans="1:29" ht="14.25" customHeight="1">
      <c r="A718" s="61"/>
      <c r="B718" s="61"/>
      <c r="C718" s="61"/>
      <c r="D718" s="61"/>
      <c r="E718" s="62"/>
      <c r="F718" s="62"/>
      <c r="G718" s="62"/>
      <c r="H718" s="62"/>
      <c r="I718" s="2"/>
      <c r="J718" s="61"/>
      <c r="K718" s="61"/>
      <c r="L718" s="61"/>
      <c r="M718" s="61"/>
      <c r="N718" s="61"/>
      <c r="O718" s="61"/>
      <c r="P718" s="61"/>
      <c r="Q718" s="61"/>
      <c r="R718" s="61"/>
      <c r="S718" s="61"/>
      <c r="T718" s="61"/>
      <c r="U718" s="61"/>
      <c r="V718" s="61"/>
      <c r="W718" s="61"/>
      <c r="X718" s="61"/>
      <c r="Y718" s="61"/>
      <c r="Z718" s="61"/>
      <c r="AA718" s="61"/>
      <c r="AB718" s="61"/>
      <c r="AC718" s="61"/>
    </row>
    <row r="719" spans="1:29" ht="14.25" customHeight="1">
      <c r="A719" s="61"/>
      <c r="B719" s="61"/>
      <c r="C719" s="61"/>
      <c r="D719" s="61"/>
      <c r="E719" s="62"/>
      <c r="F719" s="62"/>
      <c r="G719" s="62"/>
      <c r="H719" s="62"/>
      <c r="I719" s="2"/>
      <c r="J719" s="61"/>
      <c r="K719" s="61"/>
      <c r="L719" s="61"/>
      <c r="M719" s="61"/>
      <c r="N719" s="61"/>
      <c r="O719" s="61"/>
      <c r="P719" s="61"/>
      <c r="Q719" s="61"/>
      <c r="R719" s="61"/>
      <c r="S719" s="61"/>
      <c r="T719" s="61"/>
      <c r="U719" s="61"/>
      <c r="V719" s="61"/>
      <c r="W719" s="61"/>
      <c r="X719" s="61"/>
      <c r="Y719" s="61"/>
      <c r="Z719" s="61"/>
      <c r="AA719" s="61"/>
      <c r="AB719" s="61"/>
      <c r="AC719" s="61"/>
    </row>
    <row r="720" spans="1:29" ht="14.25" customHeight="1">
      <c r="A720" s="61"/>
      <c r="B720" s="61"/>
      <c r="C720" s="61"/>
      <c r="D720" s="61"/>
      <c r="E720" s="62"/>
      <c r="F720" s="62"/>
      <c r="G720" s="62"/>
      <c r="H720" s="62"/>
      <c r="I720" s="2"/>
      <c r="J720" s="61"/>
      <c r="K720" s="61"/>
      <c r="L720" s="61"/>
      <c r="M720" s="61"/>
      <c r="N720" s="61"/>
      <c r="O720" s="61"/>
      <c r="P720" s="61"/>
      <c r="Q720" s="61"/>
      <c r="R720" s="61"/>
      <c r="S720" s="61"/>
      <c r="T720" s="61"/>
      <c r="U720" s="61"/>
      <c r="V720" s="61"/>
      <c r="W720" s="61"/>
      <c r="X720" s="61"/>
      <c r="Y720" s="61"/>
      <c r="Z720" s="61"/>
      <c r="AA720" s="61"/>
      <c r="AB720" s="61"/>
      <c r="AC720" s="61"/>
    </row>
    <row r="721" spans="1:29" ht="14.25" customHeight="1">
      <c r="A721" s="61"/>
      <c r="B721" s="61"/>
      <c r="C721" s="61"/>
      <c r="D721" s="61"/>
      <c r="E721" s="62"/>
      <c r="F721" s="62"/>
      <c r="G721" s="62"/>
      <c r="H721" s="62"/>
      <c r="I721" s="2"/>
      <c r="J721" s="61"/>
      <c r="K721" s="61"/>
      <c r="L721" s="61"/>
      <c r="M721" s="61"/>
      <c r="N721" s="61"/>
      <c r="O721" s="61"/>
      <c r="P721" s="61"/>
      <c r="Q721" s="61"/>
      <c r="R721" s="61"/>
      <c r="S721" s="61"/>
      <c r="T721" s="61"/>
      <c r="U721" s="61"/>
      <c r="V721" s="61"/>
      <c r="W721" s="61"/>
      <c r="X721" s="61"/>
      <c r="Y721" s="61"/>
      <c r="Z721" s="61"/>
      <c r="AA721" s="61"/>
      <c r="AB721" s="61"/>
      <c r="AC721" s="61"/>
    </row>
    <row r="722" spans="1:29" ht="14.25" customHeight="1">
      <c r="A722" s="61"/>
      <c r="B722" s="61"/>
      <c r="C722" s="61"/>
      <c r="D722" s="61"/>
      <c r="E722" s="62"/>
      <c r="F722" s="62"/>
      <c r="G722" s="62"/>
      <c r="H722" s="62"/>
      <c r="I722" s="2"/>
      <c r="J722" s="61"/>
      <c r="K722" s="61"/>
      <c r="L722" s="61"/>
      <c r="M722" s="61"/>
      <c r="N722" s="61"/>
      <c r="O722" s="61"/>
      <c r="P722" s="61"/>
      <c r="Q722" s="61"/>
      <c r="R722" s="61"/>
      <c r="S722" s="61"/>
      <c r="T722" s="61"/>
      <c r="U722" s="61"/>
      <c r="V722" s="61"/>
      <c r="W722" s="61"/>
      <c r="X722" s="61"/>
      <c r="Y722" s="61"/>
      <c r="Z722" s="61"/>
      <c r="AA722" s="61"/>
      <c r="AB722" s="61"/>
      <c r="AC722" s="61"/>
    </row>
    <row r="723" spans="1:29" ht="14.25" customHeight="1">
      <c r="A723" s="61"/>
      <c r="B723" s="61"/>
      <c r="C723" s="61"/>
      <c r="D723" s="61"/>
      <c r="E723" s="62"/>
      <c r="F723" s="62"/>
      <c r="G723" s="62"/>
      <c r="H723" s="62"/>
      <c r="I723" s="2"/>
      <c r="J723" s="61"/>
      <c r="K723" s="61"/>
      <c r="L723" s="61"/>
      <c r="M723" s="61"/>
      <c r="N723" s="61"/>
      <c r="O723" s="61"/>
      <c r="P723" s="61"/>
      <c r="Q723" s="61"/>
      <c r="R723" s="61"/>
      <c r="S723" s="61"/>
      <c r="T723" s="61"/>
      <c r="U723" s="61"/>
      <c r="V723" s="61"/>
      <c r="W723" s="61"/>
      <c r="X723" s="61"/>
      <c r="Y723" s="61"/>
      <c r="Z723" s="61"/>
      <c r="AA723" s="61"/>
      <c r="AB723" s="61"/>
      <c r="AC723" s="61"/>
    </row>
    <row r="724" spans="1:29" ht="14.25" customHeight="1">
      <c r="A724" s="61"/>
      <c r="B724" s="61"/>
      <c r="C724" s="61"/>
      <c r="D724" s="61"/>
      <c r="E724" s="62"/>
      <c r="F724" s="62"/>
      <c r="G724" s="62"/>
      <c r="H724" s="62"/>
      <c r="I724" s="2"/>
      <c r="J724" s="61"/>
      <c r="K724" s="61"/>
      <c r="L724" s="61"/>
      <c r="M724" s="61"/>
      <c r="N724" s="61"/>
      <c r="O724" s="61"/>
      <c r="P724" s="61"/>
      <c r="Q724" s="61"/>
      <c r="R724" s="61"/>
      <c r="S724" s="61"/>
      <c r="T724" s="61"/>
      <c r="U724" s="61"/>
      <c r="V724" s="61"/>
      <c r="W724" s="61"/>
      <c r="X724" s="61"/>
      <c r="Y724" s="61"/>
      <c r="Z724" s="61"/>
      <c r="AA724" s="61"/>
      <c r="AB724" s="61"/>
      <c r="AC724" s="61"/>
    </row>
    <row r="725" spans="1:29" ht="14.25" customHeight="1">
      <c r="A725" s="61"/>
      <c r="B725" s="61"/>
      <c r="C725" s="61"/>
      <c r="D725" s="61"/>
      <c r="E725" s="62"/>
      <c r="F725" s="62"/>
      <c r="G725" s="62"/>
      <c r="H725" s="62"/>
      <c r="I725" s="2"/>
      <c r="J725" s="61"/>
      <c r="K725" s="61"/>
      <c r="L725" s="61"/>
      <c r="M725" s="61"/>
      <c r="N725" s="61"/>
      <c r="O725" s="61"/>
      <c r="P725" s="61"/>
      <c r="Q725" s="61"/>
      <c r="R725" s="61"/>
      <c r="S725" s="61"/>
      <c r="T725" s="61"/>
      <c r="U725" s="61"/>
      <c r="V725" s="61"/>
      <c r="W725" s="61"/>
      <c r="X725" s="61"/>
      <c r="Y725" s="61"/>
      <c r="Z725" s="61"/>
      <c r="AA725" s="61"/>
      <c r="AB725" s="61"/>
      <c r="AC725" s="61"/>
    </row>
    <row r="726" spans="1:29" ht="14.25" customHeight="1">
      <c r="A726" s="61"/>
      <c r="B726" s="61"/>
      <c r="C726" s="61"/>
      <c r="D726" s="61"/>
      <c r="E726" s="62"/>
      <c r="F726" s="62"/>
      <c r="G726" s="62"/>
      <c r="H726" s="62"/>
      <c r="I726" s="2"/>
      <c r="J726" s="61"/>
      <c r="K726" s="61"/>
      <c r="L726" s="61"/>
      <c r="M726" s="61"/>
      <c r="N726" s="61"/>
      <c r="O726" s="61"/>
      <c r="P726" s="61"/>
      <c r="Q726" s="61"/>
      <c r="R726" s="61"/>
      <c r="S726" s="61"/>
      <c r="T726" s="61"/>
      <c r="U726" s="61"/>
      <c r="V726" s="61"/>
      <c r="W726" s="61"/>
      <c r="X726" s="61"/>
      <c r="Y726" s="61"/>
      <c r="Z726" s="61"/>
      <c r="AA726" s="61"/>
      <c r="AB726" s="61"/>
      <c r="AC726" s="61"/>
    </row>
    <row r="727" spans="1:29" ht="14.25" customHeight="1">
      <c r="A727" s="61"/>
      <c r="B727" s="61"/>
      <c r="C727" s="61"/>
      <c r="D727" s="61"/>
      <c r="E727" s="62"/>
      <c r="F727" s="62"/>
      <c r="G727" s="62"/>
      <c r="H727" s="62"/>
      <c r="I727" s="2"/>
      <c r="J727" s="61"/>
      <c r="K727" s="61"/>
      <c r="L727" s="61"/>
      <c r="M727" s="61"/>
      <c r="N727" s="61"/>
      <c r="O727" s="61"/>
      <c r="P727" s="61"/>
      <c r="Q727" s="61"/>
      <c r="R727" s="61"/>
      <c r="S727" s="61"/>
      <c r="T727" s="61"/>
      <c r="U727" s="61"/>
      <c r="V727" s="61"/>
      <c r="W727" s="61"/>
      <c r="X727" s="61"/>
      <c r="Y727" s="61"/>
      <c r="Z727" s="61"/>
      <c r="AA727" s="61"/>
      <c r="AB727" s="61"/>
      <c r="AC727" s="61"/>
    </row>
    <row r="728" spans="1:29" ht="14.25" customHeight="1">
      <c r="A728" s="61"/>
      <c r="B728" s="61"/>
      <c r="C728" s="61"/>
      <c r="D728" s="61"/>
      <c r="E728" s="62"/>
      <c r="F728" s="62"/>
      <c r="G728" s="62"/>
      <c r="H728" s="62"/>
      <c r="I728" s="2"/>
      <c r="J728" s="61"/>
      <c r="K728" s="61"/>
      <c r="L728" s="61"/>
      <c r="M728" s="61"/>
      <c r="N728" s="61"/>
      <c r="O728" s="61"/>
      <c r="P728" s="61"/>
      <c r="Q728" s="61"/>
      <c r="R728" s="61"/>
      <c r="S728" s="61"/>
      <c r="T728" s="61"/>
      <c r="U728" s="61"/>
      <c r="V728" s="61"/>
      <c r="W728" s="61"/>
      <c r="X728" s="61"/>
      <c r="Y728" s="61"/>
      <c r="Z728" s="61"/>
      <c r="AA728" s="61"/>
      <c r="AB728" s="61"/>
      <c r="AC728" s="61"/>
    </row>
    <row r="729" spans="1:29" ht="14.25" customHeight="1">
      <c r="A729" s="61"/>
      <c r="B729" s="61"/>
      <c r="C729" s="61"/>
      <c r="D729" s="61"/>
      <c r="E729" s="62"/>
      <c r="F729" s="62"/>
      <c r="G729" s="62"/>
      <c r="H729" s="62"/>
      <c r="I729" s="2"/>
      <c r="J729" s="61"/>
      <c r="K729" s="61"/>
      <c r="L729" s="61"/>
      <c r="M729" s="61"/>
      <c r="N729" s="61"/>
      <c r="O729" s="61"/>
      <c r="P729" s="61"/>
      <c r="Q729" s="61"/>
      <c r="R729" s="61"/>
      <c r="S729" s="61"/>
      <c r="T729" s="61"/>
      <c r="U729" s="61"/>
      <c r="V729" s="61"/>
      <c r="W729" s="61"/>
      <c r="X729" s="61"/>
      <c r="Y729" s="61"/>
      <c r="Z729" s="61"/>
      <c r="AA729" s="61"/>
      <c r="AB729" s="61"/>
      <c r="AC729" s="61"/>
    </row>
    <row r="730" spans="1:29" ht="14.25" customHeight="1">
      <c r="A730" s="61"/>
      <c r="B730" s="61"/>
      <c r="C730" s="61"/>
      <c r="D730" s="61"/>
      <c r="E730" s="62"/>
      <c r="F730" s="62"/>
      <c r="G730" s="62"/>
      <c r="H730" s="62"/>
      <c r="I730" s="2"/>
      <c r="J730" s="61"/>
      <c r="K730" s="61"/>
      <c r="L730" s="61"/>
      <c r="M730" s="61"/>
      <c r="N730" s="61"/>
      <c r="O730" s="61"/>
      <c r="P730" s="61"/>
      <c r="Q730" s="61"/>
      <c r="R730" s="61"/>
      <c r="S730" s="61"/>
      <c r="T730" s="61"/>
      <c r="U730" s="61"/>
      <c r="V730" s="61"/>
      <c r="W730" s="61"/>
      <c r="X730" s="61"/>
      <c r="Y730" s="61"/>
      <c r="Z730" s="61"/>
      <c r="AA730" s="61"/>
      <c r="AB730" s="61"/>
      <c r="AC730" s="61"/>
    </row>
    <row r="731" spans="1:29" ht="14.25" customHeight="1">
      <c r="A731" s="61"/>
      <c r="B731" s="61"/>
      <c r="C731" s="61"/>
      <c r="D731" s="61"/>
      <c r="E731" s="62"/>
      <c r="F731" s="62"/>
      <c r="G731" s="62"/>
      <c r="H731" s="62"/>
      <c r="I731" s="2"/>
      <c r="J731" s="61"/>
      <c r="K731" s="61"/>
      <c r="L731" s="61"/>
      <c r="M731" s="61"/>
      <c r="N731" s="61"/>
      <c r="O731" s="61"/>
      <c r="P731" s="61"/>
      <c r="Q731" s="61"/>
      <c r="R731" s="61"/>
      <c r="S731" s="61"/>
      <c r="T731" s="61"/>
      <c r="U731" s="61"/>
      <c r="V731" s="61"/>
      <c r="W731" s="61"/>
      <c r="X731" s="61"/>
      <c r="Y731" s="61"/>
      <c r="Z731" s="61"/>
      <c r="AA731" s="61"/>
      <c r="AB731" s="61"/>
      <c r="AC731" s="61"/>
    </row>
    <row r="732" spans="1:29" ht="14.25" customHeight="1">
      <c r="A732" s="61"/>
      <c r="B732" s="61"/>
      <c r="C732" s="61"/>
      <c r="D732" s="61"/>
      <c r="E732" s="62"/>
      <c r="F732" s="62"/>
      <c r="G732" s="62"/>
      <c r="H732" s="62"/>
      <c r="I732" s="2"/>
      <c r="J732" s="61"/>
      <c r="K732" s="61"/>
      <c r="L732" s="61"/>
      <c r="M732" s="61"/>
      <c r="N732" s="61"/>
      <c r="O732" s="61"/>
      <c r="P732" s="61"/>
      <c r="Q732" s="61"/>
      <c r="R732" s="61"/>
      <c r="S732" s="61"/>
      <c r="T732" s="61"/>
      <c r="U732" s="61"/>
      <c r="V732" s="61"/>
      <c r="W732" s="61"/>
      <c r="X732" s="61"/>
      <c r="Y732" s="61"/>
      <c r="Z732" s="61"/>
      <c r="AA732" s="61"/>
      <c r="AB732" s="61"/>
      <c r="AC732" s="61"/>
    </row>
    <row r="733" spans="1:29" ht="14.25" customHeight="1">
      <c r="A733" s="61"/>
      <c r="B733" s="61"/>
      <c r="C733" s="61"/>
      <c r="D733" s="61"/>
      <c r="E733" s="62"/>
      <c r="F733" s="62"/>
      <c r="G733" s="62"/>
      <c r="H733" s="62"/>
      <c r="I733" s="2"/>
      <c r="J733" s="61"/>
      <c r="K733" s="61"/>
      <c r="L733" s="61"/>
      <c r="M733" s="61"/>
      <c r="N733" s="61"/>
      <c r="O733" s="61"/>
      <c r="P733" s="61"/>
      <c r="Q733" s="61"/>
      <c r="R733" s="61"/>
      <c r="S733" s="61"/>
      <c r="T733" s="61"/>
      <c r="U733" s="61"/>
      <c r="V733" s="61"/>
      <c r="W733" s="61"/>
      <c r="X733" s="61"/>
      <c r="Y733" s="61"/>
      <c r="Z733" s="61"/>
      <c r="AA733" s="61"/>
      <c r="AB733" s="61"/>
      <c r="AC733" s="61"/>
    </row>
    <row r="734" spans="1:29" ht="14.25" customHeight="1">
      <c r="A734" s="61"/>
      <c r="B734" s="61"/>
      <c r="C734" s="61"/>
      <c r="D734" s="61"/>
      <c r="E734" s="62"/>
      <c r="F734" s="62"/>
      <c r="G734" s="62"/>
      <c r="H734" s="62"/>
      <c r="I734" s="2"/>
      <c r="J734" s="61"/>
      <c r="K734" s="61"/>
      <c r="L734" s="61"/>
      <c r="M734" s="61"/>
      <c r="N734" s="61"/>
      <c r="O734" s="61"/>
      <c r="P734" s="61"/>
      <c r="Q734" s="61"/>
      <c r="R734" s="61"/>
      <c r="S734" s="61"/>
      <c r="T734" s="61"/>
      <c r="U734" s="61"/>
      <c r="V734" s="61"/>
      <c r="W734" s="61"/>
      <c r="X734" s="61"/>
      <c r="Y734" s="61"/>
      <c r="Z734" s="61"/>
      <c r="AA734" s="61"/>
      <c r="AB734" s="61"/>
      <c r="AC734" s="61"/>
    </row>
    <row r="735" spans="1:29" ht="14.25" customHeight="1">
      <c r="A735" s="61"/>
      <c r="B735" s="61"/>
      <c r="C735" s="61"/>
      <c r="D735" s="61"/>
      <c r="E735" s="62"/>
      <c r="F735" s="62"/>
      <c r="G735" s="62"/>
      <c r="H735" s="62"/>
      <c r="I735" s="2"/>
      <c r="J735" s="61"/>
      <c r="K735" s="61"/>
      <c r="L735" s="61"/>
      <c r="M735" s="61"/>
      <c r="N735" s="61"/>
      <c r="O735" s="61"/>
      <c r="P735" s="61"/>
      <c r="Q735" s="61"/>
      <c r="R735" s="61"/>
      <c r="S735" s="61"/>
      <c r="T735" s="61"/>
      <c r="U735" s="61"/>
      <c r="V735" s="61"/>
      <c r="W735" s="61"/>
      <c r="X735" s="61"/>
      <c r="Y735" s="61"/>
      <c r="Z735" s="61"/>
      <c r="AA735" s="61"/>
      <c r="AB735" s="61"/>
      <c r="AC735" s="61"/>
    </row>
    <row r="736" spans="1:29" ht="14.25" customHeight="1">
      <c r="A736" s="61"/>
      <c r="B736" s="61"/>
      <c r="C736" s="61"/>
      <c r="D736" s="61"/>
      <c r="E736" s="62"/>
      <c r="F736" s="62"/>
      <c r="G736" s="62"/>
      <c r="H736" s="62"/>
      <c r="I736" s="2"/>
      <c r="J736" s="61"/>
      <c r="K736" s="61"/>
      <c r="L736" s="61"/>
      <c r="M736" s="61"/>
      <c r="N736" s="61"/>
      <c r="O736" s="61"/>
      <c r="P736" s="61"/>
      <c r="Q736" s="61"/>
      <c r="R736" s="61"/>
      <c r="S736" s="61"/>
      <c r="T736" s="61"/>
      <c r="U736" s="61"/>
      <c r="V736" s="61"/>
      <c r="W736" s="61"/>
      <c r="X736" s="61"/>
      <c r="Y736" s="61"/>
      <c r="Z736" s="61"/>
      <c r="AA736" s="61"/>
      <c r="AB736" s="61"/>
      <c r="AC736" s="61"/>
    </row>
    <row r="737" spans="1:29" ht="14.25" customHeight="1">
      <c r="A737" s="61"/>
      <c r="B737" s="61"/>
      <c r="C737" s="61"/>
      <c r="D737" s="61"/>
      <c r="E737" s="62"/>
      <c r="F737" s="62"/>
      <c r="G737" s="62"/>
      <c r="H737" s="62"/>
      <c r="I737" s="2"/>
      <c r="J737" s="61"/>
      <c r="K737" s="61"/>
      <c r="L737" s="61"/>
      <c r="M737" s="61"/>
      <c r="N737" s="61"/>
      <c r="O737" s="61"/>
      <c r="P737" s="61"/>
      <c r="Q737" s="61"/>
      <c r="R737" s="61"/>
      <c r="S737" s="61"/>
      <c r="T737" s="61"/>
      <c r="U737" s="61"/>
      <c r="V737" s="61"/>
      <c r="W737" s="61"/>
      <c r="X737" s="61"/>
      <c r="Y737" s="61"/>
      <c r="Z737" s="61"/>
      <c r="AA737" s="61"/>
      <c r="AB737" s="61"/>
      <c r="AC737" s="61"/>
    </row>
    <row r="738" spans="1:29" ht="14.25" customHeight="1">
      <c r="A738" s="61"/>
      <c r="B738" s="61"/>
      <c r="C738" s="61"/>
      <c r="D738" s="61"/>
      <c r="E738" s="62"/>
      <c r="F738" s="62"/>
      <c r="G738" s="62"/>
      <c r="H738" s="62"/>
      <c r="I738" s="2"/>
      <c r="J738" s="61"/>
      <c r="K738" s="61"/>
      <c r="L738" s="61"/>
      <c r="M738" s="61"/>
      <c r="N738" s="61"/>
      <c r="O738" s="61"/>
      <c r="P738" s="61"/>
      <c r="Q738" s="61"/>
      <c r="R738" s="61"/>
      <c r="S738" s="61"/>
      <c r="T738" s="61"/>
      <c r="U738" s="61"/>
      <c r="V738" s="61"/>
      <c r="W738" s="61"/>
      <c r="X738" s="61"/>
      <c r="Y738" s="61"/>
      <c r="Z738" s="61"/>
      <c r="AA738" s="61"/>
      <c r="AB738" s="61"/>
      <c r="AC738" s="61"/>
    </row>
    <row r="739" spans="1:29" ht="14.25" customHeight="1">
      <c r="A739" s="61"/>
      <c r="B739" s="61"/>
      <c r="C739" s="61"/>
      <c r="D739" s="61"/>
      <c r="E739" s="62"/>
      <c r="F739" s="62"/>
      <c r="G739" s="62"/>
      <c r="H739" s="62"/>
      <c r="I739" s="2"/>
      <c r="J739" s="61"/>
      <c r="K739" s="61"/>
      <c r="L739" s="61"/>
      <c r="M739" s="61"/>
      <c r="N739" s="61"/>
      <c r="O739" s="61"/>
      <c r="P739" s="61"/>
      <c r="Q739" s="61"/>
      <c r="R739" s="61"/>
      <c r="S739" s="61"/>
      <c r="T739" s="61"/>
      <c r="U739" s="61"/>
      <c r="V739" s="61"/>
      <c r="W739" s="61"/>
      <c r="X739" s="61"/>
      <c r="Y739" s="61"/>
      <c r="Z739" s="61"/>
      <c r="AA739" s="61"/>
      <c r="AB739" s="61"/>
      <c r="AC739" s="61"/>
    </row>
    <row r="740" spans="1:29" ht="14.25" customHeight="1">
      <c r="A740" s="61"/>
      <c r="B740" s="61"/>
      <c r="C740" s="61"/>
      <c r="D740" s="61"/>
      <c r="E740" s="62"/>
      <c r="F740" s="62"/>
      <c r="G740" s="62"/>
      <c r="H740" s="62"/>
      <c r="I740" s="2"/>
      <c r="J740" s="61"/>
      <c r="K740" s="61"/>
      <c r="L740" s="61"/>
      <c r="M740" s="61"/>
      <c r="N740" s="61"/>
      <c r="O740" s="61"/>
      <c r="P740" s="61"/>
      <c r="Q740" s="61"/>
      <c r="R740" s="61"/>
      <c r="S740" s="61"/>
      <c r="T740" s="61"/>
      <c r="U740" s="61"/>
      <c r="V740" s="61"/>
      <c r="W740" s="61"/>
      <c r="X740" s="61"/>
      <c r="Y740" s="61"/>
      <c r="Z740" s="61"/>
      <c r="AA740" s="61"/>
      <c r="AB740" s="61"/>
      <c r="AC740" s="61"/>
    </row>
    <row r="741" spans="1:29" ht="14.25" customHeight="1">
      <c r="A741" s="61"/>
      <c r="B741" s="61"/>
      <c r="C741" s="61"/>
      <c r="D741" s="61"/>
      <c r="E741" s="62"/>
      <c r="F741" s="62"/>
      <c r="G741" s="62"/>
      <c r="H741" s="62"/>
      <c r="I741" s="2"/>
      <c r="J741" s="61"/>
      <c r="K741" s="61"/>
      <c r="L741" s="61"/>
      <c r="M741" s="61"/>
      <c r="N741" s="61"/>
      <c r="O741" s="61"/>
      <c r="P741" s="61"/>
      <c r="Q741" s="61"/>
      <c r="R741" s="61"/>
      <c r="S741" s="61"/>
      <c r="T741" s="61"/>
      <c r="U741" s="61"/>
      <c r="V741" s="61"/>
      <c r="W741" s="61"/>
      <c r="X741" s="61"/>
      <c r="Y741" s="61"/>
      <c r="Z741" s="61"/>
      <c r="AA741" s="61"/>
      <c r="AB741" s="61"/>
      <c r="AC741" s="61"/>
    </row>
    <row r="742" spans="1:29" ht="14.25" customHeight="1">
      <c r="A742" s="61"/>
      <c r="B742" s="61"/>
      <c r="C742" s="61"/>
      <c r="D742" s="61"/>
      <c r="E742" s="62"/>
      <c r="F742" s="62"/>
      <c r="G742" s="62"/>
      <c r="H742" s="62"/>
      <c r="I742" s="2"/>
      <c r="J742" s="61"/>
      <c r="K742" s="61"/>
      <c r="L742" s="61"/>
      <c r="M742" s="61"/>
      <c r="N742" s="61"/>
      <c r="O742" s="61"/>
      <c r="P742" s="61"/>
      <c r="Q742" s="61"/>
      <c r="R742" s="61"/>
      <c r="S742" s="61"/>
      <c r="T742" s="61"/>
      <c r="U742" s="61"/>
      <c r="V742" s="61"/>
      <c r="W742" s="61"/>
      <c r="X742" s="61"/>
      <c r="Y742" s="61"/>
      <c r="Z742" s="61"/>
      <c r="AA742" s="61"/>
      <c r="AB742" s="61"/>
      <c r="AC742" s="61"/>
    </row>
    <row r="743" spans="1:29" ht="14.25" customHeight="1">
      <c r="A743" s="61"/>
      <c r="B743" s="61"/>
      <c r="C743" s="61"/>
      <c r="D743" s="61"/>
      <c r="E743" s="62"/>
      <c r="F743" s="62"/>
      <c r="G743" s="62"/>
      <c r="H743" s="62"/>
      <c r="I743" s="2"/>
      <c r="J743" s="61"/>
      <c r="K743" s="61"/>
      <c r="L743" s="61"/>
      <c r="M743" s="61"/>
      <c r="N743" s="61"/>
      <c r="O743" s="61"/>
      <c r="P743" s="61"/>
      <c r="Q743" s="61"/>
      <c r="R743" s="61"/>
      <c r="S743" s="61"/>
      <c r="T743" s="61"/>
      <c r="U743" s="61"/>
      <c r="V743" s="61"/>
      <c r="W743" s="61"/>
      <c r="X743" s="61"/>
      <c r="Y743" s="61"/>
      <c r="Z743" s="61"/>
      <c r="AA743" s="61"/>
      <c r="AB743" s="61"/>
      <c r="AC743" s="61"/>
    </row>
    <row r="744" spans="1:29" ht="14.25" customHeight="1">
      <c r="A744" s="61"/>
      <c r="B744" s="61"/>
      <c r="C744" s="61"/>
      <c r="D744" s="61"/>
      <c r="E744" s="62"/>
      <c r="F744" s="62"/>
      <c r="G744" s="62"/>
      <c r="H744" s="62"/>
      <c r="I744" s="2"/>
      <c r="J744" s="61"/>
      <c r="K744" s="61"/>
      <c r="L744" s="61"/>
      <c r="M744" s="61"/>
      <c r="N744" s="61"/>
      <c r="O744" s="61"/>
      <c r="P744" s="61"/>
      <c r="Q744" s="61"/>
      <c r="R744" s="61"/>
      <c r="S744" s="61"/>
      <c r="T744" s="61"/>
      <c r="U744" s="61"/>
      <c r="V744" s="61"/>
      <c r="W744" s="61"/>
      <c r="X744" s="61"/>
      <c r="Y744" s="61"/>
      <c r="Z744" s="61"/>
      <c r="AA744" s="61"/>
      <c r="AB744" s="61"/>
      <c r="AC744" s="61"/>
    </row>
    <row r="745" spans="1:29" ht="14.25" customHeight="1">
      <c r="A745" s="61"/>
      <c r="B745" s="61"/>
      <c r="C745" s="61"/>
      <c r="D745" s="61"/>
      <c r="E745" s="62"/>
      <c r="F745" s="62"/>
      <c r="G745" s="62"/>
      <c r="H745" s="62"/>
      <c r="I745" s="2"/>
      <c r="J745" s="61"/>
      <c r="K745" s="61"/>
      <c r="L745" s="61"/>
      <c r="M745" s="61"/>
      <c r="N745" s="61"/>
      <c r="O745" s="61"/>
      <c r="P745" s="61"/>
      <c r="Q745" s="61"/>
      <c r="R745" s="61"/>
      <c r="S745" s="61"/>
      <c r="T745" s="61"/>
      <c r="U745" s="61"/>
      <c r="V745" s="61"/>
      <c r="W745" s="61"/>
      <c r="X745" s="61"/>
      <c r="Y745" s="61"/>
      <c r="Z745" s="61"/>
      <c r="AA745" s="61"/>
      <c r="AB745" s="61"/>
      <c r="AC745" s="61"/>
    </row>
    <row r="746" spans="1:29" ht="14.25" customHeight="1">
      <c r="A746" s="61"/>
      <c r="B746" s="61"/>
      <c r="C746" s="61"/>
      <c r="D746" s="61"/>
      <c r="E746" s="62"/>
      <c r="F746" s="62"/>
      <c r="G746" s="62"/>
      <c r="H746" s="62"/>
      <c r="I746" s="2"/>
      <c r="J746" s="61"/>
      <c r="K746" s="61"/>
      <c r="L746" s="61"/>
      <c r="M746" s="61"/>
      <c r="N746" s="61"/>
      <c r="O746" s="61"/>
      <c r="P746" s="61"/>
      <c r="Q746" s="61"/>
      <c r="R746" s="61"/>
      <c r="S746" s="61"/>
      <c r="T746" s="61"/>
      <c r="U746" s="61"/>
      <c r="V746" s="61"/>
      <c r="W746" s="61"/>
      <c r="X746" s="61"/>
      <c r="Y746" s="61"/>
      <c r="Z746" s="61"/>
      <c r="AA746" s="61"/>
      <c r="AB746" s="61"/>
      <c r="AC746" s="61"/>
    </row>
    <row r="747" spans="1:29" ht="14.25" customHeight="1">
      <c r="A747" s="61"/>
      <c r="B747" s="61"/>
      <c r="C747" s="61"/>
      <c r="D747" s="61"/>
      <c r="E747" s="62"/>
      <c r="F747" s="62"/>
      <c r="G747" s="62"/>
      <c r="H747" s="62"/>
      <c r="I747" s="2"/>
      <c r="J747" s="61"/>
      <c r="K747" s="61"/>
      <c r="L747" s="61"/>
      <c r="M747" s="61"/>
      <c r="N747" s="61"/>
      <c r="O747" s="61"/>
      <c r="P747" s="61"/>
      <c r="Q747" s="61"/>
      <c r="R747" s="61"/>
      <c r="S747" s="61"/>
      <c r="T747" s="61"/>
      <c r="U747" s="61"/>
      <c r="V747" s="61"/>
      <c r="W747" s="61"/>
      <c r="X747" s="61"/>
      <c r="Y747" s="61"/>
      <c r="Z747" s="61"/>
      <c r="AA747" s="61"/>
      <c r="AB747" s="61"/>
      <c r="AC747" s="61"/>
    </row>
    <row r="748" spans="1:29" ht="14.25" customHeight="1">
      <c r="A748" s="61"/>
      <c r="B748" s="61"/>
      <c r="C748" s="61"/>
      <c r="D748" s="61"/>
      <c r="E748" s="62"/>
      <c r="F748" s="62"/>
      <c r="G748" s="62"/>
      <c r="H748" s="62"/>
      <c r="I748" s="2"/>
      <c r="J748" s="61"/>
      <c r="K748" s="61"/>
      <c r="L748" s="61"/>
      <c r="M748" s="61"/>
      <c r="N748" s="61"/>
      <c r="O748" s="61"/>
      <c r="P748" s="61"/>
      <c r="Q748" s="61"/>
      <c r="R748" s="61"/>
      <c r="S748" s="61"/>
      <c r="T748" s="61"/>
      <c r="U748" s="61"/>
      <c r="V748" s="61"/>
      <c r="W748" s="61"/>
      <c r="X748" s="61"/>
      <c r="Y748" s="61"/>
      <c r="Z748" s="61"/>
      <c r="AA748" s="61"/>
      <c r="AB748" s="61"/>
      <c r="AC748" s="61"/>
    </row>
    <row r="749" spans="1:29" ht="14.25" customHeight="1">
      <c r="A749" s="61"/>
      <c r="B749" s="61"/>
      <c r="C749" s="61"/>
      <c r="D749" s="61"/>
      <c r="E749" s="62"/>
      <c r="F749" s="62"/>
      <c r="G749" s="62"/>
      <c r="H749" s="62"/>
      <c r="I749" s="2"/>
      <c r="J749" s="61"/>
      <c r="K749" s="61"/>
      <c r="L749" s="61"/>
      <c r="M749" s="61"/>
      <c r="N749" s="61"/>
      <c r="O749" s="61"/>
      <c r="P749" s="61"/>
      <c r="Q749" s="61"/>
      <c r="R749" s="61"/>
      <c r="S749" s="61"/>
      <c r="T749" s="61"/>
      <c r="U749" s="61"/>
      <c r="V749" s="61"/>
      <c r="W749" s="61"/>
      <c r="X749" s="61"/>
      <c r="Y749" s="61"/>
      <c r="Z749" s="61"/>
      <c r="AA749" s="61"/>
      <c r="AB749" s="61"/>
      <c r="AC749" s="61"/>
    </row>
    <row r="750" spans="1:29" ht="14.25" customHeight="1">
      <c r="A750" s="61"/>
      <c r="B750" s="61"/>
      <c r="C750" s="61"/>
      <c r="D750" s="61"/>
      <c r="E750" s="62"/>
      <c r="F750" s="62"/>
      <c r="G750" s="62"/>
      <c r="H750" s="62"/>
      <c r="I750" s="2"/>
      <c r="J750" s="61"/>
      <c r="K750" s="61"/>
      <c r="L750" s="61"/>
      <c r="M750" s="61"/>
      <c r="N750" s="61"/>
      <c r="O750" s="61"/>
      <c r="P750" s="61"/>
      <c r="Q750" s="61"/>
      <c r="R750" s="61"/>
      <c r="S750" s="61"/>
      <c r="T750" s="61"/>
      <c r="U750" s="61"/>
      <c r="V750" s="61"/>
      <c r="W750" s="61"/>
      <c r="X750" s="61"/>
      <c r="Y750" s="61"/>
      <c r="Z750" s="61"/>
      <c r="AA750" s="61"/>
      <c r="AB750" s="61"/>
      <c r="AC750" s="61"/>
    </row>
    <row r="751" spans="1:29" ht="14.25" customHeight="1">
      <c r="A751" s="61"/>
      <c r="B751" s="61"/>
      <c r="C751" s="61"/>
      <c r="D751" s="61"/>
      <c r="E751" s="62"/>
      <c r="F751" s="62"/>
      <c r="G751" s="62"/>
      <c r="H751" s="62"/>
      <c r="I751" s="2"/>
      <c r="J751" s="61"/>
      <c r="K751" s="61"/>
      <c r="L751" s="61"/>
      <c r="M751" s="61"/>
      <c r="N751" s="61"/>
      <c r="O751" s="61"/>
      <c r="P751" s="61"/>
      <c r="Q751" s="61"/>
      <c r="R751" s="61"/>
      <c r="S751" s="61"/>
      <c r="T751" s="61"/>
      <c r="U751" s="61"/>
      <c r="V751" s="61"/>
      <c r="W751" s="61"/>
      <c r="X751" s="61"/>
      <c r="Y751" s="61"/>
      <c r="Z751" s="61"/>
      <c r="AA751" s="61"/>
      <c r="AB751" s="61"/>
      <c r="AC751" s="61"/>
    </row>
    <row r="752" spans="1:29" ht="14.25" customHeight="1">
      <c r="A752" s="61"/>
      <c r="B752" s="61"/>
      <c r="C752" s="61"/>
      <c r="D752" s="61"/>
      <c r="E752" s="62"/>
      <c r="F752" s="62"/>
      <c r="G752" s="62"/>
      <c r="H752" s="62"/>
      <c r="I752" s="2"/>
      <c r="J752" s="61"/>
      <c r="K752" s="61"/>
      <c r="L752" s="61"/>
      <c r="M752" s="61"/>
      <c r="N752" s="61"/>
      <c r="O752" s="61"/>
      <c r="P752" s="61"/>
      <c r="Q752" s="61"/>
      <c r="R752" s="61"/>
      <c r="S752" s="61"/>
      <c r="T752" s="61"/>
      <c r="U752" s="61"/>
      <c r="V752" s="61"/>
      <c r="W752" s="61"/>
      <c r="X752" s="61"/>
      <c r="Y752" s="61"/>
      <c r="Z752" s="61"/>
      <c r="AA752" s="61"/>
      <c r="AB752" s="61"/>
      <c r="AC752" s="61"/>
    </row>
    <row r="753" spans="1:29" ht="14.25" customHeight="1">
      <c r="A753" s="61"/>
      <c r="B753" s="61"/>
      <c r="C753" s="61"/>
      <c r="D753" s="61"/>
      <c r="E753" s="62"/>
      <c r="F753" s="62"/>
      <c r="G753" s="62"/>
      <c r="H753" s="62"/>
      <c r="I753" s="2"/>
      <c r="J753" s="61"/>
      <c r="K753" s="61"/>
      <c r="L753" s="61"/>
      <c r="M753" s="61"/>
      <c r="N753" s="61"/>
      <c r="O753" s="61"/>
      <c r="P753" s="61"/>
      <c r="Q753" s="61"/>
      <c r="R753" s="61"/>
      <c r="S753" s="61"/>
      <c r="T753" s="61"/>
      <c r="U753" s="61"/>
      <c r="V753" s="61"/>
      <c r="W753" s="61"/>
      <c r="X753" s="61"/>
      <c r="Y753" s="61"/>
      <c r="Z753" s="61"/>
      <c r="AA753" s="61"/>
      <c r="AB753" s="61"/>
      <c r="AC753" s="61"/>
    </row>
    <row r="754" spans="1:29" ht="14.25" customHeight="1">
      <c r="A754" s="61"/>
      <c r="B754" s="61"/>
      <c r="C754" s="61"/>
      <c r="D754" s="61"/>
      <c r="E754" s="62"/>
      <c r="F754" s="62"/>
      <c r="G754" s="62"/>
      <c r="H754" s="62"/>
      <c r="I754" s="2"/>
      <c r="J754" s="61"/>
      <c r="K754" s="61"/>
      <c r="L754" s="61"/>
      <c r="M754" s="61"/>
      <c r="N754" s="61"/>
      <c r="O754" s="61"/>
      <c r="P754" s="61"/>
      <c r="Q754" s="61"/>
      <c r="R754" s="61"/>
      <c r="S754" s="61"/>
      <c r="T754" s="61"/>
      <c r="U754" s="61"/>
      <c r="V754" s="61"/>
      <c r="W754" s="61"/>
      <c r="X754" s="61"/>
      <c r="Y754" s="61"/>
      <c r="Z754" s="61"/>
      <c r="AA754" s="61"/>
      <c r="AB754" s="61"/>
      <c r="AC754" s="61"/>
    </row>
    <row r="755" spans="1:29" ht="14.25" customHeight="1">
      <c r="A755" s="61"/>
      <c r="B755" s="61"/>
      <c r="C755" s="61"/>
      <c r="D755" s="61"/>
      <c r="E755" s="62"/>
      <c r="F755" s="62"/>
      <c r="G755" s="62"/>
      <c r="H755" s="62"/>
      <c r="I755" s="2"/>
      <c r="J755" s="61"/>
      <c r="K755" s="61"/>
      <c r="L755" s="61"/>
      <c r="M755" s="61"/>
      <c r="N755" s="61"/>
      <c r="O755" s="61"/>
      <c r="P755" s="61"/>
      <c r="Q755" s="61"/>
      <c r="R755" s="61"/>
      <c r="S755" s="61"/>
      <c r="T755" s="61"/>
      <c r="U755" s="61"/>
      <c r="V755" s="61"/>
      <c r="W755" s="61"/>
      <c r="X755" s="61"/>
      <c r="Y755" s="61"/>
      <c r="Z755" s="61"/>
      <c r="AA755" s="61"/>
      <c r="AB755" s="61"/>
      <c r="AC755" s="61"/>
    </row>
    <row r="756" spans="1:29" ht="14.25" customHeight="1">
      <c r="A756" s="61"/>
      <c r="B756" s="61"/>
      <c r="C756" s="61"/>
      <c r="D756" s="61"/>
      <c r="E756" s="62"/>
      <c r="F756" s="62"/>
      <c r="G756" s="62"/>
      <c r="H756" s="62"/>
      <c r="I756" s="2"/>
      <c r="J756" s="61"/>
      <c r="K756" s="61"/>
      <c r="L756" s="61"/>
      <c r="M756" s="61"/>
      <c r="N756" s="61"/>
      <c r="O756" s="61"/>
      <c r="P756" s="61"/>
      <c r="Q756" s="61"/>
      <c r="R756" s="61"/>
      <c r="S756" s="61"/>
      <c r="T756" s="61"/>
      <c r="U756" s="61"/>
      <c r="V756" s="61"/>
      <c r="W756" s="61"/>
      <c r="X756" s="61"/>
      <c r="Y756" s="61"/>
      <c r="Z756" s="61"/>
      <c r="AA756" s="61"/>
      <c r="AB756" s="61"/>
      <c r="AC756" s="61"/>
    </row>
    <row r="757" spans="1:29" ht="14.25" customHeight="1">
      <c r="A757" s="61"/>
      <c r="B757" s="61"/>
      <c r="C757" s="61"/>
      <c r="D757" s="61"/>
      <c r="E757" s="62"/>
      <c r="F757" s="62"/>
      <c r="G757" s="62"/>
      <c r="H757" s="62"/>
      <c r="I757" s="2"/>
      <c r="J757" s="61"/>
      <c r="K757" s="61"/>
      <c r="L757" s="61"/>
      <c r="M757" s="61"/>
      <c r="N757" s="61"/>
      <c r="O757" s="61"/>
      <c r="P757" s="61"/>
      <c r="Q757" s="61"/>
      <c r="R757" s="61"/>
      <c r="S757" s="61"/>
      <c r="T757" s="61"/>
      <c r="U757" s="61"/>
      <c r="V757" s="61"/>
      <c r="W757" s="61"/>
      <c r="X757" s="61"/>
      <c r="Y757" s="61"/>
      <c r="Z757" s="61"/>
      <c r="AA757" s="61"/>
      <c r="AB757" s="61"/>
      <c r="AC757" s="61"/>
    </row>
    <row r="758" spans="1:29" ht="14.25" customHeight="1">
      <c r="A758" s="61"/>
      <c r="B758" s="61"/>
      <c r="C758" s="61"/>
      <c r="D758" s="61"/>
      <c r="E758" s="62"/>
      <c r="F758" s="62"/>
      <c r="G758" s="62"/>
      <c r="H758" s="62"/>
      <c r="I758" s="2"/>
      <c r="J758" s="61"/>
      <c r="K758" s="61"/>
      <c r="L758" s="61"/>
      <c r="M758" s="61"/>
      <c r="N758" s="61"/>
      <c r="O758" s="61"/>
      <c r="P758" s="61"/>
      <c r="Q758" s="61"/>
      <c r="R758" s="61"/>
      <c r="S758" s="61"/>
      <c r="T758" s="61"/>
      <c r="U758" s="61"/>
      <c r="V758" s="61"/>
      <c r="W758" s="61"/>
      <c r="X758" s="61"/>
      <c r="Y758" s="61"/>
      <c r="Z758" s="61"/>
      <c r="AA758" s="61"/>
      <c r="AB758" s="61"/>
      <c r="AC758" s="61"/>
    </row>
    <row r="759" spans="1:29" ht="14.25" customHeight="1">
      <c r="A759" s="61"/>
      <c r="B759" s="61"/>
      <c r="C759" s="61"/>
      <c r="D759" s="61"/>
      <c r="E759" s="62"/>
      <c r="F759" s="62"/>
      <c r="G759" s="62"/>
      <c r="H759" s="62"/>
      <c r="I759" s="2"/>
      <c r="J759" s="61"/>
      <c r="K759" s="61"/>
      <c r="L759" s="61"/>
      <c r="M759" s="61"/>
      <c r="N759" s="61"/>
      <c r="O759" s="61"/>
      <c r="P759" s="61"/>
      <c r="Q759" s="61"/>
      <c r="R759" s="61"/>
      <c r="S759" s="61"/>
      <c r="T759" s="61"/>
      <c r="U759" s="61"/>
      <c r="V759" s="61"/>
      <c r="W759" s="61"/>
      <c r="X759" s="61"/>
      <c r="Y759" s="61"/>
      <c r="Z759" s="61"/>
      <c r="AA759" s="61"/>
      <c r="AB759" s="61"/>
      <c r="AC759" s="61"/>
    </row>
    <row r="760" spans="1:29" ht="14.25" customHeight="1">
      <c r="A760" s="61"/>
      <c r="B760" s="61"/>
      <c r="C760" s="61"/>
      <c r="D760" s="61"/>
      <c r="E760" s="62"/>
      <c r="F760" s="62"/>
      <c r="G760" s="62"/>
      <c r="H760" s="62"/>
      <c r="I760" s="2"/>
      <c r="J760" s="61"/>
      <c r="K760" s="61"/>
      <c r="L760" s="61"/>
      <c r="M760" s="61"/>
      <c r="N760" s="61"/>
      <c r="O760" s="61"/>
      <c r="P760" s="61"/>
      <c r="Q760" s="61"/>
      <c r="R760" s="61"/>
      <c r="S760" s="61"/>
      <c r="T760" s="61"/>
      <c r="U760" s="61"/>
      <c r="V760" s="61"/>
      <c r="W760" s="61"/>
      <c r="X760" s="61"/>
      <c r="Y760" s="61"/>
      <c r="Z760" s="61"/>
      <c r="AA760" s="61"/>
      <c r="AB760" s="61"/>
      <c r="AC760" s="61"/>
    </row>
    <row r="761" spans="1:29" ht="14.25" customHeight="1">
      <c r="A761" s="61"/>
      <c r="B761" s="61"/>
      <c r="C761" s="61"/>
      <c r="D761" s="61"/>
      <c r="E761" s="62"/>
      <c r="F761" s="62"/>
      <c r="G761" s="62"/>
      <c r="H761" s="62"/>
      <c r="I761" s="2"/>
      <c r="J761" s="61"/>
      <c r="K761" s="61"/>
      <c r="L761" s="61"/>
      <c r="M761" s="61"/>
      <c r="N761" s="61"/>
      <c r="O761" s="61"/>
      <c r="P761" s="61"/>
      <c r="Q761" s="61"/>
      <c r="R761" s="61"/>
      <c r="S761" s="61"/>
      <c r="T761" s="61"/>
      <c r="U761" s="61"/>
      <c r="V761" s="61"/>
      <c r="W761" s="61"/>
      <c r="X761" s="61"/>
      <c r="Y761" s="61"/>
      <c r="Z761" s="61"/>
      <c r="AA761" s="61"/>
      <c r="AB761" s="61"/>
      <c r="AC761" s="61"/>
    </row>
    <row r="762" spans="1:29" ht="14.25" customHeight="1">
      <c r="A762" s="61"/>
      <c r="B762" s="61"/>
      <c r="C762" s="61"/>
      <c r="D762" s="61"/>
      <c r="E762" s="62"/>
      <c r="F762" s="62"/>
      <c r="G762" s="62"/>
      <c r="H762" s="62"/>
      <c r="I762" s="2"/>
      <c r="J762" s="61"/>
      <c r="K762" s="61"/>
      <c r="L762" s="61"/>
      <c r="M762" s="61"/>
      <c r="N762" s="61"/>
      <c r="O762" s="61"/>
      <c r="P762" s="61"/>
      <c r="Q762" s="61"/>
      <c r="R762" s="61"/>
      <c r="S762" s="61"/>
      <c r="T762" s="61"/>
      <c r="U762" s="61"/>
      <c r="V762" s="61"/>
      <c r="W762" s="61"/>
      <c r="X762" s="61"/>
      <c r="Y762" s="61"/>
      <c r="Z762" s="61"/>
      <c r="AA762" s="61"/>
      <c r="AB762" s="61"/>
      <c r="AC762" s="61"/>
    </row>
    <row r="763" spans="1:29" ht="14.25" customHeight="1">
      <c r="A763" s="61"/>
      <c r="B763" s="61"/>
      <c r="C763" s="61"/>
      <c r="D763" s="61"/>
      <c r="E763" s="62"/>
      <c r="F763" s="62"/>
      <c r="G763" s="62"/>
      <c r="H763" s="62"/>
      <c r="I763" s="2"/>
      <c r="J763" s="61"/>
      <c r="K763" s="61"/>
      <c r="L763" s="61"/>
      <c r="M763" s="61"/>
      <c r="N763" s="61"/>
      <c r="O763" s="61"/>
      <c r="P763" s="61"/>
      <c r="Q763" s="61"/>
      <c r="R763" s="61"/>
      <c r="S763" s="61"/>
      <c r="T763" s="61"/>
      <c r="U763" s="61"/>
      <c r="V763" s="61"/>
      <c r="W763" s="61"/>
      <c r="X763" s="61"/>
      <c r="Y763" s="61"/>
      <c r="Z763" s="61"/>
      <c r="AA763" s="61"/>
      <c r="AB763" s="61"/>
      <c r="AC763" s="61"/>
    </row>
    <row r="764" spans="1:29" ht="14.25" customHeight="1">
      <c r="A764" s="61"/>
      <c r="B764" s="61"/>
      <c r="C764" s="61"/>
      <c r="D764" s="61"/>
      <c r="E764" s="62"/>
      <c r="F764" s="62"/>
      <c r="G764" s="62"/>
      <c r="H764" s="62"/>
      <c r="I764" s="2"/>
      <c r="J764" s="61"/>
      <c r="K764" s="61"/>
      <c r="L764" s="61"/>
      <c r="M764" s="61"/>
      <c r="N764" s="61"/>
      <c r="O764" s="61"/>
      <c r="P764" s="61"/>
      <c r="Q764" s="61"/>
      <c r="R764" s="61"/>
      <c r="S764" s="61"/>
      <c r="T764" s="61"/>
      <c r="U764" s="61"/>
      <c r="V764" s="61"/>
      <c r="W764" s="61"/>
      <c r="X764" s="61"/>
      <c r="Y764" s="61"/>
      <c r="Z764" s="61"/>
      <c r="AA764" s="61"/>
      <c r="AB764" s="61"/>
      <c r="AC764" s="61"/>
    </row>
    <row r="765" spans="1:29" ht="14.25" customHeight="1">
      <c r="A765" s="61"/>
      <c r="B765" s="61"/>
      <c r="C765" s="61"/>
      <c r="D765" s="61"/>
      <c r="E765" s="62"/>
      <c r="F765" s="62"/>
      <c r="G765" s="62"/>
      <c r="H765" s="62"/>
      <c r="I765" s="2"/>
      <c r="J765" s="61"/>
      <c r="K765" s="61"/>
      <c r="L765" s="61"/>
      <c r="M765" s="61"/>
      <c r="N765" s="61"/>
      <c r="O765" s="61"/>
      <c r="P765" s="61"/>
      <c r="Q765" s="61"/>
      <c r="R765" s="61"/>
      <c r="S765" s="61"/>
      <c r="T765" s="61"/>
      <c r="U765" s="61"/>
      <c r="V765" s="61"/>
      <c r="W765" s="61"/>
      <c r="X765" s="61"/>
      <c r="Y765" s="61"/>
      <c r="Z765" s="61"/>
      <c r="AA765" s="61"/>
      <c r="AB765" s="61"/>
      <c r="AC765" s="61"/>
    </row>
    <row r="766" spans="1:29" ht="14.25" customHeight="1">
      <c r="A766" s="61"/>
      <c r="B766" s="61"/>
      <c r="C766" s="61"/>
      <c r="D766" s="61"/>
      <c r="E766" s="62"/>
      <c r="F766" s="62"/>
      <c r="G766" s="62"/>
      <c r="H766" s="62"/>
      <c r="I766" s="2"/>
      <c r="J766" s="61"/>
      <c r="K766" s="61"/>
      <c r="L766" s="61"/>
      <c r="M766" s="61"/>
      <c r="N766" s="61"/>
      <c r="O766" s="61"/>
      <c r="P766" s="61"/>
      <c r="Q766" s="61"/>
      <c r="R766" s="61"/>
      <c r="S766" s="61"/>
      <c r="T766" s="61"/>
      <c r="U766" s="61"/>
      <c r="V766" s="61"/>
      <c r="W766" s="61"/>
      <c r="X766" s="61"/>
      <c r="Y766" s="61"/>
      <c r="Z766" s="61"/>
      <c r="AA766" s="61"/>
      <c r="AB766" s="61"/>
      <c r="AC766" s="61"/>
    </row>
    <row r="767" spans="1:29" ht="14.25" customHeight="1">
      <c r="A767" s="61"/>
      <c r="B767" s="61"/>
      <c r="C767" s="61"/>
      <c r="D767" s="61"/>
      <c r="E767" s="62"/>
      <c r="F767" s="62"/>
      <c r="G767" s="62"/>
      <c r="H767" s="62"/>
      <c r="I767" s="2"/>
      <c r="J767" s="61"/>
      <c r="K767" s="61"/>
      <c r="L767" s="61"/>
      <c r="M767" s="61"/>
      <c r="N767" s="61"/>
      <c r="O767" s="61"/>
      <c r="P767" s="61"/>
      <c r="Q767" s="61"/>
      <c r="R767" s="61"/>
      <c r="S767" s="61"/>
      <c r="T767" s="61"/>
      <c r="U767" s="61"/>
      <c r="V767" s="61"/>
      <c r="W767" s="61"/>
      <c r="X767" s="61"/>
      <c r="Y767" s="61"/>
      <c r="Z767" s="61"/>
      <c r="AA767" s="61"/>
      <c r="AB767" s="61"/>
      <c r="AC767" s="61"/>
    </row>
    <row r="768" spans="1:29" ht="14.25" customHeight="1">
      <c r="A768" s="61"/>
      <c r="B768" s="61"/>
      <c r="C768" s="61"/>
      <c r="D768" s="61"/>
      <c r="E768" s="62"/>
      <c r="F768" s="62"/>
      <c r="G768" s="62"/>
      <c r="H768" s="62"/>
      <c r="I768" s="2"/>
      <c r="J768" s="61"/>
      <c r="K768" s="61"/>
      <c r="L768" s="61"/>
      <c r="M768" s="61"/>
      <c r="N768" s="61"/>
      <c r="O768" s="61"/>
      <c r="P768" s="61"/>
      <c r="Q768" s="61"/>
      <c r="R768" s="61"/>
      <c r="S768" s="61"/>
      <c r="T768" s="61"/>
      <c r="U768" s="61"/>
      <c r="V768" s="61"/>
      <c r="W768" s="61"/>
      <c r="X768" s="61"/>
      <c r="Y768" s="61"/>
      <c r="Z768" s="61"/>
      <c r="AA768" s="61"/>
      <c r="AB768" s="61"/>
      <c r="AC768" s="61"/>
    </row>
    <row r="769" spans="1:29" ht="14.25" customHeight="1">
      <c r="A769" s="61"/>
      <c r="B769" s="61"/>
      <c r="C769" s="61"/>
      <c r="D769" s="61"/>
      <c r="E769" s="62"/>
      <c r="F769" s="62"/>
      <c r="G769" s="62"/>
      <c r="H769" s="62"/>
      <c r="I769" s="2"/>
      <c r="J769" s="61"/>
      <c r="K769" s="61"/>
      <c r="L769" s="61"/>
      <c r="M769" s="61"/>
      <c r="N769" s="61"/>
      <c r="O769" s="61"/>
      <c r="P769" s="61"/>
      <c r="Q769" s="61"/>
      <c r="R769" s="61"/>
      <c r="S769" s="61"/>
      <c r="T769" s="61"/>
      <c r="U769" s="61"/>
      <c r="V769" s="61"/>
      <c r="W769" s="61"/>
      <c r="X769" s="61"/>
      <c r="Y769" s="61"/>
      <c r="Z769" s="61"/>
      <c r="AA769" s="61"/>
      <c r="AB769" s="61"/>
      <c r="AC769" s="61"/>
    </row>
    <row r="770" spans="1:29" ht="14.25" customHeight="1">
      <c r="A770" s="61"/>
      <c r="B770" s="61"/>
      <c r="C770" s="61"/>
      <c r="D770" s="61"/>
      <c r="E770" s="62"/>
      <c r="F770" s="62"/>
      <c r="G770" s="62"/>
      <c r="H770" s="62"/>
      <c r="I770" s="2"/>
      <c r="J770" s="61"/>
      <c r="K770" s="61"/>
      <c r="L770" s="61"/>
      <c r="M770" s="61"/>
      <c r="N770" s="61"/>
      <c r="O770" s="61"/>
      <c r="P770" s="61"/>
      <c r="Q770" s="61"/>
      <c r="R770" s="61"/>
      <c r="S770" s="61"/>
      <c r="T770" s="61"/>
      <c r="U770" s="61"/>
      <c r="V770" s="61"/>
      <c r="W770" s="61"/>
      <c r="X770" s="61"/>
      <c r="Y770" s="61"/>
      <c r="Z770" s="61"/>
      <c r="AA770" s="61"/>
      <c r="AB770" s="61"/>
      <c r="AC770" s="61"/>
    </row>
    <row r="771" spans="1:29" ht="14.25" customHeight="1">
      <c r="A771" s="61"/>
      <c r="B771" s="61"/>
      <c r="C771" s="61"/>
      <c r="D771" s="61"/>
      <c r="E771" s="62"/>
      <c r="F771" s="62"/>
      <c r="G771" s="62"/>
      <c r="H771" s="62"/>
      <c r="I771" s="2"/>
      <c r="J771" s="61"/>
      <c r="K771" s="61"/>
      <c r="L771" s="61"/>
      <c r="M771" s="61"/>
      <c r="N771" s="61"/>
      <c r="O771" s="61"/>
      <c r="P771" s="61"/>
      <c r="Q771" s="61"/>
      <c r="R771" s="61"/>
      <c r="S771" s="61"/>
      <c r="T771" s="61"/>
      <c r="U771" s="61"/>
      <c r="V771" s="61"/>
      <c r="W771" s="61"/>
      <c r="X771" s="61"/>
      <c r="Y771" s="61"/>
      <c r="Z771" s="61"/>
      <c r="AA771" s="61"/>
      <c r="AB771" s="61"/>
      <c r="AC771" s="61"/>
    </row>
    <row r="772" spans="1:29" ht="14.25" customHeight="1">
      <c r="A772" s="61"/>
      <c r="B772" s="61"/>
      <c r="C772" s="61"/>
      <c r="D772" s="61"/>
      <c r="E772" s="62"/>
      <c r="F772" s="62"/>
      <c r="G772" s="62"/>
      <c r="H772" s="62"/>
      <c r="I772" s="2"/>
      <c r="J772" s="61"/>
      <c r="K772" s="61"/>
      <c r="L772" s="61"/>
      <c r="M772" s="61"/>
      <c r="N772" s="61"/>
      <c r="O772" s="61"/>
      <c r="P772" s="61"/>
      <c r="Q772" s="61"/>
      <c r="R772" s="61"/>
      <c r="S772" s="61"/>
      <c r="T772" s="61"/>
      <c r="U772" s="61"/>
      <c r="V772" s="61"/>
      <c r="W772" s="61"/>
      <c r="X772" s="61"/>
      <c r="Y772" s="61"/>
      <c r="Z772" s="61"/>
      <c r="AA772" s="61"/>
      <c r="AB772" s="61"/>
      <c r="AC772" s="61"/>
    </row>
    <row r="773" spans="1:29" ht="14.25" customHeight="1">
      <c r="A773" s="61"/>
      <c r="B773" s="61"/>
      <c r="C773" s="61"/>
      <c r="D773" s="61"/>
      <c r="E773" s="62"/>
      <c r="F773" s="62"/>
      <c r="G773" s="62"/>
      <c r="H773" s="62"/>
      <c r="I773" s="2"/>
      <c r="J773" s="61"/>
      <c r="K773" s="61"/>
      <c r="L773" s="61"/>
      <c r="M773" s="61"/>
      <c r="N773" s="61"/>
      <c r="O773" s="61"/>
      <c r="P773" s="61"/>
      <c r="Q773" s="61"/>
      <c r="R773" s="61"/>
      <c r="S773" s="61"/>
      <c r="T773" s="61"/>
      <c r="U773" s="61"/>
      <c r="V773" s="61"/>
      <c r="W773" s="61"/>
      <c r="X773" s="61"/>
      <c r="Y773" s="61"/>
      <c r="Z773" s="61"/>
      <c r="AA773" s="61"/>
      <c r="AB773" s="61"/>
      <c r="AC773" s="61"/>
    </row>
    <row r="774" spans="1:29" ht="14.25" customHeight="1">
      <c r="A774" s="61"/>
      <c r="B774" s="61"/>
      <c r="C774" s="61"/>
      <c r="D774" s="61"/>
      <c r="E774" s="62"/>
      <c r="F774" s="62"/>
      <c r="G774" s="62"/>
      <c r="H774" s="62"/>
      <c r="I774" s="2"/>
      <c r="J774" s="61"/>
      <c r="K774" s="61"/>
      <c r="L774" s="61"/>
      <c r="M774" s="61"/>
      <c r="N774" s="61"/>
      <c r="O774" s="61"/>
      <c r="P774" s="61"/>
      <c r="Q774" s="61"/>
      <c r="R774" s="61"/>
      <c r="S774" s="61"/>
      <c r="T774" s="61"/>
      <c r="U774" s="61"/>
      <c r="V774" s="61"/>
      <c r="W774" s="61"/>
      <c r="X774" s="61"/>
      <c r="Y774" s="61"/>
      <c r="Z774" s="61"/>
      <c r="AA774" s="61"/>
      <c r="AB774" s="61"/>
      <c r="AC774" s="61"/>
    </row>
    <row r="775" spans="1:29" ht="14.25" customHeight="1">
      <c r="A775" s="61"/>
      <c r="B775" s="61"/>
      <c r="C775" s="61"/>
      <c r="D775" s="61"/>
      <c r="E775" s="62"/>
      <c r="F775" s="62"/>
      <c r="G775" s="62"/>
      <c r="H775" s="62"/>
      <c r="I775" s="2"/>
      <c r="J775" s="61"/>
      <c r="K775" s="61"/>
      <c r="L775" s="61"/>
      <c r="M775" s="61"/>
      <c r="N775" s="61"/>
      <c r="O775" s="61"/>
      <c r="P775" s="61"/>
      <c r="Q775" s="61"/>
      <c r="R775" s="61"/>
      <c r="S775" s="61"/>
      <c r="T775" s="61"/>
      <c r="U775" s="61"/>
      <c r="V775" s="61"/>
      <c r="W775" s="61"/>
      <c r="X775" s="61"/>
      <c r="Y775" s="61"/>
      <c r="Z775" s="61"/>
      <c r="AA775" s="61"/>
      <c r="AB775" s="61"/>
      <c r="AC775" s="61"/>
    </row>
    <row r="776" spans="1:29" ht="14.25" customHeight="1">
      <c r="A776" s="61"/>
      <c r="B776" s="61"/>
      <c r="C776" s="61"/>
      <c r="D776" s="61"/>
      <c r="E776" s="62"/>
      <c r="F776" s="62"/>
      <c r="G776" s="62"/>
      <c r="H776" s="62"/>
      <c r="I776" s="2"/>
      <c r="J776" s="61"/>
      <c r="K776" s="61"/>
      <c r="L776" s="61"/>
      <c r="M776" s="61"/>
      <c r="N776" s="61"/>
      <c r="O776" s="61"/>
      <c r="P776" s="61"/>
      <c r="Q776" s="61"/>
      <c r="R776" s="61"/>
      <c r="S776" s="61"/>
      <c r="T776" s="61"/>
      <c r="U776" s="61"/>
      <c r="V776" s="61"/>
      <c r="W776" s="61"/>
      <c r="X776" s="61"/>
      <c r="Y776" s="61"/>
      <c r="Z776" s="61"/>
      <c r="AA776" s="61"/>
      <c r="AB776" s="61"/>
      <c r="AC776" s="61"/>
    </row>
    <row r="777" spans="1:29" ht="14.25" customHeight="1">
      <c r="A777" s="61"/>
      <c r="B777" s="61"/>
      <c r="C777" s="61"/>
      <c r="D777" s="61"/>
      <c r="E777" s="62"/>
      <c r="F777" s="62"/>
      <c r="G777" s="62"/>
      <c r="H777" s="62"/>
      <c r="I777" s="2"/>
      <c r="J777" s="61"/>
      <c r="K777" s="61"/>
      <c r="L777" s="61"/>
      <c r="M777" s="61"/>
      <c r="N777" s="61"/>
      <c r="O777" s="61"/>
      <c r="P777" s="61"/>
      <c r="Q777" s="61"/>
      <c r="R777" s="61"/>
      <c r="S777" s="61"/>
      <c r="T777" s="61"/>
      <c r="U777" s="61"/>
      <c r="V777" s="61"/>
      <c r="W777" s="61"/>
      <c r="X777" s="61"/>
      <c r="Y777" s="61"/>
      <c r="Z777" s="61"/>
      <c r="AA777" s="61"/>
      <c r="AB777" s="61"/>
      <c r="AC777" s="61"/>
    </row>
    <row r="778" spans="1:29" ht="14.25" customHeight="1">
      <c r="A778" s="61"/>
      <c r="B778" s="61"/>
      <c r="C778" s="61"/>
      <c r="D778" s="61"/>
      <c r="E778" s="62"/>
      <c r="F778" s="62"/>
      <c r="G778" s="62"/>
      <c r="H778" s="62"/>
      <c r="I778" s="2"/>
      <c r="J778" s="61"/>
      <c r="K778" s="61"/>
      <c r="L778" s="61"/>
      <c r="M778" s="61"/>
      <c r="N778" s="61"/>
      <c r="O778" s="61"/>
      <c r="P778" s="61"/>
      <c r="Q778" s="61"/>
      <c r="R778" s="61"/>
      <c r="S778" s="61"/>
      <c r="T778" s="61"/>
      <c r="U778" s="61"/>
      <c r="V778" s="61"/>
      <c r="W778" s="61"/>
      <c r="X778" s="61"/>
      <c r="Y778" s="61"/>
      <c r="Z778" s="61"/>
      <c r="AA778" s="61"/>
      <c r="AB778" s="61"/>
      <c r="AC778" s="61"/>
    </row>
    <row r="779" spans="1:29" ht="14.25" customHeight="1">
      <c r="A779" s="61"/>
      <c r="B779" s="61"/>
      <c r="C779" s="61"/>
      <c r="D779" s="61"/>
      <c r="E779" s="62"/>
      <c r="F779" s="62"/>
      <c r="G779" s="62"/>
      <c r="H779" s="62"/>
      <c r="I779" s="2"/>
      <c r="J779" s="61"/>
      <c r="K779" s="61"/>
      <c r="L779" s="61"/>
      <c r="M779" s="61"/>
      <c r="N779" s="61"/>
      <c r="O779" s="61"/>
      <c r="P779" s="61"/>
      <c r="Q779" s="61"/>
      <c r="R779" s="61"/>
      <c r="S779" s="61"/>
      <c r="T779" s="61"/>
      <c r="U779" s="61"/>
      <c r="V779" s="61"/>
      <c r="W779" s="61"/>
      <c r="X779" s="61"/>
      <c r="Y779" s="61"/>
      <c r="Z779" s="61"/>
      <c r="AA779" s="61"/>
      <c r="AB779" s="61"/>
      <c r="AC779" s="61"/>
    </row>
    <row r="780" spans="1:29" ht="14.25" customHeight="1">
      <c r="A780" s="61"/>
      <c r="B780" s="61"/>
      <c r="C780" s="61"/>
      <c r="D780" s="61"/>
      <c r="E780" s="62"/>
      <c r="F780" s="62"/>
      <c r="G780" s="62"/>
      <c r="H780" s="62"/>
      <c r="I780" s="2"/>
      <c r="J780" s="61"/>
      <c r="K780" s="61"/>
      <c r="L780" s="61"/>
      <c r="M780" s="61"/>
      <c r="N780" s="61"/>
      <c r="O780" s="61"/>
      <c r="P780" s="61"/>
      <c r="Q780" s="61"/>
      <c r="R780" s="61"/>
      <c r="S780" s="61"/>
      <c r="T780" s="61"/>
      <c r="U780" s="61"/>
      <c r="V780" s="61"/>
      <c r="W780" s="61"/>
      <c r="X780" s="61"/>
      <c r="Y780" s="61"/>
      <c r="Z780" s="61"/>
      <c r="AA780" s="61"/>
      <c r="AB780" s="61"/>
      <c r="AC780" s="61"/>
    </row>
    <row r="781" spans="1:29" ht="14.25" customHeight="1">
      <c r="A781" s="61"/>
      <c r="B781" s="61"/>
      <c r="C781" s="61"/>
      <c r="D781" s="61"/>
      <c r="E781" s="62"/>
      <c r="F781" s="62"/>
      <c r="G781" s="62"/>
      <c r="H781" s="62"/>
      <c r="I781" s="2"/>
      <c r="J781" s="61"/>
      <c r="K781" s="61"/>
      <c r="L781" s="61"/>
      <c r="M781" s="61"/>
      <c r="N781" s="61"/>
      <c r="O781" s="61"/>
      <c r="P781" s="61"/>
      <c r="Q781" s="61"/>
      <c r="R781" s="61"/>
      <c r="S781" s="61"/>
      <c r="T781" s="61"/>
      <c r="U781" s="61"/>
      <c r="V781" s="61"/>
      <c r="W781" s="61"/>
      <c r="X781" s="61"/>
      <c r="Y781" s="61"/>
      <c r="Z781" s="61"/>
      <c r="AA781" s="61"/>
      <c r="AB781" s="61"/>
      <c r="AC781" s="61"/>
    </row>
    <row r="782" spans="1:29" ht="14.25" customHeight="1">
      <c r="A782" s="61"/>
      <c r="B782" s="61"/>
      <c r="C782" s="61"/>
      <c r="D782" s="61"/>
      <c r="E782" s="62"/>
      <c r="F782" s="62"/>
      <c r="G782" s="62"/>
      <c r="H782" s="62"/>
      <c r="I782" s="2"/>
      <c r="J782" s="61"/>
      <c r="K782" s="61"/>
      <c r="L782" s="61"/>
      <c r="M782" s="61"/>
      <c r="N782" s="61"/>
      <c r="O782" s="61"/>
      <c r="P782" s="61"/>
      <c r="Q782" s="61"/>
      <c r="R782" s="61"/>
      <c r="S782" s="61"/>
      <c r="T782" s="61"/>
      <c r="U782" s="61"/>
      <c r="V782" s="61"/>
      <c r="W782" s="61"/>
      <c r="X782" s="61"/>
      <c r="Y782" s="61"/>
      <c r="Z782" s="61"/>
      <c r="AA782" s="61"/>
      <c r="AB782" s="61"/>
      <c r="AC782" s="61"/>
    </row>
    <row r="783" spans="1:29" ht="14.25" customHeight="1">
      <c r="A783" s="61"/>
      <c r="B783" s="61"/>
      <c r="C783" s="61"/>
      <c r="D783" s="61"/>
      <c r="E783" s="62"/>
      <c r="F783" s="62"/>
      <c r="G783" s="62"/>
      <c r="H783" s="62"/>
      <c r="I783" s="2"/>
      <c r="J783" s="61"/>
      <c r="K783" s="61"/>
      <c r="L783" s="61"/>
      <c r="M783" s="61"/>
      <c r="N783" s="61"/>
      <c r="O783" s="61"/>
      <c r="P783" s="61"/>
      <c r="Q783" s="61"/>
      <c r="R783" s="61"/>
      <c r="S783" s="61"/>
      <c r="T783" s="61"/>
      <c r="U783" s="61"/>
      <c r="V783" s="61"/>
      <c r="W783" s="61"/>
      <c r="X783" s="61"/>
      <c r="Y783" s="61"/>
      <c r="Z783" s="61"/>
      <c r="AA783" s="61"/>
      <c r="AB783" s="61"/>
      <c r="AC783" s="61"/>
    </row>
    <row r="784" spans="1:29" ht="14.25" customHeight="1">
      <c r="A784" s="61"/>
      <c r="B784" s="61"/>
      <c r="C784" s="61"/>
      <c r="D784" s="61"/>
      <c r="E784" s="62"/>
      <c r="F784" s="62"/>
      <c r="G784" s="62"/>
      <c r="H784" s="62"/>
      <c r="I784" s="2"/>
      <c r="J784" s="61"/>
      <c r="K784" s="61"/>
      <c r="L784" s="61"/>
      <c r="M784" s="61"/>
      <c r="N784" s="61"/>
      <c r="O784" s="61"/>
      <c r="P784" s="61"/>
      <c r="Q784" s="61"/>
      <c r="R784" s="61"/>
      <c r="S784" s="61"/>
      <c r="T784" s="61"/>
      <c r="U784" s="61"/>
      <c r="V784" s="61"/>
      <c r="W784" s="61"/>
      <c r="X784" s="61"/>
      <c r="Y784" s="61"/>
      <c r="Z784" s="61"/>
      <c r="AA784" s="61"/>
      <c r="AB784" s="61"/>
      <c r="AC784" s="61"/>
    </row>
    <row r="785" spans="1:29" ht="14.25" customHeight="1">
      <c r="A785" s="61"/>
      <c r="B785" s="61"/>
      <c r="C785" s="61"/>
      <c r="D785" s="61"/>
      <c r="E785" s="62"/>
      <c r="F785" s="62"/>
      <c r="G785" s="62"/>
      <c r="H785" s="62"/>
      <c r="I785" s="2"/>
      <c r="J785" s="61"/>
      <c r="K785" s="61"/>
      <c r="L785" s="61"/>
      <c r="M785" s="61"/>
      <c r="N785" s="61"/>
      <c r="O785" s="61"/>
      <c r="P785" s="61"/>
      <c r="Q785" s="61"/>
      <c r="R785" s="61"/>
      <c r="S785" s="61"/>
      <c r="T785" s="61"/>
      <c r="U785" s="61"/>
      <c r="V785" s="61"/>
      <c r="W785" s="61"/>
      <c r="X785" s="61"/>
      <c r="Y785" s="61"/>
      <c r="Z785" s="61"/>
      <c r="AA785" s="61"/>
      <c r="AB785" s="61"/>
      <c r="AC785" s="61"/>
    </row>
    <row r="786" spans="1:29" ht="14.25" customHeight="1">
      <c r="A786" s="61"/>
      <c r="B786" s="61"/>
      <c r="C786" s="61"/>
      <c r="D786" s="61"/>
      <c r="E786" s="62"/>
      <c r="F786" s="62"/>
      <c r="G786" s="62"/>
      <c r="H786" s="62"/>
      <c r="I786" s="2"/>
      <c r="J786" s="61"/>
      <c r="K786" s="61"/>
      <c r="L786" s="61"/>
      <c r="M786" s="61"/>
      <c r="N786" s="61"/>
      <c r="O786" s="61"/>
      <c r="P786" s="61"/>
      <c r="Q786" s="61"/>
      <c r="R786" s="61"/>
      <c r="S786" s="61"/>
      <c r="T786" s="61"/>
      <c r="U786" s="61"/>
      <c r="V786" s="61"/>
      <c r="W786" s="61"/>
      <c r="X786" s="61"/>
      <c r="Y786" s="61"/>
      <c r="Z786" s="61"/>
      <c r="AA786" s="61"/>
      <c r="AB786" s="61"/>
      <c r="AC786" s="61"/>
    </row>
    <row r="787" spans="1:29" ht="14.25" customHeight="1">
      <c r="A787" s="61"/>
      <c r="B787" s="61"/>
      <c r="C787" s="61"/>
      <c r="D787" s="61"/>
      <c r="E787" s="62"/>
      <c r="F787" s="62"/>
      <c r="G787" s="62"/>
      <c r="H787" s="62"/>
      <c r="I787" s="2"/>
      <c r="J787" s="61"/>
      <c r="K787" s="61"/>
      <c r="L787" s="61"/>
      <c r="M787" s="61"/>
      <c r="N787" s="61"/>
      <c r="O787" s="61"/>
      <c r="P787" s="61"/>
      <c r="Q787" s="61"/>
      <c r="R787" s="61"/>
      <c r="S787" s="61"/>
      <c r="T787" s="61"/>
      <c r="U787" s="61"/>
      <c r="V787" s="61"/>
      <c r="W787" s="61"/>
      <c r="X787" s="61"/>
      <c r="Y787" s="61"/>
      <c r="Z787" s="61"/>
      <c r="AA787" s="61"/>
      <c r="AB787" s="61"/>
      <c r="AC787" s="61"/>
    </row>
    <row r="788" spans="1:29" ht="14.25" customHeight="1">
      <c r="A788" s="61"/>
      <c r="B788" s="61"/>
      <c r="C788" s="61"/>
      <c r="D788" s="61"/>
      <c r="E788" s="62"/>
      <c r="F788" s="62"/>
      <c r="G788" s="62"/>
      <c r="H788" s="62"/>
      <c r="I788" s="2"/>
      <c r="J788" s="61"/>
      <c r="K788" s="61"/>
      <c r="L788" s="61"/>
      <c r="M788" s="61"/>
      <c r="N788" s="61"/>
      <c r="O788" s="61"/>
      <c r="P788" s="61"/>
      <c r="Q788" s="61"/>
      <c r="R788" s="61"/>
      <c r="S788" s="61"/>
      <c r="T788" s="61"/>
      <c r="U788" s="61"/>
      <c r="V788" s="61"/>
      <c r="W788" s="61"/>
      <c r="X788" s="61"/>
      <c r="Y788" s="61"/>
      <c r="Z788" s="61"/>
      <c r="AA788" s="61"/>
      <c r="AB788" s="61"/>
      <c r="AC788" s="61"/>
    </row>
    <row r="789" spans="1:29" ht="14.25" customHeight="1">
      <c r="A789" s="61"/>
      <c r="B789" s="61"/>
      <c r="C789" s="61"/>
      <c r="D789" s="61"/>
      <c r="E789" s="62"/>
      <c r="F789" s="62"/>
      <c r="G789" s="62"/>
      <c r="H789" s="62"/>
      <c r="I789" s="2"/>
      <c r="J789" s="61"/>
      <c r="K789" s="61"/>
      <c r="L789" s="61"/>
      <c r="M789" s="61"/>
      <c r="N789" s="61"/>
      <c r="O789" s="61"/>
      <c r="P789" s="61"/>
      <c r="Q789" s="61"/>
      <c r="R789" s="61"/>
      <c r="S789" s="61"/>
      <c r="T789" s="61"/>
      <c r="U789" s="61"/>
      <c r="V789" s="61"/>
      <c r="W789" s="61"/>
      <c r="X789" s="61"/>
      <c r="Y789" s="61"/>
      <c r="Z789" s="61"/>
      <c r="AA789" s="61"/>
      <c r="AB789" s="61"/>
      <c r="AC789" s="61"/>
    </row>
    <row r="790" spans="1:29" ht="14.25" customHeight="1">
      <c r="A790" s="61"/>
      <c r="B790" s="61"/>
      <c r="C790" s="61"/>
      <c r="D790" s="61"/>
      <c r="E790" s="62"/>
      <c r="F790" s="62"/>
      <c r="G790" s="62"/>
      <c r="H790" s="62"/>
      <c r="I790" s="2"/>
      <c r="J790" s="61"/>
      <c r="K790" s="61"/>
      <c r="L790" s="61"/>
      <c r="M790" s="61"/>
      <c r="N790" s="61"/>
      <c r="O790" s="61"/>
      <c r="P790" s="61"/>
      <c r="Q790" s="61"/>
      <c r="R790" s="61"/>
      <c r="S790" s="61"/>
      <c r="T790" s="61"/>
      <c r="U790" s="61"/>
      <c r="V790" s="61"/>
      <c r="W790" s="61"/>
      <c r="X790" s="61"/>
      <c r="Y790" s="61"/>
      <c r="Z790" s="61"/>
      <c r="AA790" s="61"/>
      <c r="AB790" s="61"/>
      <c r="AC790" s="61"/>
    </row>
    <row r="791" spans="1:29" ht="14.25" customHeight="1">
      <c r="A791" s="61"/>
      <c r="B791" s="61"/>
      <c r="C791" s="61"/>
      <c r="D791" s="61"/>
      <c r="E791" s="62"/>
      <c r="F791" s="62"/>
      <c r="G791" s="62"/>
      <c r="H791" s="62"/>
      <c r="I791" s="2"/>
      <c r="J791" s="61"/>
      <c r="K791" s="61"/>
      <c r="L791" s="61"/>
      <c r="M791" s="61"/>
      <c r="N791" s="61"/>
      <c r="O791" s="61"/>
      <c r="P791" s="61"/>
      <c r="Q791" s="61"/>
      <c r="R791" s="61"/>
      <c r="S791" s="61"/>
      <c r="T791" s="61"/>
      <c r="U791" s="61"/>
      <c r="V791" s="61"/>
      <c r="W791" s="61"/>
      <c r="X791" s="61"/>
      <c r="Y791" s="61"/>
      <c r="Z791" s="61"/>
      <c r="AA791" s="61"/>
      <c r="AB791" s="61"/>
      <c r="AC791" s="61"/>
    </row>
    <row r="792" spans="1:29" ht="14.25" customHeight="1">
      <c r="A792" s="61"/>
      <c r="B792" s="61"/>
      <c r="C792" s="61"/>
      <c r="D792" s="61"/>
      <c r="E792" s="62"/>
      <c r="F792" s="62"/>
      <c r="G792" s="62"/>
      <c r="H792" s="62"/>
      <c r="I792" s="2"/>
      <c r="J792" s="61"/>
      <c r="K792" s="61"/>
      <c r="L792" s="61"/>
      <c r="M792" s="61"/>
      <c r="N792" s="61"/>
      <c r="O792" s="61"/>
      <c r="P792" s="61"/>
      <c r="Q792" s="61"/>
      <c r="R792" s="61"/>
      <c r="S792" s="61"/>
      <c r="T792" s="61"/>
      <c r="U792" s="61"/>
      <c r="V792" s="61"/>
      <c r="W792" s="61"/>
      <c r="X792" s="61"/>
      <c r="Y792" s="61"/>
      <c r="Z792" s="61"/>
      <c r="AA792" s="61"/>
      <c r="AB792" s="61"/>
      <c r="AC792" s="61"/>
    </row>
    <row r="793" spans="1:29" ht="14.25" customHeight="1">
      <c r="A793" s="61"/>
      <c r="B793" s="61"/>
      <c r="C793" s="61"/>
      <c r="D793" s="61"/>
      <c r="E793" s="62"/>
      <c r="F793" s="62"/>
      <c r="G793" s="62"/>
      <c r="H793" s="62"/>
      <c r="I793" s="2"/>
      <c r="J793" s="61"/>
      <c r="K793" s="61"/>
      <c r="L793" s="61"/>
      <c r="M793" s="61"/>
      <c r="N793" s="61"/>
      <c r="O793" s="61"/>
      <c r="P793" s="61"/>
      <c r="Q793" s="61"/>
      <c r="R793" s="61"/>
      <c r="S793" s="61"/>
      <c r="T793" s="61"/>
      <c r="U793" s="61"/>
      <c r="V793" s="61"/>
      <c r="W793" s="61"/>
      <c r="X793" s="61"/>
      <c r="Y793" s="61"/>
      <c r="Z793" s="61"/>
      <c r="AA793" s="61"/>
      <c r="AB793" s="61"/>
      <c r="AC793" s="61"/>
    </row>
    <row r="794" spans="1:29" ht="14.25" customHeight="1">
      <c r="A794" s="61"/>
      <c r="B794" s="61"/>
      <c r="C794" s="61"/>
      <c r="D794" s="61"/>
      <c r="E794" s="62"/>
      <c r="F794" s="62"/>
      <c r="G794" s="62"/>
      <c r="H794" s="62"/>
      <c r="I794" s="2"/>
      <c r="J794" s="61"/>
      <c r="K794" s="61"/>
      <c r="L794" s="61"/>
      <c r="M794" s="61"/>
      <c r="N794" s="61"/>
      <c r="O794" s="61"/>
      <c r="P794" s="61"/>
      <c r="Q794" s="61"/>
      <c r="R794" s="61"/>
      <c r="S794" s="61"/>
      <c r="T794" s="61"/>
      <c r="U794" s="61"/>
      <c r="V794" s="61"/>
      <c r="W794" s="61"/>
      <c r="X794" s="61"/>
      <c r="Y794" s="61"/>
      <c r="Z794" s="61"/>
      <c r="AA794" s="61"/>
      <c r="AB794" s="61"/>
      <c r="AC794" s="61"/>
    </row>
    <row r="795" spans="1:29" ht="14.25" customHeight="1">
      <c r="A795" s="61"/>
      <c r="B795" s="61"/>
      <c r="C795" s="61"/>
      <c r="D795" s="61"/>
      <c r="E795" s="62"/>
      <c r="F795" s="62"/>
      <c r="G795" s="62"/>
      <c r="H795" s="62"/>
      <c r="I795" s="2"/>
      <c r="J795" s="61"/>
      <c r="K795" s="61"/>
      <c r="L795" s="61"/>
      <c r="M795" s="61"/>
      <c r="N795" s="61"/>
      <c r="O795" s="61"/>
      <c r="P795" s="61"/>
      <c r="Q795" s="61"/>
      <c r="R795" s="61"/>
      <c r="S795" s="61"/>
      <c r="T795" s="61"/>
      <c r="U795" s="61"/>
      <c r="V795" s="61"/>
      <c r="W795" s="61"/>
      <c r="X795" s="61"/>
      <c r="Y795" s="61"/>
      <c r="Z795" s="61"/>
      <c r="AA795" s="61"/>
      <c r="AB795" s="61"/>
      <c r="AC795" s="61"/>
    </row>
    <row r="796" spans="1:29" ht="14.25" customHeight="1">
      <c r="A796" s="61"/>
      <c r="B796" s="61"/>
      <c r="C796" s="61"/>
      <c r="D796" s="61"/>
      <c r="E796" s="62"/>
      <c r="F796" s="62"/>
      <c r="G796" s="62"/>
      <c r="H796" s="62"/>
      <c r="I796" s="2"/>
      <c r="J796" s="61"/>
      <c r="K796" s="61"/>
      <c r="L796" s="61"/>
      <c r="M796" s="61"/>
      <c r="N796" s="61"/>
      <c r="O796" s="61"/>
      <c r="P796" s="61"/>
      <c r="Q796" s="61"/>
      <c r="R796" s="61"/>
      <c r="S796" s="61"/>
      <c r="T796" s="61"/>
      <c r="U796" s="61"/>
      <c r="V796" s="61"/>
      <c r="W796" s="61"/>
      <c r="X796" s="61"/>
      <c r="Y796" s="61"/>
      <c r="Z796" s="61"/>
      <c r="AA796" s="61"/>
      <c r="AB796" s="61"/>
      <c r="AC796" s="61"/>
    </row>
    <row r="797" spans="1:29" ht="14.25" customHeight="1">
      <c r="A797" s="61"/>
      <c r="B797" s="61"/>
      <c r="C797" s="61"/>
      <c r="D797" s="61"/>
      <c r="E797" s="62"/>
      <c r="F797" s="62"/>
      <c r="G797" s="62"/>
      <c r="H797" s="62"/>
      <c r="I797" s="2"/>
      <c r="J797" s="61"/>
      <c r="K797" s="61"/>
      <c r="L797" s="61"/>
      <c r="M797" s="61"/>
      <c r="N797" s="61"/>
      <c r="O797" s="61"/>
      <c r="P797" s="61"/>
      <c r="Q797" s="61"/>
      <c r="R797" s="61"/>
      <c r="S797" s="61"/>
      <c r="T797" s="61"/>
      <c r="U797" s="61"/>
      <c r="V797" s="61"/>
      <c r="W797" s="61"/>
      <c r="X797" s="61"/>
      <c r="Y797" s="61"/>
      <c r="Z797" s="61"/>
      <c r="AA797" s="61"/>
      <c r="AB797" s="61"/>
      <c r="AC797" s="61"/>
    </row>
    <row r="798" spans="1:29" ht="14.25" customHeight="1">
      <c r="A798" s="61"/>
      <c r="B798" s="61"/>
      <c r="C798" s="61"/>
      <c r="D798" s="61"/>
      <c r="E798" s="62"/>
      <c r="F798" s="62"/>
      <c r="G798" s="62"/>
      <c r="H798" s="62"/>
      <c r="I798" s="2"/>
      <c r="J798" s="61"/>
      <c r="K798" s="61"/>
      <c r="L798" s="61"/>
      <c r="M798" s="61"/>
      <c r="N798" s="61"/>
      <c r="O798" s="61"/>
      <c r="P798" s="61"/>
      <c r="Q798" s="61"/>
      <c r="R798" s="61"/>
      <c r="S798" s="61"/>
      <c r="T798" s="61"/>
      <c r="U798" s="61"/>
      <c r="V798" s="61"/>
      <c r="W798" s="61"/>
      <c r="X798" s="61"/>
      <c r="Y798" s="61"/>
      <c r="Z798" s="61"/>
      <c r="AA798" s="61"/>
      <c r="AB798" s="61"/>
      <c r="AC798" s="61"/>
    </row>
    <row r="799" spans="1:29" ht="14.25" customHeight="1">
      <c r="A799" s="61"/>
      <c r="B799" s="61"/>
      <c r="C799" s="61"/>
      <c r="D799" s="61"/>
      <c r="E799" s="62"/>
      <c r="F799" s="62"/>
      <c r="G799" s="62"/>
      <c r="H799" s="62"/>
      <c r="I799" s="2"/>
      <c r="J799" s="61"/>
      <c r="K799" s="61"/>
      <c r="L799" s="61"/>
      <c r="M799" s="61"/>
      <c r="N799" s="61"/>
      <c r="O799" s="61"/>
      <c r="P799" s="61"/>
      <c r="Q799" s="61"/>
      <c r="R799" s="61"/>
      <c r="S799" s="61"/>
      <c r="T799" s="61"/>
      <c r="U799" s="61"/>
      <c r="V799" s="61"/>
      <c r="W799" s="61"/>
      <c r="X799" s="61"/>
      <c r="Y799" s="61"/>
      <c r="Z799" s="61"/>
      <c r="AA799" s="61"/>
      <c r="AB799" s="61"/>
      <c r="AC799" s="61"/>
    </row>
    <row r="800" spans="1:29" ht="14.25" customHeight="1">
      <c r="A800" s="61"/>
      <c r="B800" s="61"/>
      <c r="C800" s="61"/>
      <c r="D800" s="61"/>
      <c r="E800" s="62"/>
      <c r="F800" s="62"/>
      <c r="G800" s="62"/>
      <c r="H800" s="62"/>
      <c r="I800" s="2"/>
      <c r="J800" s="61"/>
      <c r="K800" s="61"/>
      <c r="L800" s="61"/>
      <c r="M800" s="61"/>
      <c r="N800" s="61"/>
      <c r="O800" s="61"/>
      <c r="P800" s="61"/>
      <c r="Q800" s="61"/>
      <c r="R800" s="61"/>
      <c r="S800" s="61"/>
      <c r="T800" s="61"/>
      <c r="U800" s="61"/>
      <c r="V800" s="61"/>
      <c r="W800" s="61"/>
      <c r="X800" s="61"/>
      <c r="Y800" s="61"/>
      <c r="Z800" s="61"/>
      <c r="AA800" s="61"/>
      <c r="AB800" s="61"/>
      <c r="AC800" s="61"/>
    </row>
    <row r="801" spans="1:29" ht="14.25" customHeight="1">
      <c r="A801" s="61"/>
      <c r="B801" s="61"/>
      <c r="C801" s="61"/>
      <c r="D801" s="61"/>
      <c r="E801" s="62"/>
      <c r="F801" s="62"/>
      <c r="G801" s="62"/>
      <c r="H801" s="62"/>
      <c r="I801" s="2"/>
      <c r="J801" s="61"/>
      <c r="K801" s="61"/>
      <c r="L801" s="61"/>
      <c r="M801" s="61"/>
      <c r="N801" s="61"/>
      <c r="O801" s="61"/>
      <c r="P801" s="61"/>
      <c r="Q801" s="61"/>
      <c r="R801" s="61"/>
      <c r="S801" s="61"/>
      <c r="T801" s="61"/>
      <c r="U801" s="61"/>
      <c r="V801" s="61"/>
      <c r="W801" s="61"/>
      <c r="X801" s="61"/>
      <c r="Y801" s="61"/>
      <c r="Z801" s="61"/>
      <c r="AA801" s="61"/>
      <c r="AB801" s="61"/>
      <c r="AC801" s="61"/>
    </row>
    <row r="802" spans="1:29" ht="14.25" customHeight="1">
      <c r="A802" s="61"/>
      <c r="B802" s="61"/>
      <c r="C802" s="61"/>
      <c r="D802" s="61"/>
      <c r="E802" s="62"/>
      <c r="F802" s="62"/>
      <c r="G802" s="62"/>
      <c r="H802" s="62"/>
      <c r="I802" s="2"/>
      <c r="J802" s="61"/>
      <c r="K802" s="61"/>
      <c r="L802" s="61"/>
      <c r="M802" s="61"/>
      <c r="N802" s="61"/>
      <c r="O802" s="61"/>
      <c r="P802" s="61"/>
      <c r="Q802" s="61"/>
      <c r="R802" s="61"/>
      <c r="S802" s="61"/>
      <c r="T802" s="61"/>
      <c r="U802" s="61"/>
      <c r="V802" s="61"/>
      <c r="W802" s="61"/>
      <c r="X802" s="61"/>
      <c r="Y802" s="61"/>
      <c r="Z802" s="61"/>
      <c r="AA802" s="61"/>
      <c r="AB802" s="61"/>
      <c r="AC802" s="61"/>
    </row>
    <row r="803" spans="1:29" ht="14.25" customHeight="1">
      <c r="A803" s="61"/>
      <c r="B803" s="61"/>
      <c r="C803" s="61"/>
      <c r="D803" s="61"/>
      <c r="E803" s="62"/>
      <c r="F803" s="62"/>
      <c r="G803" s="62"/>
      <c r="H803" s="62"/>
      <c r="I803" s="2"/>
      <c r="J803" s="61"/>
      <c r="K803" s="61"/>
      <c r="L803" s="61"/>
      <c r="M803" s="61"/>
      <c r="N803" s="61"/>
      <c r="O803" s="61"/>
      <c r="P803" s="61"/>
      <c r="Q803" s="61"/>
      <c r="R803" s="61"/>
      <c r="S803" s="61"/>
      <c r="T803" s="61"/>
      <c r="U803" s="61"/>
      <c r="V803" s="61"/>
      <c r="W803" s="61"/>
      <c r="X803" s="61"/>
      <c r="Y803" s="61"/>
      <c r="Z803" s="61"/>
      <c r="AA803" s="61"/>
      <c r="AB803" s="61"/>
      <c r="AC803" s="61"/>
    </row>
    <row r="804" spans="1:29" ht="14.25" customHeight="1">
      <c r="A804" s="61"/>
      <c r="B804" s="61"/>
      <c r="C804" s="61"/>
      <c r="D804" s="61"/>
      <c r="E804" s="62"/>
      <c r="F804" s="62"/>
      <c r="G804" s="62"/>
      <c r="H804" s="62"/>
      <c r="I804" s="2"/>
      <c r="J804" s="61"/>
      <c r="K804" s="61"/>
      <c r="L804" s="61"/>
      <c r="M804" s="61"/>
      <c r="N804" s="61"/>
      <c r="O804" s="61"/>
      <c r="P804" s="61"/>
      <c r="Q804" s="61"/>
      <c r="R804" s="61"/>
      <c r="S804" s="61"/>
      <c r="T804" s="61"/>
      <c r="U804" s="61"/>
      <c r="V804" s="61"/>
      <c r="W804" s="61"/>
      <c r="X804" s="61"/>
      <c r="Y804" s="61"/>
      <c r="Z804" s="61"/>
      <c r="AA804" s="61"/>
      <c r="AB804" s="61"/>
      <c r="AC804" s="61"/>
    </row>
    <row r="805" spans="1:29" ht="14.25" customHeight="1">
      <c r="A805" s="61"/>
      <c r="B805" s="61"/>
      <c r="C805" s="61"/>
      <c r="D805" s="61"/>
      <c r="E805" s="62"/>
      <c r="F805" s="62"/>
      <c r="G805" s="62"/>
      <c r="H805" s="62"/>
      <c r="I805" s="2"/>
      <c r="J805" s="61"/>
      <c r="K805" s="61"/>
      <c r="L805" s="61"/>
      <c r="M805" s="61"/>
      <c r="N805" s="61"/>
      <c r="O805" s="61"/>
      <c r="P805" s="61"/>
      <c r="Q805" s="61"/>
      <c r="R805" s="61"/>
      <c r="S805" s="61"/>
      <c r="T805" s="61"/>
      <c r="U805" s="61"/>
      <c r="V805" s="61"/>
      <c r="W805" s="61"/>
      <c r="X805" s="61"/>
      <c r="Y805" s="61"/>
      <c r="Z805" s="61"/>
      <c r="AA805" s="61"/>
      <c r="AB805" s="61"/>
      <c r="AC805" s="61"/>
    </row>
    <row r="806" spans="1:29" ht="14.25" customHeight="1">
      <c r="A806" s="61"/>
      <c r="B806" s="61"/>
      <c r="C806" s="61"/>
      <c r="D806" s="61"/>
      <c r="E806" s="62"/>
      <c r="F806" s="62"/>
      <c r="G806" s="62"/>
      <c r="H806" s="62"/>
      <c r="I806" s="2"/>
      <c r="J806" s="61"/>
      <c r="K806" s="61"/>
      <c r="L806" s="61"/>
      <c r="M806" s="61"/>
      <c r="N806" s="61"/>
      <c r="O806" s="61"/>
      <c r="P806" s="61"/>
      <c r="Q806" s="61"/>
      <c r="R806" s="61"/>
      <c r="S806" s="61"/>
      <c r="T806" s="61"/>
      <c r="U806" s="61"/>
      <c r="V806" s="61"/>
      <c r="W806" s="61"/>
      <c r="X806" s="61"/>
      <c r="Y806" s="61"/>
      <c r="Z806" s="61"/>
      <c r="AA806" s="61"/>
      <c r="AB806" s="61"/>
      <c r="AC806" s="61"/>
    </row>
    <row r="807" spans="1:29" ht="14.25" customHeight="1">
      <c r="A807" s="61"/>
      <c r="B807" s="61"/>
      <c r="C807" s="61"/>
      <c r="D807" s="61"/>
      <c r="E807" s="62"/>
      <c r="F807" s="62"/>
      <c r="G807" s="62"/>
      <c r="H807" s="62"/>
      <c r="I807" s="2"/>
      <c r="J807" s="61"/>
      <c r="K807" s="61"/>
      <c r="L807" s="61"/>
      <c r="M807" s="61"/>
      <c r="N807" s="61"/>
      <c r="O807" s="61"/>
      <c r="P807" s="61"/>
      <c r="Q807" s="61"/>
      <c r="R807" s="61"/>
      <c r="S807" s="61"/>
      <c r="T807" s="61"/>
      <c r="U807" s="61"/>
      <c r="V807" s="61"/>
      <c r="W807" s="61"/>
      <c r="X807" s="61"/>
      <c r="Y807" s="61"/>
      <c r="Z807" s="61"/>
      <c r="AA807" s="61"/>
      <c r="AB807" s="61"/>
      <c r="AC807" s="61"/>
    </row>
    <row r="808" spans="1:29" ht="14.25" customHeight="1">
      <c r="A808" s="61"/>
      <c r="B808" s="61"/>
      <c r="C808" s="61"/>
      <c r="D808" s="61"/>
      <c r="E808" s="62"/>
      <c r="F808" s="62"/>
      <c r="G808" s="62"/>
      <c r="H808" s="62"/>
      <c r="I808" s="2"/>
      <c r="J808" s="61"/>
      <c r="K808" s="61"/>
      <c r="L808" s="61"/>
      <c r="M808" s="61"/>
      <c r="N808" s="61"/>
      <c r="O808" s="61"/>
      <c r="P808" s="61"/>
      <c r="Q808" s="61"/>
      <c r="R808" s="61"/>
      <c r="S808" s="61"/>
      <c r="T808" s="61"/>
      <c r="U808" s="61"/>
      <c r="V808" s="61"/>
      <c r="W808" s="61"/>
      <c r="X808" s="61"/>
      <c r="Y808" s="61"/>
      <c r="Z808" s="61"/>
      <c r="AA808" s="61"/>
      <c r="AB808" s="61"/>
      <c r="AC808" s="61"/>
    </row>
    <row r="809" spans="1:29" ht="14.25" customHeight="1">
      <c r="A809" s="61"/>
      <c r="B809" s="61"/>
      <c r="C809" s="61"/>
      <c r="D809" s="61"/>
      <c r="E809" s="62"/>
      <c r="F809" s="62"/>
      <c r="G809" s="62"/>
      <c r="H809" s="62"/>
      <c r="I809" s="2"/>
      <c r="J809" s="61"/>
      <c r="K809" s="61"/>
      <c r="L809" s="61"/>
      <c r="M809" s="61"/>
      <c r="N809" s="61"/>
      <c r="O809" s="61"/>
      <c r="P809" s="61"/>
      <c r="Q809" s="61"/>
      <c r="R809" s="61"/>
      <c r="S809" s="61"/>
      <c r="T809" s="61"/>
      <c r="U809" s="61"/>
      <c r="V809" s="61"/>
      <c r="W809" s="61"/>
      <c r="X809" s="61"/>
      <c r="Y809" s="61"/>
      <c r="Z809" s="61"/>
      <c r="AA809" s="61"/>
      <c r="AB809" s="61"/>
      <c r="AC809" s="61"/>
    </row>
    <row r="810" spans="1:29" ht="14.25" customHeight="1">
      <c r="A810" s="61"/>
      <c r="B810" s="61"/>
      <c r="C810" s="61"/>
      <c r="D810" s="61"/>
      <c r="E810" s="62"/>
      <c r="F810" s="62"/>
      <c r="G810" s="62"/>
      <c r="H810" s="62"/>
      <c r="I810" s="2"/>
      <c r="J810" s="61"/>
      <c r="K810" s="61"/>
      <c r="L810" s="61"/>
      <c r="M810" s="61"/>
      <c r="N810" s="61"/>
      <c r="O810" s="61"/>
      <c r="P810" s="61"/>
      <c r="Q810" s="61"/>
      <c r="R810" s="61"/>
      <c r="S810" s="61"/>
      <c r="T810" s="61"/>
      <c r="U810" s="61"/>
      <c r="V810" s="61"/>
      <c r="W810" s="61"/>
      <c r="X810" s="61"/>
      <c r="Y810" s="61"/>
      <c r="Z810" s="61"/>
      <c r="AA810" s="61"/>
      <c r="AB810" s="61"/>
      <c r="AC810" s="61"/>
    </row>
    <row r="811" spans="1:29" ht="14.25" customHeight="1">
      <c r="A811" s="61"/>
      <c r="B811" s="61"/>
      <c r="C811" s="61"/>
      <c r="D811" s="61"/>
      <c r="E811" s="62"/>
      <c r="F811" s="62"/>
      <c r="G811" s="62"/>
      <c r="H811" s="62"/>
      <c r="I811" s="2"/>
      <c r="J811" s="61"/>
      <c r="K811" s="61"/>
      <c r="L811" s="61"/>
      <c r="M811" s="61"/>
      <c r="N811" s="61"/>
      <c r="O811" s="61"/>
      <c r="P811" s="61"/>
      <c r="Q811" s="61"/>
      <c r="R811" s="61"/>
      <c r="S811" s="61"/>
      <c r="T811" s="61"/>
      <c r="U811" s="61"/>
      <c r="V811" s="61"/>
      <c r="W811" s="61"/>
      <c r="X811" s="61"/>
      <c r="Y811" s="61"/>
      <c r="Z811" s="61"/>
      <c r="AA811" s="61"/>
      <c r="AB811" s="61"/>
      <c r="AC811" s="61"/>
    </row>
    <row r="812" spans="1:29" ht="14.25" customHeight="1">
      <c r="A812" s="61"/>
      <c r="B812" s="61"/>
      <c r="C812" s="61"/>
      <c r="D812" s="61"/>
      <c r="E812" s="62"/>
      <c r="F812" s="62"/>
      <c r="G812" s="62"/>
      <c r="H812" s="62"/>
      <c r="I812" s="2"/>
      <c r="J812" s="61"/>
      <c r="K812" s="61"/>
      <c r="L812" s="61"/>
      <c r="M812" s="61"/>
      <c r="N812" s="61"/>
      <c r="O812" s="61"/>
      <c r="P812" s="61"/>
      <c r="Q812" s="61"/>
      <c r="R812" s="61"/>
      <c r="S812" s="61"/>
      <c r="T812" s="61"/>
      <c r="U812" s="61"/>
      <c r="V812" s="61"/>
      <c r="W812" s="61"/>
      <c r="X812" s="61"/>
      <c r="Y812" s="61"/>
      <c r="Z812" s="61"/>
      <c r="AA812" s="61"/>
      <c r="AB812" s="61"/>
      <c r="AC812" s="61"/>
    </row>
    <row r="813" spans="1:29" ht="14.25" customHeight="1">
      <c r="A813" s="61"/>
      <c r="B813" s="61"/>
      <c r="C813" s="61"/>
      <c r="D813" s="61"/>
      <c r="E813" s="62"/>
      <c r="F813" s="62"/>
      <c r="G813" s="62"/>
      <c r="H813" s="62"/>
      <c r="I813" s="2"/>
      <c r="J813" s="61"/>
      <c r="K813" s="61"/>
      <c r="L813" s="61"/>
      <c r="M813" s="61"/>
      <c r="N813" s="61"/>
      <c r="O813" s="61"/>
      <c r="P813" s="61"/>
      <c r="Q813" s="61"/>
      <c r="R813" s="61"/>
      <c r="S813" s="61"/>
      <c r="T813" s="61"/>
      <c r="U813" s="61"/>
      <c r="V813" s="61"/>
      <c r="W813" s="61"/>
      <c r="X813" s="61"/>
      <c r="Y813" s="61"/>
      <c r="Z813" s="61"/>
      <c r="AA813" s="61"/>
      <c r="AB813" s="61"/>
      <c r="AC813" s="61"/>
    </row>
    <row r="814" spans="1:29" ht="14.25" customHeight="1">
      <c r="A814" s="61"/>
      <c r="B814" s="61"/>
      <c r="C814" s="61"/>
      <c r="D814" s="61"/>
      <c r="E814" s="62"/>
      <c r="F814" s="62"/>
      <c r="G814" s="62"/>
      <c r="H814" s="62"/>
      <c r="I814" s="2"/>
      <c r="J814" s="61"/>
      <c r="K814" s="61"/>
      <c r="L814" s="61"/>
      <c r="M814" s="61"/>
      <c r="N814" s="61"/>
      <c r="O814" s="61"/>
      <c r="P814" s="61"/>
      <c r="Q814" s="61"/>
      <c r="R814" s="61"/>
      <c r="S814" s="61"/>
      <c r="T814" s="61"/>
      <c r="U814" s="61"/>
      <c r="V814" s="61"/>
      <c r="W814" s="61"/>
      <c r="X814" s="61"/>
      <c r="Y814" s="61"/>
      <c r="Z814" s="61"/>
      <c r="AA814" s="61"/>
      <c r="AB814" s="61"/>
      <c r="AC814" s="61"/>
    </row>
    <row r="815" spans="1:29" ht="14.25" customHeight="1">
      <c r="A815" s="61"/>
      <c r="B815" s="61"/>
      <c r="C815" s="61"/>
      <c r="D815" s="61"/>
      <c r="E815" s="62"/>
      <c r="F815" s="62"/>
      <c r="G815" s="62"/>
      <c r="H815" s="62"/>
      <c r="I815" s="2"/>
      <c r="J815" s="61"/>
      <c r="K815" s="61"/>
      <c r="L815" s="61"/>
      <c r="M815" s="61"/>
      <c r="N815" s="61"/>
      <c r="O815" s="61"/>
      <c r="P815" s="61"/>
      <c r="Q815" s="61"/>
      <c r="R815" s="61"/>
      <c r="S815" s="61"/>
      <c r="T815" s="61"/>
      <c r="U815" s="61"/>
      <c r="V815" s="61"/>
      <c r="W815" s="61"/>
      <c r="X815" s="61"/>
      <c r="Y815" s="61"/>
      <c r="Z815" s="61"/>
      <c r="AA815" s="61"/>
      <c r="AB815" s="61"/>
      <c r="AC815" s="61"/>
    </row>
    <row r="816" spans="1:29" ht="14.25" customHeight="1">
      <c r="A816" s="61"/>
      <c r="B816" s="61"/>
      <c r="C816" s="61"/>
      <c r="D816" s="61"/>
      <c r="E816" s="62"/>
      <c r="F816" s="62"/>
      <c r="G816" s="62"/>
      <c r="H816" s="62"/>
      <c r="I816" s="2"/>
      <c r="J816" s="61"/>
      <c r="K816" s="61"/>
      <c r="L816" s="61"/>
      <c r="M816" s="61"/>
      <c r="N816" s="61"/>
      <c r="O816" s="61"/>
      <c r="P816" s="61"/>
      <c r="Q816" s="61"/>
      <c r="R816" s="61"/>
      <c r="S816" s="61"/>
      <c r="T816" s="61"/>
      <c r="U816" s="61"/>
      <c r="V816" s="61"/>
      <c r="W816" s="61"/>
      <c r="X816" s="61"/>
      <c r="Y816" s="61"/>
      <c r="Z816" s="61"/>
      <c r="AA816" s="61"/>
      <c r="AB816" s="61"/>
      <c r="AC816" s="61"/>
    </row>
    <row r="817" spans="1:29" ht="14.25" customHeight="1">
      <c r="A817" s="61"/>
      <c r="B817" s="61"/>
      <c r="C817" s="61"/>
      <c r="D817" s="61"/>
      <c r="E817" s="62"/>
      <c r="F817" s="62"/>
      <c r="G817" s="62"/>
      <c r="H817" s="62"/>
      <c r="I817" s="2"/>
      <c r="J817" s="61"/>
      <c r="K817" s="61"/>
      <c r="L817" s="61"/>
      <c r="M817" s="61"/>
      <c r="N817" s="61"/>
      <c r="O817" s="61"/>
      <c r="P817" s="61"/>
      <c r="Q817" s="61"/>
      <c r="R817" s="61"/>
      <c r="S817" s="61"/>
      <c r="T817" s="61"/>
      <c r="U817" s="61"/>
      <c r="V817" s="61"/>
      <c r="W817" s="61"/>
      <c r="X817" s="61"/>
      <c r="Y817" s="61"/>
      <c r="Z817" s="61"/>
      <c r="AA817" s="61"/>
      <c r="AB817" s="61"/>
      <c r="AC817" s="61"/>
    </row>
    <row r="818" spans="1:29" ht="14.25" customHeight="1">
      <c r="A818" s="61"/>
      <c r="B818" s="61"/>
      <c r="C818" s="61"/>
      <c r="D818" s="61"/>
      <c r="E818" s="62"/>
      <c r="F818" s="62"/>
      <c r="G818" s="62"/>
      <c r="H818" s="62"/>
      <c r="I818" s="2"/>
      <c r="J818" s="61"/>
      <c r="K818" s="61"/>
      <c r="L818" s="61"/>
      <c r="M818" s="61"/>
      <c r="N818" s="61"/>
      <c r="O818" s="61"/>
      <c r="P818" s="61"/>
      <c r="Q818" s="61"/>
      <c r="R818" s="61"/>
      <c r="S818" s="61"/>
      <c r="T818" s="61"/>
      <c r="U818" s="61"/>
      <c r="V818" s="61"/>
      <c r="W818" s="61"/>
      <c r="X818" s="61"/>
      <c r="Y818" s="61"/>
      <c r="Z818" s="61"/>
      <c r="AA818" s="61"/>
      <c r="AB818" s="61"/>
      <c r="AC818" s="61"/>
    </row>
    <row r="819" spans="1:29" ht="14.25" customHeight="1">
      <c r="A819" s="61"/>
      <c r="B819" s="61"/>
      <c r="C819" s="61"/>
      <c r="D819" s="61"/>
      <c r="E819" s="62"/>
      <c r="F819" s="62"/>
      <c r="G819" s="62"/>
      <c r="H819" s="62"/>
      <c r="I819" s="2"/>
      <c r="J819" s="61"/>
      <c r="K819" s="61"/>
      <c r="L819" s="61"/>
      <c r="M819" s="61"/>
      <c r="N819" s="61"/>
      <c r="O819" s="61"/>
      <c r="P819" s="61"/>
      <c r="Q819" s="61"/>
      <c r="R819" s="61"/>
      <c r="S819" s="61"/>
      <c r="T819" s="61"/>
      <c r="U819" s="61"/>
      <c r="V819" s="61"/>
      <c r="W819" s="61"/>
      <c r="X819" s="61"/>
      <c r="Y819" s="61"/>
      <c r="Z819" s="61"/>
      <c r="AA819" s="61"/>
      <c r="AB819" s="61"/>
      <c r="AC819" s="61"/>
    </row>
    <row r="820" spans="1:29" ht="14.25" customHeight="1">
      <c r="A820" s="61"/>
      <c r="B820" s="61"/>
      <c r="C820" s="61"/>
      <c r="D820" s="61"/>
      <c r="E820" s="62"/>
      <c r="F820" s="62"/>
      <c r="G820" s="62"/>
      <c r="H820" s="62"/>
      <c r="I820" s="2"/>
      <c r="J820" s="61"/>
      <c r="K820" s="61"/>
      <c r="L820" s="61"/>
      <c r="M820" s="61"/>
      <c r="N820" s="61"/>
      <c r="O820" s="61"/>
      <c r="P820" s="61"/>
      <c r="Q820" s="61"/>
      <c r="R820" s="61"/>
      <c r="S820" s="61"/>
      <c r="T820" s="61"/>
      <c r="U820" s="61"/>
      <c r="V820" s="61"/>
      <c r="W820" s="61"/>
      <c r="X820" s="61"/>
      <c r="Y820" s="61"/>
      <c r="Z820" s="61"/>
      <c r="AA820" s="61"/>
      <c r="AB820" s="61"/>
      <c r="AC820" s="61"/>
    </row>
    <row r="821" spans="1:29" ht="14.25" customHeight="1">
      <c r="A821" s="61"/>
      <c r="B821" s="61"/>
      <c r="C821" s="61"/>
      <c r="D821" s="61"/>
      <c r="E821" s="62"/>
      <c r="F821" s="62"/>
      <c r="G821" s="62"/>
      <c r="H821" s="62"/>
      <c r="I821" s="2"/>
      <c r="J821" s="61"/>
      <c r="K821" s="61"/>
      <c r="L821" s="61"/>
      <c r="M821" s="61"/>
      <c r="N821" s="61"/>
      <c r="O821" s="61"/>
      <c r="P821" s="61"/>
      <c r="Q821" s="61"/>
      <c r="R821" s="61"/>
      <c r="S821" s="61"/>
      <c r="T821" s="61"/>
      <c r="U821" s="61"/>
      <c r="V821" s="61"/>
      <c r="W821" s="61"/>
      <c r="X821" s="61"/>
      <c r="Y821" s="61"/>
      <c r="Z821" s="61"/>
      <c r="AA821" s="61"/>
      <c r="AB821" s="61"/>
      <c r="AC821" s="61"/>
    </row>
    <row r="822" spans="1:29" ht="14.25" customHeight="1">
      <c r="A822" s="61"/>
      <c r="B822" s="61"/>
      <c r="C822" s="61"/>
      <c r="D822" s="61"/>
      <c r="E822" s="62"/>
      <c r="F822" s="62"/>
      <c r="G822" s="62"/>
      <c r="H822" s="62"/>
      <c r="I822" s="2"/>
      <c r="J822" s="61"/>
      <c r="K822" s="61"/>
      <c r="L822" s="61"/>
      <c r="M822" s="61"/>
      <c r="N822" s="61"/>
      <c r="O822" s="61"/>
      <c r="P822" s="61"/>
      <c r="Q822" s="61"/>
      <c r="R822" s="61"/>
      <c r="S822" s="61"/>
      <c r="T822" s="61"/>
      <c r="U822" s="61"/>
      <c r="V822" s="61"/>
      <c r="W822" s="61"/>
      <c r="X822" s="61"/>
      <c r="Y822" s="61"/>
      <c r="Z822" s="61"/>
      <c r="AA822" s="61"/>
      <c r="AB822" s="61"/>
      <c r="AC822" s="61"/>
    </row>
    <row r="823" spans="1:29" ht="14.25" customHeight="1">
      <c r="A823" s="61"/>
      <c r="B823" s="61"/>
      <c r="C823" s="61"/>
      <c r="D823" s="61"/>
      <c r="E823" s="62"/>
      <c r="F823" s="62"/>
      <c r="G823" s="62"/>
      <c r="H823" s="62"/>
      <c r="I823" s="2"/>
      <c r="J823" s="61"/>
      <c r="K823" s="61"/>
      <c r="L823" s="61"/>
      <c r="M823" s="61"/>
      <c r="N823" s="61"/>
      <c r="O823" s="61"/>
      <c r="P823" s="61"/>
      <c r="Q823" s="61"/>
      <c r="R823" s="61"/>
      <c r="S823" s="61"/>
      <c r="T823" s="61"/>
      <c r="U823" s="61"/>
      <c r="V823" s="61"/>
      <c r="W823" s="61"/>
      <c r="X823" s="61"/>
      <c r="Y823" s="61"/>
      <c r="Z823" s="61"/>
      <c r="AA823" s="61"/>
      <c r="AB823" s="61"/>
      <c r="AC823" s="61"/>
    </row>
    <row r="824" spans="1:29" ht="14.25" customHeight="1">
      <c r="A824" s="61"/>
      <c r="B824" s="61"/>
      <c r="C824" s="61"/>
      <c r="D824" s="61"/>
      <c r="E824" s="62"/>
      <c r="F824" s="62"/>
      <c r="G824" s="62"/>
      <c r="H824" s="62"/>
      <c r="I824" s="2"/>
      <c r="J824" s="61"/>
      <c r="K824" s="61"/>
      <c r="L824" s="61"/>
      <c r="M824" s="61"/>
      <c r="N824" s="61"/>
      <c r="O824" s="61"/>
      <c r="P824" s="61"/>
      <c r="Q824" s="61"/>
      <c r="R824" s="61"/>
      <c r="S824" s="61"/>
      <c r="T824" s="61"/>
      <c r="U824" s="61"/>
      <c r="V824" s="61"/>
      <c r="W824" s="61"/>
      <c r="X824" s="61"/>
      <c r="Y824" s="61"/>
      <c r="Z824" s="61"/>
      <c r="AA824" s="61"/>
      <c r="AB824" s="61"/>
      <c r="AC824" s="61"/>
    </row>
    <row r="825" spans="1:29" ht="14.25" customHeight="1">
      <c r="A825" s="61"/>
      <c r="B825" s="61"/>
      <c r="C825" s="61"/>
      <c r="D825" s="61"/>
      <c r="E825" s="62"/>
      <c r="F825" s="62"/>
      <c r="G825" s="62"/>
      <c r="H825" s="62"/>
      <c r="I825" s="2"/>
      <c r="J825" s="61"/>
      <c r="K825" s="61"/>
      <c r="L825" s="61"/>
      <c r="M825" s="61"/>
      <c r="N825" s="61"/>
      <c r="O825" s="61"/>
      <c r="P825" s="61"/>
      <c r="Q825" s="61"/>
      <c r="R825" s="61"/>
      <c r="S825" s="61"/>
      <c r="T825" s="61"/>
      <c r="U825" s="61"/>
      <c r="V825" s="61"/>
      <c r="W825" s="61"/>
      <c r="X825" s="61"/>
      <c r="Y825" s="61"/>
      <c r="Z825" s="61"/>
      <c r="AA825" s="61"/>
      <c r="AB825" s="61"/>
      <c r="AC825" s="61"/>
    </row>
    <row r="826" spans="1:29" ht="14.25" customHeight="1">
      <c r="A826" s="61"/>
      <c r="B826" s="61"/>
      <c r="C826" s="61"/>
      <c r="D826" s="61"/>
      <c r="E826" s="62"/>
      <c r="F826" s="62"/>
      <c r="G826" s="62"/>
      <c r="H826" s="62"/>
      <c r="I826" s="2"/>
      <c r="J826" s="61"/>
      <c r="K826" s="61"/>
      <c r="L826" s="61"/>
      <c r="M826" s="61"/>
      <c r="N826" s="61"/>
      <c r="O826" s="61"/>
      <c r="P826" s="61"/>
      <c r="Q826" s="61"/>
      <c r="R826" s="61"/>
      <c r="S826" s="61"/>
      <c r="T826" s="61"/>
      <c r="U826" s="61"/>
      <c r="V826" s="61"/>
      <c r="W826" s="61"/>
      <c r="X826" s="61"/>
      <c r="Y826" s="61"/>
      <c r="Z826" s="61"/>
      <c r="AA826" s="61"/>
      <c r="AB826" s="61"/>
      <c r="AC826" s="61"/>
    </row>
    <row r="827" spans="1:29" ht="14.25" customHeight="1">
      <c r="A827" s="61"/>
      <c r="B827" s="61"/>
      <c r="C827" s="61"/>
      <c r="D827" s="61"/>
      <c r="E827" s="62"/>
      <c r="F827" s="62"/>
      <c r="G827" s="62"/>
      <c r="H827" s="62"/>
      <c r="I827" s="2"/>
      <c r="J827" s="61"/>
      <c r="K827" s="61"/>
      <c r="L827" s="61"/>
      <c r="M827" s="61"/>
      <c r="N827" s="61"/>
      <c r="O827" s="61"/>
      <c r="P827" s="61"/>
      <c r="Q827" s="61"/>
      <c r="R827" s="61"/>
      <c r="S827" s="61"/>
      <c r="T827" s="61"/>
      <c r="U827" s="61"/>
      <c r="V827" s="61"/>
      <c r="W827" s="61"/>
      <c r="X827" s="61"/>
      <c r="Y827" s="61"/>
      <c r="Z827" s="61"/>
      <c r="AA827" s="61"/>
      <c r="AB827" s="61"/>
      <c r="AC827" s="61"/>
    </row>
    <row r="828" spans="1:29" ht="14.25" customHeight="1">
      <c r="A828" s="61"/>
      <c r="B828" s="61"/>
      <c r="C828" s="61"/>
      <c r="D828" s="61"/>
      <c r="E828" s="62"/>
      <c r="F828" s="62"/>
      <c r="G828" s="62"/>
      <c r="H828" s="62"/>
      <c r="I828" s="2"/>
      <c r="J828" s="61"/>
      <c r="K828" s="61"/>
      <c r="L828" s="61"/>
      <c r="M828" s="61"/>
      <c r="N828" s="61"/>
      <c r="O828" s="61"/>
      <c r="P828" s="61"/>
      <c r="Q828" s="61"/>
      <c r="R828" s="61"/>
      <c r="S828" s="61"/>
      <c r="T828" s="61"/>
      <c r="U828" s="61"/>
      <c r="V828" s="61"/>
      <c r="W828" s="61"/>
      <c r="X828" s="61"/>
      <c r="Y828" s="61"/>
      <c r="Z828" s="61"/>
      <c r="AA828" s="61"/>
      <c r="AB828" s="61"/>
      <c r="AC828" s="61"/>
    </row>
    <row r="829" spans="1:29" ht="14.25" customHeight="1">
      <c r="A829" s="61"/>
      <c r="B829" s="61"/>
      <c r="C829" s="61"/>
      <c r="D829" s="61"/>
      <c r="E829" s="62"/>
      <c r="F829" s="62"/>
      <c r="G829" s="62"/>
      <c r="H829" s="62"/>
      <c r="I829" s="2"/>
      <c r="J829" s="61"/>
      <c r="K829" s="61"/>
      <c r="L829" s="61"/>
      <c r="M829" s="61"/>
      <c r="N829" s="61"/>
      <c r="O829" s="61"/>
      <c r="P829" s="61"/>
      <c r="Q829" s="61"/>
      <c r="R829" s="61"/>
      <c r="S829" s="61"/>
      <c r="T829" s="61"/>
      <c r="U829" s="61"/>
      <c r="V829" s="61"/>
      <c r="W829" s="61"/>
      <c r="X829" s="61"/>
      <c r="Y829" s="61"/>
      <c r="Z829" s="61"/>
      <c r="AA829" s="61"/>
      <c r="AB829" s="61"/>
      <c r="AC829" s="61"/>
    </row>
    <row r="830" spans="1:29" ht="14.25" customHeight="1">
      <c r="A830" s="61"/>
      <c r="B830" s="61"/>
      <c r="C830" s="61"/>
      <c r="D830" s="61"/>
      <c r="E830" s="62"/>
      <c r="F830" s="62"/>
      <c r="G830" s="62"/>
      <c r="H830" s="62"/>
      <c r="I830" s="2"/>
      <c r="J830" s="61"/>
      <c r="K830" s="61"/>
      <c r="L830" s="61"/>
      <c r="M830" s="61"/>
      <c r="N830" s="61"/>
      <c r="O830" s="61"/>
      <c r="P830" s="61"/>
      <c r="Q830" s="61"/>
      <c r="R830" s="61"/>
      <c r="S830" s="61"/>
      <c r="T830" s="61"/>
      <c r="U830" s="61"/>
      <c r="V830" s="61"/>
      <c r="W830" s="61"/>
      <c r="X830" s="61"/>
      <c r="Y830" s="61"/>
      <c r="Z830" s="61"/>
      <c r="AA830" s="61"/>
      <c r="AB830" s="61"/>
      <c r="AC830" s="61"/>
    </row>
    <row r="831" spans="1:29" ht="14.25" customHeight="1">
      <c r="A831" s="61"/>
      <c r="B831" s="61"/>
      <c r="C831" s="61"/>
      <c r="D831" s="61"/>
      <c r="E831" s="62"/>
      <c r="F831" s="62"/>
      <c r="G831" s="62"/>
      <c r="H831" s="62"/>
      <c r="I831" s="2"/>
      <c r="J831" s="61"/>
      <c r="K831" s="61"/>
      <c r="L831" s="61"/>
      <c r="M831" s="61"/>
      <c r="N831" s="61"/>
      <c r="O831" s="61"/>
      <c r="P831" s="61"/>
      <c r="Q831" s="61"/>
      <c r="R831" s="61"/>
      <c r="S831" s="61"/>
      <c r="T831" s="61"/>
      <c r="U831" s="61"/>
      <c r="V831" s="61"/>
      <c r="W831" s="61"/>
      <c r="X831" s="61"/>
      <c r="Y831" s="61"/>
      <c r="Z831" s="61"/>
      <c r="AA831" s="61"/>
      <c r="AB831" s="61"/>
      <c r="AC831" s="61"/>
    </row>
    <row r="832" spans="1:29" ht="14.25" customHeight="1">
      <c r="A832" s="61"/>
      <c r="B832" s="61"/>
      <c r="C832" s="61"/>
      <c r="D832" s="61"/>
      <c r="E832" s="62"/>
      <c r="F832" s="62"/>
      <c r="G832" s="62"/>
      <c r="H832" s="62"/>
      <c r="I832" s="2"/>
      <c r="J832" s="61"/>
      <c r="K832" s="61"/>
      <c r="L832" s="61"/>
      <c r="M832" s="61"/>
      <c r="N832" s="61"/>
      <c r="O832" s="61"/>
      <c r="P832" s="61"/>
      <c r="Q832" s="61"/>
      <c r="R832" s="61"/>
      <c r="S832" s="61"/>
      <c r="T832" s="61"/>
      <c r="U832" s="61"/>
      <c r="V832" s="61"/>
      <c r="W832" s="61"/>
      <c r="X832" s="61"/>
      <c r="Y832" s="61"/>
      <c r="Z832" s="61"/>
      <c r="AA832" s="61"/>
      <c r="AB832" s="61"/>
      <c r="AC832" s="61"/>
    </row>
    <row r="833" spans="1:29" ht="14.25" customHeight="1">
      <c r="A833" s="61"/>
      <c r="B833" s="61"/>
      <c r="C833" s="61"/>
      <c r="D833" s="61"/>
      <c r="E833" s="62"/>
      <c r="F833" s="62"/>
      <c r="G833" s="62"/>
      <c r="H833" s="62"/>
      <c r="I833" s="2"/>
      <c r="J833" s="61"/>
      <c r="K833" s="61"/>
      <c r="L833" s="61"/>
      <c r="M833" s="61"/>
      <c r="N833" s="61"/>
      <c r="O833" s="61"/>
      <c r="P833" s="61"/>
      <c r="Q833" s="61"/>
      <c r="R833" s="61"/>
      <c r="S833" s="61"/>
      <c r="T833" s="61"/>
      <c r="U833" s="61"/>
      <c r="V833" s="61"/>
      <c r="W833" s="61"/>
      <c r="X833" s="61"/>
      <c r="Y833" s="61"/>
      <c r="Z833" s="61"/>
      <c r="AA833" s="61"/>
      <c r="AB833" s="61"/>
      <c r="AC833" s="61"/>
    </row>
    <row r="834" spans="1:29" ht="14.25" customHeight="1">
      <c r="A834" s="61"/>
      <c r="B834" s="61"/>
      <c r="C834" s="61"/>
      <c r="D834" s="61"/>
      <c r="E834" s="62"/>
      <c r="F834" s="62"/>
      <c r="G834" s="62"/>
      <c r="H834" s="62"/>
      <c r="I834" s="2"/>
      <c r="J834" s="61"/>
      <c r="K834" s="61"/>
      <c r="L834" s="61"/>
      <c r="M834" s="61"/>
      <c r="N834" s="61"/>
      <c r="O834" s="61"/>
      <c r="P834" s="61"/>
      <c r="Q834" s="61"/>
      <c r="R834" s="61"/>
      <c r="S834" s="61"/>
      <c r="T834" s="61"/>
      <c r="U834" s="61"/>
      <c r="V834" s="61"/>
      <c r="W834" s="61"/>
      <c r="X834" s="61"/>
      <c r="Y834" s="61"/>
      <c r="Z834" s="61"/>
      <c r="AA834" s="61"/>
      <c r="AB834" s="61"/>
      <c r="AC834" s="61"/>
    </row>
    <row r="835" spans="1:29" ht="14.25" customHeight="1">
      <c r="A835" s="61"/>
      <c r="B835" s="61"/>
      <c r="C835" s="61"/>
      <c r="D835" s="61"/>
      <c r="E835" s="62"/>
      <c r="F835" s="62"/>
      <c r="G835" s="62"/>
      <c r="H835" s="62"/>
      <c r="I835" s="2"/>
      <c r="J835" s="61"/>
      <c r="K835" s="61"/>
      <c r="L835" s="61"/>
      <c r="M835" s="61"/>
      <c r="N835" s="61"/>
      <c r="O835" s="61"/>
      <c r="P835" s="61"/>
      <c r="Q835" s="61"/>
      <c r="R835" s="61"/>
      <c r="S835" s="61"/>
      <c r="T835" s="61"/>
      <c r="U835" s="61"/>
      <c r="V835" s="61"/>
      <c r="W835" s="61"/>
      <c r="X835" s="61"/>
      <c r="Y835" s="61"/>
      <c r="Z835" s="61"/>
      <c r="AA835" s="61"/>
      <c r="AB835" s="61"/>
      <c r="AC835" s="61"/>
    </row>
    <row r="836" spans="1:29" ht="14.25" customHeight="1">
      <c r="A836" s="61"/>
      <c r="B836" s="61"/>
      <c r="C836" s="61"/>
      <c r="D836" s="61"/>
      <c r="E836" s="62"/>
      <c r="F836" s="62"/>
      <c r="G836" s="62"/>
      <c r="H836" s="62"/>
      <c r="I836" s="2"/>
      <c r="J836" s="61"/>
      <c r="K836" s="61"/>
      <c r="L836" s="61"/>
      <c r="M836" s="61"/>
      <c r="N836" s="61"/>
      <c r="O836" s="61"/>
      <c r="P836" s="61"/>
      <c r="Q836" s="61"/>
      <c r="R836" s="61"/>
      <c r="S836" s="61"/>
      <c r="T836" s="61"/>
      <c r="U836" s="61"/>
      <c r="V836" s="61"/>
      <c r="W836" s="61"/>
      <c r="X836" s="61"/>
      <c r="Y836" s="61"/>
      <c r="Z836" s="61"/>
      <c r="AA836" s="61"/>
      <c r="AB836" s="61"/>
      <c r="AC836" s="61"/>
    </row>
    <row r="837" spans="1:29" ht="14.25" customHeight="1">
      <c r="A837" s="61"/>
      <c r="B837" s="61"/>
      <c r="C837" s="61"/>
      <c r="D837" s="61"/>
      <c r="E837" s="62"/>
      <c r="F837" s="62"/>
      <c r="G837" s="62"/>
      <c r="H837" s="62"/>
      <c r="I837" s="2"/>
      <c r="J837" s="61"/>
      <c r="K837" s="61"/>
      <c r="L837" s="61"/>
      <c r="M837" s="61"/>
      <c r="N837" s="61"/>
      <c r="O837" s="61"/>
      <c r="P837" s="61"/>
      <c r="Q837" s="61"/>
      <c r="R837" s="61"/>
      <c r="S837" s="61"/>
      <c r="T837" s="61"/>
      <c r="U837" s="61"/>
      <c r="V837" s="61"/>
      <c r="W837" s="61"/>
      <c r="X837" s="61"/>
      <c r="Y837" s="61"/>
      <c r="Z837" s="61"/>
      <c r="AA837" s="61"/>
      <c r="AB837" s="61"/>
      <c r="AC837" s="61"/>
    </row>
    <row r="838" spans="1:29" ht="14.25" customHeight="1">
      <c r="A838" s="61"/>
      <c r="B838" s="61"/>
      <c r="C838" s="61"/>
      <c r="D838" s="61"/>
      <c r="E838" s="62"/>
      <c r="F838" s="62"/>
      <c r="G838" s="62"/>
      <c r="H838" s="62"/>
      <c r="I838" s="2"/>
      <c r="J838" s="61"/>
      <c r="K838" s="61"/>
      <c r="L838" s="61"/>
      <c r="M838" s="61"/>
      <c r="N838" s="61"/>
      <c r="O838" s="61"/>
      <c r="P838" s="61"/>
      <c r="Q838" s="61"/>
      <c r="R838" s="61"/>
      <c r="S838" s="61"/>
      <c r="T838" s="61"/>
      <c r="U838" s="61"/>
      <c r="V838" s="61"/>
      <c r="W838" s="61"/>
      <c r="X838" s="61"/>
      <c r="Y838" s="61"/>
      <c r="Z838" s="61"/>
      <c r="AA838" s="61"/>
      <c r="AB838" s="61"/>
      <c r="AC838" s="61"/>
    </row>
    <row r="839" spans="1:29" ht="14.25" customHeight="1">
      <c r="A839" s="61"/>
      <c r="B839" s="61"/>
      <c r="C839" s="61"/>
      <c r="D839" s="61"/>
      <c r="E839" s="62"/>
      <c r="F839" s="62"/>
      <c r="G839" s="62"/>
      <c r="H839" s="62"/>
      <c r="I839" s="2"/>
      <c r="J839" s="61"/>
      <c r="K839" s="61"/>
      <c r="L839" s="61"/>
      <c r="M839" s="61"/>
      <c r="N839" s="61"/>
      <c r="O839" s="61"/>
      <c r="P839" s="61"/>
      <c r="Q839" s="61"/>
      <c r="R839" s="61"/>
      <c r="S839" s="61"/>
      <c r="T839" s="61"/>
      <c r="U839" s="61"/>
      <c r="V839" s="61"/>
      <c r="W839" s="61"/>
      <c r="X839" s="61"/>
      <c r="Y839" s="61"/>
      <c r="Z839" s="61"/>
      <c r="AA839" s="61"/>
      <c r="AB839" s="61"/>
      <c r="AC839" s="61"/>
    </row>
    <row r="840" spans="1:29" ht="14.25" customHeight="1">
      <c r="A840" s="61"/>
      <c r="B840" s="61"/>
      <c r="C840" s="61"/>
      <c r="D840" s="61"/>
      <c r="E840" s="62"/>
      <c r="F840" s="62"/>
      <c r="G840" s="62"/>
      <c r="H840" s="62"/>
      <c r="I840" s="2"/>
      <c r="J840" s="61"/>
      <c r="K840" s="61"/>
      <c r="L840" s="61"/>
      <c r="M840" s="61"/>
      <c r="N840" s="61"/>
      <c r="O840" s="61"/>
      <c r="P840" s="61"/>
      <c r="Q840" s="61"/>
      <c r="R840" s="61"/>
      <c r="S840" s="61"/>
      <c r="T840" s="61"/>
      <c r="U840" s="61"/>
      <c r="V840" s="61"/>
      <c r="W840" s="61"/>
      <c r="X840" s="61"/>
      <c r="Y840" s="61"/>
      <c r="Z840" s="61"/>
      <c r="AA840" s="61"/>
      <c r="AB840" s="61"/>
      <c r="AC840" s="61"/>
    </row>
    <row r="841" spans="1:29" ht="14.25" customHeight="1">
      <c r="A841" s="61"/>
      <c r="B841" s="61"/>
      <c r="C841" s="61"/>
      <c r="D841" s="61"/>
      <c r="E841" s="62"/>
      <c r="F841" s="62"/>
      <c r="G841" s="62"/>
      <c r="H841" s="62"/>
      <c r="I841" s="2"/>
      <c r="J841" s="61"/>
      <c r="K841" s="61"/>
      <c r="L841" s="61"/>
      <c r="M841" s="61"/>
      <c r="N841" s="61"/>
      <c r="O841" s="61"/>
      <c r="P841" s="61"/>
      <c r="Q841" s="61"/>
      <c r="R841" s="61"/>
      <c r="S841" s="61"/>
      <c r="T841" s="61"/>
      <c r="U841" s="61"/>
      <c r="V841" s="61"/>
      <c r="W841" s="61"/>
      <c r="X841" s="61"/>
      <c r="Y841" s="61"/>
      <c r="Z841" s="61"/>
      <c r="AA841" s="61"/>
      <c r="AB841" s="61"/>
      <c r="AC841" s="61"/>
    </row>
    <row r="842" spans="1:29" ht="14.25" customHeight="1">
      <c r="A842" s="61"/>
      <c r="B842" s="61"/>
      <c r="C842" s="61"/>
      <c r="D842" s="61"/>
      <c r="E842" s="62"/>
      <c r="F842" s="62"/>
      <c r="G842" s="62"/>
      <c r="H842" s="62"/>
      <c r="I842" s="2"/>
      <c r="J842" s="61"/>
      <c r="K842" s="61"/>
      <c r="L842" s="61"/>
      <c r="M842" s="61"/>
      <c r="N842" s="61"/>
      <c r="O842" s="61"/>
      <c r="P842" s="61"/>
      <c r="Q842" s="61"/>
      <c r="R842" s="61"/>
      <c r="S842" s="61"/>
      <c r="T842" s="61"/>
      <c r="U842" s="61"/>
      <c r="V842" s="61"/>
      <c r="W842" s="61"/>
      <c r="X842" s="61"/>
      <c r="Y842" s="61"/>
      <c r="Z842" s="61"/>
      <c r="AA842" s="61"/>
      <c r="AB842" s="61"/>
      <c r="AC842" s="61"/>
    </row>
    <row r="843" spans="1:29" ht="14.25" customHeight="1">
      <c r="A843" s="61"/>
      <c r="B843" s="61"/>
      <c r="C843" s="61"/>
      <c r="D843" s="61"/>
      <c r="E843" s="62"/>
      <c r="F843" s="62"/>
      <c r="G843" s="62"/>
      <c r="H843" s="62"/>
      <c r="I843" s="2"/>
      <c r="J843" s="61"/>
      <c r="K843" s="61"/>
      <c r="L843" s="61"/>
      <c r="M843" s="61"/>
      <c r="N843" s="61"/>
      <c r="O843" s="61"/>
      <c r="P843" s="61"/>
      <c r="Q843" s="61"/>
      <c r="R843" s="61"/>
      <c r="S843" s="61"/>
      <c r="T843" s="61"/>
      <c r="U843" s="61"/>
      <c r="V843" s="61"/>
      <c r="W843" s="61"/>
      <c r="X843" s="61"/>
      <c r="Y843" s="61"/>
      <c r="Z843" s="61"/>
      <c r="AA843" s="61"/>
      <c r="AB843" s="61"/>
      <c r="AC843" s="61"/>
    </row>
    <row r="844" spans="1:29" ht="14.25" customHeight="1">
      <c r="A844" s="61"/>
      <c r="B844" s="61"/>
      <c r="C844" s="61"/>
      <c r="D844" s="61"/>
      <c r="E844" s="62"/>
      <c r="F844" s="62"/>
      <c r="G844" s="62"/>
      <c r="H844" s="62"/>
      <c r="I844" s="2"/>
      <c r="J844" s="61"/>
      <c r="K844" s="61"/>
      <c r="L844" s="61"/>
      <c r="M844" s="61"/>
      <c r="N844" s="61"/>
      <c r="O844" s="61"/>
      <c r="P844" s="61"/>
      <c r="Q844" s="61"/>
      <c r="R844" s="61"/>
      <c r="S844" s="61"/>
      <c r="T844" s="61"/>
      <c r="U844" s="61"/>
      <c r="V844" s="61"/>
      <c r="W844" s="61"/>
      <c r="X844" s="61"/>
      <c r="Y844" s="61"/>
      <c r="Z844" s="61"/>
      <c r="AA844" s="61"/>
      <c r="AB844" s="61"/>
      <c r="AC844" s="61"/>
    </row>
    <row r="845" spans="1:29" ht="14.25" customHeight="1">
      <c r="A845" s="61"/>
      <c r="B845" s="61"/>
      <c r="C845" s="61"/>
      <c r="D845" s="61"/>
      <c r="E845" s="62"/>
      <c r="F845" s="62"/>
      <c r="G845" s="62"/>
      <c r="H845" s="62"/>
      <c r="I845" s="2"/>
      <c r="J845" s="61"/>
      <c r="K845" s="61"/>
      <c r="L845" s="61"/>
      <c r="M845" s="61"/>
      <c r="N845" s="61"/>
      <c r="O845" s="61"/>
      <c r="P845" s="61"/>
      <c r="Q845" s="61"/>
      <c r="R845" s="61"/>
      <c r="S845" s="61"/>
      <c r="T845" s="61"/>
      <c r="U845" s="61"/>
      <c r="V845" s="61"/>
      <c r="W845" s="61"/>
      <c r="X845" s="61"/>
      <c r="Y845" s="61"/>
      <c r="Z845" s="61"/>
      <c r="AA845" s="61"/>
      <c r="AB845" s="61"/>
      <c r="AC845" s="61"/>
    </row>
    <row r="846" spans="1:29" ht="14.25" customHeight="1">
      <c r="A846" s="61"/>
      <c r="B846" s="61"/>
      <c r="C846" s="61"/>
      <c r="D846" s="61"/>
      <c r="E846" s="62"/>
      <c r="F846" s="62"/>
      <c r="G846" s="62"/>
      <c r="H846" s="62"/>
      <c r="I846" s="2"/>
      <c r="J846" s="61"/>
      <c r="K846" s="61"/>
      <c r="L846" s="61"/>
      <c r="M846" s="61"/>
      <c r="N846" s="61"/>
      <c r="O846" s="61"/>
      <c r="P846" s="61"/>
      <c r="Q846" s="61"/>
      <c r="R846" s="61"/>
      <c r="S846" s="61"/>
      <c r="T846" s="61"/>
      <c r="U846" s="61"/>
      <c r="V846" s="61"/>
      <c r="W846" s="61"/>
      <c r="X846" s="61"/>
      <c r="Y846" s="61"/>
      <c r="Z846" s="61"/>
      <c r="AA846" s="61"/>
      <c r="AB846" s="61"/>
      <c r="AC846" s="61"/>
    </row>
    <row r="847" spans="1:29" ht="14.25" customHeight="1">
      <c r="A847" s="61"/>
      <c r="B847" s="61"/>
      <c r="C847" s="61"/>
      <c r="D847" s="61"/>
      <c r="E847" s="62"/>
      <c r="F847" s="62"/>
      <c r="G847" s="62"/>
      <c r="H847" s="62"/>
      <c r="I847" s="2"/>
      <c r="J847" s="61"/>
      <c r="K847" s="61"/>
      <c r="L847" s="61"/>
      <c r="M847" s="61"/>
      <c r="N847" s="61"/>
      <c r="O847" s="61"/>
      <c r="P847" s="61"/>
      <c r="Q847" s="61"/>
      <c r="R847" s="61"/>
      <c r="S847" s="61"/>
      <c r="T847" s="61"/>
      <c r="U847" s="61"/>
      <c r="V847" s="61"/>
      <c r="W847" s="61"/>
      <c r="X847" s="61"/>
      <c r="Y847" s="61"/>
      <c r="Z847" s="61"/>
      <c r="AA847" s="61"/>
      <c r="AB847" s="61"/>
      <c r="AC847" s="61"/>
    </row>
    <row r="848" spans="1:29" ht="14.25" customHeight="1">
      <c r="A848" s="61"/>
      <c r="B848" s="61"/>
      <c r="C848" s="61"/>
      <c r="D848" s="61"/>
      <c r="E848" s="62"/>
      <c r="F848" s="62"/>
      <c r="G848" s="62"/>
      <c r="H848" s="62"/>
      <c r="I848" s="2"/>
      <c r="J848" s="61"/>
      <c r="K848" s="61"/>
      <c r="L848" s="61"/>
      <c r="M848" s="61"/>
      <c r="N848" s="61"/>
      <c r="O848" s="61"/>
      <c r="P848" s="61"/>
      <c r="Q848" s="61"/>
      <c r="R848" s="61"/>
      <c r="S848" s="61"/>
      <c r="T848" s="61"/>
      <c r="U848" s="61"/>
      <c r="V848" s="61"/>
      <c r="W848" s="61"/>
      <c r="X848" s="61"/>
      <c r="Y848" s="61"/>
      <c r="Z848" s="61"/>
      <c r="AA848" s="61"/>
      <c r="AB848" s="61"/>
      <c r="AC848" s="61"/>
    </row>
    <row r="849" spans="1:29" ht="14.25" customHeight="1">
      <c r="A849" s="61"/>
      <c r="B849" s="61"/>
      <c r="C849" s="61"/>
      <c r="D849" s="61"/>
      <c r="E849" s="62"/>
      <c r="F849" s="62"/>
      <c r="G849" s="62"/>
      <c r="H849" s="62"/>
      <c r="I849" s="2"/>
      <c r="J849" s="61"/>
      <c r="K849" s="61"/>
      <c r="L849" s="61"/>
      <c r="M849" s="61"/>
      <c r="N849" s="61"/>
      <c r="O849" s="61"/>
      <c r="P849" s="61"/>
      <c r="Q849" s="61"/>
      <c r="R849" s="61"/>
      <c r="S849" s="61"/>
      <c r="T849" s="61"/>
      <c r="U849" s="61"/>
      <c r="V849" s="61"/>
      <c r="W849" s="61"/>
      <c r="X849" s="61"/>
      <c r="Y849" s="61"/>
      <c r="Z849" s="61"/>
      <c r="AA849" s="61"/>
      <c r="AB849" s="61"/>
      <c r="AC849" s="61"/>
    </row>
    <row r="850" spans="1:29" ht="14.25" customHeight="1">
      <c r="A850" s="61"/>
      <c r="B850" s="61"/>
      <c r="C850" s="61"/>
      <c r="D850" s="61"/>
      <c r="E850" s="62"/>
      <c r="F850" s="62"/>
      <c r="G850" s="62"/>
      <c r="H850" s="62"/>
      <c r="I850" s="2"/>
      <c r="J850" s="61"/>
      <c r="K850" s="61"/>
      <c r="L850" s="61"/>
      <c r="M850" s="61"/>
      <c r="N850" s="61"/>
      <c r="O850" s="61"/>
      <c r="P850" s="61"/>
      <c r="Q850" s="61"/>
      <c r="R850" s="61"/>
      <c r="S850" s="61"/>
      <c r="T850" s="61"/>
      <c r="U850" s="61"/>
      <c r="V850" s="61"/>
      <c r="W850" s="61"/>
      <c r="X850" s="61"/>
      <c r="Y850" s="61"/>
      <c r="Z850" s="61"/>
      <c r="AA850" s="61"/>
      <c r="AB850" s="61"/>
      <c r="AC850" s="61"/>
    </row>
    <row r="851" spans="1:29" ht="14.25" customHeight="1">
      <c r="A851" s="61"/>
      <c r="B851" s="61"/>
      <c r="C851" s="61"/>
      <c r="D851" s="61"/>
      <c r="E851" s="62"/>
      <c r="F851" s="62"/>
      <c r="G851" s="62"/>
      <c r="H851" s="62"/>
      <c r="I851" s="2"/>
      <c r="J851" s="61"/>
      <c r="K851" s="61"/>
      <c r="L851" s="61"/>
      <c r="M851" s="61"/>
      <c r="N851" s="61"/>
      <c r="O851" s="61"/>
      <c r="P851" s="61"/>
      <c r="Q851" s="61"/>
      <c r="R851" s="61"/>
      <c r="S851" s="61"/>
      <c r="T851" s="61"/>
      <c r="U851" s="61"/>
      <c r="V851" s="61"/>
      <c r="W851" s="61"/>
      <c r="X851" s="61"/>
      <c r="Y851" s="61"/>
      <c r="Z851" s="61"/>
      <c r="AA851" s="61"/>
      <c r="AB851" s="61"/>
      <c r="AC851" s="61"/>
    </row>
    <row r="852" spans="1:29" ht="14.25" customHeight="1">
      <c r="A852" s="61"/>
      <c r="B852" s="61"/>
      <c r="C852" s="61"/>
      <c r="D852" s="61"/>
      <c r="E852" s="62"/>
      <c r="F852" s="62"/>
      <c r="G852" s="62"/>
      <c r="H852" s="62"/>
      <c r="I852" s="2"/>
      <c r="J852" s="61"/>
      <c r="K852" s="61"/>
      <c r="L852" s="61"/>
      <c r="M852" s="61"/>
      <c r="N852" s="61"/>
      <c r="O852" s="61"/>
      <c r="P852" s="61"/>
      <c r="Q852" s="61"/>
      <c r="R852" s="61"/>
      <c r="S852" s="61"/>
      <c r="T852" s="61"/>
      <c r="U852" s="61"/>
      <c r="V852" s="61"/>
      <c r="W852" s="61"/>
      <c r="X852" s="61"/>
      <c r="Y852" s="61"/>
      <c r="Z852" s="61"/>
      <c r="AA852" s="61"/>
      <c r="AB852" s="61"/>
      <c r="AC852" s="61"/>
    </row>
    <row r="853" spans="1:29" ht="14.25" customHeight="1">
      <c r="A853" s="61"/>
      <c r="B853" s="61"/>
      <c r="C853" s="61"/>
      <c r="D853" s="61"/>
      <c r="E853" s="62"/>
      <c r="F853" s="62"/>
      <c r="G853" s="62"/>
      <c r="H853" s="62"/>
      <c r="I853" s="2"/>
      <c r="J853" s="61"/>
      <c r="K853" s="61"/>
      <c r="L853" s="61"/>
      <c r="M853" s="61"/>
      <c r="N853" s="61"/>
      <c r="O853" s="61"/>
      <c r="P853" s="61"/>
      <c r="Q853" s="61"/>
      <c r="R853" s="61"/>
      <c r="S853" s="61"/>
      <c r="T853" s="61"/>
      <c r="U853" s="61"/>
      <c r="V853" s="61"/>
      <c r="W853" s="61"/>
      <c r="X853" s="61"/>
      <c r="Y853" s="61"/>
      <c r="Z853" s="61"/>
      <c r="AA853" s="61"/>
      <c r="AB853" s="61"/>
      <c r="AC853" s="61"/>
    </row>
    <row r="854" spans="1:29" ht="14.25" customHeight="1">
      <c r="A854" s="61"/>
      <c r="B854" s="61"/>
      <c r="C854" s="61"/>
      <c r="D854" s="61"/>
      <c r="E854" s="62"/>
      <c r="F854" s="62"/>
      <c r="G854" s="62"/>
      <c r="H854" s="62"/>
      <c r="I854" s="2"/>
      <c r="J854" s="61"/>
      <c r="K854" s="61"/>
      <c r="L854" s="61"/>
      <c r="M854" s="61"/>
      <c r="N854" s="61"/>
      <c r="O854" s="61"/>
      <c r="P854" s="61"/>
      <c r="Q854" s="61"/>
      <c r="R854" s="61"/>
      <c r="S854" s="61"/>
      <c r="T854" s="61"/>
      <c r="U854" s="61"/>
      <c r="V854" s="61"/>
      <c r="W854" s="61"/>
      <c r="X854" s="61"/>
      <c r="Y854" s="61"/>
      <c r="Z854" s="61"/>
      <c r="AA854" s="61"/>
      <c r="AB854" s="61"/>
      <c r="AC854" s="61"/>
    </row>
    <row r="855" spans="1:29" ht="14.25" customHeight="1">
      <c r="A855" s="61"/>
      <c r="B855" s="61"/>
      <c r="C855" s="61"/>
      <c r="D855" s="61"/>
      <c r="E855" s="62"/>
      <c r="F855" s="62"/>
      <c r="G855" s="62"/>
      <c r="H855" s="62"/>
      <c r="I855" s="2"/>
      <c r="J855" s="61"/>
      <c r="K855" s="61"/>
      <c r="L855" s="61"/>
      <c r="M855" s="61"/>
      <c r="N855" s="61"/>
      <c r="O855" s="61"/>
      <c r="P855" s="61"/>
      <c r="Q855" s="61"/>
      <c r="R855" s="61"/>
      <c r="S855" s="61"/>
      <c r="T855" s="61"/>
      <c r="U855" s="61"/>
      <c r="V855" s="61"/>
      <c r="W855" s="61"/>
      <c r="X855" s="61"/>
      <c r="Y855" s="61"/>
      <c r="Z855" s="61"/>
      <c r="AA855" s="61"/>
      <c r="AB855" s="61"/>
      <c r="AC855" s="61"/>
    </row>
    <row r="856" spans="1:29" ht="14.25" customHeight="1">
      <c r="A856" s="61"/>
      <c r="B856" s="61"/>
      <c r="C856" s="61"/>
      <c r="D856" s="61"/>
      <c r="E856" s="62"/>
      <c r="F856" s="62"/>
      <c r="G856" s="62"/>
      <c r="H856" s="62"/>
      <c r="I856" s="2"/>
      <c r="J856" s="61"/>
      <c r="K856" s="61"/>
      <c r="L856" s="61"/>
      <c r="M856" s="61"/>
      <c r="N856" s="61"/>
      <c r="O856" s="61"/>
      <c r="P856" s="61"/>
      <c r="Q856" s="61"/>
      <c r="R856" s="61"/>
      <c r="S856" s="61"/>
      <c r="T856" s="61"/>
      <c r="U856" s="61"/>
      <c r="V856" s="61"/>
      <c r="W856" s="61"/>
      <c r="X856" s="61"/>
      <c r="Y856" s="61"/>
      <c r="Z856" s="61"/>
      <c r="AA856" s="61"/>
      <c r="AB856" s="61"/>
      <c r="AC856" s="61"/>
    </row>
    <row r="857" spans="1:29" ht="14.25" customHeight="1">
      <c r="A857" s="61"/>
      <c r="B857" s="61"/>
      <c r="C857" s="61"/>
      <c r="D857" s="61"/>
      <c r="E857" s="62"/>
      <c r="F857" s="62"/>
      <c r="G857" s="62"/>
      <c r="H857" s="62"/>
      <c r="I857" s="2"/>
      <c r="J857" s="61"/>
      <c r="K857" s="61"/>
      <c r="L857" s="61"/>
      <c r="M857" s="61"/>
      <c r="N857" s="61"/>
      <c r="O857" s="61"/>
      <c r="P857" s="61"/>
      <c r="Q857" s="61"/>
      <c r="R857" s="61"/>
      <c r="S857" s="61"/>
      <c r="T857" s="61"/>
      <c r="U857" s="61"/>
      <c r="V857" s="61"/>
      <c r="W857" s="61"/>
      <c r="X857" s="61"/>
      <c r="Y857" s="61"/>
      <c r="Z857" s="61"/>
      <c r="AA857" s="61"/>
      <c r="AB857" s="61"/>
      <c r="AC857" s="61"/>
    </row>
    <row r="858" spans="1:29" ht="14.25" customHeight="1">
      <c r="A858" s="61"/>
      <c r="B858" s="61"/>
      <c r="C858" s="61"/>
      <c r="D858" s="61"/>
      <c r="E858" s="62"/>
      <c r="F858" s="62"/>
      <c r="G858" s="62"/>
      <c r="H858" s="62"/>
      <c r="I858" s="2"/>
      <c r="J858" s="61"/>
      <c r="K858" s="61"/>
      <c r="L858" s="61"/>
      <c r="M858" s="61"/>
      <c r="N858" s="61"/>
      <c r="O858" s="61"/>
      <c r="P858" s="61"/>
      <c r="Q858" s="61"/>
      <c r="R858" s="61"/>
      <c r="S858" s="61"/>
      <c r="T858" s="61"/>
      <c r="U858" s="61"/>
      <c r="V858" s="61"/>
      <c r="W858" s="61"/>
      <c r="X858" s="61"/>
      <c r="Y858" s="61"/>
      <c r="Z858" s="61"/>
      <c r="AA858" s="61"/>
      <c r="AB858" s="61"/>
      <c r="AC858" s="61"/>
    </row>
    <row r="859" spans="1:29" ht="14.25" customHeight="1">
      <c r="A859" s="61"/>
      <c r="B859" s="61"/>
      <c r="C859" s="61"/>
      <c r="D859" s="61"/>
      <c r="E859" s="62"/>
      <c r="F859" s="62"/>
      <c r="G859" s="62"/>
      <c r="H859" s="62"/>
      <c r="I859" s="2"/>
      <c r="J859" s="61"/>
      <c r="K859" s="61"/>
      <c r="L859" s="61"/>
      <c r="M859" s="61"/>
      <c r="N859" s="61"/>
      <c r="O859" s="61"/>
      <c r="P859" s="61"/>
      <c r="Q859" s="61"/>
      <c r="R859" s="61"/>
      <c r="S859" s="61"/>
      <c r="T859" s="61"/>
      <c r="U859" s="61"/>
      <c r="V859" s="61"/>
      <c r="W859" s="61"/>
      <c r="X859" s="61"/>
      <c r="Y859" s="61"/>
      <c r="Z859" s="61"/>
      <c r="AA859" s="61"/>
      <c r="AB859" s="61"/>
      <c r="AC859" s="61"/>
    </row>
    <row r="860" spans="1:29" ht="14.25" customHeight="1">
      <c r="A860" s="61"/>
      <c r="B860" s="61"/>
      <c r="C860" s="61"/>
      <c r="D860" s="61"/>
      <c r="E860" s="62"/>
      <c r="F860" s="62"/>
      <c r="G860" s="62"/>
      <c r="H860" s="62"/>
      <c r="I860" s="2"/>
      <c r="J860" s="61"/>
      <c r="K860" s="61"/>
      <c r="L860" s="61"/>
      <c r="M860" s="61"/>
      <c r="N860" s="61"/>
      <c r="O860" s="61"/>
      <c r="P860" s="61"/>
      <c r="Q860" s="61"/>
      <c r="R860" s="61"/>
      <c r="S860" s="61"/>
      <c r="T860" s="61"/>
      <c r="U860" s="61"/>
      <c r="V860" s="61"/>
      <c r="W860" s="61"/>
      <c r="X860" s="61"/>
      <c r="Y860" s="61"/>
      <c r="Z860" s="61"/>
      <c r="AA860" s="61"/>
      <c r="AB860" s="61"/>
      <c r="AC860" s="61"/>
    </row>
    <row r="861" spans="1:29" ht="14.25" customHeight="1">
      <c r="A861" s="61"/>
      <c r="B861" s="61"/>
      <c r="C861" s="61"/>
      <c r="D861" s="61"/>
      <c r="E861" s="62"/>
      <c r="F861" s="62"/>
      <c r="G861" s="62"/>
      <c r="H861" s="62"/>
      <c r="I861" s="2"/>
      <c r="J861" s="61"/>
      <c r="K861" s="61"/>
      <c r="L861" s="61"/>
      <c r="M861" s="61"/>
      <c r="N861" s="61"/>
      <c r="O861" s="61"/>
      <c r="P861" s="61"/>
      <c r="Q861" s="61"/>
      <c r="R861" s="61"/>
      <c r="S861" s="61"/>
      <c r="T861" s="61"/>
      <c r="U861" s="61"/>
      <c r="V861" s="61"/>
      <c r="W861" s="61"/>
      <c r="X861" s="61"/>
      <c r="Y861" s="61"/>
      <c r="Z861" s="61"/>
      <c r="AA861" s="61"/>
      <c r="AB861" s="61"/>
      <c r="AC861" s="61"/>
    </row>
    <row r="862" spans="1:29" ht="14.25" customHeight="1">
      <c r="A862" s="61"/>
      <c r="B862" s="61"/>
      <c r="C862" s="61"/>
      <c r="D862" s="61"/>
      <c r="E862" s="62"/>
      <c r="F862" s="62"/>
      <c r="G862" s="62"/>
      <c r="H862" s="62"/>
      <c r="I862" s="2"/>
      <c r="J862" s="61"/>
      <c r="K862" s="61"/>
      <c r="L862" s="61"/>
      <c r="M862" s="61"/>
      <c r="N862" s="61"/>
      <c r="O862" s="61"/>
      <c r="P862" s="61"/>
      <c r="Q862" s="61"/>
      <c r="R862" s="61"/>
      <c r="S862" s="61"/>
      <c r="T862" s="61"/>
      <c r="U862" s="61"/>
      <c r="V862" s="61"/>
      <c r="W862" s="61"/>
      <c r="X862" s="61"/>
      <c r="Y862" s="61"/>
      <c r="Z862" s="61"/>
      <c r="AA862" s="61"/>
      <c r="AB862" s="61"/>
      <c r="AC862" s="61"/>
    </row>
    <row r="863" spans="1:29" ht="14.25" customHeight="1">
      <c r="A863" s="61"/>
      <c r="B863" s="61"/>
      <c r="C863" s="61"/>
      <c r="D863" s="61"/>
      <c r="E863" s="62"/>
      <c r="F863" s="62"/>
      <c r="G863" s="62"/>
      <c r="H863" s="62"/>
      <c r="I863" s="2"/>
      <c r="J863" s="61"/>
      <c r="K863" s="61"/>
      <c r="L863" s="61"/>
      <c r="M863" s="61"/>
      <c r="N863" s="61"/>
      <c r="O863" s="61"/>
      <c r="P863" s="61"/>
      <c r="Q863" s="61"/>
      <c r="R863" s="61"/>
      <c r="S863" s="61"/>
      <c r="T863" s="61"/>
      <c r="U863" s="61"/>
      <c r="V863" s="61"/>
      <c r="W863" s="61"/>
      <c r="X863" s="61"/>
      <c r="Y863" s="61"/>
      <c r="Z863" s="61"/>
      <c r="AA863" s="61"/>
      <c r="AB863" s="61"/>
      <c r="AC863" s="61"/>
    </row>
    <row r="864" spans="1:29" ht="14.25" customHeight="1">
      <c r="A864" s="61"/>
      <c r="B864" s="61"/>
      <c r="C864" s="61"/>
      <c r="D864" s="61"/>
      <c r="E864" s="62"/>
      <c r="F864" s="62"/>
      <c r="G864" s="62"/>
      <c r="H864" s="62"/>
      <c r="I864" s="2"/>
      <c r="J864" s="61"/>
      <c r="K864" s="61"/>
      <c r="L864" s="61"/>
      <c r="M864" s="61"/>
      <c r="N864" s="61"/>
      <c r="O864" s="61"/>
      <c r="P864" s="61"/>
      <c r="Q864" s="61"/>
      <c r="R864" s="61"/>
      <c r="S864" s="61"/>
      <c r="T864" s="61"/>
      <c r="U864" s="61"/>
      <c r="V864" s="61"/>
      <c r="W864" s="61"/>
      <c r="X864" s="61"/>
      <c r="Y864" s="61"/>
      <c r="Z864" s="61"/>
      <c r="AA864" s="61"/>
      <c r="AB864" s="61"/>
      <c r="AC864" s="61"/>
    </row>
    <row r="865" spans="1:29" ht="14.25" customHeight="1">
      <c r="A865" s="61"/>
      <c r="B865" s="61"/>
      <c r="C865" s="61"/>
      <c r="D865" s="61"/>
      <c r="E865" s="62"/>
      <c r="F865" s="62"/>
      <c r="G865" s="62"/>
      <c r="H865" s="62"/>
      <c r="I865" s="2"/>
      <c r="J865" s="61"/>
      <c r="K865" s="61"/>
      <c r="L865" s="61"/>
      <c r="M865" s="61"/>
      <c r="N865" s="61"/>
      <c r="O865" s="61"/>
      <c r="P865" s="61"/>
      <c r="Q865" s="61"/>
      <c r="R865" s="61"/>
      <c r="S865" s="61"/>
      <c r="T865" s="61"/>
      <c r="U865" s="61"/>
      <c r="V865" s="61"/>
      <c r="W865" s="61"/>
      <c r="X865" s="61"/>
      <c r="Y865" s="61"/>
      <c r="Z865" s="61"/>
      <c r="AA865" s="61"/>
      <c r="AB865" s="61"/>
      <c r="AC865" s="61"/>
    </row>
    <row r="866" spans="1:29" ht="14.25" customHeight="1">
      <c r="A866" s="61"/>
      <c r="B866" s="61"/>
      <c r="C866" s="61"/>
      <c r="D866" s="61"/>
      <c r="E866" s="62"/>
      <c r="F866" s="62"/>
      <c r="G866" s="62"/>
      <c r="H866" s="62"/>
      <c r="I866" s="2"/>
      <c r="J866" s="61"/>
      <c r="K866" s="61"/>
      <c r="L866" s="61"/>
      <c r="M866" s="61"/>
      <c r="N866" s="61"/>
      <c r="O866" s="61"/>
      <c r="P866" s="61"/>
      <c r="Q866" s="61"/>
      <c r="R866" s="61"/>
      <c r="S866" s="61"/>
      <c r="T866" s="61"/>
      <c r="U866" s="61"/>
      <c r="V866" s="61"/>
      <c r="W866" s="61"/>
      <c r="X866" s="61"/>
      <c r="Y866" s="61"/>
      <c r="Z866" s="61"/>
      <c r="AA866" s="61"/>
      <c r="AB866" s="61"/>
      <c r="AC866" s="61"/>
    </row>
    <row r="867" spans="1:29" ht="14.25" customHeight="1">
      <c r="A867" s="61"/>
      <c r="B867" s="61"/>
      <c r="C867" s="61"/>
      <c r="D867" s="61"/>
      <c r="E867" s="62"/>
      <c r="F867" s="62"/>
      <c r="G867" s="62"/>
      <c r="H867" s="62"/>
      <c r="I867" s="2"/>
      <c r="J867" s="61"/>
      <c r="K867" s="61"/>
      <c r="L867" s="61"/>
      <c r="M867" s="61"/>
      <c r="N867" s="61"/>
      <c r="O867" s="61"/>
      <c r="P867" s="61"/>
      <c r="Q867" s="61"/>
      <c r="R867" s="61"/>
      <c r="S867" s="61"/>
      <c r="T867" s="61"/>
      <c r="U867" s="61"/>
      <c r="V867" s="61"/>
      <c r="W867" s="61"/>
      <c r="X867" s="61"/>
      <c r="Y867" s="61"/>
      <c r="Z867" s="61"/>
      <c r="AA867" s="61"/>
      <c r="AB867" s="61"/>
      <c r="AC867" s="61"/>
    </row>
    <row r="868" spans="1:29" ht="14.25" customHeight="1">
      <c r="A868" s="61"/>
      <c r="B868" s="61"/>
      <c r="C868" s="61"/>
      <c r="D868" s="61"/>
      <c r="E868" s="62"/>
      <c r="F868" s="62"/>
      <c r="G868" s="62"/>
      <c r="H868" s="62"/>
      <c r="I868" s="2"/>
      <c r="J868" s="61"/>
      <c r="K868" s="61"/>
      <c r="L868" s="61"/>
      <c r="M868" s="61"/>
      <c r="N868" s="61"/>
      <c r="O868" s="61"/>
      <c r="P868" s="61"/>
      <c r="Q868" s="61"/>
      <c r="R868" s="61"/>
      <c r="S868" s="61"/>
      <c r="T868" s="61"/>
      <c r="U868" s="61"/>
      <c r="V868" s="61"/>
      <c r="W868" s="61"/>
      <c r="X868" s="61"/>
      <c r="Y868" s="61"/>
      <c r="Z868" s="61"/>
      <c r="AA868" s="61"/>
      <c r="AB868" s="61"/>
      <c r="AC868" s="61"/>
    </row>
    <row r="869" spans="1:29" ht="14.25" customHeight="1">
      <c r="A869" s="61"/>
      <c r="B869" s="61"/>
      <c r="C869" s="61"/>
      <c r="D869" s="61"/>
      <c r="E869" s="62"/>
      <c r="F869" s="62"/>
      <c r="G869" s="62"/>
      <c r="H869" s="62"/>
      <c r="I869" s="2"/>
      <c r="J869" s="61"/>
      <c r="K869" s="61"/>
      <c r="L869" s="61"/>
      <c r="M869" s="61"/>
      <c r="N869" s="61"/>
      <c r="O869" s="61"/>
      <c r="P869" s="61"/>
      <c r="Q869" s="61"/>
      <c r="R869" s="61"/>
      <c r="S869" s="61"/>
      <c r="T869" s="61"/>
      <c r="U869" s="61"/>
      <c r="V869" s="61"/>
      <c r="W869" s="61"/>
      <c r="X869" s="61"/>
      <c r="Y869" s="61"/>
      <c r="Z869" s="61"/>
      <c r="AA869" s="61"/>
      <c r="AB869" s="61"/>
      <c r="AC869" s="61"/>
    </row>
    <row r="870" spans="1:29" ht="14.25" customHeight="1">
      <c r="A870" s="61"/>
      <c r="B870" s="61"/>
      <c r="C870" s="61"/>
      <c r="D870" s="61"/>
      <c r="E870" s="62"/>
      <c r="F870" s="62"/>
      <c r="G870" s="62"/>
      <c r="H870" s="62"/>
      <c r="I870" s="2"/>
      <c r="J870" s="61"/>
      <c r="K870" s="61"/>
      <c r="L870" s="61"/>
      <c r="M870" s="61"/>
      <c r="N870" s="61"/>
      <c r="O870" s="61"/>
      <c r="P870" s="61"/>
      <c r="Q870" s="61"/>
      <c r="R870" s="61"/>
      <c r="S870" s="61"/>
      <c r="T870" s="61"/>
      <c r="U870" s="61"/>
      <c r="V870" s="61"/>
      <c r="W870" s="61"/>
      <c r="X870" s="61"/>
      <c r="Y870" s="61"/>
      <c r="Z870" s="61"/>
      <c r="AA870" s="61"/>
      <c r="AB870" s="61"/>
      <c r="AC870" s="61"/>
    </row>
    <row r="871" spans="1:29" ht="14.25" customHeight="1">
      <c r="A871" s="61"/>
      <c r="B871" s="61"/>
      <c r="C871" s="61"/>
      <c r="D871" s="61"/>
      <c r="E871" s="62"/>
      <c r="F871" s="62"/>
      <c r="G871" s="62"/>
      <c r="H871" s="62"/>
      <c r="I871" s="2"/>
      <c r="J871" s="61"/>
      <c r="K871" s="61"/>
      <c r="L871" s="61"/>
      <c r="M871" s="61"/>
      <c r="N871" s="61"/>
      <c r="O871" s="61"/>
      <c r="P871" s="61"/>
      <c r="Q871" s="61"/>
      <c r="R871" s="61"/>
      <c r="S871" s="61"/>
      <c r="T871" s="61"/>
      <c r="U871" s="61"/>
      <c r="V871" s="61"/>
      <c r="W871" s="61"/>
      <c r="X871" s="61"/>
      <c r="Y871" s="61"/>
      <c r="Z871" s="61"/>
      <c r="AA871" s="61"/>
      <c r="AB871" s="61"/>
      <c r="AC871" s="61"/>
    </row>
    <row r="872" spans="1:29" ht="14.25" customHeight="1">
      <c r="A872" s="61"/>
      <c r="B872" s="61"/>
      <c r="C872" s="61"/>
      <c r="D872" s="61"/>
      <c r="E872" s="62"/>
      <c r="F872" s="62"/>
      <c r="G872" s="62"/>
      <c r="H872" s="62"/>
      <c r="I872" s="2"/>
      <c r="J872" s="61"/>
      <c r="K872" s="61"/>
      <c r="L872" s="61"/>
      <c r="M872" s="61"/>
      <c r="N872" s="61"/>
      <c r="O872" s="61"/>
      <c r="P872" s="61"/>
      <c r="Q872" s="61"/>
      <c r="R872" s="61"/>
      <c r="S872" s="61"/>
      <c r="T872" s="61"/>
      <c r="U872" s="61"/>
      <c r="V872" s="61"/>
      <c r="W872" s="61"/>
      <c r="X872" s="61"/>
      <c r="Y872" s="61"/>
      <c r="Z872" s="61"/>
      <c r="AA872" s="61"/>
      <c r="AB872" s="61"/>
      <c r="AC872" s="61"/>
    </row>
    <row r="873" spans="1:29" ht="14.25" customHeight="1">
      <c r="A873" s="61"/>
      <c r="B873" s="61"/>
      <c r="C873" s="61"/>
      <c r="D873" s="61"/>
      <c r="E873" s="62"/>
      <c r="F873" s="62"/>
      <c r="G873" s="62"/>
      <c r="H873" s="62"/>
      <c r="I873" s="2"/>
      <c r="J873" s="61"/>
      <c r="K873" s="61"/>
      <c r="L873" s="61"/>
      <c r="M873" s="61"/>
      <c r="N873" s="61"/>
      <c r="O873" s="61"/>
      <c r="P873" s="61"/>
      <c r="Q873" s="61"/>
      <c r="R873" s="61"/>
      <c r="S873" s="61"/>
      <c r="T873" s="61"/>
      <c r="U873" s="61"/>
      <c r="V873" s="61"/>
      <c r="W873" s="61"/>
      <c r="X873" s="61"/>
      <c r="Y873" s="61"/>
      <c r="Z873" s="61"/>
      <c r="AA873" s="61"/>
      <c r="AB873" s="61"/>
      <c r="AC873" s="61"/>
    </row>
    <row r="874" spans="1:29" ht="14.25" customHeight="1">
      <c r="A874" s="61"/>
      <c r="B874" s="61"/>
      <c r="C874" s="61"/>
      <c r="D874" s="61"/>
      <c r="E874" s="62"/>
      <c r="F874" s="62"/>
      <c r="G874" s="62"/>
      <c r="H874" s="62"/>
      <c r="I874" s="2"/>
      <c r="J874" s="61"/>
      <c r="K874" s="61"/>
      <c r="L874" s="61"/>
      <c r="M874" s="61"/>
      <c r="N874" s="61"/>
      <c r="O874" s="61"/>
      <c r="P874" s="61"/>
      <c r="Q874" s="61"/>
      <c r="R874" s="61"/>
      <c r="S874" s="61"/>
      <c r="T874" s="61"/>
      <c r="U874" s="61"/>
      <c r="V874" s="61"/>
      <c r="W874" s="61"/>
      <c r="X874" s="61"/>
      <c r="Y874" s="61"/>
      <c r="Z874" s="61"/>
      <c r="AA874" s="61"/>
      <c r="AB874" s="61"/>
      <c r="AC874" s="61"/>
    </row>
    <row r="875" spans="1:29" ht="14.25" customHeight="1">
      <c r="A875" s="61"/>
      <c r="B875" s="61"/>
      <c r="C875" s="61"/>
      <c r="D875" s="61"/>
      <c r="E875" s="62"/>
      <c r="F875" s="62"/>
      <c r="G875" s="62"/>
      <c r="H875" s="62"/>
      <c r="I875" s="2"/>
      <c r="J875" s="61"/>
      <c r="K875" s="61"/>
      <c r="L875" s="61"/>
      <c r="M875" s="61"/>
      <c r="N875" s="61"/>
      <c r="O875" s="61"/>
      <c r="P875" s="61"/>
      <c r="Q875" s="61"/>
      <c r="R875" s="61"/>
      <c r="S875" s="61"/>
      <c r="T875" s="61"/>
      <c r="U875" s="61"/>
      <c r="V875" s="61"/>
      <c r="W875" s="61"/>
      <c r="X875" s="61"/>
      <c r="Y875" s="61"/>
      <c r="Z875" s="61"/>
      <c r="AA875" s="61"/>
      <c r="AB875" s="61"/>
      <c r="AC875" s="61"/>
    </row>
    <row r="876" spans="1:29" ht="14.25" customHeight="1">
      <c r="A876" s="61"/>
      <c r="B876" s="61"/>
      <c r="C876" s="61"/>
      <c r="D876" s="61"/>
      <c r="E876" s="62"/>
      <c r="F876" s="62"/>
      <c r="G876" s="62"/>
      <c r="H876" s="62"/>
      <c r="I876" s="2"/>
      <c r="J876" s="61"/>
      <c r="K876" s="61"/>
      <c r="L876" s="61"/>
      <c r="M876" s="61"/>
      <c r="N876" s="61"/>
      <c r="O876" s="61"/>
      <c r="P876" s="61"/>
      <c r="Q876" s="61"/>
      <c r="R876" s="61"/>
      <c r="S876" s="61"/>
      <c r="T876" s="61"/>
      <c r="U876" s="61"/>
      <c r="V876" s="61"/>
      <c r="W876" s="61"/>
      <c r="X876" s="61"/>
      <c r="Y876" s="61"/>
      <c r="Z876" s="61"/>
      <c r="AA876" s="61"/>
      <c r="AB876" s="61"/>
      <c r="AC876" s="61"/>
    </row>
    <row r="877" spans="1:29" ht="14.25" customHeight="1">
      <c r="A877" s="61"/>
      <c r="B877" s="61"/>
      <c r="C877" s="61"/>
      <c r="D877" s="61"/>
      <c r="E877" s="62"/>
      <c r="F877" s="62"/>
      <c r="G877" s="62"/>
      <c r="H877" s="62"/>
      <c r="I877" s="2"/>
      <c r="J877" s="61"/>
      <c r="K877" s="61"/>
      <c r="L877" s="61"/>
      <c r="M877" s="61"/>
      <c r="N877" s="61"/>
      <c r="O877" s="61"/>
      <c r="P877" s="61"/>
      <c r="Q877" s="61"/>
      <c r="R877" s="61"/>
      <c r="S877" s="61"/>
      <c r="T877" s="61"/>
      <c r="U877" s="61"/>
      <c r="V877" s="61"/>
      <c r="W877" s="61"/>
      <c r="X877" s="61"/>
      <c r="Y877" s="61"/>
      <c r="Z877" s="61"/>
      <c r="AA877" s="61"/>
      <c r="AB877" s="61"/>
      <c r="AC877" s="61"/>
    </row>
    <row r="878" spans="1:29" ht="14.25" customHeight="1">
      <c r="A878" s="61"/>
      <c r="B878" s="61"/>
      <c r="C878" s="61"/>
      <c r="D878" s="61"/>
      <c r="E878" s="62"/>
      <c r="F878" s="62"/>
      <c r="G878" s="62"/>
      <c r="H878" s="62"/>
      <c r="I878" s="2"/>
      <c r="J878" s="61"/>
      <c r="K878" s="61"/>
      <c r="L878" s="61"/>
      <c r="M878" s="61"/>
      <c r="N878" s="61"/>
      <c r="O878" s="61"/>
      <c r="P878" s="61"/>
      <c r="Q878" s="61"/>
      <c r="R878" s="61"/>
      <c r="S878" s="61"/>
      <c r="T878" s="61"/>
      <c r="U878" s="61"/>
      <c r="V878" s="61"/>
      <c r="W878" s="61"/>
      <c r="X878" s="61"/>
      <c r="Y878" s="61"/>
      <c r="Z878" s="61"/>
      <c r="AA878" s="61"/>
      <c r="AB878" s="61"/>
      <c r="AC878" s="61"/>
    </row>
    <row r="879" spans="1:29" ht="14.25" customHeight="1">
      <c r="A879" s="61"/>
      <c r="B879" s="61"/>
      <c r="C879" s="61"/>
      <c r="D879" s="61"/>
      <c r="E879" s="62"/>
      <c r="F879" s="62"/>
      <c r="G879" s="62"/>
      <c r="H879" s="62"/>
      <c r="I879" s="2"/>
      <c r="J879" s="61"/>
      <c r="K879" s="61"/>
      <c r="L879" s="61"/>
      <c r="M879" s="61"/>
      <c r="N879" s="61"/>
      <c r="O879" s="61"/>
      <c r="P879" s="61"/>
      <c r="Q879" s="61"/>
      <c r="R879" s="61"/>
      <c r="S879" s="61"/>
      <c r="T879" s="61"/>
      <c r="U879" s="61"/>
      <c r="V879" s="61"/>
      <c r="W879" s="61"/>
      <c r="X879" s="61"/>
      <c r="Y879" s="61"/>
      <c r="Z879" s="61"/>
      <c r="AA879" s="61"/>
      <c r="AB879" s="61"/>
      <c r="AC879" s="61"/>
    </row>
    <row r="880" spans="1:29" ht="14.25" customHeight="1">
      <c r="A880" s="61"/>
      <c r="B880" s="61"/>
      <c r="C880" s="61"/>
      <c r="D880" s="61"/>
      <c r="E880" s="62"/>
      <c r="F880" s="62"/>
      <c r="G880" s="62"/>
      <c r="H880" s="62"/>
      <c r="I880" s="2"/>
      <c r="J880" s="61"/>
      <c r="K880" s="61"/>
      <c r="L880" s="61"/>
      <c r="M880" s="61"/>
      <c r="N880" s="61"/>
      <c r="O880" s="61"/>
      <c r="P880" s="61"/>
      <c r="Q880" s="61"/>
      <c r="R880" s="61"/>
      <c r="S880" s="61"/>
      <c r="T880" s="61"/>
      <c r="U880" s="61"/>
      <c r="V880" s="61"/>
      <c r="W880" s="61"/>
      <c r="X880" s="61"/>
      <c r="Y880" s="61"/>
      <c r="Z880" s="61"/>
      <c r="AA880" s="61"/>
      <c r="AB880" s="61"/>
      <c r="AC880" s="61"/>
    </row>
    <row r="881" spans="1:29" ht="14.25" customHeight="1">
      <c r="A881" s="61"/>
      <c r="B881" s="61"/>
      <c r="C881" s="61"/>
      <c r="D881" s="61"/>
      <c r="E881" s="62"/>
      <c r="F881" s="62"/>
      <c r="G881" s="62"/>
      <c r="H881" s="62"/>
      <c r="I881" s="2"/>
      <c r="J881" s="61"/>
      <c r="K881" s="61"/>
      <c r="L881" s="61"/>
      <c r="M881" s="61"/>
      <c r="N881" s="61"/>
      <c r="O881" s="61"/>
      <c r="P881" s="61"/>
      <c r="Q881" s="61"/>
      <c r="R881" s="61"/>
      <c r="S881" s="61"/>
      <c r="T881" s="61"/>
      <c r="U881" s="61"/>
      <c r="V881" s="61"/>
      <c r="W881" s="61"/>
      <c r="X881" s="61"/>
      <c r="Y881" s="61"/>
      <c r="Z881" s="61"/>
      <c r="AA881" s="61"/>
      <c r="AB881" s="61"/>
      <c r="AC881" s="61"/>
    </row>
    <row r="882" spans="1:29" ht="14.25" customHeight="1">
      <c r="A882" s="61"/>
      <c r="B882" s="61"/>
      <c r="C882" s="61"/>
      <c r="D882" s="61"/>
      <c r="E882" s="62"/>
      <c r="F882" s="62"/>
      <c r="G882" s="62"/>
      <c r="H882" s="62"/>
      <c r="I882" s="2"/>
      <c r="J882" s="61"/>
      <c r="K882" s="61"/>
      <c r="L882" s="61"/>
      <c r="M882" s="61"/>
      <c r="N882" s="61"/>
      <c r="O882" s="61"/>
      <c r="P882" s="61"/>
      <c r="Q882" s="61"/>
      <c r="R882" s="61"/>
      <c r="S882" s="61"/>
      <c r="T882" s="61"/>
      <c r="U882" s="61"/>
      <c r="V882" s="61"/>
      <c r="W882" s="61"/>
      <c r="X882" s="61"/>
      <c r="Y882" s="61"/>
      <c r="Z882" s="61"/>
      <c r="AA882" s="61"/>
      <c r="AB882" s="61"/>
      <c r="AC882" s="61"/>
    </row>
    <row r="883" spans="1:29" ht="14.25" customHeight="1">
      <c r="A883" s="61"/>
      <c r="B883" s="61"/>
      <c r="C883" s="61"/>
      <c r="D883" s="61"/>
      <c r="E883" s="62"/>
      <c r="F883" s="62"/>
      <c r="G883" s="62"/>
      <c r="H883" s="62"/>
      <c r="I883" s="2"/>
      <c r="J883" s="61"/>
      <c r="K883" s="61"/>
      <c r="L883" s="61"/>
      <c r="M883" s="61"/>
      <c r="N883" s="61"/>
      <c r="O883" s="61"/>
      <c r="P883" s="61"/>
      <c r="Q883" s="61"/>
      <c r="R883" s="61"/>
      <c r="S883" s="61"/>
      <c r="T883" s="61"/>
      <c r="U883" s="61"/>
      <c r="V883" s="61"/>
      <c r="W883" s="61"/>
      <c r="X883" s="61"/>
      <c r="Y883" s="61"/>
      <c r="Z883" s="61"/>
      <c r="AA883" s="61"/>
      <c r="AB883" s="61"/>
      <c r="AC883" s="61"/>
    </row>
    <row r="884" spans="1:29" ht="14.25" customHeight="1">
      <c r="A884" s="61"/>
      <c r="B884" s="61"/>
      <c r="C884" s="61"/>
      <c r="D884" s="61"/>
      <c r="E884" s="62"/>
      <c r="F884" s="62"/>
      <c r="G884" s="62"/>
      <c r="H884" s="62"/>
      <c r="I884" s="2"/>
      <c r="J884" s="61"/>
      <c r="K884" s="61"/>
      <c r="L884" s="61"/>
      <c r="M884" s="61"/>
      <c r="N884" s="61"/>
      <c r="O884" s="61"/>
      <c r="P884" s="61"/>
      <c r="Q884" s="61"/>
      <c r="R884" s="61"/>
      <c r="S884" s="61"/>
      <c r="T884" s="61"/>
      <c r="U884" s="61"/>
      <c r="V884" s="61"/>
      <c r="W884" s="61"/>
      <c r="X884" s="61"/>
      <c r="Y884" s="61"/>
      <c r="Z884" s="61"/>
      <c r="AA884" s="61"/>
      <c r="AB884" s="61"/>
      <c r="AC884" s="61"/>
    </row>
    <row r="885" spans="1:29" ht="14.25" customHeight="1">
      <c r="A885" s="61"/>
      <c r="B885" s="61"/>
      <c r="C885" s="61"/>
      <c r="D885" s="61"/>
      <c r="E885" s="62"/>
      <c r="F885" s="62"/>
      <c r="G885" s="62"/>
      <c r="H885" s="62"/>
      <c r="I885" s="2"/>
      <c r="J885" s="61"/>
      <c r="K885" s="61"/>
      <c r="L885" s="61"/>
      <c r="M885" s="61"/>
      <c r="N885" s="61"/>
      <c r="O885" s="61"/>
      <c r="P885" s="61"/>
      <c r="Q885" s="61"/>
      <c r="R885" s="61"/>
      <c r="S885" s="61"/>
      <c r="T885" s="61"/>
      <c r="U885" s="61"/>
      <c r="V885" s="61"/>
      <c r="W885" s="61"/>
      <c r="X885" s="61"/>
      <c r="Y885" s="61"/>
      <c r="Z885" s="61"/>
      <c r="AA885" s="61"/>
      <c r="AB885" s="61"/>
      <c r="AC885" s="61"/>
    </row>
    <row r="886" spans="1:29" ht="14.25" customHeight="1">
      <c r="A886" s="61"/>
      <c r="B886" s="61"/>
      <c r="C886" s="61"/>
      <c r="D886" s="61"/>
      <c r="E886" s="62"/>
      <c r="F886" s="62"/>
      <c r="G886" s="62"/>
      <c r="H886" s="62"/>
      <c r="I886" s="2"/>
      <c r="J886" s="61"/>
      <c r="K886" s="61"/>
      <c r="L886" s="61"/>
      <c r="M886" s="61"/>
      <c r="N886" s="61"/>
      <c r="O886" s="61"/>
      <c r="P886" s="61"/>
      <c r="Q886" s="61"/>
      <c r="R886" s="61"/>
      <c r="S886" s="61"/>
      <c r="T886" s="61"/>
      <c r="U886" s="61"/>
      <c r="V886" s="61"/>
      <c r="W886" s="61"/>
      <c r="X886" s="61"/>
      <c r="Y886" s="61"/>
      <c r="Z886" s="61"/>
      <c r="AA886" s="61"/>
      <c r="AB886" s="61"/>
      <c r="AC886" s="61"/>
    </row>
    <row r="887" spans="1:29" ht="14.25" customHeight="1">
      <c r="A887" s="61"/>
      <c r="B887" s="61"/>
      <c r="C887" s="61"/>
      <c r="D887" s="61"/>
      <c r="E887" s="62"/>
      <c r="F887" s="62"/>
      <c r="G887" s="62"/>
      <c r="H887" s="62"/>
      <c r="I887" s="2"/>
      <c r="J887" s="61"/>
      <c r="K887" s="61"/>
      <c r="L887" s="61"/>
      <c r="M887" s="61"/>
      <c r="N887" s="61"/>
      <c r="O887" s="61"/>
      <c r="P887" s="61"/>
      <c r="Q887" s="61"/>
      <c r="R887" s="61"/>
      <c r="S887" s="61"/>
      <c r="T887" s="61"/>
      <c r="U887" s="61"/>
      <c r="V887" s="61"/>
      <c r="W887" s="61"/>
      <c r="X887" s="61"/>
      <c r="Y887" s="61"/>
      <c r="Z887" s="61"/>
      <c r="AA887" s="61"/>
      <c r="AB887" s="61"/>
      <c r="AC887" s="61"/>
    </row>
    <row r="888" spans="1:29" ht="14.25" customHeight="1">
      <c r="A888" s="61"/>
      <c r="B888" s="61"/>
      <c r="C888" s="61"/>
      <c r="D888" s="61"/>
      <c r="E888" s="62"/>
      <c r="F888" s="62"/>
      <c r="G888" s="62"/>
      <c r="H888" s="62"/>
      <c r="I888" s="2"/>
      <c r="J888" s="61"/>
      <c r="K888" s="61"/>
      <c r="L888" s="61"/>
      <c r="M888" s="61"/>
      <c r="N888" s="61"/>
      <c r="O888" s="61"/>
      <c r="P888" s="61"/>
      <c r="Q888" s="61"/>
      <c r="R888" s="61"/>
      <c r="S888" s="61"/>
      <c r="T888" s="61"/>
      <c r="U888" s="61"/>
      <c r="V888" s="61"/>
      <c r="W888" s="61"/>
      <c r="X888" s="61"/>
      <c r="Y888" s="61"/>
      <c r="Z888" s="61"/>
      <c r="AA888" s="61"/>
      <c r="AB888" s="61"/>
      <c r="AC888" s="61"/>
    </row>
    <row r="889" spans="1:29" ht="14.25" customHeight="1">
      <c r="A889" s="61"/>
      <c r="B889" s="61"/>
      <c r="C889" s="61"/>
      <c r="D889" s="61"/>
      <c r="E889" s="62"/>
      <c r="F889" s="62"/>
      <c r="G889" s="62"/>
      <c r="H889" s="62"/>
      <c r="I889" s="2"/>
      <c r="J889" s="61"/>
      <c r="K889" s="61"/>
      <c r="L889" s="61"/>
      <c r="M889" s="61"/>
      <c r="N889" s="61"/>
      <c r="O889" s="61"/>
      <c r="P889" s="61"/>
      <c r="Q889" s="61"/>
      <c r="R889" s="61"/>
      <c r="S889" s="61"/>
      <c r="T889" s="61"/>
      <c r="U889" s="61"/>
      <c r="V889" s="61"/>
      <c r="W889" s="61"/>
      <c r="X889" s="61"/>
      <c r="Y889" s="61"/>
      <c r="Z889" s="61"/>
      <c r="AA889" s="61"/>
      <c r="AB889" s="61"/>
      <c r="AC889" s="61"/>
    </row>
    <row r="890" spans="1:29" ht="14.25" customHeight="1">
      <c r="A890" s="61"/>
      <c r="B890" s="61"/>
      <c r="C890" s="61"/>
      <c r="D890" s="61"/>
      <c r="E890" s="62"/>
      <c r="F890" s="62"/>
      <c r="G890" s="62"/>
      <c r="H890" s="62"/>
      <c r="I890" s="2"/>
      <c r="J890" s="61"/>
      <c r="K890" s="61"/>
      <c r="L890" s="61"/>
      <c r="M890" s="61"/>
      <c r="N890" s="61"/>
      <c r="O890" s="61"/>
      <c r="P890" s="61"/>
      <c r="Q890" s="61"/>
      <c r="R890" s="61"/>
      <c r="S890" s="61"/>
      <c r="T890" s="61"/>
      <c r="U890" s="61"/>
      <c r="V890" s="61"/>
      <c r="W890" s="61"/>
      <c r="X890" s="61"/>
      <c r="Y890" s="61"/>
      <c r="Z890" s="61"/>
      <c r="AA890" s="61"/>
      <c r="AB890" s="61"/>
      <c r="AC890" s="61"/>
    </row>
    <row r="891" spans="1:29" ht="14.25" customHeight="1">
      <c r="A891" s="61"/>
      <c r="B891" s="61"/>
      <c r="C891" s="61"/>
      <c r="D891" s="61"/>
      <c r="E891" s="62"/>
      <c r="F891" s="62"/>
      <c r="G891" s="62"/>
      <c r="H891" s="62"/>
      <c r="I891" s="2"/>
      <c r="J891" s="61"/>
      <c r="K891" s="61"/>
      <c r="L891" s="61"/>
      <c r="M891" s="61"/>
      <c r="N891" s="61"/>
      <c r="O891" s="61"/>
      <c r="P891" s="61"/>
      <c r="Q891" s="61"/>
      <c r="R891" s="61"/>
      <c r="S891" s="61"/>
      <c r="T891" s="61"/>
      <c r="U891" s="61"/>
      <c r="V891" s="61"/>
      <c r="W891" s="61"/>
      <c r="X891" s="61"/>
      <c r="Y891" s="61"/>
      <c r="Z891" s="61"/>
      <c r="AA891" s="61"/>
      <c r="AB891" s="61"/>
      <c r="AC891" s="61"/>
    </row>
    <row r="892" spans="1:29" ht="14.25" customHeight="1">
      <c r="A892" s="61"/>
      <c r="B892" s="61"/>
      <c r="C892" s="61"/>
      <c r="D892" s="61"/>
      <c r="E892" s="62"/>
      <c r="F892" s="62"/>
      <c r="G892" s="62"/>
      <c r="H892" s="62"/>
      <c r="I892" s="2"/>
      <c r="J892" s="61"/>
      <c r="K892" s="61"/>
      <c r="L892" s="61"/>
      <c r="M892" s="61"/>
      <c r="N892" s="61"/>
      <c r="O892" s="61"/>
      <c r="P892" s="61"/>
      <c r="Q892" s="61"/>
      <c r="R892" s="61"/>
      <c r="S892" s="61"/>
      <c r="T892" s="61"/>
      <c r="U892" s="61"/>
      <c r="V892" s="61"/>
      <c r="W892" s="61"/>
      <c r="X892" s="61"/>
      <c r="Y892" s="61"/>
      <c r="Z892" s="61"/>
      <c r="AA892" s="61"/>
      <c r="AB892" s="61"/>
      <c r="AC892" s="61"/>
    </row>
    <row r="893" spans="1:29" ht="14.25" customHeight="1">
      <c r="A893" s="61"/>
      <c r="B893" s="61"/>
      <c r="C893" s="61"/>
      <c r="D893" s="61"/>
      <c r="E893" s="62"/>
      <c r="F893" s="62"/>
      <c r="G893" s="62"/>
      <c r="H893" s="62"/>
      <c r="I893" s="2"/>
      <c r="J893" s="61"/>
      <c r="K893" s="61"/>
      <c r="L893" s="61"/>
      <c r="M893" s="61"/>
      <c r="N893" s="61"/>
      <c r="O893" s="61"/>
      <c r="P893" s="61"/>
      <c r="Q893" s="61"/>
      <c r="R893" s="61"/>
      <c r="S893" s="61"/>
      <c r="T893" s="61"/>
      <c r="U893" s="61"/>
      <c r="V893" s="61"/>
      <c r="W893" s="61"/>
      <c r="X893" s="61"/>
      <c r="Y893" s="61"/>
      <c r="Z893" s="61"/>
      <c r="AA893" s="61"/>
      <c r="AB893" s="61"/>
      <c r="AC893" s="61"/>
    </row>
    <row r="894" spans="1:29" ht="14.25" customHeight="1">
      <c r="A894" s="61"/>
      <c r="B894" s="61"/>
      <c r="C894" s="61"/>
      <c r="D894" s="61"/>
      <c r="E894" s="62"/>
      <c r="F894" s="62"/>
      <c r="G894" s="62"/>
      <c r="H894" s="62"/>
      <c r="I894" s="2"/>
      <c r="J894" s="61"/>
      <c r="K894" s="61"/>
      <c r="L894" s="61"/>
      <c r="M894" s="61"/>
      <c r="N894" s="61"/>
      <c r="O894" s="61"/>
      <c r="P894" s="61"/>
      <c r="Q894" s="61"/>
      <c r="R894" s="61"/>
      <c r="S894" s="61"/>
      <c r="T894" s="61"/>
      <c r="U894" s="61"/>
      <c r="V894" s="61"/>
      <c r="W894" s="61"/>
      <c r="X894" s="61"/>
      <c r="Y894" s="61"/>
      <c r="Z894" s="61"/>
      <c r="AA894" s="61"/>
      <c r="AB894" s="61"/>
      <c r="AC894" s="61"/>
    </row>
    <row r="895" spans="1:29" ht="14.25" customHeight="1">
      <c r="A895" s="61"/>
      <c r="B895" s="61"/>
      <c r="C895" s="61"/>
      <c r="D895" s="61"/>
      <c r="E895" s="62"/>
      <c r="F895" s="62"/>
      <c r="G895" s="62"/>
      <c r="H895" s="62"/>
      <c r="I895" s="2"/>
      <c r="J895" s="61"/>
      <c r="K895" s="61"/>
      <c r="L895" s="61"/>
      <c r="M895" s="61"/>
      <c r="N895" s="61"/>
      <c r="O895" s="61"/>
      <c r="P895" s="61"/>
      <c r="Q895" s="61"/>
      <c r="R895" s="61"/>
      <c r="S895" s="61"/>
      <c r="T895" s="61"/>
      <c r="U895" s="61"/>
      <c r="V895" s="61"/>
      <c r="W895" s="61"/>
      <c r="X895" s="61"/>
      <c r="Y895" s="61"/>
      <c r="Z895" s="61"/>
      <c r="AA895" s="61"/>
      <c r="AB895" s="61"/>
      <c r="AC895" s="61"/>
    </row>
    <row r="896" spans="1:29" ht="14.25" customHeight="1">
      <c r="A896" s="61"/>
      <c r="B896" s="61"/>
      <c r="C896" s="61"/>
      <c r="D896" s="61"/>
      <c r="E896" s="62"/>
      <c r="F896" s="62"/>
      <c r="G896" s="62"/>
      <c r="H896" s="62"/>
      <c r="I896" s="2"/>
      <c r="J896" s="61"/>
      <c r="K896" s="61"/>
      <c r="L896" s="61"/>
      <c r="M896" s="61"/>
      <c r="N896" s="61"/>
      <c r="O896" s="61"/>
      <c r="P896" s="61"/>
      <c r="Q896" s="61"/>
      <c r="R896" s="61"/>
      <c r="S896" s="61"/>
      <c r="T896" s="61"/>
      <c r="U896" s="61"/>
      <c r="V896" s="61"/>
      <c r="W896" s="61"/>
      <c r="X896" s="61"/>
      <c r="Y896" s="61"/>
      <c r="Z896" s="61"/>
      <c r="AA896" s="61"/>
      <c r="AB896" s="61"/>
      <c r="AC896" s="61"/>
    </row>
    <row r="897" spans="1:29" ht="14.25" customHeight="1">
      <c r="A897" s="61"/>
      <c r="B897" s="61"/>
      <c r="C897" s="61"/>
      <c r="D897" s="61"/>
      <c r="E897" s="62"/>
      <c r="F897" s="62"/>
      <c r="G897" s="62"/>
      <c r="H897" s="62"/>
      <c r="I897" s="2"/>
      <c r="J897" s="61"/>
      <c r="K897" s="61"/>
      <c r="L897" s="61"/>
      <c r="M897" s="61"/>
      <c r="N897" s="61"/>
      <c r="O897" s="61"/>
      <c r="P897" s="61"/>
      <c r="Q897" s="61"/>
      <c r="R897" s="61"/>
      <c r="S897" s="61"/>
      <c r="T897" s="61"/>
      <c r="U897" s="61"/>
      <c r="V897" s="61"/>
      <c r="W897" s="61"/>
      <c r="X897" s="61"/>
      <c r="Y897" s="61"/>
      <c r="Z897" s="61"/>
      <c r="AA897" s="61"/>
      <c r="AB897" s="61"/>
      <c r="AC897" s="61"/>
    </row>
    <row r="898" spans="1:29" ht="14.25" customHeight="1">
      <c r="A898" s="61"/>
      <c r="B898" s="61"/>
      <c r="C898" s="61"/>
      <c r="D898" s="61"/>
      <c r="E898" s="62"/>
      <c r="F898" s="62"/>
      <c r="G898" s="62"/>
      <c r="H898" s="62"/>
      <c r="I898" s="2"/>
      <c r="J898" s="61"/>
      <c r="K898" s="61"/>
      <c r="L898" s="61"/>
      <c r="M898" s="61"/>
      <c r="N898" s="61"/>
      <c r="O898" s="61"/>
      <c r="P898" s="61"/>
      <c r="Q898" s="61"/>
      <c r="R898" s="61"/>
      <c r="S898" s="61"/>
      <c r="T898" s="61"/>
      <c r="U898" s="61"/>
      <c r="V898" s="61"/>
      <c r="W898" s="61"/>
      <c r="X898" s="61"/>
      <c r="Y898" s="61"/>
      <c r="Z898" s="61"/>
      <c r="AA898" s="61"/>
      <c r="AB898" s="61"/>
      <c r="AC898" s="61"/>
    </row>
    <row r="899" spans="1:29" ht="14.25" customHeight="1">
      <c r="A899" s="61"/>
      <c r="B899" s="61"/>
      <c r="C899" s="61"/>
      <c r="D899" s="61"/>
      <c r="E899" s="62"/>
      <c r="F899" s="62"/>
      <c r="G899" s="62"/>
      <c r="H899" s="62"/>
      <c r="I899" s="2"/>
      <c r="J899" s="61"/>
      <c r="K899" s="61"/>
      <c r="L899" s="61"/>
      <c r="M899" s="61"/>
      <c r="N899" s="61"/>
      <c r="O899" s="61"/>
      <c r="P899" s="61"/>
      <c r="Q899" s="61"/>
      <c r="R899" s="61"/>
      <c r="S899" s="61"/>
      <c r="T899" s="61"/>
      <c r="U899" s="61"/>
      <c r="V899" s="61"/>
      <c r="W899" s="61"/>
      <c r="X899" s="61"/>
      <c r="Y899" s="61"/>
      <c r="Z899" s="61"/>
      <c r="AA899" s="61"/>
      <c r="AB899" s="61"/>
      <c r="AC899" s="61"/>
    </row>
    <row r="900" spans="1:29" ht="14.25" customHeight="1">
      <c r="A900" s="61"/>
      <c r="B900" s="61"/>
      <c r="C900" s="61"/>
      <c r="D900" s="61"/>
      <c r="E900" s="62"/>
      <c r="F900" s="62"/>
      <c r="G900" s="62"/>
      <c r="H900" s="62"/>
      <c r="I900" s="2"/>
      <c r="J900" s="61"/>
      <c r="K900" s="61"/>
      <c r="L900" s="61"/>
      <c r="M900" s="61"/>
      <c r="N900" s="61"/>
      <c r="O900" s="61"/>
      <c r="P900" s="61"/>
      <c r="Q900" s="61"/>
      <c r="R900" s="61"/>
      <c r="S900" s="61"/>
      <c r="T900" s="61"/>
      <c r="U900" s="61"/>
      <c r="V900" s="61"/>
      <c r="W900" s="61"/>
      <c r="X900" s="61"/>
      <c r="Y900" s="61"/>
      <c r="Z900" s="61"/>
      <c r="AA900" s="61"/>
      <c r="AB900" s="61"/>
      <c r="AC900" s="61"/>
    </row>
    <row r="901" spans="1:29" ht="14.25" customHeight="1">
      <c r="A901" s="61"/>
      <c r="B901" s="61"/>
      <c r="C901" s="61"/>
      <c r="D901" s="61"/>
      <c r="E901" s="62"/>
      <c r="F901" s="62"/>
      <c r="G901" s="62"/>
      <c r="H901" s="62"/>
      <c r="I901" s="2"/>
      <c r="J901" s="61"/>
      <c r="K901" s="61"/>
      <c r="L901" s="61"/>
      <c r="M901" s="61"/>
      <c r="N901" s="61"/>
      <c r="O901" s="61"/>
      <c r="P901" s="61"/>
      <c r="Q901" s="61"/>
      <c r="R901" s="61"/>
      <c r="S901" s="61"/>
      <c r="T901" s="61"/>
      <c r="U901" s="61"/>
      <c r="V901" s="61"/>
      <c r="W901" s="61"/>
      <c r="X901" s="61"/>
      <c r="Y901" s="61"/>
      <c r="Z901" s="61"/>
      <c r="AA901" s="61"/>
      <c r="AB901" s="61"/>
      <c r="AC901" s="61"/>
    </row>
    <row r="902" spans="1:29" ht="14.25" customHeight="1">
      <c r="A902" s="61"/>
      <c r="B902" s="61"/>
      <c r="C902" s="61"/>
      <c r="D902" s="61"/>
      <c r="E902" s="62"/>
      <c r="F902" s="62"/>
      <c r="G902" s="62"/>
      <c r="H902" s="62"/>
      <c r="I902" s="2"/>
      <c r="J902" s="61"/>
      <c r="K902" s="61"/>
      <c r="L902" s="61"/>
      <c r="M902" s="61"/>
      <c r="N902" s="61"/>
      <c r="O902" s="61"/>
      <c r="P902" s="61"/>
      <c r="Q902" s="61"/>
      <c r="R902" s="61"/>
      <c r="S902" s="61"/>
      <c r="T902" s="61"/>
      <c r="U902" s="61"/>
      <c r="V902" s="61"/>
      <c r="W902" s="61"/>
      <c r="X902" s="61"/>
      <c r="Y902" s="61"/>
      <c r="Z902" s="61"/>
      <c r="AA902" s="61"/>
      <c r="AB902" s="61"/>
      <c r="AC902" s="61"/>
    </row>
    <row r="903" spans="1:29" ht="14.25" customHeight="1">
      <c r="A903" s="61"/>
      <c r="B903" s="61"/>
      <c r="C903" s="61"/>
      <c r="D903" s="61"/>
      <c r="E903" s="62"/>
      <c r="F903" s="62"/>
      <c r="G903" s="62"/>
      <c r="H903" s="62"/>
      <c r="I903" s="2"/>
      <c r="J903" s="61"/>
      <c r="K903" s="61"/>
      <c r="L903" s="61"/>
      <c r="M903" s="61"/>
      <c r="N903" s="61"/>
      <c r="O903" s="61"/>
      <c r="P903" s="61"/>
      <c r="Q903" s="61"/>
      <c r="R903" s="61"/>
      <c r="S903" s="61"/>
      <c r="T903" s="61"/>
      <c r="U903" s="61"/>
      <c r="V903" s="61"/>
      <c r="W903" s="61"/>
      <c r="X903" s="61"/>
      <c r="Y903" s="61"/>
      <c r="Z903" s="61"/>
      <c r="AA903" s="61"/>
      <c r="AB903" s="61"/>
      <c r="AC903" s="61"/>
    </row>
    <row r="904" spans="1:29" ht="14.25" customHeight="1">
      <c r="A904" s="61"/>
      <c r="B904" s="61"/>
      <c r="C904" s="61"/>
      <c r="D904" s="61"/>
      <c r="E904" s="62"/>
      <c r="F904" s="62"/>
      <c r="G904" s="62"/>
      <c r="H904" s="62"/>
      <c r="I904" s="2"/>
      <c r="J904" s="61"/>
      <c r="K904" s="61"/>
      <c r="L904" s="61"/>
      <c r="M904" s="61"/>
      <c r="N904" s="61"/>
      <c r="O904" s="61"/>
      <c r="P904" s="61"/>
      <c r="Q904" s="61"/>
      <c r="R904" s="61"/>
      <c r="S904" s="61"/>
      <c r="T904" s="61"/>
      <c r="U904" s="61"/>
      <c r="V904" s="61"/>
      <c r="W904" s="61"/>
      <c r="X904" s="61"/>
      <c r="Y904" s="61"/>
      <c r="Z904" s="61"/>
      <c r="AA904" s="61"/>
      <c r="AB904" s="61"/>
      <c r="AC904" s="61"/>
    </row>
    <row r="905" spans="1:29" ht="14.25" customHeight="1">
      <c r="A905" s="61"/>
      <c r="B905" s="61"/>
      <c r="C905" s="61"/>
      <c r="D905" s="61"/>
      <c r="E905" s="62"/>
      <c r="F905" s="62"/>
      <c r="G905" s="62"/>
      <c r="H905" s="62"/>
      <c r="I905" s="2"/>
      <c r="J905" s="61"/>
      <c r="K905" s="61"/>
      <c r="L905" s="61"/>
      <c r="M905" s="61"/>
      <c r="N905" s="61"/>
      <c r="O905" s="61"/>
      <c r="P905" s="61"/>
      <c r="Q905" s="61"/>
      <c r="R905" s="61"/>
      <c r="S905" s="61"/>
      <c r="T905" s="61"/>
      <c r="U905" s="61"/>
      <c r="V905" s="61"/>
      <c r="W905" s="61"/>
      <c r="X905" s="61"/>
      <c r="Y905" s="61"/>
      <c r="Z905" s="61"/>
      <c r="AA905" s="61"/>
      <c r="AB905" s="61"/>
      <c r="AC905" s="61"/>
    </row>
    <row r="906" spans="1:29" ht="14.25" customHeight="1">
      <c r="A906" s="61"/>
      <c r="B906" s="61"/>
      <c r="C906" s="61"/>
      <c r="D906" s="61"/>
      <c r="E906" s="62"/>
      <c r="F906" s="62"/>
      <c r="G906" s="62"/>
      <c r="H906" s="62"/>
      <c r="I906" s="2"/>
      <c r="J906" s="61"/>
      <c r="K906" s="61"/>
      <c r="L906" s="61"/>
      <c r="M906" s="61"/>
      <c r="N906" s="61"/>
      <c r="O906" s="61"/>
      <c r="P906" s="61"/>
      <c r="Q906" s="61"/>
      <c r="R906" s="61"/>
      <c r="S906" s="61"/>
      <c r="T906" s="61"/>
      <c r="U906" s="61"/>
      <c r="V906" s="61"/>
      <c r="W906" s="61"/>
      <c r="X906" s="61"/>
      <c r="Y906" s="61"/>
      <c r="Z906" s="61"/>
      <c r="AA906" s="61"/>
      <c r="AB906" s="61"/>
      <c r="AC906" s="61"/>
    </row>
    <row r="907" spans="1:29" ht="14.25" customHeight="1">
      <c r="A907" s="61"/>
      <c r="B907" s="61"/>
      <c r="C907" s="61"/>
      <c r="D907" s="61"/>
      <c r="E907" s="62"/>
      <c r="F907" s="62"/>
      <c r="G907" s="62"/>
      <c r="H907" s="62"/>
      <c r="I907" s="2"/>
      <c r="J907" s="61"/>
      <c r="K907" s="61"/>
      <c r="L907" s="61"/>
      <c r="M907" s="61"/>
      <c r="N907" s="61"/>
      <c r="O907" s="61"/>
      <c r="P907" s="61"/>
      <c r="Q907" s="61"/>
      <c r="R907" s="61"/>
      <c r="S907" s="61"/>
      <c r="T907" s="61"/>
      <c r="U907" s="61"/>
      <c r="V907" s="61"/>
      <c r="W907" s="61"/>
      <c r="X907" s="61"/>
      <c r="Y907" s="61"/>
      <c r="Z907" s="61"/>
      <c r="AA907" s="61"/>
      <c r="AB907" s="61"/>
      <c r="AC907" s="61"/>
    </row>
    <row r="908" spans="1:29" ht="14.25" customHeight="1">
      <c r="A908" s="61"/>
      <c r="B908" s="61"/>
      <c r="C908" s="61"/>
      <c r="D908" s="61"/>
      <c r="E908" s="62"/>
      <c r="F908" s="62"/>
      <c r="G908" s="62"/>
      <c r="H908" s="62"/>
      <c r="I908" s="2"/>
      <c r="J908" s="61"/>
      <c r="K908" s="61"/>
      <c r="L908" s="61"/>
      <c r="M908" s="61"/>
      <c r="N908" s="61"/>
      <c r="O908" s="61"/>
      <c r="P908" s="61"/>
      <c r="Q908" s="61"/>
      <c r="R908" s="61"/>
      <c r="S908" s="61"/>
      <c r="T908" s="61"/>
      <c r="U908" s="61"/>
      <c r="V908" s="61"/>
      <c r="W908" s="61"/>
      <c r="X908" s="61"/>
      <c r="Y908" s="61"/>
      <c r="Z908" s="61"/>
      <c r="AA908" s="61"/>
      <c r="AB908" s="61"/>
      <c r="AC908" s="61"/>
    </row>
    <row r="909" spans="1:29" ht="14.25" customHeight="1">
      <c r="A909" s="61"/>
      <c r="B909" s="61"/>
      <c r="C909" s="61"/>
      <c r="D909" s="61"/>
      <c r="E909" s="62"/>
      <c r="F909" s="62"/>
      <c r="G909" s="62"/>
      <c r="H909" s="62"/>
      <c r="I909" s="2"/>
      <c r="J909" s="61"/>
      <c r="K909" s="61"/>
      <c r="L909" s="61"/>
      <c r="M909" s="61"/>
      <c r="N909" s="61"/>
      <c r="O909" s="61"/>
      <c r="P909" s="61"/>
      <c r="Q909" s="61"/>
      <c r="R909" s="61"/>
      <c r="S909" s="61"/>
      <c r="T909" s="61"/>
      <c r="U909" s="61"/>
      <c r="V909" s="61"/>
      <c r="W909" s="61"/>
      <c r="X909" s="61"/>
      <c r="Y909" s="61"/>
      <c r="Z909" s="61"/>
      <c r="AA909" s="61"/>
      <c r="AB909" s="61"/>
      <c r="AC909" s="61"/>
    </row>
    <row r="910" spans="1:29" ht="14.25" customHeight="1">
      <c r="A910" s="61"/>
      <c r="B910" s="61"/>
      <c r="C910" s="61"/>
      <c r="D910" s="61"/>
      <c r="E910" s="62"/>
      <c r="F910" s="62"/>
      <c r="G910" s="62"/>
      <c r="H910" s="62"/>
      <c r="I910" s="2"/>
      <c r="J910" s="61"/>
      <c r="K910" s="61"/>
      <c r="L910" s="61"/>
      <c r="M910" s="61"/>
      <c r="N910" s="61"/>
      <c r="O910" s="61"/>
      <c r="P910" s="61"/>
      <c r="Q910" s="61"/>
      <c r="R910" s="61"/>
      <c r="S910" s="61"/>
      <c r="T910" s="61"/>
      <c r="U910" s="61"/>
      <c r="V910" s="61"/>
      <c r="W910" s="61"/>
      <c r="X910" s="61"/>
      <c r="Y910" s="61"/>
      <c r="Z910" s="61"/>
      <c r="AA910" s="61"/>
      <c r="AB910" s="61"/>
      <c r="AC910" s="61"/>
    </row>
    <row r="911" spans="1:29" ht="14.25" customHeight="1">
      <c r="A911" s="61"/>
      <c r="B911" s="61"/>
      <c r="C911" s="61"/>
      <c r="D911" s="61"/>
      <c r="E911" s="62"/>
      <c r="F911" s="62"/>
      <c r="G911" s="62"/>
      <c r="H911" s="62"/>
      <c r="I911" s="2"/>
      <c r="J911" s="61"/>
      <c r="K911" s="61"/>
      <c r="L911" s="61"/>
      <c r="M911" s="61"/>
      <c r="N911" s="61"/>
      <c r="O911" s="61"/>
      <c r="P911" s="61"/>
      <c r="Q911" s="61"/>
      <c r="R911" s="61"/>
      <c r="S911" s="61"/>
      <c r="T911" s="61"/>
      <c r="U911" s="61"/>
      <c r="V911" s="61"/>
      <c r="W911" s="61"/>
      <c r="X911" s="61"/>
      <c r="Y911" s="61"/>
      <c r="Z911" s="61"/>
      <c r="AA911" s="61"/>
      <c r="AB911" s="61"/>
      <c r="AC911" s="61"/>
    </row>
    <row r="912" spans="1:29" ht="14.25" customHeight="1">
      <c r="A912" s="61"/>
      <c r="B912" s="61"/>
      <c r="C912" s="61"/>
      <c r="D912" s="61"/>
      <c r="E912" s="62"/>
      <c r="F912" s="62"/>
      <c r="G912" s="62"/>
      <c r="H912" s="62"/>
      <c r="I912" s="2"/>
      <c r="J912" s="61"/>
      <c r="K912" s="61"/>
      <c r="L912" s="61"/>
      <c r="M912" s="61"/>
      <c r="N912" s="61"/>
      <c r="O912" s="61"/>
      <c r="P912" s="61"/>
      <c r="Q912" s="61"/>
      <c r="R912" s="61"/>
      <c r="S912" s="61"/>
      <c r="T912" s="61"/>
      <c r="U912" s="61"/>
      <c r="V912" s="61"/>
      <c r="W912" s="61"/>
      <c r="X912" s="61"/>
      <c r="Y912" s="61"/>
      <c r="Z912" s="61"/>
      <c r="AA912" s="61"/>
      <c r="AB912" s="61"/>
      <c r="AC912" s="61"/>
    </row>
    <row r="913" spans="1:29" ht="14.25" customHeight="1">
      <c r="A913" s="61"/>
      <c r="B913" s="61"/>
      <c r="C913" s="61"/>
      <c r="D913" s="61"/>
      <c r="E913" s="62"/>
      <c r="F913" s="62"/>
      <c r="G913" s="62"/>
      <c r="H913" s="62"/>
      <c r="I913" s="2"/>
      <c r="J913" s="61"/>
      <c r="K913" s="61"/>
      <c r="L913" s="61"/>
      <c r="M913" s="61"/>
      <c r="N913" s="61"/>
      <c r="O913" s="61"/>
      <c r="P913" s="61"/>
      <c r="Q913" s="61"/>
      <c r="R913" s="61"/>
      <c r="S913" s="61"/>
      <c r="T913" s="61"/>
      <c r="U913" s="61"/>
      <c r="V913" s="61"/>
      <c r="W913" s="61"/>
      <c r="X913" s="61"/>
      <c r="Y913" s="61"/>
      <c r="Z913" s="61"/>
      <c r="AA913" s="61"/>
      <c r="AB913" s="61"/>
      <c r="AC913" s="61"/>
    </row>
    <row r="914" spans="1:29" ht="14.25" customHeight="1">
      <c r="A914" s="61"/>
      <c r="B914" s="61"/>
      <c r="C914" s="61"/>
      <c r="D914" s="61"/>
      <c r="E914" s="62"/>
      <c r="F914" s="62"/>
      <c r="G914" s="62"/>
      <c r="H914" s="62"/>
      <c r="I914" s="2"/>
      <c r="J914" s="61"/>
      <c r="K914" s="61"/>
      <c r="L914" s="61"/>
      <c r="M914" s="61"/>
      <c r="N914" s="61"/>
      <c r="O914" s="61"/>
      <c r="P914" s="61"/>
      <c r="Q914" s="61"/>
      <c r="R914" s="61"/>
      <c r="S914" s="61"/>
      <c r="T914" s="61"/>
      <c r="U914" s="61"/>
      <c r="V914" s="61"/>
      <c r="W914" s="61"/>
      <c r="X914" s="61"/>
      <c r="Y914" s="61"/>
      <c r="Z914" s="61"/>
      <c r="AA914" s="61"/>
      <c r="AB914" s="61"/>
      <c r="AC914" s="61"/>
    </row>
    <row r="915" spans="1:29" ht="14.25" customHeight="1">
      <c r="A915" s="61"/>
      <c r="B915" s="61"/>
      <c r="C915" s="61"/>
      <c r="D915" s="61"/>
      <c r="E915" s="62"/>
      <c r="F915" s="62"/>
      <c r="G915" s="62"/>
      <c r="H915" s="62"/>
      <c r="I915" s="2"/>
      <c r="J915" s="61"/>
      <c r="K915" s="61"/>
      <c r="L915" s="61"/>
      <c r="M915" s="61"/>
      <c r="N915" s="61"/>
      <c r="O915" s="61"/>
      <c r="P915" s="61"/>
      <c r="Q915" s="61"/>
      <c r="R915" s="61"/>
      <c r="S915" s="61"/>
      <c r="T915" s="61"/>
      <c r="U915" s="61"/>
      <c r="V915" s="61"/>
      <c r="W915" s="61"/>
      <c r="X915" s="61"/>
      <c r="Y915" s="61"/>
      <c r="Z915" s="61"/>
      <c r="AA915" s="61"/>
      <c r="AB915" s="61"/>
      <c r="AC915" s="61"/>
    </row>
    <row r="916" spans="1:29" ht="14.25" customHeight="1">
      <c r="A916" s="61"/>
      <c r="B916" s="61"/>
      <c r="C916" s="61"/>
      <c r="D916" s="61"/>
      <c r="E916" s="62"/>
      <c r="F916" s="62"/>
      <c r="G916" s="62"/>
      <c r="H916" s="62"/>
      <c r="I916" s="2"/>
      <c r="J916" s="61"/>
      <c r="K916" s="61"/>
      <c r="L916" s="61"/>
      <c r="M916" s="61"/>
      <c r="N916" s="61"/>
      <c r="O916" s="61"/>
      <c r="P916" s="61"/>
      <c r="Q916" s="61"/>
      <c r="R916" s="61"/>
      <c r="S916" s="61"/>
      <c r="T916" s="61"/>
      <c r="U916" s="61"/>
      <c r="V916" s="61"/>
      <c r="W916" s="61"/>
      <c r="X916" s="61"/>
      <c r="Y916" s="61"/>
      <c r="Z916" s="61"/>
      <c r="AA916" s="61"/>
      <c r="AB916" s="61"/>
      <c r="AC916" s="61"/>
    </row>
    <row r="917" spans="1:29" ht="14.25" customHeight="1">
      <c r="A917" s="61"/>
      <c r="B917" s="61"/>
      <c r="C917" s="61"/>
      <c r="D917" s="61"/>
      <c r="E917" s="62"/>
      <c r="F917" s="62"/>
      <c r="G917" s="62"/>
      <c r="H917" s="62"/>
      <c r="I917" s="2"/>
      <c r="J917" s="61"/>
      <c r="K917" s="61"/>
      <c r="L917" s="61"/>
      <c r="M917" s="61"/>
      <c r="N917" s="61"/>
      <c r="O917" s="61"/>
      <c r="P917" s="61"/>
      <c r="Q917" s="61"/>
      <c r="R917" s="61"/>
      <c r="S917" s="61"/>
      <c r="T917" s="61"/>
      <c r="U917" s="61"/>
      <c r="V917" s="61"/>
      <c r="W917" s="61"/>
      <c r="X917" s="61"/>
      <c r="Y917" s="61"/>
      <c r="Z917" s="61"/>
      <c r="AA917" s="61"/>
      <c r="AB917" s="61"/>
      <c r="AC917" s="61"/>
    </row>
    <row r="918" spans="1:29" ht="14.25" customHeight="1">
      <c r="A918" s="61"/>
      <c r="B918" s="61"/>
      <c r="C918" s="61"/>
      <c r="D918" s="61"/>
      <c r="E918" s="62"/>
      <c r="F918" s="62"/>
      <c r="G918" s="62"/>
      <c r="H918" s="62"/>
      <c r="I918" s="2"/>
      <c r="J918" s="61"/>
      <c r="K918" s="61"/>
      <c r="L918" s="61"/>
      <c r="M918" s="61"/>
      <c r="N918" s="61"/>
      <c r="O918" s="61"/>
      <c r="P918" s="61"/>
      <c r="Q918" s="61"/>
      <c r="R918" s="61"/>
      <c r="S918" s="61"/>
      <c r="T918" s="61"/>
      <c r="U918" s="61"/>
      <c r="V918" s="61"/>
      <c r="W918" s="61"/>
      <c r="X918" s="61"/>
      <c r="Y918" s="61"/>
      <c r="Z918" s="61"/>
      <c r="AA918" s="61"/>
      <c r="AB918" s="61"/>
      <c r="AC918" s="61"/>
    </row>
    <row r="919" spans="1:29" ht="14.25" customHeight="1">
      <c r="A919" s="61"/>
      <c r="B919" s="61"/>
      <c r="C919" s="61"/>
      <c r="D919" s="61"/>
      <c r="E919" s="62"/>
      <c r="F919" s="62"/>
      <c r="G919" s="62"/>
      <c r="H919" s="62"/>
      <c r="I919" s="2"/>
      <c r="J919" s="61"/>
      <c r="K919" s="61"/>
      <c r="L919" s="61"/>
      <c r="M919" s="61"/>
      <c r="N919" s="61"/>
      <c r="O919" s="61"/>
      <c r="P919" s="61"/>
      <c r="Q919" s="61"/>
      <c r="R919" s="61"/>
      <c r="S919" s="61"/>
      <c r="T919" s="61"/>
      <c r="U919" s="61"/>
      <c r="V919" s="61"/>
      <c r="W919" s="61"/>
      <c r="X919" s="61"/>
      <c r="Y919" s="61"/>
      <c r="Z919" s="61"/>
      <c r="AA919" s="61"/>
      <c r="AB919" s="61"/>
      <c r="AC919" s="61"/>
    </row>
    <row r="920" spans="1:29" ht="14.25" customHeight="1">
      <c r="A920" s="61"/>
      <c r="B920" s="61"/>
      <c r="C920" s="61"/>
      <c r="D920" s="61"/>
      <c r="E920" s="62"/>
      <c r="F920" s="62"/>
      <c r="G920" s="62"/>
      <c r="H920" s="62"/>
      <c r="I920" s="2"/>
      <c r="J920" s="61"/>
      <c r="K920" s="61"/>
      <c r="L920" s="61"/>
      <c r="M920" s="61"/>
      <c r="N920" s="61"/>
      <c r="O920" s="61"/>
      <c r="P920" s="61"/>
      <c r="Q920" s="61"/>
      <c r="R920" s="61"/>
      <c r="S920" s="61"/>
      <c r="T920" s="61"/>
      <c r="U920" s="61"/>
      <c r="V920" s="61"/>
      <c r="W920" s="61"/>
      <c r="X920" s="61"/>
      <c r="Y920" s="61"/>
      <c r="Z920" s="61"/>
      <c r="AA920" s="61"/>
      <c r="AB920" s="61"/>
      <c r="AC920" s="61"/>
    </row>
    <row r="921" spans="1:29" ht="14.25" customHeight="1">
      <c r="A921" s="61"/>
      <c r="B921" s="61"/>
      <c r="C921" s="61"/>
      <c r="D921" s="61"/>
      <c r="E921" s="62"/>
      <c r="F921" s="62"/>
      <c r="G921" s="62"/>
      <c r="H921" s="62"/>
      <c r="I921" s="2"/>
      <c r="J921" s="61"/>
      <c r="K921" s="61"/>
      <c r="L921" s="61"/>
      <c r="M921" s="61"/>
      <c r="N921" s="61"/>
      <c r="O921" s="61"/>
      <c r="P921" s="61"/>
      <c r="Q921" s="61"/>
      <c r="R921" s="61"/>
      <c r="S921" s="61"/>
      <c r="T921" s="61"/>
      <c r="U921" s="61"/>
      <c r="V921" s="61"/>
      <c r="W921" s="61"/>
      <c r="X921" s="61"/>
      <c r="Y921" s="61"/>
      <c r="Z921" s="61"/>
      <c r="AA921" s="61"/>
      <c r="AB921" s="61"/>
      <c r="AC921" s="61"/>
    </row>
    <row r="922" spans="1:29" ht="14.25" customHeight="1">
      <c r="A922" s="61"/>
      <c r="B922" s="61"/>
      <c r="C922" s="61"/>
      <c r="D922" s="61"/>
      <c r="E922" s="62"/>
      <c r="F922" s="62"/>
      <c r="G922" s="62"/>
      <c r="H922" s="62"/>
      <c r="I922" s="2"/>
      <c r="J922" s="61"/>
      <c r="K922" s="61"/>
      <c r="L922" s="61"/>
      <c r="M922" s="61"/>
      <c r="N922" s="61"/>
      <c r="O922" s="61"/>
      <c r="P922" s="61"/>
      <c r="Q922" s="61"/>
      <c r="R922" s="61"/>
      <c r="S922" s="61"/>
      <c r="T922" s="61"/>
      <c r="U922" s="61"/>
      <c r="V922" s="61"/>
      <c r="W922" s="61"/>
      <c r="X922" s="61"/>
      <c r="Y922" s="61"/>
      <c r="Z922" s="61"/>
      <c r="AA922" s="61"/>
      <c r="AB922" s="61"/>
      <c r="AC922" s="61"/>
    </row>
    <row r="923" spans="1:29" ht="14.25" customHeight="1">
      <c r="A923" s="61"/>
      <c r="B923" s="61"/>
      <c r="C923" s="61"/>
      <c r="D923" s="61"/>
      <c r="E923" s="62"/>
      <c r="F923" s="62"/>
      <c r="G923" s="62"/>
      <c r="H923" s="62"/>
      <c r="I923" s="2"/>
      <c r="J923" s="61"/>
      <c r="K923" s="61"/>
      <c r="L923" s="61"/>
      <c r="M923" s="61"/>
      <c r="N923" s="61"/>
      <c r="O923" s="61"/>
      <c r="P923" s="61"/>
      <c r="Q923" s="61"/>
      <c r="R923" s="61"/>
      <c r="S923" s="61"/>
      <c r="T923" s="61"/>
      <c r="U923" s="61"/>
      <c r="V923" s="61"/>
      <c r="W923" s="61"/>
      <c r="X923" s="61"/>
      <c r="Y923" s="61"/>
      <c r="Z923" s="61"/>
      <c r="AA923" s="61"/>
      <c r="AB923" s="61"/>
      <c r="AC923" s="61"/>
    </row>
    <row r="924" spans="1:29" ht="14.25" customHeight="1">
      <c r="A924" s="61"/>
      <c r="B924" s="61"/>
      <c r="C924" s="61"/>
      <c r="D924" s="61"/>
      <c r="E924" s="62"/>
      <c r="F924" s="62"/>
      <c r="G924" s="62"/>
      <c r="H924" s="62"/>
      <c r="I924" s="2"/>
      <c r="J924" s="61"/>
      <c r="K924" s="61"/>
      <c r="L924" s="61"/>
      <c r="M924" s="61"/>
      <c r="N924" s="61"/>
      <c r="O924" s="61"/>
      <c r="P924" s="61"/>
      <c r="Q924" s="61"/>
      <c r="R924" s="61"/>
      <c r="S924" s="61"/>
      <c r="T924" s="61"/>
      <c r="U924" s="61"/>
      <c r="V924" s="61"/>
      <c r="W924" s="61"/>
      <c r="X924" s="61"/>
      <c r="Y924" s="61"/>
      <c r="Z924" s="61"/>
      <c r="AA924" s="61"/>
      <c r="AB924" s="61"/>
      <c r="AC924" s="61"/>
    </row>
    <row r="925" spans="1:29" ht="14.25" customHeight="1">
      <c r="A925" s="61"/>
      <c r="B925" s="61"/>
      <c r="C925" s="61"/>
      <c r="D925" s="61"/>
      <c r="E925" s="62"/>
      <c r="F925" s="62"/>
      <c r="G925" s="62"/>
      <c r="H925" s="62"/>
      <c r="I925" s="2"/>
      <c r="J925" s="61"/>
      <c r="K925" s="61"/>
      <c r="L925" s="61"/>
      <c r="M925" s="61"/>
      <c r="N925" s="61"/>
      <c r="O925" s="61"/>
      <c r="P925" s="61"/>
      <c r="Q925" s="61"/>
      <c r="R925" s="61"/>
      <c r="S925" s="61"/>
      <c r="T925" s="61"/>
      <c r="U925" s="61"/>
      <c r="V925" s="61"/>
      <c r="W925" s="61"/>
      <c r="X925" s="61"/>
      <c r="Y925" s="61"/>
      <c r="Z925" s="61"/>
      <c r="AA925" s="61"/>
      <c r="AB925" s="61"/>
      <c r="AC925" s="61"/>
    </row>
    <row r="926" spans="1:29" ht="14.25" customHeight="1">
      <c r="A926" s="61"/>
      <c r="B926" s="61"/>
      <c r="C926" s="61"/>
      <c r="D926" s="61"/>
      <c r="E926" s="62"/>
      <c r="F926" s="62"/>
      <c r="G926" s="62"/>
      <c r="H926" s="62"/>
      <c r="I926" s="2"/>
      <c r="J926" s="61"/>
      <c r="K926" s="61"/>
      <c r="L926" s="61"/>
      <c r="M926" s="61"/>
      <c r="N926" s="61"/>
      <c r="O926" s="61"/>
      <c r="P926" s="61"/>
      <c r="Q926" s="61"/>
      <c r="R926" s="61"/>
      <c r="S926" s="61"/>
      <c r="T926" s="61"/>
      <c r="U926" s="61"/>
      <c r="V926" s="61"/>
      <c r="W926" s="61"/>
      <c r="X926" s="61"/>
      <c r="Y926" s="61"/>
      <c r="Z926" s="61"/>
      <c r="AA926" s="61"/>
      <c r="AB926" s="61"/>
      <c r="AC926" s="61"/>
    </row>
    <row r="927" spans="1:29" ht="14.25" customHeight="1">
      <c r="A927" s="61"/>
      <c r="B927" s="61"/>
      <c r="C927" s="61"/>
      <c r="D927" s="61"/>
      <c r="E927" s="62"/>
      <c r="F927" s="62"/>
      <c r="G927" s="62"/>
      <c r="H927" s="62"/>
      <c r="I927" s="2"/>
      <c r="J927" s="61"/>
      <c r="K927" s="61"/>
      <c r="L927" s="61"/>
      <c r="M927" s="61"/>
      <c r="N927" s="61"/>
      <c r="O927" s="61"/>
      <c r="P927" s="61"/>
      <c r="Q927" s="61"/>
      <c r="R927" s="61"/>
      <c r="S927" s="61"/>
      <c r="T927" s="61"/>
      <c r="U927" s="61"/>
      <c r="V927" s="61"/>
      <c r="W927" s="61"/>
      <c r="X927" s="61"/>
      <c r="Y927" s="61"/>
      <c r="Z927" s="61"/>
      <c r="AA927" s="61"/>
      <c r="AB927" s="61"/>
      <c r="AC927" s="61"/>
    </row>
    <row r="928" spans="1:29" ht="14.25" customHeight="1">
      <c r="A928" s="61"/>
      <c r="B928" s="61"/>
      <c r="C928" s="61"/>
      <c r="D928" s="61"/>
      <c r="E928" s="62"/>
      <c r="F928" s="62"/>
      <c r="G928" s="62"/>
      <c r="H928" s="62"/>
      <c r="I928" s="2"/>
      <c r="J928" s="61"/>
      <c r="K928" s="61"/>
      <c r="L928" s="61"/>
      <c r="M928" s="61"/>
      <c r="N928" s="61"/>
      <c r="O928" s="61"/>
      <c r="P928" s="61"/>
      <c r="Q928" s="61"/>
      <c r="R928" s="61"/>
      <c r="S928" s="61"/>
      <c r="T928" s="61"/>
      <c r="U928" s="61"/>
      <c r="V928" s="61"/>
      <c r="W928" s="61"/>
      <c r="X928" s="61"/>
      <c r="Y928" s="61"/>
      <c r="Z928" s="61"/>
      <c r="AA928" s="61"/>
      <c r="AB928" s="61"/>
      <c r="AC928" s="61"/>
    </row>
    <row r="929" spans="1:29" ht="14.25" customHeight="1">
      <c r="A929" s="61"/>
      <c r="B929" s="61"/>
      <c r="C929" s="61"/>
      <c r="D929" s="61"/>
      <c r="E929" s="62"/>
      <c r="F929" s="62"/>
      <c r="G929" s="62"/>
      <c r="H929" s="62"/>
      <c r="I929" s="2"/>
      <c r="J929" s="61"/>
      <c r="K929" s="61"/>
      <c r="L929" s="61"/>
      <c r="M929" s="61"/>
      <c r="N929" s="61"/>
      <c r="O929" s="61"/>
      <c r="P929" s="61"/>
      <c r="Q929" s="61"/>
      <c r="R929" s="61"/>
      <c r="S929" s="61"/>
      <c r="T929" s="61"/>
      <c r="U929" s="61"/>
      <c r="V929" s="61"/>
      <c r="W929" s="61"/>
      <c r="X929" s="61"/>
      <c r="Y929" s="61"/>
      <c r="Z929" s="61"/>
      <c r="AA929" s="61"/>
      <c r="AB929" s="61"/>
      <c r="AC929" s="61"/>
    </row>
    <row r="930" spans="1:29" ht="14.25" customHeight="1">
      <c r="A930" s="61"/>
      <c r="B930" s="61"/>
      <c r="C930" s="61"/>
      <c r="D930" s="61"/>
      <c r="E930" s="62"/>
      <c r="F930" s="62"/>
      <c r="G930" s="62"/>
      <c r="H930" s="62"/>
      <c r="I930" s="2"/>
      <c r="J930" s="61"/>
      <c r="K930" s="61"/>
      <c r="L930" s="61"/>
      <c r="M930" s="61"/>
      <c r="N930" s="61"/>
      <c r="O930" s="61"/>
      <c r="P930" s="61"/>
      <c r="Q930" s="61"/>
      <c r="R930" s="61"/>
      <c r="S930" s="61"/>
      <c r="T930" s="61"/>
      <c r="U930" s="61"/>
      <c r="V930" s="61"/>
      <c r="W930" s="61"/>
      <c r="X930" s="61"/>
      <c r="Y930" s="61"/>
      <c r="Z930" s="61"/>
      <c r="AA930" s="61"/>
      <c r="AB930" s="61"/>
      <c r="AC930" s="61"/>
    </row>
    <row r="931" spans="1:29" ht="14.25" customHeight="1">
      <c r="A931" s="61"/>
      <c r="B931" s="61"/>
      <c r="C931" s="61"/>
      <c r="D931" s="61"/>
      <c r="E931" s="62"/>
      <c r="F931" s="62"/>
      <c r="G931" s="62"/>
      <c r="H931" s="62"/>
      <c r="I931" s="2"/>
      <c r="J931" s="61"/>
      <c r="K931" s="61"/>
      <c r="L931" s="61"/>
      <c r="M931" s="61"/>
      <c r="N931" s="61"/>
      <c r="O931" s="61"/>
      <c r="P931" s="61"/>
      <c r="Q931" s="61"/>
      <c r="R931" s="61"/>
      <c r="S931" s="61"/>
      <c r="T931" s="61"/>
      <c r="U931" s="61"/>
      <c r="V931" s="61"/>
      <c r="W931" s="61"/>
      <c r="X931" s="61"/>
      <c r="Y931" s="61"/>
      <c r="Z931" s="61"/>
      <c r="AA931" s="61"/>
      <c r="AB931" s="61"/>
      <c r="AC931" s="61"/>
    </row>
    <row r="932" spans="1:29" ht="14.25" customHeight="1">
      <c r="A932" s="61"/>
      <c r="B932" s="61"/>
      <c r="C932" s="61"/>
      <c r="D932" s="61"/>
      <c r="E932" s="62"/>
      <c r="F932" s="62"/>
      <c r="G932" s="62"/>
      <c r="H932" s="62"/>
      <c r="I932" s="2"/>
      <c r="J932" s="61"/>
      <c r="K932" s="61"/>
      <c r="L932" s="61"/>
      <c r="M932" s="61"/>
      <c r="N932" s="61"/>
      <c r="O932" s="61"/>
      <c r="P932" s="61"/>
      <c r="Q932" s="61"/>
      <c r="R932" s="61"/>
      <c r="S932" s="61"/>
      <c r="T932" s="61"/>
      <c r="U932" s="61"/>
      <c r="V932" s="61"/>
      <c r="W932" s="61"/>
      <c r="X932" s="61"/>
      <c r="Y932" s="61"/>
      <c r="Z932" s="61"/>
      <c r="AA932" s="61"/>
      <c r="AB932" s="61"/>
      <c r="AC932" s="61"/>
    </row>
    <row r="933" spans="1:29" ht="14.25" customHeight="1">
      <c r="A933" s="61"/>
      <c r="B933" s="61"/>
      <c r="C933" s="61"/>
      <c r="D933" s="61"/>
      <c r="E933" s="62"/>
      <c r="F933" s="62"/>
      <c r="G933" s="62"/>
      <c r="H933" s="62"/>
      <c r="I933" s="2"/>
      <c r="J933" s="61"/>
      <c r="K933" s="61"/>
      <c r="L933" s="61"/>
      <c r="M933" s="61"/>
      <c r="N933" s="61"/>
      <c r="O933" s="61"/>
      <c r="P933" s="61"/>
      <c r="Q933" s="61"/>
      <c r="R933" s="61"/>
      <c r="S933" s="61"/>
      <c r="T933" s="61"/>
      <c r="U933" s="61"/>
      <c r="V933" s="61"/>
      <c r="W933" s="61"/>
      <c r="X933" s="61"/>
      <c r="Y933" s="61"/>
      <c r="Z933" s="61"/>
      <c r="AA933" s="61"/>
      <c r="AB933" s="61"/>
      <c r="AC933" s="61"/>
    </row>
    <row r="934" spans="1:29" ht="14.25" customHeight="1">
      <c r="A934" s="61"/>
      <c r="B934" s="61"/>
      <c r="C934" s="61"/>
      <c r="D934" s="61"/>
      <c r="E934" s="62"/>
      <c r="F934" s="62"/>
      <c r="G934" s="62"/>
      <c r="H934" s="62"/>
      <c r="I934" s="2"/>
      <c r="J934" s="61"/>
      <c r="K934" s="61"/>
      <c r="L934" s="61"/>
      <c r="M934" s="61"/>
      <c r="N934" s="61"/>
      <c r="O934" s="61"/>
      <c r="P934" s="61"/>
      <c r="Q934" s="61"/>
      <c r="R934" s="61"/>
      <c r="S934" s="61"/>
      <c r="T934" s="61"/>
      <c r="U934" s="61"/>
      <c r="V934" s="61"/>
      <c r="W934" s="61"/>
      <c r="X934" s="61"/>
      <c r="Y934" s="61"/>
      <c r="Z934" s="61"/>
      <c r="AA934" s="61"/>
      <c r="AB934" s="61"/>
      <c r="AC934" s="61"/>
    </row>
    <row r="935" spans="1:29" ht="14.25" customHeight="1">
      <c r="A935" s="61"/>
      <c r="B935" s="61"/>
      <c r="C935" s="61"/>
      <c r="D935" s="61"/>
      <c r="E935" s="62"/>
      <c r="F935" s="62"/>
      <c r="G935" s="62"/>
      <c r="H935" s="62"/>
      <c r="I935" s="2"/>
      <c r="J935" s="61"/>
      <c r="K935" s="61"/>
      <c r="L935" s="61"/>
      <c r="M935" s="61"/>
      <c r="N935" s="61"/>
      <c r="O935" s="61"/>
      <c r="P935" s="61"/>
      <c r="Q935" s="61"/>
      <c r="R935" s="61"/>
      <c r="S935" s="61"/>
      <c r="T935" s="61"/>
      <c r="U935" s="61"/>
      <c r="V935" s="61"/>
      <c r="W935" s="61"/>
      <c r="X935" s="61"/>
      <c r="Y935" s="61"/>
      <c r="Z935" s="61"/>
      <c r="AA935" s="61"/>
      <c r="AB935" s="61"/>
      <c r="AC935" s="61"/>
    </row>
    <row r="936" spans="1:29" ht="14.25" customHeight="1">
      <c r="A936" s="61"/>
      <c r="B936" s="61"/>
      <c r="C936" s="61"/>
      <c r="D936" s="61"/>
      <c r="E936" s="62"/>
      <c r="F936" s="62"/>
      <c r="G936" s="62"/>
      <c r="H936" s="62"/>
      <c r="I936" s="2"/>
      <c r="J936" s="61"/>
      <c r="K936" s="61"/>
      <c r="L936" s="61"/>
      <c r="M936" s="61"/>
      <c r="N936" s="61"/>
      <c r="O936" s="61"/>
      <c r="P936" s="61"/>
      <c r="Q936" s="61"/>
      <c r="R936" s="61"/>
      <c r="S936" s="61"/>
      <c r="T936" s="61"/>
      <c r="U936" s="61"/>
      <c r="V936" s="61"/>
      <c r="W936" s="61"/>
      <c r="X936" s="61"/>
      <c r="Y936" s="61"/>
      <c r="Z936" s="61"/>
      <c r="AA936" s="61"/>
      <c r="AB936" s="61"/>
      <c r="AC936" s="61"/>
    </row>
    <row r="937" spans="1:29" ht="14.25" customHeight="1">
      <c r="A937" s="61"/>
      <c r="B937" s="61"/>
      <c r="C937" s="61"/>
      <c r="D937" s="61"/>
      <c r="E937" s="62"/>
      <c r="F937" s="62"/>
      <c r="G937" s="62"/>
      <c r="H937" s="62"/>
      <c r="I937" s="2"/>
      <c r="J937" s="61"/>
      <c r="K937" s="61"/>
      <c r="L937" s="61"/>
      <c r="M937" s="61"/>
      <c r="N937" s="61"/>
      <c r="O937" s="61"/>
      <c r="P937" s="61"/>
      <c r="Q937" s="61"/>
      <c r="R937" s="61"/>
      <c r="S937" s="61"/>
      <c r="T937" s="61"/>
      <c r="U937" s="61"/>
      <c r="V937" s="61"/>
      <c r="W937" s="61"/>
      <c r="X937" s="61"/>
      <c r="Y937" s="61"/>
      <c r="Z937" s="61"/>
      <c r="AA937" s="61"/>
      <c r="AB937" s="61"/>
      <c r="AC937" s="61"/>
    </row>
    <row r="938" spans="1:29" ht="14.25" customHeight="1">
      <c r="A938" s="61"/>
      <c r="B938" s="61"/>
      <c r="C938" s="61"/>
      <c r="D938" s="61"/>
      <c r="E938" s="62"/>
      <c r="F938" s="62"/>
      <c r="G938" s="62"/>
      <c r="H938" s="62"/>
      <c r="I938" s="2"/>
      <c r="J938" s="61"/>
      <c r="K938" s="61"/>
      <c r="L938" s="61"/>
      <c r="M938" s="61"/>
      <c r="N938" s="61"/>
      <c r="O938" s="61"/>
      <c r="P938" s="61"/>
      <c r="Q938" s="61"/>
      <c r="R938" s="61"/>
      <c r="S938" s="61"/>
      <c r="T938" s="61"/>
      <c r="U938" s="61"/>
      <c r="V938" s="61"/>
      <c r="W938" s="61"/>
      <c r="X938" s="61"/>
      <c r="Y938" s="61"/>
      <c r="Z938" s="61"/>
      <c r="AA938" s="61"/>
      <c r="AB938" s="61"/>
      <c r="AC938" s="61"/>
    </row>
    <row r="939" spans="1:29" ht="14.25" customHeight="1">
      <c r="A939" s="61"/>
      <c r="B939" s="61"/>
      <c r="C939" s="61"/>
      <c r="D939" s="61"/>
      <c r="E939" s="62"/>
      <c r="F939" s="62"/>
      <c r="G939" s="62"/>
      <c r="H939" s="62"/>
      <c r="I939" s="2"/>
      <c r="J939" s="61"/>
      <c r="K939" s="61"/>
      <c r="L939" s="61"/>
      <c r="M939" s="61"/>
      <c r="N939" s="61"/>
      <c r="O939" s="61"/>
      <c r="P939" s="61"/>
      <c r="Q939" s="61"/>
      <c r="R939" s="61"/>
      <c r="S939" s="61"/>
      <c r="T939" s="61"/>
      <c r="U939" s="61"/>
      <c r="V939" s="61"/>
      <c r="W939" s="61"/>
      <c r="X939" s="61"/>
      <c r="Y939" s="61"/>
      <c r="Z939" s="61"/>
      <c r="AA939" s="61"/>
      <c r="AB939" s="61"/>
      <c r="AC939" s="61"/>
    </row>
    <row r="940" spans="1:29" ht="14.25" customHeight="1">
      <c r="A940" s="61"/>
      <c r="B940" s="61"/>
      <c r="C940" s="61"/>
      <c r="D940" s="61"/>
      <c r="E940" s="62"/>
      <c r="F940" s="62"/>
      <c r="G940" s="62"/>
      <c r="H940" s="62"/>
      <c r="I940" s="2"/>
      <c r="J940" s="61"/>
      <c r="K940" s="61"/>
      <c r="L940" s="61"/>
      <c r="M940" s="61"/>
      <c r="N940" s="61"/>
      <c r="O940" s="61"/>
      <c r="P940" s="61"/>
      <c r="Q940" s="61"/>
      <c r="R940" s="61"/>
      <c r="S940" s="61"/>
      <c r="T940" s="61"/>
      <c r="U940" s="61"/>
      <c r="V940" s="61"/>
      <c r="W940" s="61"/>
      <c r="X940" s="61"/>
      <c r="Y940" s="61"/>
      <c r="Z940" s="61"/>
      <c r="AA940" s="61"/>
      <c r="AB940" s="61"/>
      <c r="AC940" s="61"/>
    </row>
    <row r="941" spans="1:29" ht="14.25" customHeight="1">
      <c r="A941" s="61"/>
      <c r="B941" s="61"/>
      <c r="C941" s="61"/>
      <c r="D941" s="61"/>
      <c r="E941" s="62"/>
      <c r="F941" s="62"/>
      <c r="G941" s="62"/>
      <c r="H941" s="62"/>
      <c r="I941" s="2"/>
      <c r="J941" s="61"/>
      <c r="K941" s="61"/>
      <c r="L941" s="61"/>
      <c r="M941" s="61"/>
      <c r="N941" s="61"/>
      <c r="O941" s="61"/>
      <c r="P941" s="61"/>
      <c r="Q941" s="61"/>
      <c r="R941" s="61"/>
      <c r="S941" s="61"/>
      <c r="T941" s="61"/>
      <c r="U941" s="61"/>
      <c r="V941" s="61"/>
      <c r="W941" s="61"/>
      <c r="X941" s="61"/>
      <c r="Y941" s="61"/>
      <c r="Z941" s="61"/>
      <c r="AA941" s="61"/>
      <c r="AB941" s="61"/>
      <c r="AC941" s="61"/>
    </row>
    <row r="942" spans="1:29" ht="14.25" customHeight="1">
      <c r="A942" s="61"/>
      <c r="B942" s="61"/>
      <c r="C942" s="61"/>
      <c r="D942" s="61"/>
      <c r="E942" s="62"/>
      <c r="F942" s="62"/>
      <c r="G942" s="62"/>
      <c r="H942" s="62"/>
      <c r="I942" s="2"/>
      <c r="J942" s="61"/>
      <c r="K942" s="61"/>
      <c r="L942" s="61"/>
      <c r="M942" s="61"/>
      <c r="N942" s="61"/>
      <c r="O942" s="61"/>
      <c r="P942" s="61"/>
      <c r="Q942" s="61"/>
      <c r="R942" s="61"/>
      <c r="S942" s="61"/>
      <c r="T942" s="61"/>
      <c r="U942" s="61"/>
      <c r="V942" s="61"/>
      <c r="W942" s="61"/>
      <c r="X942" s="61"/>
      <c r="Y942" s="61"/>
      <c r="Z942" s="61"/>
      <c r="AA942" s="61"/>
      <c r="AB942" s="61"/>
      <c r="AC942" s="61"/>
    </row>
    <row r="943" spans="1:29" ht="14.25" customHeight="1">
      <c r="A943" s="61"/>
      <c r="B943" s="61"/>
      <c r="C943" s="61"/>
      <c r="D943" s="61"/>
      <c r="E943" s="62"/>
      <c r="F943" s="62"/>
      <c r="G943" s="62"/>
      <c r="H943" s="62"/>
      <c r="I943" s="2"/>
      <c r="J943" s="61"/>
      <c r="K943" s="61"/>
      <c r="L943" s="61"/>
      <c r="M943" s="61"/>
      <c r="N943" s="61"/>
      <c r="O943" s="61"/>
      <c r="P943" s="61"/>
      <c r="Q943" s="61"/>
      <c r="R943" s="61"/>
      <c r="S943" s="61"/>
      <c r="T943" s="61"/>
      <c r="U943" s="61"/>
      <c r="V943" s="61"/>
      <c r="W943" s="61"/>
      <c r="X943" s="61"/>
      <c r="Y943" s="61"/>
      <c r="Z943" s="61"/>
      <c r="AA943" s="61"/>
      <c r="AB943" s="61"/>
      <c r="AC943" s="61"/>
    </row>
    <row r="944" spans="1:29" ht="14.25" customHeight="1">
      <c r="A944" s="61"/>
      <c r="B944" s="61"/>
      <c r="C944" s="61"/>
      <c r="D944" s="61"/>
      <c r="E944" s="62"/>
      <c r="F944" s="62"/>
      <c r="G944" s="62"/>
      <c r="H944" s="62"/>
      <c r="I944" s="2"/>
      <c r="J944" s="61"/>
      <c r="K944" s="61"/>
      <c r="L944" s="61"/>
      <c r="M944" s="61"/>
      <c r="N944" s="61"/>
      <c r="O944" s="61"/>
      <c r="P944" s="61"/>
      <c r="Q944" s="61"/>
      <c r="R944" s="61"/>
      <c r="S944" s="61"/>
      <c r="T944" s="61"/>
      <c r="U944" s="61"/>
      <c r="V944" s="61"/>
      <c r="W944" s="61"/>
      <c r="X944" s="61"/>
      <c r="Y944" s="61"/>
      <c r="Z944" s="61"/>
      <c r="AA944" s="61"/>
      <c r="AB944" s="61"/>
      <c r="AC944" s="61"/>
    </row>
    <row r="945" spans="1:29" ht="14.25" customHeight="1">
      <c r="A945" s="61"/>
      <c r="B945" s="61"/>
      <c r="C945" s="61"/>
      <c r="D945" s="61"/>
      <c r="E945" s="62"/>
      <c r="F945" s="62"/>
      <c r="G945" s="62"/>
      <c r="H945" s="62"/>
      <c r="I945" s="2"/>
      <c r="J945" s="61"/>
      <c r="K945" s="61"/>
      <c r="L945" s="61"/>
      <c r="M945" s="61"/>
      <c r="N945" s="61"/>
      <c r="O945" s="61"/>
      <c r="P945" s="61"/>
      <c r="Q945" s="61"/>
      <c r="R945" s="61"/>
      <c r="S945" s="61"/>
      <c r="T945" s="61"/>
      <c r="U945" s="61"/>
      <c r="V945" s="61"/>
      <c r="W945" s="61"/>
      <c r="X945" s="61"/>
      <c r="Y945" s="61"/>
      <c r="Z945" s="61"/>
      <c r="AA945" s="61"/>
      <c r="AB945" s="61"/>
      <c r="AC945" s="61"/>
    </row>
    <row r="946" spans="1:29" ht="14.25" customHeight="1">
      <c r="A946" s="61"/>
      <c r="B946" s="61"/>
      <c r="C946" s="61"/>
      <c r="D946" s="61"/>
      <c r="E946" s="62"/>
      <c r="F946" s="62"/>
      <c r="G946" s="62"/>
      <c r="H946" s="62"/>
      <c r="I946" s="2"/>
      <c r="J946" s="61"/>
      <c r="K946" s="61"/>
      <c r="L946" s="61"/>
      <c r="M946" s="61"/>
      <c r="N946" s="61"/>
      <c r="O946" s="61"/>
      <c r="P946" s="61"/>
      <c r="Q946" s="61"/>
      <c r="R946" s="61"/>
      <c r="S946" s="61"/>
      <c r="T946" s="61"/>
      <c r="U946" s="61"/>
      <c r="V946" s="61"/>
      <c r="W946" s="61"/>
      <c r="X946" s="61"/>
      <c r="Y946" s="61"/>
      <c r="Z946" s="61"/>
      <c r="AA946" s="61"/>
      <c r="AB946" s="61"/>
      <c r="AC946" s="61"/>
    </row>
    <row r="947" spans="1:29" ht="14.25" customHeight="1">
      <c r="A947" s="61"/>
      <c r="B947" s="61"/>
      <c r="C947" s="61"/>
      <c r="D947" s="61"/>
      <c r="E947" s="62"/>
      <c r="F947" s="62"/>
      <c r="G947" s="62"/>
      <c r="H947" s="62"/>
      <c r="I947" s="2"/>
      <c r="J947" s="61"/>
      <c r="K947" s="61"/>
      <c r="L947" s="61"/>
      <c r="M947" s="61"/>
      <c r="N947" s="61"/>
      <c r="O947" s="61"/>
      <c r="P947" s="61"/>
      <c r="Q947" s="61"/>
      <c r="R947" s="61"/>
      <c r="S947" s="61"/>
      <c r="T947" s="61"/>
      <c r="U947" s="61"/>
      <c r="V947" s="61"/>
      <c r="W947" s="61"/>
      <c r="X947" s="61"/>
      <c r="Y947" s="61"/>
      <c r="Z947" s="61"/>
      <c r="AA947" s="61"/>
      <c r="AB947" s="61"/>
      <c r="AC947" s="61"/>
    </row>
    <row r="948" spans="1:29" ht="14.25" customHeight="1">
      <c r="A948" s="61"/>
      <c r="B948" s="61"/>
      <c r="C948" s="61"/>
      <c r="D948" s="61"/>
      <c r="E948" s="62"/>
      <c r="F948" s="62"/>
      <c r="G948" s="62"/>
      <c r="H948" s="62"/>
      <c r="I948" s="2"/>
      <c r="J948" s="61"/>
      <c r="K948" s="61"/>
      <c r="L948" s="61"/>
      <c r="M948" s="61"/>
      <c r="N948" s="61"/>
      <c r="O948" s="61"/>
      <c r="P948" s="61"/>
      <c r="Q948" s="61"/>
      <c r="R948" s="61"/>
      <c r="S948" s="61"/>
      <c r="T948" s="61"/>
      <c r="U948" s="61"/>
      <c r="V948" s="61"/>
      <c r="W948" s="61"/>
      <c r="X948" s="61"/>
      <c r="Y948" s="61"/>
      <c r="Z948" s="61"/>
      <c r="AA948" s="61"/>
      <c r="AB948" s="61"/>
      <c r="AC948" s="61"/>
    </row>
    <row r="949" spans="1:29" ht="14.25" customHeight="1">
      <c r="A949" s="61"/>
      <c r="B949" s="61"/>
      <c r="C949" s="61"/>
      <c r="D949" s="61"/>
      <c r="E949" s="62"/>
      <c r="F949" s="62"/>
      <c r="G949" s="62"/>
      <c r="H949" s="62"/>
      <c r="I949" s="2"/>
      <c r="J949" s="61"/>
      <c r="K949" s="61"/>
      <c r="L949" s="61"/>
      <c r="M949" s="61"/>
      <c r="N949" s="61"/>
      <c r="O949" s="61"/>
      <c r="P949" s="61"/>
      <c r="Q949" s="61"/>
      <c r="R949" s="61"/>
      <c r="S949" s="61"/>
      <c r="T949" s="61"/>
      <c r="U949" s="61"/>
      <c r="V949" s="61"/>
      <c r="W949" s="61"/>
      <c r="X949" s="61"/>
      <c r="Y949" s="61"/>
      <c r="Z949" s="61"/>
      <c r="AA949" s="61"/>
      <c r="AB949" s="61"/>
      <c r="AC949" s="61"/>
    </row>
    <row r="950" spans="1:29" ht="14.25" customHeight="1">
      <c r="A950" s="61"/>
      <c r="B950" s="61"/>
      <c r="C950" s="61"/>
      <c r="D950" s="61"/>
      <c r="E950" s="62"/>
      <c r="F950" s="62"/>
      <c r="G950" s="62"/>
      <c r="H950" s="62"/>
      <c r="I950" s="2"/>
      <c r="J950" s="61"/>
      <c r="K950" s="61"/>
      <c r="L950" s="61"/>
      <c r="M950" s="61"/>
      <c r="N950" s="61"/>
      <c r="O950" s="61"/>
      <c r="P950" s="61"/>
      <c r="Q950" s="61"/>
      <c r="R950" s="61"/>
      <c r="S950" s="61"/>
      <c r="T950" s="61"/>
      <c r="U950" s="61"/>
      <c r="V950" s="61"/>
      <c r="W950" s="61"/>
      <c r="X950" s="61"/>
      <c r="Y950" s="61"/>
      <c r="Z950" s="61"/>
      <c r="AA950" s="61"/>
      <c r="AB950" s="61"/>
      <c r="AC950" s="61"/>
    </row>
    <row r="951" spans="1:29" ht="14.25" customHeight="1">
      <c r="A951" s="61"/>
      <c r="B951" s="61"/>
      <c r="C951" s="61"/>
      <c r="D951" s="61"/>
      <c r="E951" s="62"/>
      <c r="F951" s="62"/>
      <c r="G951" s="62"/>
      <c r="H951" s="62"/>
      <c r="I951" s="2"/>
      <c r="J951" s="61"/>
      <c r="K951" s="61"/>
      <c r="L951" s="61"/>
      <c r="M951" s="61"/>
      <c r="N951" s="61"/>
      <c r="O951" s="61"/>
      <c r="P951" s="61"/>
      <c r="Q951" s="61"/>
      <c r="R951" s="61"/>
      <c r="S951" s="61"/>
      <c r="T951" s="61"/>
      <c r="U951" s="61"/>
      <c r="V951" s="61"/>
      <c r="W951" s="61"/>
      <c r="X951" s="61"/>
      <c r="Y951" s="61"/>
      <c r="Z951" s="61"/>
      <c r="AA951" s="61"/>
      <c r="AB951" s="61"/>
      <c r="AC951" s="61"/>
    </row>
    <row r="952" spans="1:29" ht="14.25" customHeight="1">
      <c r="A952" s="61"/>
      <c r="B952" s="61"/>
      <c r="C952" s="61"/>
      <c r="D952" s="61"/>
      <c r="E952" s="62"/>
      <c r="F952" s="62"/>
      <c r="G952" s="62"/>
      <c r="H952" s="62"/>
      <c r="I952" s="2"/>
      <c r="J952" s="61"/>
      <c r="K952" s="61"/>
      <c r="L952" s="61"/>
      <c r="M952" s="61"/>
      <c r="N952" s="61"/>
      <c r="O952" s="61"/>
      <c r="P952" s="61"/>
      <c r="Q952" s="61"/>
      <c r="R952" s="61"/>
      <c r="S952" s="61"/>
      <c r="T952" s="61"/>
      <c r="U952" s="61"/>
      <c r="V952" s="61"/>
      <c r="W952" s="61"/>
      <c r="X952" s="61"/>
      <c r="Y952" s="61"/>
      <c r="Z952" s="61"/>
      <c r="AA952" s="61"/>
      <c r="AB952" s="61"/>
      <c r="AC952" s="61"/>
    </row>
    <row r="953" spans="1:29" ht="14.25" customHeight="1">
      <c r="A953" s="61"/>
      <c r="B953" s="61"/>
      <c r="C953" s="61"/>
      <c r="D953" s="61"/>
      <c r="E953" s="62"/>
      <c r="F953" s="62"/>
      <c r="G953" s="62"/>
      <c r="H953" s="62"/>
      <c r="I953" s="2"/>
      <c r="J953" s="61"/>
      <c r="K953" s="61"/>
      <c r="L953" s="61"/>
      <c r="M953" s="61"/>
      <c r="N953" s="61"/>
      <c r="O953" s="61"/>
      <c r="P953" s="61"/>
      <c r="Q953" s="61"/>
      <c r="R953" s="61"/>
      <c r="S953" s="61"/>
      <c r="T953" s="61"/>
      <c r="U953" s="61"/>
      <c r="V953" s="61"/>
      <c r="W953" s="61"/>
      <c r="X953" s="61"/>
      <c r="Y953" s="61"/>
      <c r="Z953" s="61"/>
      <c r="AA953" s="61"/>
      <c r="AB953" s="61"/>
      <c r="AC953" s="61"/>
    </row>
    <row r="954" spans="1:29" ht="14.25" customHeight="1">
      <c r="A954" s="61"/>
      <c r="B954" s="61"/>
      <c r="C954" s="61"/>
      <c r="D954" s="61"/>
      <c r="E954" s="62"/>
      <c r="F954" s="62"/>
      <c r="G954" s="62"/>
      <c r="H954" s="62"/>
      <c r="I954" s="2"/>
      <c r="J954" s="61"/>
      <c r="K954" s="61"/>
      <c r="L954" s="61"/>
      <c r="M954" s="61"/>
      <c r="N954" s="61"/>
      <c r="O954" s="61"/>
      <c r="P954" s="61"/>
      <c r="Q954" s="61"/>
      <c r="R954" s="61"/>
      <c r="S954" s="61"/>
      <c r="T954" s="61"/>
      <c r="U954" s="61"/>
      <c r="V954" s="61"/>
      <c r="W954" s="61"/>
      <c r="X954" s="61"/>
      <c r="Y954" s="61"/>
      <c r="Z954" s="61"/>
      <c r="AA954" s="61"/>
      <c r="AB954" s="61"/>
      <c r="AC954" s="61"/>
    </row>
    <row r="955" spans="1:29" ht="14.25" customHeight="1">
      <c r="A955" s="61"/>
      <c r="B955" s="61"/>
      <c r="C955" s="61"/>
      <c r="D955" s="61"/>
      <c r="E955" s="62"/>
      <c r="F955" s="62"/>
      <c r="G955" s="62"/>
      <c r="H955" s="62"/>
      <c r="I955" s="2"/>
      <c r="J955" s="61"/>
      <c r="K955" s="61"/>
      <c r="L955" s="61"/>
      <c r="M955" s="61"/>
      <c r="N955" s="61"/>
      <c r="O955" s="61"/>
      <c r="P955" s="61"/>
      <c r="Q955" s="61"/>
      <c r="R955" s="61"/>
      <c r="S955" s="61"/>
      <c r="T955" s="61"/>
      <c r="U955" s="61"/>
      <c r="V955" s="61"/>
      <c r="W955" s="61"/>
      <c r="X955" s="61"/>
      <c r="Y955" s="61"/>
      <c r="Z955" s="61"/>
      <c r="AA955" s="61"/>
      <c r="AB955" s="61"/>
      <c r="AC955" s="61"/>
    </row>
    <row r="956" spans="1:29" ht="14.25" customHeight="1">
      <c r="A956" s="61"/>
      <c r="B956" s="61"/>
      <c r="C956" s="61"/>
      <c r="D956" s="61"/>
      <c r="E956" s="62"/>
      <c r="F956" s="62"/>
      <c r="G956" s="62"/>
      <c r="H956" s="62"/>
      <c r="I956" s="2"/>
      <c r="J956" s="61"/>
      <c r="K956" s="61"/>
      <c r="L956" s="61"/>
      <c r="M956" s="61"/>
      <c r="N956" s="61"/>
      <c r="O956" s="61"/>
      <c r="P956" s="61"/>
      <c r="Q956" s="61"/>
      <c r="R956" s="61"/>
      <c r="S956" s="61"/>
      <c r="T956" s="61"/>
      <c r="U956" s="61"/>
      <c r="V956" s="61"/>
      <c r="W956" s="61"/>
      <c r="X956" s="61"/>
      <c r="Y956" s="61"/>
      <c r="Z956" s="61"/>
      <c r="AA956" s="61"/>
      <c r="AB956" s="61"/>
      <c r="AC956" s="61"/>
    </row>
    <row r="957" spans="1:29" ht="14.25" customHeight="1">
      <c r="A957" s="61"/>
      <c r="B957" s="61"/>
      <c r="C957" s="61"/>
      <c r="D957" s="61"/>
      <c r="E957" s="62"/>
      <c r="F957" s="62"/>
      <c r="G957" s="62"/>
      <c r="H957" s="62"/>
      <c r="I957" s="2"/>
      <c r="J957" s="61"/>
      <c r="K957" s="61"/>
      <c r="L957" s="61"/>
      <c r="M957" s="61"/>
      <c r="N957" s="61"/>
      <c r="O957" s="61"/>
      <c r="P957" s="61"/>
      <c r="Q957" s="61"/>
      <c r="R957" s="61"/>
      <c r="S957" s="61"/>
      <c r="T957" s="61"/>
      <c r="U957" s="61"/>
      <c r="V957" s="61"/>
      <c r="W957" s="61"/>
      <c r="X957" s="61"/>
      <c r="Y957" s="61"/>
      <c r="Z957" s="61"/>
      <c r="AA957" s="61"/>
      <c r="AB957" s="61"/>
      <c r="AC957" s="61"/>
    </row>
    <row r="958" spans="1:29" ht="14.25" customHeight="1">
      <c r="A958" s="61"/>
      <c r="B958" s="61"/>
      <c r="C958" s="61"/>
      <c r="D958" s="61"/>
      <c r="E958" s="62"/>
      <c r="F958" s="62"/>
      <c r="G958" s="62"/>
      <c r="H958" s="62"/>
      <c r="I958" s="2"/>
      <c r="J958" s="61"/>
      <c r="K958" s="61"/>
      <c r="L958" s="61"/>
      <c r="M958" s="61"/>
      <c r="N958" s="61"/>
      <c r="O958" s="61"/>
      <c r="P958" s="61"/>
      <c r="Q958" s="61"/>
      <c r="R958" s="61"/>
      <c r="S958" s="61"/>
      <c r="T958" s="61"/>
      <c r="U958" s="61"/>
      <c r="V958" s="61"/>
      <c r="W958" s="61"/>
      <c r="X958" s="61"/>
      <c r="Y958" s="61"/>
      <c r="Z958" s="61"/>
      <c r="AA958" s="61"/>
      <c r="AB958" s="61"/>
      <c r="AC958" s="61"/>
    </row>
    <row r="959" spans="1:29" ht="14.25" customHeight="1">
      <c r="A959" s="61"/>
      <c r="B959" s="61"/>
      <c r="C959" s="61"/>
      <c r="D959" s="61"/>
      <c r="E959" s="62"/>
      <c r="F959" s="62"/>
      <c r="G959" s="62"/>
      <c r="H959" s="62"/>
      <c r="I959" s="2"/>
      <c r="J959" s="61"/>
      <c r="K959" s="61"/>
      <c r="L959" s="61"/>
      <c r="M959" s="61"/>
      <c r="N959" s="61"/>
      <c r="O959" s="61"/>
      <c r="P959" s="61"/>
      <c r="Q959" s="61"/>
      <c r="R959" s="61"/>
      <c r="S959" s="61"/>
      <c r="T959" s="61"/>
      <c r="U959" s="61"/>
      <c r="V959" s="61"/>
      <c r="W959" s="61"/>
      <c r="X959" s="61"/>
      <c r="Y959" s="61"/>
      <c r="Z959" s="61"/>
      <c r="AA959" s="61"/>
      <c r="AB959" s="61"/>
      <c r="AC959" s="61"/>
    </row>
    <row r="960" spans="1:29" ht="14.25" customHeight="1">
      <c r="A960" s="61"/>
      <c r="B960" s="61"/>
      <c r="C960" s="61"/>
      <c r="D960" s="61"/>
      <c r="E960" s="62"/>
      <c r="F960" s="62"/>
      <c r="G960" s="62"/>
      <c r="H960" s="62"/>
      <c r="I960" s="2"/>
      <c r="J960" s="61"/>
      <c r="K960" s="61"/>
      <c r="L960" s="61"/>
      <c r="M960" s="61"/>
      <c r="N960" s="61"/>
      <c r="O960" s="61"/>
      <c r="P960" s="61"/>
      <c r="Q960" s="61"/>
      <c r="R960" s="61"/>
      <c r="S960" s="61"/>
      <c r="T960" s="61"/>
      <c r="U960" s="61"/>
      <c r="V960" s="61"/>
      <c r="W960" s="61"/>
      <c r="X960" s="61"/>
      <c r="Y960" s="61"/>
      <c r="Z960" s="61"/>
      <c r="AA960" s="61"/>
      <c r="AB960" s="61"/>
      <c r="AC960" s="61"/>
    </row>
    <row r="961" spans="1:29" ht="14.25" customHeight="1">
      <c r="A961" s="61"/>
      <c r="B961" s="61"/>
      <c r="C961" s="61"/>
      <c r="D961" s="61"/>
      <c r="E961" s="62"/>
      <c r="F961" s="62"/>
      <c r="G961" s="62"/>
      <c r="H961" s="62"/>
      <c r="I961" s="2"/>
      <c r="J961" s="61"/>
      <c r="K961" s="61"/>
      <c r="L961" s="61"/>
      <c r="M961" s="61"/>
      <c r="N961" s="61"/>
      <c r="O961" s="61"/>
      <c r="P961" s="61"/>
      <c r="Q961" s="61"/>
      <c r="R961" s="61"/>
      <c r="S961" s="61"/>
      <c r="T961" s="61"/>
      <c r="U961" s="61"/>
      <c r="V961" s="61"/>
      <c r="W961" s="61"/>
      <c r="X961" s="61"/>
      <c r="Y961" s="61"/>
      <c r="Z961" s="61"/>
      <c r="AA961" s="61"/>
      <c r="AB961" s="61"/>
      <c r="AC961" s="61"/>
    </row>
    <row r="962" spans="1:29" ht="14.25" customHeight="1">
      <c r="A962" s="61"/>
      <c r="B962" s="61"/>
      <c r="C962" s="61"/>
      <c r="D962" s="61"/>
      <c r="E962" s="62"/>
      <c r="F962" s="62"/>
      <c r="G962" s="62"/>
      <c r="H962" s="62"/>
      <c r="I962" s="2"/>
      <c r="J962" s="61"/>
      <c r="K962" s="61"/>
      <c r="L962" s="61"/>
      <c r="M962" s="61"/>
      <c r="N962" s="61"/>
      <c r="O962" s="61"/>
      <c r="P962" s="61"/>
      <c r="Q962" s="61"/>
      <c r="R962" s="61"/>
      <c r="S962" s="61"/>
      <c r="T962" s="61"/>
      <c r="U962" s="61"/>
      <c r="V962" s="61"/>
      <c r="W962" s="61"/>
      <c r="X962" s="61"/>
      <c r="Y962" s="61"/>
      <c r="Z962" s="61"/>
      <c r="AA962" s="61"/>
      <c r="AB962" s="61"/>
      <c r="AC962" s="61"/>
    </row>
    <row r="963" spans="1:29" ht="14.25" customHeight="1">
      <c r="A963" s="61"/>
      <c r="B963" s="61"/>
      <c r="C963" s="61"/>
      <c r="D963" s="61"/>
      <c r="E963" s="62"/>
      <c r="F963" s="62"/>
      <c r="G963" s="62"/>
      <c r="H963" s="62"/>
      <c r="I963" s="2"/>
      <c r="J963" s="61"/>
      <c r="K963" s="61"/>
      <c r="L963" s="61"/>
      <c r="M963" s="61"/>
      <c r="N963" s="61"/>
      <c r="O963" s="61"/>
      <c r="P963" s="61"/>
      <c r="Q963" s="61"/>
      <c r="R963" s="61"/>
      <c r="S963" s="61"/>
      <c r="T963" s="61"/>
      <c r="U963" s="61"/>
      <c r="V963" s="61"/>
      <c r="W963" s="61"/>
      <c r="X963" s="61"/>
      <c r="Y963" s="61"/>
      <c r="Z963" s="61"/>
      <c r="AA963" s="61"/>
      <c r="AB963" s="61"/>
      <c r="AC963" s="61"/>
    </row>
    <row r="964" spans="1:29" ht="14.25" customHeight="1">
      <c r="A964" s="61"/>
      <c r="B964" s="61"/>
      <c r="C964" s="61"/>
      <c r="D964" s="61"/>
      <c r="E964" s="62"/>
      <c r="F964" s="62"/>
      <c r="G964" s="62"/>
      <c r="H964" s="62"/>
      <c r="I964" s="2"/>
      <c r="J964" s="61"/>
      <c r="K964" s="61"/>
      <c r="L964" s="61"/>
      <c r="M964" s="61"/>
      <c r="N964" s="61"/>
      <c r="O964" s="61"/>
      <c r="P964" s="61"/>
      <c r="Q964" s="61"/>
      <c r="R964" s="61"/>
      <c r="S964" s="61"/>
      <c r="T964" s="61"/>
      <c r="U964" s="61"/>
      <c r="V964" s="61"/>
      <c r="W964" s="61"/>
      <c r="X964" s="61"/>
      <c r="Y964" s="61"/>
      <c r="Z964" s="61"/>
      <c r="AA964" s="61"/>
      <c r="AB964" s="61"/>
      <c r="AC964" s="61"/>
    </row>
    <row r="965" spans="1:29" ht="14.25" customHeight="1">
      <c r="A965" s="61"/>
      <c r="B965" s="61"/>
      <c r="C965" s="61"/>
      <c r="D965" s="61"/>
      <c r="E965" s="62"/>
      <c r="F965" s="62"/>
      <c r="G965" s="62"/>
      <c r="H965" s="62"/>
      <c r="I965" s="2"/>
      <c r="J965" s="61"/>
      <c r="K965" s="61"/>
      <c r="L965" s="61"/>
      <c r="M965" s="61"/>
      <c r="N965" s="61"/>
      <c r="O965" s="61"/>
      <c r="P965" s="61"/>
      <c r="Q965" s="61"/>
      <c r="R965" s="61"/>
      <c r="S965" s="61"/>
      <c r="T965" s="61"/>
      <c r="U965" s="61"/>
      <c r="V965" s="61"/>
      <c r="W965" s="61"/>
      <c r="X965" s="61"/>
      <c r="Y965" s="61"/>
      <c r="Z965" s="61"/>
      <c r="AA965" s="61"/>
      <c r="AB965" s="61"/>
      <c r="AC965" s="61"/>
    </row>
    <row r="966" spans="1:29" ht="14.25" customHeight="1">
      <c r="A966" s="61"/>
      <c r="B966" s="61"/>
      <c r="C966" s="61"/>
      <c r="D966" s="61"/>
      <c r="E966" s="62"/>
      <c r="F966" s="62"/>
      <c r="G966" s="62"/>
      <c r="H966" s="62"/>
      <c r="I966" s="2"/>
      <c r="J966" s="61"/>
      <c r="K966" s="61"/>
      <c r="L966" s="61"/>
      <c r="M966" s="61"/>
      <c r="N966" s="61"/>
      <c r="O966" s="61"/>
      <c r="P966" s="61"/>
      <c r="Q966" s="61"/>
      <c r="R966" s="61"/>
      <c r="S966" s="61"/>
      <c r="T966" s="61"/>
      <c r="U966" s="61"/>
      <c r="V966" s="61"/>
      <c r="W966" s="61"/>
      <c r="X966" s="61"/>
      <c r="Y966" s="61"/>
      <c r="Z966" s="61"/>
      <c r="AA966" s="61"/>
      <c r="AB966" s="61"/>
      <c r="AC966" s="61"/>
    </row>
    <row r="967" spans="1:29" ht="14.25" customHeight="1">
      <c r="A967" s="61"/>
      <c r="B967" s="61"/>
      <c r="C967" s="61"/>
      <c r="D967" s="61"/>
      <c r="E967" s="62"/>
      <c r="F967" s="62"/>
      <c r="G967" s="62"/>
      <c r="H967" s="62"/>
      <c r="I967" s="2"/>
      <c r="J967" s="61"/>
      <c r="K967" s="61"/>
      <c r="L967" s="61"/>
      <c r="M967" s="61"/>
      <c r="N967" s="61"/>
      <c r="O967" s="61"/>
      <c r="P967" s="61"/>
      <c r="Q967" s="61"/>
      <c r="R967" s="61"/>
      <c r="S967" s="61"/>
      <c r="T967" s="61"/>
      <c r="U967" s="61"/>
      <c r="V967" s="61"/>
      <c r="W967" s="61"/>
      <c r="X967" s="61"/>
      <c r="Y967" s="61"/>
      <c r="Z967" s="61"/>
      <c r="AA967" s="61"/>
      <c r="AB967" s="61"/>
      <c r="AC967" s="61"/>
    </row>
    <row r="968" spans="1:29" ht="14.25" customHeight="1">
      <c r="A968" s="61"/>
      <c r="B968" s="61"/>
      <c r="C968" s="61"/>
      <c r="D968" s="61"/>
      <c r="E968" s="62"/>
      <c r="F968" s="62"/>
      <c r="G968" s="62"/>
      <c r="H968" s="62"/>
      <c r="I968" s="2"/>
      <c r="J968" s="61"/>
      <c r="K968" s="61"/>
      <c r="L968" s="61"/>
      <c r="M968" s="61"/>
      <c r="N968" s="61"/>
      <c r="O968" s="61"/>
      <c r="P968" s="61"/>
      <c r="Q968" s="61"/>
      <c r="R968" s="61"/>
      <c r="S968" s="61"/>
      <c r="T968" s="61"/>
      <c r="U968" s="61"/>
      <c r="V968" s="61"/>
      <c r="W968" s="61"/>
      <c r="X968" s="61"/>
      <c r="Y968" s="61"/>
      <c r="Z968" s="61"/>
      <c r="AA968" s="61"/>
      <c r="AB968" s="61"/>
      <c r="AC968" s="61"/>
    </row>
    <row r="969" spans="1:29" ht="14.25" customHeight="1">
      <c r="A969" s="61"/>
      <c r="B969" s="61"/>
      <c r="C969" s="61"/>
      <c r="D969" s="61"/>
      <c r="E969" s="62"/>
      <c r="F969" s="62"/>
      <c r="G969" s="62"/>
      <c r="H969" s="62"/>
      <c r="I969" s="2"/>
      <c r="J969" s="61"/>
      <c r="K969" s="61"/>
      <c r="L969" s="61"/>
      <c r="M969" s="61"/>
      <c r="N969" s="61"/>
      <c r="O969" s="61"/>
      <c r="P969" s="61"/>
      <c r="Q969" s="61"/>
      <c r="R969" s="61"/>
      <c r="S969" s="61"/>
      <c r="T969" s="61"/>
      <c r="U969" s="61"/>
      <c r="V969" s="61"/>
      <c r="W969" s="61"/>
      <c r="X969" s="61"/>
      <c r="Y969" s="61"/>
      <c r="Z969" s="61"/>
      <c r="AA969" s="61"/>
      <c r="AB969" s="61"/>
      <c r="AC969" s="61"/>
    </row>
    <row r="970" spans="1:29" ht="14.25" customHeight="1">
      <c r="A970" s="61"/>
      <c r="B970" s="61"/>
      <c r="C970" s="61"/>
      <c r="D970" s="61"/>
      <c r="E970" s="62"/>
      <c r="F970" s="62"/>
      <c r="G970" s="62"/>
      <c r="H970" s="62"/>
      <c r="I970" s="2"/>
      <c r="J970" s="61"/>
      <c r="K970" s="61"/>
      <c r="L970" s="61"/>
      <c r="M970" s="61"/>
      <c r="N970" s="61"/>
      <c r="O970" s="61"/>
      <c r="P970" s="61"/>
      <c r="Q970" s="61"/>
      <c r="R970" s="61"/>
      <c r="S970" s="61"/>
      <c r="T970" s="61"/>
      <c r="U970" s="61"/>
      <c r="V970" s="61"/>
      <c r="W970" s="61"/>
      <c r="X970" s="61"/>
      <c r="Y970" s="61"/>
      <c r="Z970" s="61"/>
      <c r="AA970" s="61"/>
      <c r="AB970" s="61"/>
      <c r="AC970" s="61"/>
    </row>
    <row r="971" spans="1:29" ht="14.25" customHeight="1">
      <c r="A971" s="61"/>
      <c r="B971" s="61"/>
      <c r="C971" s="61"/>
      <c r="D971" s="61"/>
      <c r="E971" s="62"/>
      <c r="F971" s="62"/>
      <c r="G971" s="62"/>
      <c r="H971" s="62"/>
      <c r="I971" s="2"/>
      <c r="J971" s="61"/>
      <c r="K971" s="61"/>
      <c r="L971" s="61"/>
      <c r="M971" s="61"/>
      <c r="N971" s="61"/>
      <c r="O971" s="61"/>
      <c r="P971" s="61"/>
      <c r="Q971" s="61"/>
      <c r="R971" s="61"/>
      <c r="S971" s="61"/>
      <c r="T971" s="61"/>
      <c r="U971" s="61"/>
      <c r="V971" s="61"/>
      <c r="W971" s="61"/>
      <c r="X971" s="61"/>
      <c r="Y971" s="61"/>
      <c r="Z971" s="61"/>
      <c r="AA971" s="61"/>
      <c r="AB971" s="61"/>
      <c r="AC971" s="61"/>
    </row>
    <row r="972" spans="1:29" ht="14.25" customHeight="1">
      <c r="A972" s="61"/>
      <c r="B972" s="61"/>
      <c r="C972" s="61"/>
      <c r="D972" s="61"/>
      <c r="E972" s="62"/>
      <c r="F972" s="62"/>
      <c r="G972" s="62"/>
      <c r="H972" s="62"/>
      <c r="I972" s="2"/>
      <c r="J972" s="61"/>
      <c r="K972" s="61"/>
      <c r="L972" s="61"/>
      <c r="M972" s="61"/>
      <c r="N972" s="61"/>
      <c r="O972" s="61"/>
      <c r="P972" s="61"/>
      <c r="Q972" s="61"/>
      <c r="R972" s="61"/>
      <c r="S972" s="61"/>
      <c r="T972" s="61"/>
      <c r="U972" s="61"/>
      <c r="V972" s="61"/>
      <c r="W972" s="61"/>
      <c r="X972" s="61"/>
      <c r="Y972" s="61"/>
      <c r="Z972" s="61"/>
      <c r="AA972" s="61"/>
      <c r="AB972" s="61"/>
      <c r="AC972" s="61"/>
    </row>
    <row r="973" spans="1:29" ht="14.25" customHeight="1">
      <c r="A973" s="61"/>
      <c r="B973" s="61"/>
      <c r="C973" s="61"/>
      <c r="D973" s="61"/>
      <c r="E973" s="62"/>
      <c r="F973" s="62"/>
      <c r="G973" s="62"/>
      <c r="H973" s="62"/>
      <c r="I973" s="2"/>
      <c r="J973" s="61"/>
      <c r="K973" s="61"/>
      <c r="L973" s="61"/>
      <c r="M973" s="61"/>
      <c r="N973" s="61"/>
      <c r="O973" s="61"/>
      <c r="P973" s="61"/>
      <c r="Q973" s="61"/>
      <c r="R973" s="61"/>
      <c r="S973" s="61"/>
      <c r="T973" s="61"/>
      <c r="U973" s="61"/>
      <c r="V973" s="61"/>
      <c r="W973" s="61"/>
      <c r="X973" s="61"/>
      <c r="Y973" s="61"/>
      <c r="Z973" s="61"/>
      <c r="AA973" s="61"/>
      <c r="AB973" s="61"/>
      <c r="AC973" s="61"/>
    </row>
    <row r="974" spans="1:29" ht="14.25" customHeight="1">
      <c r="A974" s="61"/>
      <c r="B974" s="61"/>
      <c r="C974" s="61"/>
      <c r="D974" s="61"/>
      <c r="E974" s="62"/>
      <c r="F974" s="62"/>
      <c r="G974" s="62"/>
      <c r="H974" s="62"/>
      <c r="I974" s="2"/>
      <c r="J974" s="61"/>
      <c r="K974" s="61"/>
      <c r="L974" s="61"/>
      <c r="M974" s="61"/>
      <c r="N974" s="61"/>
      <c r="O974" s="61"/>
      <c r="P974" s="61"/>
      <c r="Q974" s="61"/>
      <c r="R974" s="61"/>
      <c r="S974" s="61"/>
      <c r="T974" s="61"/>
      <c r="U974" s="61"/>
      <c r="V974" s="61"/>
      <c r="W974" s="61"/>
      <c r="X974" s="61"/>
      <c r="Y974" s="61"/>
      <c r="Z974" s="61"/>
      <c r="AA974" s="61"/>
      <c r="AB974" s="61"/>
      <c r="AC974" s="61"/>
    </row>
    <row r="975" spans="1:29" ht="14.25" customHeight="1">
      <c r="A975" s="61"/>
      <c r="B975" s="61"/>
      <c r="C975" s="61"/>
      <c r="D975" s="61"/>
      <c r="E975" s="62"/>
      <c r="F975" s="62"/>
      <c r="G975" s="62"/>
      <c r="H975" s="62"/>
      <c r="I975" s="2"/>
      <c r="J975" s="61"/>
      <c r="K975" s="61"/>
      <c r="L975" s="61"/>
      <c r="M975" s="61"/>
      <c r="N975" s="61"/>
      <c r="O975" s="61"/>
      <c r="P975" s="61"/>
      <c r="Q975" s="61"/>
      <c r="R975" s="61"/>
      <c r="S975" s="61"/>
      <c r="T975" s="61"/>
      <c r="U975" s="61"/>
      <c r="V975" s="61"/>
      <c r="W975" s="61"/>
      <c r="X975" s="61"/>
      <c r="Y975" s="61"/>
      <c r="Z975" s="61"/>
      <c r="AA975" s="61"/>
      <c r="AB975" s="61"/>
      <c r="AC975" s="61"/>
    </row>
    <row r="976" spans="1:29" ht="14.25" customHeight="1">
      <c r="A976" s="61"/>
      <c r="B976" s="61"/>
      <c r="C976" s="61"/>
      <c r="D976" s="61"/>
      <c r="E976" s="62"/>
      <c r="F976" s="62"/>
      <c r="G976" s="62"/>
      <c r="H976" s="62"/>
      <c r="I976" s="2"/>
      <c r="J976" s="61"/>
      <c r="K976" s="61"/>
      <c r="L976" s="61"/>
      <c r="M976" s="61"/>
      <c r="N976" s="61"/>
      <c r="O976" s="61"/>
      <c r="P976" s="61"/>
      <c r="Q976" s="61"/>
      <c r="R976" s="61"/>
      <c r="S976" s="61"/>
      <c r="T976" s="61"/>
      <c r="U976" s="61"/>
      <c r="V976" s="61"/>
      <c r="W976" s="61"/>
      <c r="X976" s="61"/>
      <c r="Y976" s="61"/>
      <c r="Z976" s="61"/>
      <c r="AA976" s="61"/>
      <c r="AB976" s="61"/>
      <c r="AC976" s="61"/>
    </row>
    <row r="977" spans="1:29" ht="14.25" customHeight="1">
      <c r="A977" s="61"/>
      <c r="B977" s="61"/>
      <c r="C977" s="61"/>
      <c r="D977" s="61"/>
      <c r="E977" s="62"/>
      <c r="F977" s="62"/>
      <c r="G977" s="62"/>
      <c r="H977" s="62"/>
      <c r="I977" s="2"/>
      <c r="J977" s="61"/>
      <c r="K977" s="61"/>
      <c r="L977" s="61"/>
      <c r="M977" s="61"/>
      <c r="N977" s="61"/>
      <c r="O977" s="61"/>
      <c r="P977" s="61"/>
      <c r="Q977" s="61"/>
      <c r="R977" s="61"/>
      <c r="S977" s="61"/>
      <c r="T977" s="61"/>
      <c r="U977" s="61"/>
      <c r="V977" s="61"/>
      <c r="W977" s="61"/>
      <c r="X977" s="61"/>
      <c r="Y977" s="61"/>
      <c r="Z977" s="61"/>
      <c r="AA977" s="61"/>
      <c r="AB977" s="61"/>
      <c r="AC977" s="61"/>
    </row>
    <row r="978" spans="1:29" ht="14.25" customHeight="1">
      <c r="A978" s="61"/>
      <c r="B978" s="61"/>
      <c r="C978" s="61"/>
      <c r="D978" s="61"/>
      <c r="E978" s="62"/>
      <c r="F978" s="62"/>
      <c r="G978" s="62"/>
      <c r="H978" s="62"/>
      <c r="I978" s="2"/>
      <c r="J978" s="61"/>
      <c r="K978" s="61"/>
      <c r="L978" s="61"/>
      <c r="M978" s="61"/>
      <c r="N978" s="61"/>
      <c r="O978" s="61"/>
      <c r="P978" s="61"/>
      <c r="Q978" s="61"/>
      <c r="R978" s="61"/>
      <c r="S978" s="61"/>
      <c r="T978" s="61"/>
      <c r="U978" s="61"/>
      <c r="V978" s="61"/>
      <c r="W978" s="61"/>
      <c r="X978" s="61"/>
      <c r="Y978" s="61"/>
      <c r="Z978" s="61"/>
      <c r="AA978" s="61"/>
      <c r="AB978" s="61"/>
      <c r="AC978" s="61"/>
    </row>
    <row r="979" spans="1:29" ht="14.25" customHeight="1">
      <c r="A979" s="61"/>
      <c r="B979" s="61"/>
      <c r="C979" s="61"/>
      <c r="D979" s="61"/>
      <c r="E979" s="62"/>
      <c r="F979" s="62"/>
      <c r="G979" s="62"/>
      <c r="H979" s="62"/>
      <c r="I979" s="2"/>
      <c r="J979" s="61"/>
      <c r="K979" s="61"/>
      <c r="L979" s="61"/>
      <c r="M979" s="61"/>
      <c r="N979" s="61"/>
      <c r="O979" s="61"/>
      <c r="P979" s="61"/>
      <c r="Q979" s="61"/>
      <c r="R979" s="61"/>
      <c r="S979" s="61"/>
      <c r="T979" s="61"/>
      <c r="U979" s="61"/>
      <c r="V979" s="61"/>
      <c r="W979" s="61"/>
      <c r="X979" s="61"/>
      <c r="Y979" s="61"/>
      <c r="Z979" s="61"/>
      <c r="AA979" s="61"/>
      <c r="AB979" s="61"/>
      <c r="AC979" s="61"/>
    </row>
    <row r="980" spans="1:29" ht="14.25" customHeight="1">
      <c r="A980" s="61"/>
      <c r="B980" s="61"/>
      <c r="C980" s="61"/>
      <c r="D980" s="61"/>
      <c r="E980" s="62"/>
      <c r="F980" s="62"/>
      <c r="G980" s="62"/>
      <c r="H980" s="62"/>
      <c r="I980" s="2"/>
      <c r="J980" s="61"/>
      <c r="K980" s="61"/>
      <c r="L980" s="61"/>
      <c r="M980" s="61"/>
      <c r="N980" s="61"/>
      <c r="O980" s="61"/>
      <c r="P980" s="61"/>
      <c r="Q980" s="61"/>
      <c r="R980" s="61"/>
      <c r="S980" s="61"/>
      <c r="T980" s="61"/>
      <c r="U980" s="61"/>
      <c r="V980" s="61"/>
      <c r="W980" s="61"/>
      <c r="X980" s="61"/>
      <c r="Y980" s="61"/>
      <c r="Z980" s="61"/>
      <c r="AA980" s="61"/>
      <c r="AB980" s="61"/>
      <c r="AC980" s="61"/>
    </row>
    <row r="981" spans="1:29" ht="14.25" customHeight="1">
      <c r="A981" s="61"/>
      <c r="B981" s="61"/>
      <c r="C981" s="61"/>
      <c r="D981" s="61"/>
      <c r="E981" s="62"/>
      <c r="F981" s="62"/>
      <c r="G981" s="62"/>
      <c r="H981" s="62"/>
      <c r="I981" s="2"/>
      <c r="J981" s="61"/>
      <c r="K981" s="61"/>
      <c r="L981" s="61"/>
      <c r="M981" s="61"/>
      <c r="N981" s="61"/>
      <c r="O981" s="61"/>
      <c r="P981" s="61"/>
      <c r="Q981" s="61"/>
      <c r="R981" s="61"/>
      <c r="S981" s="61"/>
      <c r="T981" s="61"/>
      <c r="U981" s="61"/>
      <c r="V981" s="61"/>
      <c r="W981" s="61"/>
      <c r="X981" s="61"/>
      <c r="Y981" s="61"/>
      <c r="Z981" s="61"/>
      <c r="AA981" s="61"/>
      <c r="AB981" s="61"/>
      <c r="AC981" s="61"/>
    </row>
    <row r="982" spans="1:29" ht="14.25" customHeight="1">
      <c r="A982" s="61"/>
      <c r="B982" s="61"/>
      <c r="C982" s="61"/>
      <c r="D982" s="61"/>
      <c r="E982" s="62"/>
      <c r="F982" s="62"/>
      <c r="G982" s="62"/>
      <c r="H982" s="62"/>
      <c r="I982" s="2"/>
      <c r="J982" s="61"/>
      <c r="K982" s="61"/>
      <c r="L982" s="61"/>
      <c r="M982" s="61"/>
      <c r="N982" s="61"/>
      <c r="O982" s="61"/>
      <c r="P982" s="61"/>
      <c r="Q982" s="61"/>
      <c r="R982" s="61"/>
      <c r="S982" s="61"/>
      <c r="T982" s="61"/>
      <c r="U982" s="61"/>
      <c r="V982" s="61"/>
      <c r="W982" s="61"/>
      <c r="X982" s="61"/>
      <c r="Y982" s="61"/>
      <c r="Z982" s="61"/>
      <c r="AA982" s="61"/>
      <c r="AB982" s="61"/>
      <c r="AC982" s="61"/>
    </row>
    <row r="983" spans="1:29" ht="14.25" customHeight="1">
      <c r="A983" s="61"/>
      <c r="B983" s="61"/>
      <c r="C983" s="61"/>
      <c r="D983" s="61"/>
      <c r="E983" s="62"/>
      <c r="F983" s="62"/>
      <c r="G983" s="62"/>
      <c r="H983" s="62"/>
      <c r="I983" s="2"/>
      <c r="J983" s="61"/>
      <c r="K983" s="61"/>
      <c r="L983" s="61"/>
      <c r="M983" s="61"/>
      <c r="N983" s="61"/>
      <c r="O983" s="61"/>
      <c r="P983" s="61"/>
      <c r="Q983" s="61"/>
      <c r="R983" s="61"/>
      <c r="S983" s="61"/>
      <c r="T983" s="61"/>
      <c r="U983" s="61"/>
      <c r="V983" s="61"/>
      <c r="W983" s="61"/>
      <c r="X983" s="61"/>
      <c r="Y983" s="61"/>
      <c r="Z983" s="61"/>
      <c r="AA983" s="61"/>
      <c r="AB983" s="61"/>
      <c r="AC983" s="61"/>
    </row>
    <row r="984" spans="1:29" ht="14.25" customHeight="1">
      <c r="A984" s="61"/>
      <c r="B984" s="61"/>
      <c r="C984" s="61"/>
      <c r="D984" s="61"/>
      <c r="E984" s="62"/>
      <c r="F984" s="62"/>
      <c r="G984" s="62"/>
      <c r="H984" s="62"/>
      <c r="I984" s="2"/>
      <c r="J984" s="61"/>
      <c r="K984" s="61"/>
      <c r="L984" s="61"/>
      <c r="M984" s="61"/>
      <c r="N984" s="61"/>
      <c r="O984" s="61"/>
      <c r="P984" s="61"/>
      <c r="Q984" s="61"/>
      <c r="R984" s="61"/>
      <c r="S984" s="61"/>
      <c r="T984" s="61"/>
      <c r="U984" s="61"/>
      <c r="V984" s="61"/>
      <c r="W984" s="61"/>
      <c r="X984" s="61"/>
      <c r="Y984" s="61"/>
      <c r="Z984" s="61"/>
      <c r="AA984" s="61"/>
      <c r="AB984" s="61"/>
      <c r="AC984" s="61"/>
    </row>
    <row r="985" spans="1:29" ht="14.25" customHeight="1">
      <c r="A985" s="61"/>
      <c r="B985" s="61"/>
      <c r="C985" s="61"/>
      <c r="D985" s="61"/>
      <c r="E985" s="62"/>
      <c r="F985" s="62"/>
      <c r="G985" s="62"/>
      <c r="H985" s="62"/>
      <c r="I985" s="2"/>
      <c r="J985" s="61"/>
      <c r="K985" s="61"/>
      <c r="L985" s="61"/>
      <c r="M985" s="61"/>
      <c r="N985" s="61"/>
      <c r="O985" s="61"/>
      <c r="P985" s="61"/>
      <c r="Q985" s="61"/>
      <c r="R985" s="61"/>
      <c r="S985" s="61"/>
      <c r="T985" s="61"/>
      <c r="U985" s="61"/>
      <c r="V985" s="61"/>
      <c r="W985" s="61"/>
      <c r="X985" s="61"/>
      <c r="Y985" s="61"/>
      <c r="Z985" s="61"/>
      <c r="AA985" s="61"/>
      <c r="AB985" s="61"/>
      <c r="AC985" s="61"/>
    </row>
    <row r="986" spans="1:29" ht="14.25" customHeight="1">
      <c r="A986" s="61"/>
      <c r="B986" s="61"/>
      <c r="C986" s="61"/>
      <c r="D986" s="61"/>
      <c r="E986" s="62"/>
      <c r="F986" s="62"/>
      <c r="G986" s="62"/>
      <c r="H986" s="62"/>
      <c r="I986" s="2"/>
      <c r="J986" s="61"/>
      <c r="K986" s="61"/>
      <c r="L986" s="61"/>
      <c r="M986" s="61"/>
      <c r="N986" s="61"/>
      <c r="O986" s="61"/>
      <c r="P986" s="61"/>
      <c r="Q986" s="61"/>
      <c r="R986" s="61"/>
      <c r="S986" s="61"/>
      <c r="T986" s="61"/>
      <c r="U986" s="61"/>
      <c r="V986" s="61"/>
      <c r="W986" s="61"/>
      <c r="X986" s="61"/>
      <c r="Y986" s="61"/>
      <c r="Z986" s="61"/>
      <c r="AA986" s="61"/>
      <c r="AB986" s="61"/>
      <c r="AC986" s="61"/>
    </row>
    <row r="987" spans="1:29" ht="14.25" customHeight="1">
      <c r="A987" s="61"/>
      <c r="B987" s="61"/>
      <c r="C987" s="61"/>
      <c r="D987" s="61"/>
      <c r="E987" s="62"/>
      <c r="F987" s="62"/>
      <c r="G987" s="62"/>
      <c r="H987" s="62"/>
      <c r="I987" s="2"/>
      <c r="J987" s="61"/>
      <c r="K987" s="61"/>
      <c r="L987" s="61"/>
      <c r="M987" s="61"/>
      <c r="N987" s="61"/>
      <c r="O987" s="61"/>
      <c r="P987" s="61"/>
      <c r="Q987" s="61"/>
      <c r="R987" s="61"/>
      <c r="S987" s="61"/>
      <c r="T987" s="61"/>
      <c r="U987" s="61"/>
      <c r="V987" s="61"/>
      <c r="W987" s="61"/>
      <c r="X987" s="61"/>
      <c r="Y987" s="61"/>
      <c r="Z987" s="61"/>
      <c r="AA987" s="61"/>
      <c r="AB987" s="61"/>
      <c r="AC987" s="61"/>
    </row>
    <row r="988" spans="1:29" ht="14.25" customHeight="1">
      <c r="A988" s="61"/>
      <c r="B988" s="61"/>
      <c r="C988" s="61"/>
      <c r="D988" s="61"/>
      <c r="E988" s="62"/>
      <c r="F988" s="62"/>
      <c r="G988" s="62"/>
      <c r="H988" s="62"/>
      <c r="I988" s="2"/>
      <c r="J988" s="61"/>
      <c r="K988" s="61"/>
      <c r="L988" s="61"/>
      <c r="M988" s="61"/>
      <c r="N988" s="61"/>
      <c r="O988" s="61"/>
      <c r="P988" s="61"/>
      <c r="Q988" s="61"/>
      <c r="R988" s="61"/>
      <c r="S988" s="61"/>
      <c r="T988" s="61"/>
      <c r="U988" s="61"/>
      <c r="V988" s="61"/>
      <c r="W988" s="61"/>
      <c r="X988" s="61"/>
      <c r="Y988" s="61"/>
      <c r="Z988" s="61"/>
      <c r="AA988" s="61"/>
      <c r="AB988" s="61"/>
      <c r="AC988" s="61"/>
    </row>
    <row r="989" spans="1:29" ht="14.25" customHeight="1">
      <c r="A989" s="61"/>
      <c r="B989" s="61"/>
      <c r="C989" s="61"/>
      <c r="D989" s="61"/>
      <c r="E989" s="62"/>
      <c r="F989" s="62"/>
      <c r="G989" s="62"/>
      <c r="H989" s="62"/>
      <c r="I989" s="2"/>
      <c r="J989" s="61"/>
      <c r="K989" s="61"/>
      <c r="L989" s="61"/>
      <c r="M989" s="61"/>
      <c r="N989" s="61"/>
      <c r="O989" s="61"/>
      <c r="P989" s="61"/>
      <c r="Q989" s="61"/>
      <c r="R989" s="61"/>
      <c r="S989" s="61"/>
      <c r="T989" s="61"/>
      <c r="U989" s="61"/>
      <c r="V989" s="61"/>
      <c r="W989" s="61"/>
      <c r="X989" s="61"/>
      <c r="Y989" s="61"/>
      <c r="Z989" s="61"/>
      <c r="AA989" s="61"/>
      <c r="AB989" s="61"/>
      <c r="AC989" s="61"/>
    </row>
    <row r="990" spans="1:29" ht="14.25" customHeight="1">
      <c r="A990" s="61"/>
      <c r="B990" s="61"/>
      <c r="C990" s="61"/>
      <c r="D990" s="61"/>
      <c r="E990" s="62"/>
      <c r="F990" s="62"/>
      <c r="G990" s="62"/>
      <c r="H990" s="62"/>
      <c r="I990" s="2"/>
      <c r="J990" s="61"/>
      <c r="K990" s="61"/>
      <c r="L990" s="61"/>
      <c r="M990" s="61"/>
      <c r="N990" s="61"/>
      <c r="O990" s="61"/>
      <c r="P990" s="61"/>
      <c r="Q990" s="61"/>
      <c r="R990" s="61"/>
      <c r="S990" s="61"/>
      <c r="T990" s="61"/>
      <c r="U990" s="61"/>
      <c r="V990" s="61"/>
      <c r="W990" s="61"/>
      <c r="X990" s="61"/>
      <c r="Y990" s="61"/>
      <c r="Z990" s="61"/>
      <c r="AA990" s="61"/>
      <c r="AB990" s="61"/>
      <c r="AC990" s="61"/>
    </row>
    <row r="991" spans="1:29" ht="14.25" customHeight="1">
      <c r="A991" s="61"/>
      <c r="B991" s="61"/>
      <c r="C991" s="61"/>
      <c r="D991" s="61"/>
      <c r="E991" s="62"/>
      <c r="F991" s="62"/>
      <c r="G991" s="62"/>
      <c r="H991" s="62"/>
      <c r="I991" s="2"/>
      <c r="J991" s="61"/>
      <c r="K991" s="61"/>
      <c r="L991" s="61"/>
      <c r="M991" s="61"/>
      <c r="N991" s="61"/>
      <c r="O991" s="61"/>
      <c r="P991" s="61"/>
      <c r="Q991" s="61"/>
      <c r="R991" s="61"/>
      <c r="S991" s="61"/>
      <c r="T991" s="61"/>
      <c r="U991" s="61"/>
      <c r="V991" s="61"/>
      <c r="W991" s="61"/>
      <c r="X991" s="61"/>
      <c r="Y991" s="61"/>
      <c r="Z991" s="61"/>
      <c r="AA991" s="61"/>
      <c r="AB991" s="61"/>
      <c r="AC991" s="61"/>
    </row>
    <row r="992" spans="1:29" ht="14.25" customHeight="1">
      <c r="A992" s="61"/>
      <c r="B992" s="61"/>
      <c r="C992" s="61"/>
      <c r="D992" s="61"/>
      <c r="E992" s="62"/>
      <c r="F992" s="62"/>
      <c r="G992" s="62"/>
      <c r="H992" s="62"/>
      <c r="I992" s="2"/>
      <c r="J992" s="61"/>
      <c r="K992" s="61"/>
      <c r="L992" s="61"/>
      <c r="M992" s="61"/>
      <c r="N992" s="61"/>
      <c r="O992" s="61"/>
      <c r="P992" s="61"/>
      <c r="Q992" s="61"/>
      <c r="R992" s="61"/>
      <c r="S992" s="61"/>
      <c r="T992" s="61"/>
      <c r="U992" s="61"/>
      <c r="V992" s="61"/>
      <c r="W992" s="61"/>
      <c r="X992" s="61"/>
      <c r="Y992" s="61"/>
      <c r="Z992" s="61"/>
      <c r="AA992" s="61"/>
      <c r="AB992" s="61"/>
      <c r="AC992" s="61"/>
    </row>
    <row r="993" spans="1:29" ht="14.25" customHeight="1">
      <c r="A993" s="61"/>
      <c r="B993" s="61"/>
      <c r="C993" s="61"/>
      <c r="D993" s="61"/>
      <c r="E993" s="62"/>
      <c r="F993" s="62"/>
      <c r="G993" s="62"/>
      <c r="H993" s="62"/>
      <c r="I993" s="2"/>
      <c r="J993" s="61"/>
      <c r="K993" s="61"/>
      <c r="L993" s="61"/>
      <c r="M993" s="61"/>
      <c r="N993" s="61"/>
      <c r="O993" s="61"/>
      <c r="P993" s="61"/>
      <c r="Q993" s="61"/>
      <c r="R993" s="61"/>
      <c r="S993" s="61"/>
      <c r="T993" s="61"/>
      <c r="U993" s="61"/>
      <c r="V993" s="61"/>
      <c r="W993" s="61"/>
      <c r="X993" s="61"/>
      <c r="Y993" s="61"/>
      <c r="Z993" s="61"/>
      <c r="AA993" s="61"/>
      <c r="AB993" s="61"/>
      <c r="AC993" s="61"/>
    </row>
    <row r="994" spans="1:29" ht="14.25" customHeight="1">
      <c r="A994" s="61"/>
      <c r="B994" s="61"/>
      <c r="C994" s="61"/>
      <c r="D994" s="61"/>
      <c r="E994" s="62"/>
      <c r="F994" s="62"/>
      <c r="G994" s="62"/>
      <c r="H994" s="62"/>
      <c r="I994" s="2"/>
      <c r="J994" s="61"/>
      <c r="K994" s="61"/>
      <c r="L994" s="61"/>
      <c r="M994" s="61"/>
      <c r="N994" s="61"/>
      <c r="O994" s="61"/>
      <c r="P994" s="61"/>
      <c r="Q994" s="61"/>
      <c r="R994" s="61"/>
      <c r="S994" s="61"/>
      <c r="T994" s="61"/>
      <c r="U994" s="61"/>
      <c r="V994" s="61"/>
      <c r="W994" s="61"/>
      <c r="X994" s="61"/>
      <c r="Y994" s="61"/>
      <c r="Z994" s="61"/>
      <c r="AA994" s="61"/>
      <c r="AB994" s="61"/>
      <c r="AC994" s="61"/>
    </row>
    <row r="995" spans="1:29" ht="14.25" customHeight="1">
      <c r="A995" s="61"/>
      <c r="B995" s="61"/>
      <c r="C995" s="61"/>
      <c r="D995" s="61"/>
      <c r="E995" s="62"/>
      <c r="F995" s="62"/>
      <c r="G995" s="62"/>
      <c r="H995" s="62"/>
      <c r="I995" s="2"/>
      <c r="J995" s="61"/>
      <c r="K995" s="61"/>
      <c r="L995" s="61"/>
      <c r="M995" s="61"/>
      <c r="N995" s="61"/>
      <c r="O995" s="61"/>
      <c r="P995" s="61"/>
      <c r="Q995" s="61"/>
      <c r="R995" s="61"/>
      <c r="S995" s="61"/>
      <c r="T995" s="61"/>
      <c r="U995" s="61"/>
      <c r="V995" s="61"/>
      <c r="W995" s="61"/>
      <c r="X995" s="61"/>
      <c r="Y995" s="61"/>
      <c r="Z995" s="61"/>
      <c r="AA995" s="61"/>
      <c r="AB995" s="61"/>
      <c r="AC995" s="61"/>
    </row>
    <row r="996" spans="1:29" ht="14.25" customHeight="1">
      <c r="A996" s="61"/>
      <c r="B996" s="61"/>
      <c r="C996" s="61"/>
      <c r="D996" s="61"/>
      <c r="E996" s="62"/>
      <c r="F996" s="62"/>
      <c r="G996" s="62"/>
      <c r="H996" s="62"/>
      <c r="I996" s="2"/>
      <c r="J996" s="61"/>
      <c r="K996" s="61"/>
      <c r="L996" s="61"/>
      <c r="M996" s="61"/>
      <c r="N996" s="61"/>
      <c r="O996" s="61"/>
      <c r="P996" s="61"/>
      <c r="Q996" s="61"/>
      <c r="R996" s="61"/>
      <c r="S996" s="61"/>
      <c r="T996" s="61"/>
      <c r="U996" s="61"/>
      <c r="V996" s="61"/>
      <c r="W996" s="61"/>
      <c r="X996" s="61"/>
      <c r="Y996" s="61"/>
      <c r="Z996" s="61"/>
      <c r="AA996" s="61"/>
      <c r="AB996" s="61"/>
      <c r="AC996" s="61"/>
    </row>
    <row r="997" spans="1:29" ht="14.25" customHeight="1">
      <c r="A997" s="61"/>
      <c r="B997" s="61"/>
      <c r="C997" s="61"/>
      <c r="D997" s="61"/>
      <c r="E997" s="62"/>
      <c r="F997" s="62"/>
      <c r="G997" s="62"/>
      <c r="H997" s="62"/>
      <c r="I997" s="2"/>
      <c r="J997" s="61"/>
      <c r="K997" s="61"/>
      <c r="L997" s="61"/>
      <c r="M997" s="61"/>
      <c r="N997" s="61"/>
      <c r="O997" s="61"/>
      <c r="P997" s="61"/>
      <c r="Q997" s="61"/>
      <c r="R997" s="61"/>
      <c r="S997" s="61"/>
      <c r="T997" s="61"/>
      <c r="U997" s="61"/>
      <c r="V997" s="61"/>
      <c r="W997" s="61"/>
      <c r="X997" s="61"/>
      <c r="Y997" s="61"/>
      <c r="Z997" s="61"/>
      <c r="AA997" s="61"/>
      <c r="AB997" s="61"/>
      <c r="AC997" s="61"/>
    </row>
    <row r="998" spans="1:29" ht="14.25" customHeight="1">
      <c r="A998" s="61"/>
      <c r="B998" s="61"/>
      <c r="C998" s="61"/>
      <c r="D998" s="61"/>
      <c r="E998" s="62"/>
      <c r="F998" s="62"/>
      <c r="G998" s="62"/>
      <c r="H998" s="62"/>
      <c r="I998" s="2"/>
      <c r="J998" s="61"/>
      <c r="K998" s="61"/>
      <c r="L998" s="61"/>
      <c r="M998" s="61"/>
      <c r="N998" s="61"/>
      <c r="O998" s="61"/>
      <c r="P998" s="61"/>
      <c r="Q998" s="61"/>
      <c r="R998" s="61"/>
      <c r="S998" s="61"/>
      <c r="T998" s="61"/>
      <c r="U998" s="61"/>
      <c r="V998" s="61"/>
      <c r="W998" s="61"/>
      <c r="X998" s="61"/>
      <c r="Y998" s="61"/>
      <c r="Z998" s="61"/>
      <c r="AA998" s="61"/>
      <c r="AB998" s="61"/>
      <c r="AC998" s="61"/>
    </row>
    <row r="999" spans="1:29" ht="14.25" customHeight="1">
      <c r="A999" s="61"/>
      <c r="B999" s="61"/>
      <c r="C999" s="61"/>
      <c r="D999" s="61"/>
      <c r="E999" s="62"/>
      <c r="F999" s="62"/>
      <c r="G999" s="62"/>
      <c r="H999" s="62"/>
      <c r="I999" s="2"/>
      <c r="J999" s="61"/>
      <c r="K999" s="61"/>
      <c r="L999" s="61"/>
      <c r="M999" s="61"/>
      <c r="N999" s="61"/>
      <c r="O999" s="61"/>
      <c r="P999" s="61"/>
      <c r="Q999" s="61"/>
      <c r="R999" s="61"/>
      <c r="S999" s="61"/>
      <c r="T999" s="61"/>
      <c r="U999" s="61"/>
      <c r="V999" s="61"/>
      <c r="W999" s="61"/>
      <c r="X999" s="61"/>
      <c r="Y999" s="61"/>
      <c r="Z999" s="61"/>
      <c r="AA999" s="61"/>
      <c r="AB999" s="61"/>
      <c r="AC999" s="61"/>
    </row>
  </sheetData>
  <autoFilter ref="A12:I32"/>
  <mergeCells count="61">
    <mergeCell ref="A53:B53"/>
    <mergeCell ref="A54:B54"/>
    <mergeCell ref="D54:I54"/>
    <mergeCell ref="S34:AA34"/>
    <mergeCell ref="AB34:AC34"/>
    <mergeCell ref="S38:AA38"/>
    <mergeCell ref="AB38:AC38"/>
    <mergeCell ref="A52:B52"/>
    <mergeCell ref="D52:I52"/>
    <mergeCell ref="D53:I53"/>
    <mergeCell ref="H39:H40"/>
    <mergeCell ref="I39:I40"/>
    <mergeCell ref="A48:D48"/>
    <mergeCell ref="E48:I48"/>
    <mergeCell ref="A50:I50"/>
    <mergeCell ref="A51:B51"/>
    <mergeCell ref="A23:I23"/>
    <mergeCell ref="A27:I27"/>
    <mergeCell ref="S27:AA27"/>
    <mergeCell ref="AB27:AC27"/>
    <mergeCell ref="A28:I28"/>
    <mergeCell ref="AB28:AC28"/>
    <mergeCell ref="AB29:AC29"/>
    <mergeCell ref="G35:G36"/>
    <mergeCell ref="H35:H36"/>
    <mergeCell ref="L22:Q22"/>
    <mergeCell ref="S22:AA22"/>
    <mergeCell ref="AB22:AC22"/>
    <mergeCell ref="S28:AA28"/>
    <mergeCell ref="S29:AA29"/>
    <mergeCell ref="A29:I29"/>
    <mergeCell ref="A33:I33"/>
    <mergeCell ref="A34:I34"/>
    <mergeCell ref="A35:A36"/>
    <mergeCell ref="B35:B36"/>
    <mergeCell ref="C35:C36"/>
    <mergeCell ref="D35:D36"/>
    <mergeCell ref="I35:I36"/>
    <mergeCell ref="E3:I3"/>
    <mergeCell ref="E4:I4"/>
    <mergeCell ref="E5:I5"/>
    <mergeCell ref="A7:I7"/>
    <mergeCell ref="A8:I8"/>
    <mergeCell ref="A9:I9"/>
    <mergeCell ref="A10:I10"/>
    <mergeCell ref="A11:I11"/>
    <mergeCell ref="A18:I18"/>
    <mergeCell ref="A22:I22"/>
    <mergeCell ref="D51:I51"/>
    <mergeCell ref="A42:I42"/>
    <mergeCell ref="A43:I43"/>
    <mergeCell ref="A44:H44"/>
    <mergeCell ref="A45:H45"/>
    <mergeCell ref="A47:D47"/>
    <mergeCell ref="E47:I47"/>
    <mergeCell ref="A38:I38"/>
    <mergeCell ref="A39:A40"/>
    <mergeCell ref="B39:B40"/>
    <mergeCell ref="C39:C40"/>
    <mergeCell ref="D39:D40"/>
    <mergeCell ref="G39:G40"/>
  </mergeCells>
  <conditionalFormatting sqref="I45">
    <cfRule type="containsText" dxfId="11" priority="1" operator="containsText" text="MODERADAMENTE ACEPTABLE">
      <formula>NOT(ISERROR(SEARCH(("MODERADAMENTE ACEPTABLE"),(I45))))</formula>
    </cfRule>
    <cfRule type="containsText" dxfId="10" priority="2" operator="containsText" text="ACEPTABLE">
      <formula>NOT(ISERROR(SEARCH(("ACEPTABLE"),(I45))))</formula>
    </cfRule>
    <cfRule type="containsText" dxfId="9" priority="3" operator="containsText" text="CRITICO">
      <formula>NOT(ISERROR(SEARCH(("CRITICO"),(I45))))</formula>
    </cfRule>
  </conditionalFormatting>
  <printOptions horizontalCentered="1"/>
  <pageMargins left="0.19685039370078741" right="0.19685039370078741" top="0.39370078740157483" bottom="0.39370078740157483" header="0" footer="0"/>
  <pageSetup orientation="portrait"/>
  <headerFooter>
    <oddFooter>&amp;CEvaluación de Estándares Mínimos Según Res 0312/2019         Página &amp;P de</oddFooter>
  </headerFooter>
  <rowBreaks count="1" manualBreakCount="1">
    <brk id="37" man="1"/>
  </rowBreaks>
  <colBreaks count="1" manualBreakCount="1">
    <brk id="9" man="1"/>
  </colBreaks>
  <drawing r:id="rId1"/>
  <extLst>
    <ext xmlns:x14="http://schemas.microsoft.com/office/spreadsheetml/2009/9/main" uri="{CCE6A557-97BC-4b89-ADB6-D9C93CAAB3DF}">
      <x14:dataValidations xmlns:xm="http://schemas.microsoft.com/office/excel/2006/main" count="6">
        <x14:dataValidation type="list" allowBlank="1" showErrorMessage="1">
          <x14:formula1>
            <xm:f>Datos!$A$6</xm:f>
          </x14:formula1>
          <xm:sqref>E14 E17</xm:sqref>
        </x14:dataValidation>
        <x14:dataValidation type="list" allowBlank="1" showErrorMessage="1">
          <x14:formula1>
            <xm:f>Datos!$A$11</xm:f>
          </x14:formula1>
          <xm:sqref>F14 F17 F21 F26 F32 F37 F41</xm:sqref>
        </x14:dataValidation>
        <x14:dataValidation type="list" allowBlank="1" showErrorMessage="1">
          <x14:formula1>
            <xm:f>Datos!$A$14</xm:f>
          </x14:formula1>
          <xm:sqref>E21</xm:sqref>
        </x14:dataValidation>
        <x14:dataValidation type="list" allowBlank="1" showErrorMessage="1">
          <x14:formula1>
            <xm:f>Datos!$A$15</xm:f>
          </x14:formula1>
          <xm:sqref>E26 E37 E41</xm:sqref>
        </x14:dataValidation>
        <x14:dataValidation type="list" allowBlank="1" showErrorMessage="1">
          <x14:formula1>
            <xm:f>Datos!$A$21</xm:f>
          </x14:formula1>
          <xm:sqref>E32</xm:sqref>
        </x14:dataValidation>
        <x14:dataValidation type="list" allowBlank="1" showErrorMessage="1">
          <x14:formula1>
            <xm:f>Datos!$A$13</xm:f>
          </x14:formula1>
          <xm:sqref>G14 G17 G21 G26 G32 G37 G41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C999"/>
  <sheetViews>
    <sheetView showGridLines="0" topLeftCell="E1" workbookViewId="0">
      <selection activeCell="J5" sqref="J5"/>
    </sheetView>
  </sheetViews>
  <sheetFormatPr baseColWidth="10" defaultColWidth="14.42578125" defaultRowHeight="15" customHeight="1"/>
  <cols>
    <col min="1" max="1" width="12.7109375" customWidth="1"/>
    <col min="2" max="2" width="26" customWidth="1"/>
    <col min="3" max="3" width="55.42578125" customWidth="1"/>
    <col min="4" max="4" width="61.85546875" customWidth="1"/>
    <col min="5" max="5" width="17.5703125" customWidth="1"/>
    <col min="6" max="6" width="11.42578125" customWidth="1"/>
    <col min="7" max="7" width="13.7109375" customWidth="1"/>
    <col min="8" max="8" width="21.5703125" customWidth="1"/>
    <col min="9" max="9" width="45.7109375" customWidth="1"/>
    <col min="10" max="10" width="22.85546875" customWidth="1"/>
    <col min="11" max="29" width="11.42578125" customWidth="1"/>
  </cols>
  <sheetData>
    <row r="1" spans="1:29" ht="3.75" customHeight="1">
      <c r="A1" s="61"/>
      <c r="B1" s="61"/>
      <c r="C1" s="61"/>
      <c r="D1" s="61"/>
      <c r="E1" s="62"/>
      <c r="F1" s="62"/>
      <c r="G1" s="62"/>
      <c r="H1" s="62"/>
      <c r="I1" s="2"/>
      <c r="J1" s="61"/>
      <c r="K1" s="61"/>
      <c r="L1" s="61"/>
      <c r="M1" s="61"/>
      <c r="N1" s="61"/>
      <c r="O1" s="61"/>
      <c r="P1" s="61"/>
      <c r="Q1" s="61"/>
      <c r="R1" s="61"/>
      <c r="S1" s="61"/>
      <c r="T1" s="61"/>
      <c r="U1" s="61"/>
      <c r="V1" s="61"/>
      <c r="W1" s="61"/>
      <c r="X1" s="61"/>
      <c r="Y1" s="61"/>
      <c r="Z1" s="61"/>
      <c r="AA1" s="61"/>
      <c r="AB1" s="61"/>
      <c r="AC1" s="61"/>
    </row>
    <row r="2" spans="1:29" ht="3.75" customHeight="1">
      <c r="A2" s="61"/>
      <c r="B2" s="61"/>
      <c r="C2" s="61"/>
      <c r="D2" s="61"/>
      <c r="E2" s="62"/>
      <c r="F2" s="62"/>
      <c r="G2" s="62"/>
      <c r="H2" s="62"/>
      <c r="I2" s="2"/>
      <c r="J2" s="61"/>
      <c r="K2" s="61"/>
      <c r="L2" s="61"/>
      <c r="M2" s="61"/>
      <c r="N2" s="61"/>
      <c r="O2" s="61"/>
      <c r="P2" s="61"/>
      <c r="Q2" s="61"/>
      <c r="R2" s="61"/>
      <c r="S2" s="61"/>
      <c r="T2" s="61"/>
      <c r="U2" s="61"/>
      <c r="V2" s="61"/>
      <c r="W2" s="61"/>
      <c r="X2" s="61"/>
      <c r="Y2" s="61"/>
      <c r="Z2" s="61"/>
      <c r="AA2" s="61"/>
      <c r="AB2" s="61"/>
      <c r="AC2" s="61"/>
    </row>
    <row r="3" spans="1:29" ht="3.75" customHeight="1">
      <c r="A3" s="61"/>
      <c r="B3" s="61"/>
      <c r="C3" s="61"/>
      <c r="D3" s="61"/>
      <c r="E3" s="62"/>
      <c r="F3" s="62"/>
      <c r="G3" s="62"/>
      <c r="H3" s="62"/>
      <c r="I3" s="2"/>
      <c r="J3" s="61"/>
      <c r="K3" s="61"/>
      <c r="L3" s="61"/>
      <c r="M3" s="61"/>
      <c r="N3" s="61"/>
      <c r="O3" s="61"/>
      <c r="P3" s="61"/>
      <c r="Q3" s="61"/>
      <c r="R3" s="61"/>
      <c r="S3" s="61"/>
      <c r="T3" s="61"/>
      <c r="U3" s="61"/>
      <c r="V3" s="61"/>
      <c r="W3" s="61"/>
      <c r="X3" s="61"/>
      <c r="Y3" s="61"/>
      <c r="Z3" s="61"/>
      <c r="AA3" s="61"/>
      <c r="AB3" s="61"/>
      <c r="AC3" s="61"/>
    </row>
    <row r="4" spans="1:29" ht="9.75" customHeight="1">
      <c r="A4" s="61"/>
      <c r="B4" s="61"/>
      <c r="C4" s="61"/>
      <c r="D4" s="61"/>
      <c r="E4" s="62"/>
      <c r="F4" s="62"/>
      <c r="G4" s="62"/>
      <c r="H4" s="62"/>
      <c r="I4" s="2"/>
      <c r="J4" s="61"/>
      <c r="K4" s="61"/>
      <c r="L4" s="61"/>
      <c r="M4" s="61"/>
      <c r="N4" s="61"/>
      <c r="O4" s="61"/>
      <c r="P4" s="61"/>
      <c r="Q4" s="61"/>
      <c r="R4" s="61"/>
      <c r="S4" s="61"/>
      <c r="T4" s="61"/>
      <c r="U4" s="61"/>
      <c r="V4" s="61"/>
      <c r="W4" s="61"/>
      <c r="X4" s="61"/>
      <c r="Y4" s="61"/>
      <c r="Z4" s="61"/>
      <c r="AA4" s="61"/>
      <c r="AB4" s="61"/>
      <c r="AC4" s="61"/>
    </row>
    <row r="5" spans="1:29" ht="30.75" customHeight="1">
      <c r="A5" s="104"/>
      <c r="B5" s="105"/>
      <c r="C5" s="106"/>
      <c r="D5" s="107" t="s">
        <v>586</v>
      </c>
      <c r="E5" s="305" t="s">
        <v>593</v>
      </c>
      <c r="F5" s="306"/>
      <c r="G5" s="306"/>
      <c r="H5" s="306"/>
      <c r="I5" s="307"/>
      <c r="J5" s="61"/>
      <c r="K5" s="61"/>
      <c r="L5" s="61"/>
      <c r="M5" s="61"/>
      <c r="N5" s="61"/>
      <c r="O5" s="61"/>
      <c r="P5" s="61"/>
      <c r="Q5" s="61"/>
      <c r="R5" s="61"/>
      <c r="S5" s="61"/>
      <c r="T5" s="61"/>
      <c r="U5" s="61"/>
      <c r="V5" s="61"/>
      <c r="W5" s="61"/>
      <c r="X5" s="61"/>
      <c r="Y5" s="61"/>
      <c r="Z5" s="61"/>
      <c r="AA5" s="61"/>
      <c r="AB5" s="61"/>
      <c r="AC5" s="61"/>
    </row>
    <row r="6" spans="1:29" ht="30.75" customHeight="1">
      <c r="A6" s="108"/>
      <c r="B6" s="61"/>
      <c r="C6" s="109"/>
      <c r="D6" s="107" t="s">
        <v>387</v>
      </c>
      <c r="E6" s="305" t="s">
        <v>594</v>
      </c>
      <c r="F6" s="306"/>
      <c r="G6" s="306"/>
      <c r="H6" s="306"/>
      <c r="I6" s="307"/>
      <c r="J6" s="61"/>
      <c r="K6" s="61"/>
      <c r="L6" s="61"/>
      <c r="M6" s="61"/>
      <c r="N6" s="61"/>
      <c r="O6" s="61"/>
      <c r="P6" s="61"/>
      <c r="Q6" s="61"/>
      <c r="R6" s="61"/>
      <c r="S6" s="61"/>
      <c r="T6" s="61"/>
      <c r="U6" s="61"/>
      <c r="V6" s="61"/>
      <c r="W6" s="61"/>
      <c r="X6" s="61"/>
      <c r="Y6" s="61"/>
      <c r="Z6" s="61"/>
      <c r="AA6" s="61"/>
      <c r="AB6" s="61"/>
      <c r="AC6" s="61"/>
    </row>
    <row r="7" spans="1:29" ht="30.75" customHeight="1">
      <c r="A7" s="111"/>
      <c r="B7" s="112"/>
      <c r="C7" s="113"/>
      <c r="D7" s="107" t="s">
        <v>592</v>
      </c>
      <c r="E7" s="305" t="s">
        <v>595</v>
      </c>
      <c r="F7" s="306"/>
      <c r="G7" s="306"/>
      <c r="H7" s="306"/>
      <c r="I7" s="307"/>
      <c r="J7" s="61"/>
      <c r="K7" s="61"/>
      <c r="L7" s="61"/>
      <c r="M7" s="61"/>
      <c r="N7" s="61"/>
      <c r="O7" s="61"/>
      <c r="P7" s="61"/>
      <c r="Q7" s="61"/>
      <c r="R7" s="61"/>
      <c r="S7" s="61"/>
      <c r="T7" s="61"/>
      <c r="U7" s="61"/>
      <c r="V7" s="61"/>
      <c r="W7" s="61"/>
      <c r="X7" s="61"/>
      <c r="Y7" s="61"/>
      <c r="Z7" s="61"/>
      <c r="AA7" s="61"/>
      <c r="AB7" s="61"/>
      <c r="AC7" s="61"/>
    </row>
    <row r="8" spans="1:29" ht="8.25" customHeight="1">
      <c r="A8" s="61"/>
      <c r="B8" s="61"/>
      <c r="C8" s="61"/>
      <c r="D8" s="61"/>
      <c r="E8" s="62"/>
      <c r="F8" s="62"/>
      <c r="G8" s="62" t="s">
        <v>431</v>
      </c>
      <c r="H8" s="62"/>
      <c r="I8" s="2"/>
      <c r="J8" s="61"/>
      <c r="K8" s="61"/>
      <c r="L8" s="61"/>
      <c r="M8" s="61"/>
      <c r="N8" s="61"/>
      <c r="O8" s="61"/>
      <c r="P8" s="61"/>
      <c r="Q8" s="61"/>
      <c r="R8" s="61"/>
      <c r="S8" s="61"/>
      <c r="T8" s="61"/>
      <c r="U8" s="61"/>
      <c r="V8" s="61"/>
      <c r="W8" s="61"/>
      <c r="X8" s="61"/>
      <c r="Y8" s="61"/>
      <c r="Z8" s="61"/>
      <c r="AA8" s="61"/>
      <c r="AB8" s="61"/>
      <c r="AC8" s="61"/>
    </row>
    <row r="9" spans="1:29" ht="30.75" customHeight="1">
      <c r="A9" s="308" t="s">
        <v>432</v>
      </c>
      <c r="B9" s="260"/>
      <c r="C9" s="260"/>
      <c r="D9" s="260"/>
      <c r="E9" s="260"/>
      <c r="F9" s="260"/>
      <c r="G9" s="260"/>
      <c r="H9" s="260"/>
      <c r="I9" s="265"/>
      <c r="J9" s="4"/>
      <c r="K9" s="4"/>
      <c r="L9" s="4"/>
      <c r="M9" s="4"/>
      <c r="N9" s="4"/>
      <c r="O9" s="4"/>
      <c r="P9" s="4"/>
      <c r="Q9" s="4"/>
      <c r="R9" s="4"/>
      <c r="S9" s="4"/>
      <c r="T9" s="4"/>
      <c r="U9" s="4"/>
      <c r="V9" s="4"/>
      <c r="W9" s="4"/>
      <c r="X9" s="4"/>
      <c r="Y9" s="4"/>
      <c r="Z9" s="4"/>
      <c r="AA9" s="4"/>
      <c r="AB9" s="4"/>
      <c r="AC9" s="4"/>
    </row>
    <row r="10" spans="1:29" ht="30.75" customHeight="1">
      <c r="A10" s="309" t="s">
        <v>457</v>
      </c>
      <c r="B10" s="260"/>
      <c r="C10" s="260"/>
      <c r="D10" s="260"/>
      <c r="E10" s="260"/>
      <c r="F10" s="260"/>
      <c r="G10" s="260"/>
      <c r="H10" s="260"/>
      <c r="I10" s="265"/>
      <c r="J10" s="4"/>
      <c r="K10" s="4"/>
      <c r="L10" s="4"/>
      <c r="M10" s="4"/>
      <c r="N10" s="4"/>
      <c r="O10" s="4"/>
      <c r="P10" s="4"/>
      <c r="Q10" s="4"/>
      <c r="R10" s="4"/>
      <c r="S10" s="4"/>
      <c r="T10" s="4"/>
      <c r="U10" s="4"/>
      <c r="V10" s="4"/>
      <c r="W10" s="4"/>
      <c r="X10" s="4"/>
      <c r="Y10" s="4"/>
      <c r="Z10" s="4"/>
      <c r="AA10" s="4"/>
      <c r="AB10" s="4"/>
      <c r="AC10" s="4"/>
    </row>
    <row r="11" spans="1:29" ht="30.75" customHeight="1">
      <c r="A11" s="302" t="s">
        <v>1</v>
      </c>
      <c r="B11" s="260"/>
      <c r="C11" s="260"/>
      <c r="D11" s="260"/>
      <c r="E11" s="260"/>
      <c r="F11" s="260"/>
      <c r="G11" s="260"/>
      <c r="H11" s="260"/>
      <c r="I11" s="265"/>
      <c r="J11" s="7"/>
      <c r="K11" s="7"/>
      <c r="L11" s="7"/>
      <c r="M11" s="7"/>
      <c r="N11" s="7"/>
      <c r="O11" s="7"/>
      <c r="P11" s="7"/>
      <c r="Q11" s="7"/>
      <c r="R11" s="7"/>
      <c r="S11" s="7"/>
      <c r="T11" s="7"/>
      <c r="U11" s="7"/>
      <c r="V11" s="7"/>
      <c r="W11" s="7"/>
      <c r="X11" s="7"/>
      <c r="Y11" s="7"/>
      <c r="Z11" s="7"/>
      <c r="AA11" s="7"/>
      <c r="AB11" s="7"/>
      <c r="AC11" s="7"/>
    </row>
    <row r="12" spans="1:29" ht="30.75" customHeight="1">
      <c r="A12" s="302" t="s">
        <v>2</v>
      </c>
      <c r="B12" s="260"/>
      <c r="C12" s="260"/>
      <c r="D12" s="260"/>
      <c r="E12" s="260"/>
      <c r="F12" s="260"/>
      <c r="G12" s="260"/>
      <c r="H12" s="260"/>
      <c r="I12" s="265"/>
      <c r="J12" s="4"/>
      <c r="K12" s="4"/>
      <c r="L12" s="4"/>
      <c r="M12" s="4"/>
      <c r="N12" s="4"/>
      <c r="O12" s="4"/>
      <c r="P12" s="4"/>
      <c r="Q12" s="4"/>
      <c r="R12" s="4"/>
      <c r="S12" s="4"/>
      <c r="T12" s="4"/>
      <c r="U12" s="4"/>
      <c r="V12" s="4"/>
      <c r="W12" s="4"/>
      <c r="X12" s="4"/>
      <c r="Y12" s="4"/>
      <c r="Z12" s="4"/>
      <c r="AA12" s="4"/>
      <c r="AB12" s="4"/>
      <c r="AC12" s="4"/>
    </row>
    <row r="13" spans="1:29" ht="30.75" customHeight="1">
      <c r="A13" s="302" t="s">
        <v>3</v>
      </c>
      <c r="B13" s="260"/>
      <c r="C13" s="260"/>
      <c r="D13" s="260"/>
      <c r="E13" s="260"/>
      <c r="F13" s="260"/>
      <c r="G13" s="260"/>
      <c r="H13" s="260"/>
      <c r="I13" s="265"/>
      <c r="J13" s="4"/>
      <c r="K13" s="4"/>
      <c r="L13" s="4"/>
      <c r="M13" s="4"/>
      <c r="N13" s="4"/>
      <c r="O13" s="4"/>
      <c r="P13" s="4"/>
      <c r="Q13" s="4"/>
      <c r="R13" s="4"/>
      <c r="S13" s="4"/>
      <c r="T13" s="4"/>
      <c r="U13" s="4"/>
      <c r="V13" s="4"/>
      <c r="W13" s="4"/>
      <c r="X13" s="4"/>
      <c r="Y13" s="4"/>
      <c r="Z13" s="4"/>
      <c r="AA13" s="4"/>
      <c r="AB13" s="4"/>
      <c r="AC13" s="4"/>
    </row>
    <row r="14" spans="1:29" ht="33.75" customHeight="1">
      <c r="A14" s="115" t="s">
        <v>4</v>
      </c>
      <c r="B14" s="115" t="s">
        <v>5</v>
      </c>
      <c r="C14" s="115" t="s">
        <v>6</v>
      </c>
      <c r="D14" s="115" t="s">
        <v>7</v>
      </c>
      <c r="E14" s="115" t="s">
        <v>8</v>
      </c>
      <c r="F14" s="115" t="s">
        <v>9</v>
      </c>
      <c r="G14" s="115" t="s">
        <v>10</v>
      </c>
      <c r="H14" s="115" t="s">
        <v>11</v>
      </c>
      <c r="I14" s="115" t="s">
        <v>12</v>
      </c>
      <c r="J14" s="2"/>
      <c r="K14" s="2"/>
      <c r="L14" s="2"/>
      <c r="M14" s="2"/>
      <c r="N14" s="2"/>
      <c r="O14" s="2"/>
      <c r="P14" s="2"/>
      <c r="Q14" s="2"/>
      <c r="R14" s="2"/>
      <c r="S14" s="2"/>
      <c r="T14" s="2"/>
      <c r="U14" s="2"/>
      <c r="V14" s="2"/>
      <c r="W14" s="2"/>
      <c r="X14" s="2"/>
      <c r="Y14" s="2"/>
      <c r="Z14" s="2"/>
      <c r="AA14" s="2"/>
      <c r="AB14" s="2"/>
      <c r="AC14" s="2"/>
    </row>
    <row r="15" spans="1:29" ht="14.25" customHeight="1">
      <c r="A15" s="115"/>
      <c r="B15" s="115"/>
      <c r="C15" s="115"/>
      <c r="D15" s="115"/>
      <c r="E15" s="119">
        <v>8.0000000000000002E-3</v>
      </c>
      <c r="F15" s="116">
        <v>0</v>
      </c>
      <c r="G15" s="115"/>
      <c r="H15" s="115"/>
      <c r="I15" s="115"/>
      <c r="J15" s="2"/>
      <c r="K15" s="2"/>
      <c r="L15" s="2"/>
      <c r="M15" s="2"/>
      <c r="N15" s="2"/>
      <c r="O15" s="2"/>
      <c r="P15" s="2"/>
      <c r="Q15" s="2"/>
      <c r="R15" s="2"/>
      <c r="S15" s="2"/>
      <c r="T15" s="2"/>
      <c r="U15" s="2"/>
      <c r="V15" s="2"/>
      <c r="W15" s="2"/>
      <c r="X15" s="2"/>
      <c r="Y15" s="2"/>
      <c r="Z15" s="2"/>
      <c r="AA15" s="2"/>
      <c r="AB15" s="2"/>
      <c r="AC15" s="2"/>
    </row>
    <row r="16" spans="1:29" ht="100.5" customHeight="1">
      <c r="A16" s="143" t="s">
        <v>18</v>
      </c>
      <c r="B16" s="93" t="s">
        <v>19</v>
      </c>
      <c r="C16" s="93" t="s">
        <v>20</v>
      </c>
      <c r="D16" s="93" t="s">
        <v>21</v>
      </c>
      <c r="E16" s="122"/>
      <c r="F16" s="122"/>
      <c r="G16" s="122"/>
      <c r="H16" s="122">
        <f>MAX(E16:G16)</f>
        <v>0</v>
      </c>
      <c r="I16" s="93" t="s">
        <v>22</v>
      </c>
      <c r="J16" s="20"/>
      <c r="K16" s="20"/>
      <c r="L16" s="20"/>
      <c r="M16" s="20"/>
      <c r="N16" s="20"/>
      <c r="O16" s="20"/>
      <c r="P16" s="20"/>
      <c r="Q16" s="20"/>
      <c r="R16" s="20"/>
      <c r="S16" s="20"/>
      <c r="T16" s="20"/>
      <c r="U16" s="20"/>
      <c r="V16" s="20"/>
      <c r="W16" s="20"/>
      <c r="X16" s="20"/>
      <c r="Y16" s="20"/>
      <c r="Z16" s="20"/>
      <c r="AA16" s="20"/>
      <c r="AB16" s="20"/>
      <c r="AC16" s="20"/>
    </row>
    <row r="17" spans="1:29" ht="34.5" customHeight="1">
      <c r="A17" s="115" t="s">
        <v>4</v>
      </c>
      <c r="B17" s="115" t="s">
        <v>5</v>
      </c>
      <c r="C17" s="115" t="s">
        <v>6</v>
      </c>
      <c r="D17" s="115" t="s">
        <v>7</v>
      </c>
      <c r="E17" s="115" t="s">
        <v>8</v>
      </c>
      <c r="F17" s="115" t="s">
        <v>9</v>
      </c>
      <c r="G17" s="115" t="s">
        <v>10</v>
      </c>
      <c r="H17" s="115" t="s">
        <v>11</v>
      </c>
      <c r="I17" s="115" t="s">
        <v>12</v>
      </c>
      <c r="J17" s="20"/>
      <c r="K17" s="20"/>
      <c r="L17" s="20"/>
      <c r="M17" s="20"/>
      <c r="N17" s="20"/>
      <c r="O17" s="20"/>
      <c r="P17" s="20"/>
      <c r="Q17" s="20"/>
      <c r="R17" s="20"/>
      <c r="S17" s="20"/>
      <c r="T17" s="20"/>
      <c r="U17" s="20"/>
      <c r="V17" s="20"/>
      <c r="W17" s="20"/>
      <c r="X17" s="20"/>
      <c r="Y17" s="20"/>
      <c r="Z17" s="20"/>
      <c r="AA17" s="20"/>
      <c r="AB17" s="20"/>
      <c r="AC17" s="20"/>
    </row>
    <row r="18" spans="1:29" ht="14.25" customHeight="1">
      <c r="A18" s="115"/>
      <c r="B18" s="115"/>
      <c r="C18" s="115"/>
      <c r="D18" s="115"/>
      <c r="E18" s="119">
        <v>8.0000000000000002E-3</v>
      </c>
      <c r="F18" s="119">
        <v>0</v>
      </c>
      <c r="G18" s="115" t="s">
        <v>24</v>
      </c>
      <c r="H18" s="115"/>
      <c r="I18" s="115"/>
      <c r="J18" s="20"/>
      <c r="K18" s="20"/>
      <c r="L18" s="20"/>
      <c r="M18" s="20"/>
      <c r="N18" s="20"/>
      <c r="O18" s="20"/>
      <c r="P18" s="20"/>
      <c r="Q18" s="20"/>
      <c r="R18" s="20"/>
      <c r="S18" s="20"/>
      <c r="T18" s="20"/>
      <c r="U18" s="20"/>
      <c r="V18" s="20"/>
      <c r="W18" s="20"/>
      <c r="X18" s="20"/>
      <c r="Y18" s="20"/>
      <c r="Z18" s="20"/>
      <c r="AA18" s="20"/>
      <c r="AB18" s="20"/>
      <c r="AC18" s="20"/>
    </row>
    <row r="19" spans="1:29" ht="111" customHeight="1">
      <c r="A19" s="143" t="s">
        <v>32</v>
      </c>
      <c r="B19" s="93" t="s">
        <v>33</v>
      </c>
      <c r="C19" s="93" t="s">
        <v>34</v>
      </c>
      <c r="D19" s="93" t="s">
        <v>35</v>
      </c>
      <c r="E19" s="122"/>
      <c r="F19" s="122"/>
      <c r="G19" s="122"/>
      <c r="H19" s="122">
        <f>MAX(E19:G19)</f>
        <v>0</v>
      </c>
      <c r="I19" s="123" t="s">
        <v>36</v>
      </c>
      <c r="J19" s="20"/>
      <c r="K19" s="20"/>
      <c r="L19" s="20"/>
      <c r="M19" s="20"/>
      <c r="N19" s="20"/>
      <c r="O19" s="20"/>
      <c r="P19" s="20"/>
      <c r="Q19" s="20"/>
      <c r="R19" s="20"/>
      <c r="S19" s="20"/>
      <c r="T19" s="20"/>
      <c r="U19" s="20"/>
      <c r="V19" s="20"/>
      <c r="W19" s="20"/>
      <c r="X19" s="20"/>
      <c r="Y19" s="20"/>
      <c r="Z19" s="20"/>
      <c r="AA19" s="20"/>
      <c r="AB19" s="20"/>
      <c r="AC19" s="20"/>
    </row>
    <row r="20" spans="1:29" ht="36.75" customHeight="1">
      <c r="A20" s="115" t="s">
        <v>4</v>
      </c>
      <c r="B20" s="115" t="s">
        <v>5</v>
      </c>
      <c r="C20" s="115" t="s">
        <v>6</v>
      </c>
      <c r="D20" s="115" t="s">
        <v>7</v>
      </c>
      <c r="E20" s="115" t="s">
        <v>8</v>
      </c>
      <c r="F20" s="115" t="s">
        <v>9</v>
      </c>
      <c r="G20" s="115" t="s">
        <v>10</v>
      </c>
      <c r="H20" s="115" t="s">
        <v>11</v>
      </c>
      <c r="I20" s="115" t="s">
        <v>12</v>
      </c>
      <c r="J20" s="20"/>
      <c r="K20" s="20"/>
      <c r="L20" s="20"/>
      <c r="M20" s="20"/>
      <c r="N20" s="20"/>
      <c r="O20" s="20"/>
      <c r="P20" s="20"/>
      <c r="Q20" s="20"/>
      <c r="R20" s="20"/>
      <c r="S20" s="20"/>
      <c r="T20" s="20"/>
      <c r="U20" s="20"/>
      <c r="V20" s="20"/>
      <c r="W20" s="20"/>
      <c r="X20" s="20"/>
      <c r="Y20" s="20"/>
      <c r="Z20" s="20"/>
      <c r="AA20" s="20"/>
      <c r="AB20" s="20"/>
      <c r="AC20" s="20"/>
    </row>
    <row r="21" spans="1:29" ht="14.25" customHeight="1">
      <c r="A21" s="115"/>
      <c r="B21" s="115"/>
      <c r="C21" s="115"/>
      <c r="D21" s="115"/>
      <c r="E21" s="119">
        <v>8.0000000000000002E-3</v>
      </c>
      <c r="F21" s="119">
        <v>0</v>
      </c>
      <c r="G21" s="115" t="s">
        <v>24</v>
      </c>
      <c r="H21" s="115"/>
      <c r="I21" s="115"/>
      <c r="J21" s="20"/>
      <c r="K21" s="20"/>
      <c r="L21" s="20"/>
      <c r="M21" s="20"/>
      <c r="N21" s="20"/>
      <c r="O21" s="20"/>
      <c r="P21" s="20"/>
      <c r="Q21" s="20"/>
      <c r="R21" s="20"/>
      <c r="S21" s="20"/>
      <c r="T21" s="20"/>
      <c r="U21" s="20"/>
      <c r="V21" s="20"/>
      <c r="W21" s="20"/>
      <c r="X21" s="20"/>
      <c r="Y21" s="20"/>
      <c r="Z21" s="20"/>
      <c r="AA21" s="20"/>
      <c r="AB21" s="20"/>
      <c r="AC21" s="20"/>
    </row>
    <row r="22" spans="1:29" ht="387.75" customHeight="1">
      <c r="A22" s="143" t="s">
        <v>40</v>
      </c>
      <c r="B22" s="93" t="s">
        <v>41</v>
      </c>
      <c r="C22" s="93" t="s">
        <v>42</v>
      </c>
      <c r="D22" s="93" t="s">
        <v>458</v>
      </c>
      <c r="E22" s="122"/>
      <c r="F22" s="122"/>
      <c r="G22" s="122"/>
      <c r="H22" s="122">
        <f>MAX(E22:G22)</f>
        <v>0</v>
      </c>
      <c r="I22" s="123" t="s">
        <v>44</v>
      </c>
      <c r="J22" s="20"/>
      <c r="K22" s="20"/>
      <c r="L22" s="20"/>
      <c r="M22" s="20"/>
      <c r="N22" s="20"/>
      <c r="O22" s="20"/>
      <c r="P22" s="20"/>
      <c r="Q22" s="20"/>
      <c r="R22" s="20"/>
      <c r="S22" s="20"/>
      <c r="T22" s="20"/>
      <c r="U22" s="20"/>
      <c r="V22" s="20"/>
      <c r="W22" s="20"/>
      <c r="X22" s="20"/>
      <c r="Y22" s="20"/>
      <c r="Z22" s="20"/>
      <c r="AA22" s="20"/>
      <c r="AB22" s="20"/>
      <c r="AC22" s="20"/>
    </row>
    <row r="23" spans="1:29" ht="14.25" customHeight="1">
      <c r="A23" s="115" t="s">
        <v>4</v>
      </c>
      <c r="B23" s="115" t="s">
        <v>5</v>
      </c>
      <c r="C23" s="115" t="s">
        <v>6</v>
      </c>
      <c r="D23" s="115" t="s">
        <v>7</v>
      </c>
      <c r="E23" s="115" t="s">
        <v>8</v>
      </c>
      <c r="F23" s="115" t="s">
        <v>9</v>
      </c>
      <c r="G23" s="115" t="s">
        <v>10</v>
      </c>
      <c r="H23" s="115" t="s">
        <v>11</v>
      </c>
      <c r="I23" s="115" t="s">
        <v>12</v>
      </c>
      <c r="J23" s="35"/>
      <c r="K23" s="35"/>
      <c r="L23" s="35"/>
      <c r="M23" s="35"/>
      <c r="N23" s="35"/>
      <c r="O23" s="35"/>
      <c r="P23" s="35"/>
      <c r="Q23" s="35"/>
      <c r="R23" s="35"/>
      <c r="S23" s="35"/>
      <c r="T23" s="35"/>
      <c r="U23" s="35"/>
      <c r="V23" s="35"/>
      <c r="W23" s="35"/>
      <c r="X23" s="35"/>
      <c r="Y23" s="35"/>
      <c r="Z23" s="35"/>
      <c r="AA23" s="35"/>
      <c r="AB23" s="35"/>
      <c r="AC23" s="35"/>
    </row>
    <row r="24" spans="1:29" ht="14.25" customHeight="1">
      <c r="A24" s="115"/>
      <c r="B24" s="115"/>
      <c r="C24" s="115"/>
      <c r="D24" s="115"/>
      <c r="E24" s="119">
        <v>8.0000000000000002E-3</v>
      </c>
      <c r="F24" s="119">
        <v>0</v>
      </c>
      <c r="G24" s="115" t="s">
        <v>24</v>
      </c>
      <c r="H24" s="115"/>
      <c r="I24" s="115"/>
      <c r="J24" s="35"/>
      <c r="K24" s="35"/>
      <c r="L24" s="35"/>
      <c r="M24" s="35"/>
      <c r="N24" s="35"/>
      <c r="O24" s="35"/>
      <c r="P24" s="35"/>
      <c r="Q24" s="35"/>
      <c r="R24" s="35"/>
      <c r="S24" s="35"/>
      <c r="T24" s="35"/>
      <c r="U24" s="35"/>
      <c r="V24" s="35"/>
      <c r="W24" s="35"/>
      <c r="X24" s="35"/>
      <c r="Y24" s="35"/>
      <c r="Z24" s="35"/>
      <c r="AA24" s="35"/>
      <c r="AB24" s="35"/>
      <c r="AC24" s="35"/>
    </row>
    <row r="25" spans="1:29" ht="62.25" customHeight="1">
      <c r="A25" s="143" t="s">
        <v>52</v>
      </c>
      <c r="B25" s="93" t="s">
        <v>53</v>
      </c>
      <c r="C25" s="93" t="s">
        <v>54</v>
      </c>
      <c r="D25" s="93" t="s">
        <v>55</v>
      </c>
      <c r="E25" s="122"/>
      <c r="F25" s="122"/>
      <c r="G25" s="122"/>
      <c r="H25" s="122">
        <f>MAX(E25:G25)</f>
        <v>0</v>
      </c>
      <c r="I25" s="123" t="s">
        <v>56</v>
      </c>
      <c r="J25" s="20"/>
      <c r="K25" s="20"/>
      <c r="L25" s="20"/>
      <c r="M25" s="20"/>
      <c r="N25" s="20"/>
      <c r="O25" s="20"/>
      <c r="P25" s="20"/>
      <c r="Q25" s="20"/>
      <c r="R25" s="20"/>
      <c r="S25" s="20"/>
      <c r="T25" s="20"/>
      <c r="U25" s="20"/>
      <c r="V25" s="20"/>
      <c r="W25" s="20"/>
      <c r="X25" s="20"/>
      <c r="Y25" s="20"/>
      <c r="Z25" s="20"/>
      <c r="AA25" s="20"/>
      <c r="AB25" s="20"/>
      <c r="AC25" s="20"/>
    </row>
    <row r="26" spans="1:29" ht="14.25" customHeight="1">
      <c r="A26" s="115" t="s">
        <v>4</v>
      </c>
      <c r="B26" s="115" t="s">
        <v>5</v>
      </c>
      <c r="C26" s="115" t="s">
        <v>6</v>
      </c>
      <c r="D26" s="115" t="s">
        <v>7</v>
      </c>
      <c r="E26" s="115" t="s">
        <v>8</v>
      </c>
      <c r="F26" s="115" t="s">
        <v>9</v>
      </c>
      <c r="G26" s="115" t="s">
        <v>10</v>
      </c>
      <c r="H26" s="115" t="s">
        <v>11</v>
      </c>
      <c r="I26" s="115" t="s">
        <v>12</v>
      </c>
      <c r="J26" s="35"/>
      <c r="K26" s="35"/>
      <c r="L26" s="35"/>
      <c r="M26" s="35"/>
      <c r="N26" s="35"/>
      <c r="O26" s="35"/>
      <c r="P26" s="35"/>
      <c r="Q26" s="35"/>
      <c r="R26" s="35"/>
      <c r="S26" s="35"/>
      <c r="T26" s="35"/>
      <c r="U26" s="35"/>
      <c r="V26" s="35"/>
      <c r="W26" s="35"/>
      <c r="X26" s="35"/>
      <c r="Y26" s="35"/>
      <c r="Z26" s="35"/>
      <c r="AA26" s="35"/>
      <c r="AB26" s="35"/>
      <c r="AC26" s="35"/>
    </row>
    <row r="27" spans="1:29" ht="14.25" customHeight="1">
      <c r="A27" s="115"/>
      <c r="B27" s="115"/>
      <c r="C27" s="115"/>
      <c r="D27" s="115"/>
      <c r="E27" s="119">
        <v>8.0000000000000002E-3</v>
      </c>
      <c r="F27" s="119">
        <v>0</v>
      </c>
      <c r="G27" s="115" t="s">
        <v>24</v>
      </c>
      <c r="H27" s="115"/>
      <c r="I27" s="115"/>
      <c r="J27" s="35"/>
      <c r="K27" s="35"/>
      <c r="L27" s="35"/>
      <c r="M27" s="35"/>
      <c r="N27" s="35"/>
      <c r="O27" s="35"/>
      <c r="P27" s="35"/>
      <c r="Q27" s="35"/>
      <c r="R27" s="35"/>
      <c r="S27" s="35"/>
      <c r="T27" s="35"/>
      <c r="U27" s="35"/>
      <c r="V27" s="35"/>
      <c r="W27" s="35"/>
      <c r="X27" s="35"/>
      <c r="Y27" s="35"/>
      <c r="Z27" s="35"/>
      <c r="AA27" s="35"/>
      <c r="AB27" s="35"/>
      <c r="AC27" s="35"/>
    </row>
    <row r="28" spans="1:29" ht="102.75" customHeight="1">
      <c r="A28" s="143" t="s">
        <v>64</v>
      </c>
      <c r="B28" s="93" t="s">
        <v>65</v>
      </c>
      <c r="C28" s="93" t="s">
        <v>66</v>
      </c>
      <c r="D28" s="93" t="s">
        <v>67</v>
      </c>
      <c r="E28" s="122"/>
      <c r="F28" s="122"/>
      <c r="G28" s="122"/>
      <c r="H28" s="122">
        <f>MAX(E28:G28)</f>
        <v>0</v>
      </c>
      <c r="I28" s="123" t="s">
        <v>68</v>
      </c>
      <c r="J28" s="20"/>
      <c r="K28" s="20"/>
      <c r="L28" s="20"/>
      <c r="M28" s="20"/>
      <c r="N28" s="20"/>
      <c r="O28" s="20"/>
      <c r="P28" s="20"/>
      <c r="Q28" s="20"/>
      <c r="R28" s="20"/>
      <c r="S28" s="20"/>
      <c r="T28" s="20"/>
      <c r="U28" s="20"/>
      <c r="V28" s="20"/>
      <c r="W28" s="20"/>
      <c r="X28" s="20"/>
      <c r="Y28" s="20"/>
      <c r="Z28" s="20"/>
      <c r="AA28" s="20"/>
      <c r="AB28" s="20"/>
      <c r="AC28" s="20"/>
    </row>
    <row r="29" spans="1:29" ht="14.25" customHeight="1">
      <c r="A29" s="303" t="s">
        <v>70</v>
      </c>
      <c r="B29" s="260"/>
      <c r="C29" s="260"/>
      <c r="D29" s="260"/>
      <c r="E29" s="260"/>
      <c r="F29" s="260"/>
      <c r="G29" s="260"/>
      <c r="H29" s="260"/>
      <c r="I29" s="265"/>
      <c r="J29" s="39"/>
      <c r="K29" s="39"/>
      <c r="L29" s="39"/>
      <c r="M29" s="39"/>
      <c r="N29" s="39"/>
      <c r="O29" s="39"/>
      <c r="P29" s="39"/>
      <c r="Q29" s="39"/>
      <c r="R29" s="39"/>
      <c r="S29" s="39"/>
      <c r="T29" s="39"/>
      <c r="U29" s="39"/>
      <c r="V29" s="39"/>
      <c r="W29" s="39"/>
      <c r="X29" s="39"/>
      <c r="Y29" s="39"/>
      <c r="Z29" s="39"/>
      <c r="AA29" s="39"/>
      <c r="AB29" s="39"/>
      <c r="AC29" s="39"/>
    </row>
    <row r="30" spans="1:29" ht="14.25" customHeight="1">
      <c r="A30" s="115" t="s">
        <v>4</v>
      </c>
      <c r="B30" s="115" t="s">
        <v>5</v>
      </c>
      <c r="C30" s="115" t="s">
        <v>6</v>
      </c>
      <c r="D30" s="115" t="s">
        <v>7</v>
      </c>
      <c r="E30" s="115" t="s">
        <v>8</v>
      </c>
      <c r="F30" s="115" t="s">
        <v>9</v>
      </c>
      <c r="G30" s="115" t="s">
        <v>10</v>
      </c>
      <c r="H30" s="115" t="s">
        <v>11</v>
      </c>
      <c r="I30" s="115" t="s">
        <v>12</v>
      </c>
      <c r="J30" s="35"/>
      <c r="K30" s="35"/>
      <c r="L30" s="35"/>
      <c r="M30" s="35"/>
      <c r="N30" s="35"/>
      <c r="O30" s="35"/>
      <c r="P30" s="35"/>
      <c r="Q30" s="35"/>
      <c r="R30" s="35"/>
      <c r="S30" s="35"/>
      <c r="T30" s="35"/>
      <c r="U30" s="35"/>
      <c r="V30" s="35"/>
      <c r="W30" s="35"/>
      <c r="X30" s="35"/>
      <c r="Y30" s="35"/>
      <c r="Z30" s="35"/>
      <c r="AA30" s="35"/>
      <c r="AB30" s="35"/>
      <c r="AC30" s="35"/>
    </row>
    <row r="31" spans="1:29" ht="14.25" customHeight="1">
      <c r="A31" s="115"/>
      <c r="B31" s="115"/>
      <c r="C31" s="115"/>
      <c r="D31" s="115"/>
      <c r="E31" s="116">
        <v>0.06</v>
      </c>
      <c r="F31" s="119">
        <v>0</v>
      </c>
      <c r="G31" s="115" t="s">
        <v>24</v>
      </c>
      <c r="H31" s="115"/>
      <c r="I31" s="115"/>
      <c r="J31" s="35"/>
      <c r="K31" s="35"/>
      <c r="L31" s="35"/>
      <c r="M31" s="35"/>
      <c r="N31" s="35"/>
      <c r="O31" s="35"/>
      <c r="P31" s="35"/>
      <c r="Q31" s="35"/>
      <c r="R31" s="35"/>
      <c r="S31" s="35"/>
      <c r="T31" s="35"/>
      <c r="U31" s="35"/>
      <c r="V31" s="35"/>
      <c r="W31" s="35"/>
      <c r="X31" s="35"/>
      <c r="Y31" s="35"/>
      <c r="Z31" s="35"/>
      <c r="AA31" s="35"/>
      <c r="AB31" s="35"/>
      <c r="AC31" s="35"/>
    </row>
    <row r="32" spans="1:29" ht="14.25" customHeight="1">
      <c r="A32" s="143" t="s">
        <v>71</v>
      </c>
      <c r="B32" s="93" t="s">
        <v>72</v>
      </c>
      <c r="C32" s="93" t="s">
        <v>73</v>
      </c>
      <c r="D32" s="93" t="s">
        <v>74</v>
      </c>
      <c r="E32" s="121"/>
      <c r="F32" s="122"/>
      <c r="G32" s="122"/>
      <c r="H32" s="121">
        <f>MAX(E32:G32)</f>
        <v>0</v>
      </c>
      <c r="I32" s="93" t="s">
        <v>75</v>
      </c>
      <c r="J32" s="20"/>
      <c r="K32" s="20"/>
      <c r="L32" s="20"/>
      <c r="M32" s="20"/>
      <c r="N32" s="20"/>
      <c r="O32" s="20"/>
      <c r="P32" s="20"/>
      <c r="Q32" s="20"/>
      <c r="R32" s="20"/>
      <c r="S32" s="20"/>
      <c r="T32" s="20"/>
      <c r="U32" s="20"/>
      <c r="V32" s="20"/>
      <c r="W32" s="20"/>
      <c r="X32" s="20"/>
      <c r="Y32" s="20"/>
      <c r="Z32" s="20"/>
      <c r="AA32" s="20"/>
      <c r="AB32" s="20"/>
      <c r="AC32" s="20"/>
    </row>
    <row r="33" spans="1:29" ht="22.5" customHeight="1">
      <c r="A33" s="295" t="s">
        <v>88</v>
      </c>
      <c r="B33" s="260"/>
      <c r="C33" s="260"/>
      <c r="D33" s="260"/>
      <c r="E33" s="260"/>
      <c r="F33" s="260"/>
      <c r="G33" s="260"/>
      <c r="H33" s="260"/>
      <c r="I33" s="265"/>
      <c r="J33" s="35"/>
      <c r="K33" s="35"/>
      <c r="L33" s="256"/>
      <c r="M33" s="257"/>
      <c r="N33" s="257"/>
      <c r="O33" s="257"/>
      <c r="P33" s="257"/>
      <c r="Q33" s="257"/>
      <c r="R33" s="257"/>
      <c r="S33" s="257"/>
      <c r="T33" s="258"/>
      <c r="U33" s="256"/>
      <c r="V33" s="257"/>
      <c r="W33" s="257"/>
      <c r="X33" s="257"/>
      <c r="Y33" s="257"/>
      <c r="Z33" s="257"/>
      <c r="AA33" s="257"/>
      <c r="AB33" s="257"/>
      <c r="AC33" s="258"/>
    </row>
    <row r="34" spans="1:29" ht="22.5" customHeight="1">
      <c r="A34" s="295" t="s">
        <v>459</v>
      </c>
      <c r="B34" s="260"/>
      <c r="C34" s="260"/>
      <c r="D34" s="260"/>
      <c r="E34" s="260"/>
      <c r="F34" s="260"/>
      <c r="G34" s="260"/>
      <c r="H34" s="260"/>
      <c r="I34" s="265"/>
      <c r="J34" s="35"/>
      <c r="K34" s="35"/>
      <c r="L34" s="256"/>
      <c r="M34" s="257"/>
      <c r="N34" s="257"/>
      <c r="O34" s="257"/>
      <c r="P34" s="257"/>
      <c r="Q34" s="257"/>
      <c r="R34" s="257"/>
      <c r="S34" s="257"/>
      <c r="T34" s="258"/>
      <c r="U34" s="256"/>
      <c r="V34" s="257"/>
      <c r="W34" s="257"/>
      <c r="X34" s="257"/>
      <c r="Y34" s="257"/>
      <c r="Z34" s="257"/>
      <c r="AA34" s="257"/>
      <c r="AB34" s="257"/>
      <c r="AC34" s="258"/>
    </row>
    <row r="35" spans="1:29" ht="14.25" customHeight="1">
      <c r="A35" s="115" t="s">
        <v>4</v>
      </c>
      <c r="B35" s="115" t="s">
        <v>5</v>
      </c>
      <c r="C35" s="115" t="s">
        <v>6</v>
      </c>
      <c r="D35" s="115" t="s">
        <v>7</v>
      </c>
      <c r="E35" s="115" t="s">
        <v>8</v>
      </c>
      <c r="F35" s="115" t="s">
        <v>9</v>
      </c>
      <c r="G35" s="115" t="s">
        <v>10</v>
      </c>
      <c r="H35" s="115" t="s">
        <v>11</v>
      </c>
      <c r="I35" s="115" t="s">
        <v>12</v>
      </c>
      <c r="J35" s="35"/>
      <c r="K35" s="35"/>
      <c r="L35" s="35"/>
      <c r="M35" s="35"/>
      <c r="N35" s="35"/>
      <c r="O35" s="35"/>
      <c r="P35" s="35"/>
      <c r="Q35" s="35"/>
      <c r="R35" s="35"/>
      <c r="S35" s="35"/>
      <c r="T35" s="35"/>
      <c r="U35" s="35"/>
      <c r="V35" s="35"/>
      <c r="W35" s="35"/>
      <c r="X35" s="35"/>
      <c r="Y35" s="35"/>
      <c r="Z35" s="35"/>
      <c r="AA35" s="35"/>
      <c r="AB35" s="35"/>
      <c r="AC35" s="35"/>
    </row>
    <row r="36" spans="1:29" ht="14.25" customHeight="1">
      <c r="A36" s="115"/>
      <c r="B36" s="115"/>
      <c r="C36" s="115"/>
      <c r="D36" s="115"/>
      <c r="E36" s="116">
        <v>0.03</v>
      </c>
      <c r="F36" s="119">
        <v>0</v>
      </c>
      <c r="G36" s="115" t="s">
        <v>24</v>
      </c>
      <c r="H36" s="115"/>
      <c r="I36" s="115"/>
      <c r="J36" s="35"/>
      <c r="K36" s="35"/>
      <c r="L36" s="35"/>
      <c r="M36" s="35"/>
      <c r="N36" s="35"/>
      <c r="O36" s="35"/>
      <c r="P36" s="35"/>
      <c r="Q36" s="35"/>
      <c r="R36" s="35"/>
      <c r="S36" s="35"/>
      <c r="T36" s="35"/>
      <c r="U36" s="35"/>
      <c r="V36" s="35"/>
      <c r="W36" s="35"/>
      <c r="X36" s="35"/>
      <c r="Y36" s="35"/>
      <c r="Z36" s="35"/>
      <c r="AA36" s="35"/>
      <c r="AB36" s="35"/>
      <c r="AC36" s="35"/>
    </row>
    <row r="37" spans="1:29" ht="329.25" customHeight="1">
      <c r="A37" s="143" t="s">
        <v>90</v>
      </c>
      <c r="B37" s="93" t="s">
        <v>91</v>
      </c>
      <c r="C37" s="93" t="s">
        <v>92</v>
      </c>
      <c r="D37" s="93" t="s">
        <v>93</v>
      </c>
      <c r="E37" s="121"/>
      <c r="F37" s="122"/>
      <c r="G37" s="122"/>
      <c r="H37" s="121">
        <f>MAX(E37:G37)</f>
        <v>0</v>
      </c>
      <c r="I37" s="123" t="s">
        <v>94</v>
      </c>
      <c r="J37" s="20"/>
      <c r="K37" s="20"/>
      <c r="L37" s="20"/>
      <c r="M37" s="20"/>
      <c r="N37" s="20"/>
      <c r="O37" s="20"/>
      <c r="P37" s="20"/>
      <c r="Q37" s="20"/>
      <c r="R37" s="20"/>
      <c r="S37" s="20"/>
      <c r="T37" s="20"/>
      <c r="U37" s="20"/>
      <c r="V37" s="20"/>
      <c r="W37" s="20"/>
      <c r="X37" s="20"/>
      <c r="Y37" s="20"/>
      <c r="Z37" s="20"/>
      <c r="AA37" s="20"/>
      <c r="AB37" s="20"/>
      <c r="AC37" s="20"/>
    </row>
    <row r="38" spans="1:29" ht="15.75" customHeight="1">
      <c r="A38" s="295" t="s">
        <v>460</v>
      </c>
      <c r="B38" s="260"/>
      <c r="C38" s="260"/>
      <c r="D38" s="260"/>
      <c r="E38" s="260"/>
      <c r="F38" s="260"/>
      <c r="G38" s="260"/>
      <c r="H38" s="260"/>
      <c r="I38" s="265"/>
      <c r="J38" s="20"/>
      <c r="K38" s="20"/>
      <c r="L38" s="20"/>
      <c r="M38" s="20"/>
      <c r="N38" s="20"/>
      <c r="O38" s="20"/>
      <c r="P38" s="20"/>
      <c r="Q38" s="20"/>
      <c r="R38" s="20"/>
      <c r="S38" s="20"/>
      <c r="T38" s="20"/>
      <c r="U38" s="20"/>
      <c r="V38" s="20"/>
      <c r="W38" s="20"/>
      <c r="X38" s="20"/>
      <c r="Y38" s="20"/>
      <c r="Z38" s="20"/>
      <c r="AA38" s="20"/>
      <c r="AB38" s="20"/>
      <c r="AC38" s="20"/>
    </row>
    <row r="39" spans="1:29" ht="14.25" customHeight="1">
      <c r="A39" s="115" t="s">
        <v>4</v>
      </c>
      <c r="B39" s="115" t="s">
        <v>5</v>
      </c>
      <c r="C39" s="115" t="s">
        <v>6</v>
      </c>
      <c r="D39" s="115" t="s">
        <v>7</v>
      </c>
      <c r="E39" s="115" t="s">
        <v>8</v>
      </c>
      <c r="F39" s="115" t="s">
        <v>9</v>
      </c>
      <c r="G39" s="115" t="s">
        <v>10</v>
      </c>
      <c r="H39" s="115" t="s">
        <v>11</v>
      </c>
      <c r="I39" s="115" t="s">
        <v>12</v>
      </c>
      <c r="J39" s="20"/>
      <c r="K39" s="20"/>
      <c r="L39" s="20"/>
      <c r="M39" s="20"/>
      <c r="N39" s="20"/>
      <c r="O39" s="20"/>
      <c r="P39" s="20"/>
      <c r="Q39" s="20"/>
      <c r="R39" s="20"/>
      <c r="S39" s="20"/>
      <c r="T39" s="20"/>
      <c r="U39" s="20"/>
      <c r="V39" s="20"/>
      <c r="W39" s="20"/>
      <c r="X39" s="20"/>
      <c r="Y39" s="20"/>
      <c r="Z39" s="20"/>
      <c r="AA39" s="20"/>
      <c r="AB39" s="20"/>
      <c r="AC39" s="20"/>
    </row>
    <row r="40" spans="1:29" ht="14.25" customHeight="1">
      <c r="A40" s="115"/>
      <c r="B40" s="115"/>
      <c r="C40" s="115"/>
      <c r="D40" s="115"/>
      <c r="E40" s="116">
        <v>0.06</v>
      </c>
      <c r="F40" s="119">
        <v>0</v>
      </c>
      <c r="G40" s="115" t="s">
        <v>24</v>
      </c>
      <c r="H40" s="115"/>
      <c r="I40" s="115"/>
      <c r="J40" s="20"/>
      <c r="K40" s="20"/>
      <c r="L40" s="20"/>
      <c r="M40" s="20"/>
      <c r="N40" s="20"/>
      <c r="O40" s="20"/>
      <c r="P40" s="20"/>
      <c r="Q40" s="20"/>
      <c r="R40" s="20"/>
      <c r="S40" s="20"/>
      <c r="T40" s="20"/>
      <c r="U40" s="20"/>
      <c r="V40" s="20"/>
      <c r="W40" s="20"/>
      <c r="X40" s="20"/>
      <c r="Y40" s="20"/>
      <c r="Z40" s="20"/>
      <c r="AA40" s="20"/>
      <c r="AB40" s="20"/>
      <c r="AC40" s="20"/>
    </row>
    <row r="41" spans="1:29" ht="14.25" customHeight="1">
      <c r="A41" s="143" t="s">
        <v>111</v>
      </c>
      <c r="B41" s="93" t="s">
        <v>112</v>
      </c>
      <c r="C41" s="93" t="s">
        <v>113</v>
      </c>
      <c r="D41" s="93" t="s">
        <v>114</v>
      </c>
      <c r="E41" s="121"/>
      <c r="F41" s="122"/>
      <c r="G41" s="122"/>
      <c r="H41" s="121">
        <f>MAX(E41:G41)</f>
        <v>0</v>
      </c>
      <c r="I41" s="93" t="s">
        <v>115</v>
      </c>
      <c r="J41" s="20"/>
      <c r="K41" s="20"/>
      <c r="L41" s="20"/>
      <c r="M41" s="20"/>
      <c r="N41" s="20"/>
      <c r="O41" s="20"/>
      <c r="P41" s="20"/>
      <c r="Q41" s="20"/>
      <c r="R41" s="20"/>
      <c r="S41" s="20"/>
      <c r="T41" s="20"/>
      <c r="U41" s="20"/>
      <c r="V41" s="20"/>
      <c r="W41" s="20"/>
      <c r="X41" s="20"/>
      <c r="Y41" s="20"/>
      <c r="Z41" s="20"/>
      <c r="AA41" s="20"/>
      <c r="AB41" s="20"/>
      <c r="AC41" s="20"/>
    </row>
    <row r="42" spans="1:29" ht="21" customHeight="1">
      <c r="A42" s="295" t="s">
        <v>461</v>
      </c>
      <c r="B42" s="260"/>
      <c r="C42" s="260"/>
      <c r="D42" s="260"/>
      <c r="E42" s="260"/>
      <c r="F42" s="260"/>
      <c r="G42" s="260"/>
      <c r="H42" s="260"/>
      <c r="I42" s="265"/>
      <c r="J42" s="35"/>
      <c r="K42" s="35"/>
      <c r="L42" s="35"/>
      <c r="M42" s="35"/>
      <c r="N42" s="35"/>
      <c r="O42" s="35"/>
      <c r="P42" s="35"/>
      <c r="Q42" s="35"/>
      <c r="R42" s="35"/>
      <c r="S42" s="35"/>
      <c r="T42" s="35"/>
      <c r="U42" s="35"/>
      <c r="V42" s="35"/>
      <c r="W42" s="35"/>
      <c r="X42" s="35"/>
      <c r="Y42" s="35"/>
      <c r="Z42" s="35"/>
      <c r="AA42" s="35"/>
      <c r="AB42" s="35"/>
      <c r="AC42" s="35"/>
    </row>
    <row r="43" spans="1:29" ht="14.25" customHeight="1">
      <c r="A43" s="115" t="s">
        <v>4</v>
      </c>
      <c r="B43" s="115" t="s">
        <v>5</v>
      </c>
      <c r="C43" s="115" t="s">
        <v>6</v>
      </c>
      <c r="D43" s="115" t="s">
        <v>7</v>
      </c>
      <c r="E43" s="115" t="s">
        <v>8</v>
      </c>
      <c r="F43" s="115" t="s">
        <v>9</v>
      </c>
      <c r="G43" s="115" t="s">
        <v>10</v>
      </c>
      <c r="H43" s="115" t="s">
        <v>11</v>
      </c>
      <c r="I43" s="115" t="s">
        <v>12</v>
      </c>
      <c r="J43" s="35"/>
      <c r="K43" s="35"/>
      <c r="L43" s="35"/>
      <c r="M43" s="35"/>
      <c r="N43" s="35"/>
      <c r="O43" s="35"/>
      <c r="P43" s="35"/>
      <c r="Q43" s="35"/>
      <c r="R43" s="35"/>
      <c r="S43" s="35"/>
      <c r="T43" s="35"/>
      <c r="U43" s="35"/>
      <c r="V43" s="35"/>
      <c r="W43" s="35"/>
      <c r="X43" s="35"/>
      <c r="Y43" s="35"/>
      <c r="Z43" s="35"/>
      <c r="AA43" s="35"/>
      <c r="AB43" s="35"/>
      <c r="AC43" s="35"/>
    </row>
    <row r="44" spans="1:29" ht="14.25" customHeight="1">
      <c r="A44" s="115"/>
      <c r="B44" s="115"/>
      <c r="C44" s="115"/>
      <c r="D44" s="115"/>
      <c r="E44" s="116">
        <v>0.06</v>
      </c>
      <c r="F44" s="119">
        <v>0</v>
      </c>
      <c r="G44" s="115" t="s">
        <v>24</v>
      </c>
      <c r="H44" s="115"/>
      <c r="I44" s="115"/>
      <c r="J44" s="35"/>
      <c r="K44" s="35"/>
      <c r="L44" s="35"/>
      <c r="M44" s="35"/>
      <c r="N44" s="35"/>
      <c r="O44" s="35"/>
      <c r="P44" s="35"/>
      <c r="Q44" s="35"/>
      <c r="R44" s="35"/>
      <c r="S44" s="35"/>
      <c r="T44" s="35"/>
      <c r="U44" s="35"/>
      <c r="V44" s="35"/>
      <c r="W44" s="35"/>
      <c r="X44" s="35"/>
      <c r="Y44" s="35"/>
      <c r="Z44" s="35"/>
      <c r="AA44" s="35"/>
      <c r="AB44" s="35"/>
      <c r="AC44" s="35"/>
    </row>
    <row r="45" spans="1:29" ht="14.25" customHeight="1">
      <c r="A45" s="143" t="s">
        <v>118</v>
      </c>
      <c r="B45" s="93" t="s">
        <v>119</v>
      </c>
      <c r="C45" s="93" t="s">
        <v>120</v>
      </c>
      <c r="D45" s="93" t="s">
        <v>121</v>
      </c>
      <c r="E45" s="121"/>
      <c r="F45" s="122"/>
      <c r="G45" s="122"/>
      <c r="H45" s="121">
        <f>MAX(E45:G45)</f>
        <v>0</v>
      </c>
      <c r="I45" s="93" t="s">
        <v>122</v>
      </c>
      <c r="J45" s="20"/>
      <c r="K45" s="20"/>
      <c r="L45" s="20"/>
      <c r="M45" s="20"/>
      <c r="N45" s="20"/>
      <c r="O45" s="20"/>
      <c r="P45" s="20"/>
      <c r="Q45" s="20"/>
      <c r="R45" s="20"/>
      <c r="S45" s="20"/>
      <c r="T45" s="20"/>
      <c r="U45" s="20"/>
      <c r="V45" s="20"/>
      <c r="W45" s="20"/>
      <c r="X45" s="20"/>
      <c r="Y45" s="20"/>
      <c r="Z45" s="20"/>
      <c r="AA45" s="20"/>
      <c r="AB45" s="20"/>
      <c r="AC45" s="20"/>
    </row>
    <row r="46" spans="1:29" ht="14.25" customHeight="1">
      <c r="A46" s="295" t="s">
        <v>164</v>
      </c>
      <c r="B46" s="260"/>
      <c r="C46" s="260"/>
      <c r="D46" s="260"/>
      <c r="E46" s="260"/>
      <c r="F46" s="260"/>
      <c r="G46" s="260"/>
      <c r="H46" s="260"/>
      <c r="I46" s="265"/>
      <c r="J46" s="20"/>
      <c r="K46" s="20"/>
      <c r="L46" s="20"/>
      <c r="M46" s="20"/>
      <c r="N46" s="20"/>
      <c r="O46" s="20"/>
      <c r="P46" s="20"/>
      <c r="Q46" s="20"/>
      <c r="R46" s="20"/>
      <c r="S46" s="20"/>
      <c r="T46" s="20"/>
      <c r="U46" s="20"/>
      <c r="V46" s="20"/>
      <c r="W46" s="20"/>
      <c r="X46" s="20"/>
      <c r="Y46" s="20"/>
      <c r="Z46" s="20"/>
      <c r="AA46" s="20"/>
      <c r="AB46" s="20"/>
      <c r="AC46" s="20"/>
    </row>
    <row r="47" spans="1:29" ht="15.75" customHeight="1">
      <c r="A47" s="295" t="s">
        <v>165</v>
      </c>
      <c r="B47" s="260"/>
      <c r="C47" s="260"/>
      <c r="D47" s="260"/>
      <c r="E47" s="260"/>
      <c r="F47" s="260"/>
      <c r="G47" s="260"/>
      <c r="H47" s="260"/>
      <c r="I47" s="265"/>
      <c r="J47" s="20"/>
      <c r="K47" s="20"/>
      <c r="L47" s="20"/>
      <c r="M47" s="20"/>
      <c r="N47" s="20"/>
      <c r="O47" s="20"/>
      <c r="P47" s="20"/>
      <c r="Q47" s="20"/>
      <c r="R47" s="20"/>
      <c r="S47" s="20"/>
      <c r="T47" s="20"/>
      <c r="U47" s="20"/>
      <c r="V47" s="20"/>
      <c r="W47" s="20"/>
      <c r="X47" s="20"/>
      <c r="Y47" s="20"/>
      <c r="Z47" s="20"/>
      <c r="AA47" s="20"/>
      <c r="AB47" s="20"/>
      <c r="AC47" s="20"/>
    </row>
    <row r="48" spans="1:29" ht="15.75" customHeight="1">
      <c r="A48" s="295" t="s">
        <v>166</v>
      </c>
      <c r="B48" s="260"/>
      <c r="C48" s="260"/>
      <c r="D48" s="260"/>
      <c r="E48" s="260"/>
      <c r="F48" s="260"/>
      <c r="G48" s="260"/>
      <c r="H48" s="260"/>
      <c r="I48" s="265"/>
      <c r="J48" s="20"/>
      <c r="K48" s="20"/>
      <c r="L48" s="20"/>
      <c r="M48" s="20"/>
      <c r="N48" s="20"/>
      <c r="O48" s="20"/>
      <c r="P48" s="20"/>
      <c r="Q48" s="20"/>
      <c r="R48" s="20"/>
      <c r="S48" s="20"/>
      <c r="T48" s="20"/>
      <c r="U48" s="20"/>
      <c r="V48" s="20"/>
      <c r="W48" s="20"/>
      <c r="X48" s="20"/>
      <c r="Y48" s="20"/>
      <c r="Z48" s="20"/>
      <c r="AA48" s="20"/>
      <c r="AB48" s="20"/>
      <c r="AC48" s="20"/>
    </row>
    <row r="49" spans="1:29" ht="14.25" customHeight="1">
      <c r="A49" s="115" t="s">
        <v>4</v>
      </c>
      <c r="B49" s="115" t="s">
        <v>5</v>
      </c>
      <c r="C49" s="115" t="s">
        <v>6</v>
      </c>
      <c r="D49" s="115" t="s">
        <v>7</v>
      </c>
      <c r="E49" s="115" t="s">
        <v>8</v>
      </c>
      <c r="F49" s="115" t="s">
        <v>9</v>
      </c>
      <c r="G49" s="115" t="s">
        <v>10</v>
      </c>
      <c r="H49" s="115" t="s">
        <v>11</v>
      </c>
      <c r="I49" s="115" t="s">
        <v>12</v>
      </c>
      <c r="J49" s="20"/>
      <c r="K49" s="20"/>
      <c r="L49" s="20"/>
      <c r="M49" s="20"/>
      <c r="N49" s="20"/>
      <c r="O49" s="20"/>
      <c r="P49" s="20"/>
      <c r="Q49" s="20"/>
      <c r="R49" s="20"/>
      <c r="S49" s="20"/>
      <c r="T49" s="20"/>
      <c r="U49" s="20"/>
      <c r="V49" s="20"/>
      <c r="W49" s="20"/>
      <c r="X49" s="20"/>
      <c r="Y49" s="20"/>
      <c r="Z49" s="20"/>
      <c r="AA49" s="20"/>
      <c r="AB49" s="20"/>
      <c r="AC49" s="20"/>
    </row>
    <row r="50" spans="1:29" ht="14.25" customHeight="1">
      <c r="A50" s="115"/>
      <c r="B50" s="115"/>
      <c r="C50" s="115"/>
      <c r="D50" s="115"/>
      <c r="E50" s="119">
        <v>2.2499999999999999E-2</v>
      </c>
      <c r="F50" s="119">
        <v>0</v>
      </c>
      <c r="G50" s="115" t="s">
        <v>24</v>
      </c>
      <c r="H50" s="115"/>
      <c r="I50" s="115"/>
      <c r="J50" s="20"/>
      <c r="K50" s="20"/>
      <c r="L50" s="20"/>
      <c r="M50" s="20"/>
      <c r="N50" s="20"/>
      <c r="O50" s="20"/>
      <c r="P50" s="20"/>
      <c r="Q50" s="20"/>
      <c r="R50" s="20"/>
      <c r="S50" s="20"/>
      <c r="T50" s="20"/>
      <c r="U50" s="20"/>
      <c r="V50" s="20"/>
      <c r="W50" s="20"/>
      <c r="X50" s="20"/>
      <c r="Y50" s="20"/>
      <c r="Z50" s="20"/>
      <c r="AA50" s="20"/>
      <c r="AB50" s="20"/>
      <c r="AC50" s="20"/>
    </row>
    <row r="51" spans="1:29" ht="138.75" customHeight="1">
      <c r="A51" s="143" t="s">
        <v>167</v>
      </c>
      <c r="B51" s="93" t="s">
        <v>168</v>
      </c>
      <c r="C51" s="93" t="s">
        <v>169</v>
      </c>
      <c r="D51" s="93" t="s">
        <v>170</v>
      </c>
      <c r="E51" s="122"/>
      <c r="F51" s="122"/>
      <c r="G51" s="122"/>
      <c r="H51" s="122">
        <f>MAX(E51:G51)</f>
        <v>0</v>
      </c>
      <c r="I51" s="93" t="s">
        <v>171</v>
      </c>
      <c r="J51" s="20"/>
      <c r="K51" s="20"/>
      <c r="L51" s="20"/>
      <c r="M51" s="20"/>
      <c r="N51" s="20"/>
      <c r="O51" s="20"/>
      <c r="P51" s="20"/>
      <c r="Q51" s="20"/>
      <c r="R51" s="20"/>
      <c r="S51" s="20"/>
      <c r="T51" s="20"/>
      <c r="U51" s="20"/>
      <c r="V51" s="20"/>
      <c r="W51" s="20"/>
      <c r="X51" s="20"/>
      <c r="Y51" s="20"/>
      <c r="Z51" s="20"/>
      <c r="AA51" s="20"/>
      <c r="AB51" s="20"/>
      <c r="AC51" s="20"/>
    </row>
    <row r="52" spans="1:29" ht="14.25" customHeight="1">
      <c r="A52" s="115" t="s">
        <v>4</v>
      </c>
      <c r="B52" s="115" t="s">
        <v>5</v>
      </c>
      <c r="C52" s="115" t="s">
        <v>6</v>
      </c>
      <c r="D52" s="115" t="s">
        <v>7</v>
      </c>
      <c r="E52" s="115" t="s">
        <v>8</v>
      </c>
      <c r="F52" s="115" t="s">
        <v>9</v>
      </c>
      <c r="G52" s="115" t="s">
        <v>10</v>
      </c>
      <c r="H52" s="115" t="s">
        <v>11</v>
      </c>
      <c r="I52" s="115" t="s">
        <v>12</v>
      </c>
      <c r="J52" s="20"/>
      <c r="K52" s="20"/>
      <c r="L52" s="20"/>
      <c r="M52" s="20"/>
      <c r="N52" s="20"/>
      <c r="O52" s="20"/>
      <c r="P52" s="20"/>
      <c r="Q52" s="20"/>
      <c r="R52" s="20"/>
      <c r="S52" s="20"/>
      <c r="T52" s="20"/>
      <c r="U52" s="20"/>
      <c r="V52" s="20"/>
      <c r="W52" s="20"/>
      <c r="X52" s="20"/>
      <c r="Y52" s="20"/>
      <c r="Z52" s="20"/>
      <c r="AA52" s="20"/>
      <c r="AB52" s="20"/>
      <c r="AC52" s="20"/>
    </row>
    <row r="53" spans="1:29" ht="14.25" customHeight="1">
      <c r="A53" s="115"/>
      <c r="B53" s="115"/>
      <c r="C53" s="115"/>
      <c r="D53" s="115"/>
      <c r="E53" s="119">
        <v>2.2499999999999999E-2</v>
      </c>
      <c r="F53" s="119">
        <v>0</v>
      </c>
      <c r="G53" s="115" t="s">
        <v>24</v>
      </c>
      <c r="H53" s="115"/>
      <c r="I53" s="115"/>
      <c r="J53" s="20"/>
      <c r="K53" s="20"/>
      <c r="L53" s="20"/>
      <c r="M53" s="20"/>
      <c r="N53" s="20"/>
      <c r="O53" s="20"/>
      <c r="P53" s="20"/>
      <c r="Q53" s="20"/>
      <c r="R53" s="20"/>
      <c r="S53" s="20"/>
      <c r="T53" s="20"/>
      <c r="U53" s="20"/>
      <c r="V53" s="20"/>
      <c r="W53" s="20"/>
      <c r="X53" s="20"/>
      <c r="Y53" s="20"/>
      <c r="Z53" s="20"/>
      <c r="AA53" s="20"/>
      <c r="AB53" s="20"/>
      <c r="AC53" s="20"/>
    </row>
    <row r="54" spans="1:29" ht="14.25" customHeight="1">
      <c r="A54" s="143" t="s">
        <v>173</v>
      </c>
      <c r="B54" s="93" t="s">
        <v>174</v>
      </c>
      <c r="C54" s="93" t="s">
        <v>175</v>
      </c>
      <c r="D54" s="93" t="s">
        <v>176</v>
      </c>
      <c r="E54" s="122"/>
      <c r="F54" s="122"/>
      <c r="G54" s="122"/>
      <c r="H54" s="122">
        <f>MAX(E54:G54)</f>
        <v>0</v>
      </c>
      <c r="I54" s="123" t="s">
        <v>177</v>
      </c>
      <c r="J54" s="20"/>
      <c r="K54" s="20"/>
      <c r="L54" s="20"/>
      <c r="M54" s="20"/>
      <c r="N54" s="20"/>
      <c r="O54" s="20"/>
      <c r="P54" s="20"/>
      <c r="Q54" s="20"/>
      <c r="R54" s="20"/>
      <c r="S54" s="20"/>
      <c r="T54" s="20"/>
      <c r="U54" s="20"/>
      <c r="V54" s="20"/>
      <c r="W54" s="20"/>
      <c r="X54" s="20"/>
      <c r="Y54" s="20"/>
      <c r="Z54" s="20"/>
      <c r="AA54" s="20"/>
      <c r="AB54" s="20"/>
      <c r="AC54" s="20"/>
    </row>
    <row r="55" spans="1:29" ht="14.25" customHeight="1">
      <c r="A55" s="115" t="s">
        <v>4</v>
      </c>
      <c r="B55" s="115" t="s">
        <v>5</v>
      </c>
      <c r="C55" s="115" t="s">
        <v>6</v>
      </c>
      <c r="D55" s="115" t="s">
        <v>7</v>
      </c>
      <c r="E55" s="115" t="s">
        <v>8</v>
      </c>
      <c r="F55" s="115" t="s">
        <v>9</v>
      </c>
      <c r="G55" s="115" t="s">
        <v>10</v>
      </c>
      <c r="H55" s="115" t="s">
        <v>11</v>
      </c>
      <c r="I55" s="115" t="s">
        <v>12</v>
      </c>
      <c r="J55" s="20"/>
      <c r="K55" s="20"/>
      <c r="L55" s="20"/>
      <c r="M55" s="20"/>
      <c r="N55" s="20"/>
      <c r="O55" s="20"/>
      <c r="P55" s="20"/>
      <c r="Q55" s="20"/>
      <c r="R55" s="20"/>
      <c r="S55" s="20"/>
      <c r="T55" s="20"/>
      <c r="U55" s="20"/>
      <c r="V55" s="20"/>
      <c r="W55" s="20"/>
      <c r="X55" s="20"/>
      <c r="Y55" s="20"/>
      <c r="Z55" s="20"/>
      <c r="AA55" s="20"/>
      <c r="AB55" s="20"/>
      <c r="AC55" s="20"/>
    </row>
    <row r="56" spans="1:29" ht="14.25" customHeight="1">
      <c r="A56" s="115"/>
      <c r="B56" s="115"/>
      <c r="C56" s="115"/>
      <c r="D56" s="115"/>
      <c r="E56" s="119">
        <v>2.2499999999999999E-2</v>
      </c>
      <c r="F56" s="119">
        <v>0</v>
      </c>
      <c r="G56" s="115" t="s">
        <v>24</v>
      </c>
      <c r="H56" s="115"/>
      <c r="I56" s="115"/>
      <c r="J56" s="20"/>
      <c r="K56" s="20"/>
      <c r="L56" s="20"/>
      <c r="M56" s="20"/>
      <c r="N56" s="20"/>
      <c r="O56" s="20"/>
      <c r="P56" s="20"/>
      <c r="Q56" s="20"/>
      <c r="R56" s="20"/>
      <c r="S56" s="20"/>
      <c r="T56" s="20"/>
      <c r="U56" s="20"/>
      <c r="V56" s="20"/>
      <c r="W56" s="20"/>
      <c r="X56" s="20"/>
      <c r="Y56" s="20"/>
      <c r="Z56" s="20"/>
      <c r="AA56" s="20"/>
      <c r="AB56" s="20"/>
      <c r="AC56" s="20"/>
    </row>
    <row r="57" spans="1:29" ht="198.75" customHeight="1">
      <c r="A57" s="143" t="s">
        <v>185</v>
      </c>
      <c r="B57" s="93" t="s">
        <v>186</v>
      </c>
      <c r="C57" s="93" t="s">
        <v>187</v>
      </c>
      <c r="D57" s="93" t="s">
        <v>188</v>
      </c>
      <c r="E57" s="122"/>
      <c r="F57" s="122"/>
      <c r="G57" s="122"/>
      <c r="H57" s="122">
        <f>MAX(E57:G57)</f>
        <v>0</v>
      </c>
      <c r="I57" s="123" t="s">
        <v>189</v>
      </c>
      <c r="J57" s="20"/>
      <c r="K57" s="20"/>
      <c r="L57" s="20"/>
      <c r="M57" s="20"/>
      <c r="N57" s="20"/>
      <c r="O57" s="20"/>
      <c r="P57" s="20"/>
      <c r="Q57" s="20"/>
      <c r="R57" s="20"/>
      <c r="S57" s="20"/>
      <c r="T57" s="20"/>
      <c r="U57" s="20"/>
      <c r="V57" s="20"/>
      <c r="W57" s="20"/>
      <c r="X57" s="20"/>
      <c r="Y57" s="20"/>
      <c r="Z57" s="20"/>
      <c r="AA57" s="20"/>
      <c r="AB57" s="20"/>
      <c r="AC57" s="20"/>
    </row>
    <row r="58" spans="1:29" ht="14.25" customHeight="1">
      <c r="A58" s="115" t="s">
        <v>4</v>
      </c>
      <c r="B58" s="115" t="s">
        <v>5</v>
      </c>
      <c r="C58" s="115" t="s">
        <v>6</v>
      </c>
      <c r="D58" s="115" t="s">
        <v>7</v>
      </c>
      <c r="E58" s="115" t="s">
        <v>8</v>
      </c>
      <c r="F58" s="115" t="s">
        <v>9</v>
      </c>
      <c r="G58" s="115" t="s">
        <v>10</v>
      </c>
      <c r="H58" s="115" t="s">
        <v>11</v>
      </c>
      <c r="I58" s="115" t="s">
        <v>12</v>
      </c>
      <c r="J58" s="20"/>
      <c r="K58" s="20"/>
      <c r="L58" s="20"/>
      <c r="M58" s="20"/>
      <c r="N58" s="20"/>
      <c r="O58" s="20"/>
      <c r="P58" s="20"/>
      <c r="Q58" s="20"/>
      <c r="R58" s="20"/>
      <c r="S58" s="20"/>
      <c r="T58" s="20"/>
      <c r="U58" s="20"/>
      <c r="V58" s="20"/>
      <c r="W58" s="20"/>
      <c r="X58" s="20"/>
      <c r="Y58" s="20"/>
      <c r="Z58" s="20"/>
      <c r="AA58" s="20"/>
      <c r="AB58" s="20"/>
      <c r="AC58" s="20"/>
    </row>
    <row r="59" spans="1:29" ht="14.25" customHeight="1">
      <c r="A59" s="115"/>
      <c r="B59" s="115"/>
      <c r="C59" s="115"/>
      <c r="D59" s="115"/>
      <c r="E59" s="119">
        <v>2.2499999999999999E-2</v>
      </c>
      <c r="F59" s="119">
        <v>0</v>
      </c>
      <c r="G59" s="115" t="s">
        <v>24</v>
      </c>
      <c r="H59" s="115"/>
      <c r="I59" s="115"/>
      <c r="J59" s="20"/>
      <c r="K59" s="20"/>
      <c r="L59" s="20"/>
      <c r="M59" s="20"/>
      <c r="N59" s="20"/>
      <c r="O59" s="20"/>
      <c r="P59" s="20"/>
      <c r="Q59" s="20"/>
      <c r="R59" s="20"/>
      <c r="S59" s="20"/>
      <c r="T59" s="20"/>
      <c r="U59" s="20"/>
      <c r="V59" s="20"/>
      <c r="W59" s="20"/>
      <c r="X59" s="20"/>
      <c r="Y59" s="20"/>
      <c r="Z59" s="20"/>
      <c r="AA59" s="20"/>
      <c r="AB59" s="20"/>
      <c r="AC59" s="20"/>
    </row>
    <row r="60" spans="1:29" ht="213" customHeight="1">
      <c r="A60" s="143" t="s">
        <v>197</v>
      </c>
      <c r="B60" s="93" t="s">
        <v>198</v>
      </c>
      <c r="C60" s="93" t="s">
        <v>199</v>
      </c>
      <c r="D60" s="93" t="s">
        <v>200</v>
      </c>
      <c r="E60" s="122"/>
      <c r="F60" s="122"/>
      <c r="G60" s="122"/>
      <c r="H60" s="122">
        <f>MAX(E60:G60)</f>
        <v>0</v>
      </c>
      <c r="I60" s="123"/>
      <c r="J60" s="20"/>
      <c r="K60" s="20"/>
      <c r="L60" s="20"/>
      <c r="M60" s="20"/>
      <c r="N60" s="20"/>
      <c r="O60" s="20"/>
      <c r="P60" s="20"/>
      <c r="Q60" s="20"/>
      <c r="R60" s="20"/>
      <c r="S60" s="20"/>
      <c r="T60" s="20"/>
      <c r="U60" s="20"/>
      <c r="V60" s="20"/>
      <c r="W60" s="20"/>
      <c r="X60" s="20"/>
      <c r="Y60" s="20"/>
      <c r="Z60" s="20"/>
      <c r="AA60" s="20"/>
      <c r="AB60" s="20"/>
      <c r="AC60" s="20"/>
    </row>
    <row r="61" spans="1:29" ht="15.75" customHeight="1">
      <c r="A61" s="295" t="s">
        <v>462</v>
      </c>
      <c r="B61" s="260"/>
      <c r="C61" s="260"/>
      <c r="D61" s="260"/>
      <c r="E61" s="260"/>
      <c r="F61" s="260"/>
      <c r="G61" s="260"/>
      <c r="H61" s="260"/>
      <c r="I61" s="265"/>
      <c r="J61" s="20"/>
      <c r="K61" s="20"/>
      <c r="L61" s="20"/>
      <c r="M61" s="20"/>
      <c r="N61" s="20"/>
      <c r="O61" s="20"/>
      <c r="P61" s="20"/>
      <c r="Q61" s="20"/>
      <c r="R61" s="20"/>
      <c r="S61" s="20"/>
      <c r="T61" s="20"/>
      <c r="U61" s="20"/>
      <c r="V61" s="20"/>
      <c r="W61" s="20"/>
      <c r="X61" s="20"/>
      <c r="Y61" s="20"/>
      <c r="Z61" s="20"/>
      <c r="AA61" s="20"/>
      <c r="AB61" s="20"/>
      <c r="AC61" s="20"/>
    </row>
    <row r="62" spans="1:29" ht="14.25" customHeight="1">
      <c r="A62" s="296" t="s">
        <v>4</v>
      </c>
      <c r="B62" s="296" t="s">
        <v>5</v>
      </c>
      <c r="C62" s="296" t="s">
        <v>6</v>
      </c>
      <c r="D62" s="296" t="s">
        <v>7</v>
      </c>
      <c r="E62" s="115" t="s">
        <v>8</v>
      </c>
      <c r="F62" s="115" t="s">
        <v>9</v>
      </c>
      <c r="G62" s="296" t="s">
        <v>10</v>
      </c>
      <c r="H62" s="296" t="s">
        <v>11</v>
      </c>
      <c r="I62" s="296" t="s">
        <v>12</v>
      </c>
      <c r="J62" s="20"/>
      <c r="K62" s="20"/>
      <c r="L62" s="20"/>
      <c r="M62" s="20"/>
      <c r="N62" s="20"/>
      <c r="O62" s="20"/>
      <c r="P62" s="20"/>
      <c r="Q62" s="20"/>
      <c r="R62" s="20"/>
      <c r="S62" s="20"/>
      <c r="T62" s="20"/>
      <c r="U62" s="20"/>
      <c r="V62" s="20"/>
      <c r="W62" s="20"/>
      <c r="X62" s="20"/>
      <c r="Y62" s="20"/>
      <c r="Z62" s="20"/>
      <c r="AA62" s="20"/>
      <c r="AB62" s="20"/>
      <c r="AC62" s="20"/>
    </row>
    <row r="63" spans="1:29" ht="14.25" customHeight="1">
      <c r="A63" s="248"/>
      <c r="B63" s="248"/>
      <c r="C63" s="248"/>
      <c r="D63" s="248"/>
      <c r="E63" s="116">
        <v>2.5000000000000001E-2</v>
      </c>
      <c r="F63" s="119">
        <v>0</v>
      </c>
      <c r="G63" s="248"/>
      <c r="H63" s="248"/>
      <c r="I63" s="248"/>
      <c r="J63" s="20"/>
      <c r="K63" s="20"/>
      <c r="L63" s="20"/>
      <c r="M63" s="20"/>
      <c r="N63" s="20"/>
      <c r="O63" s="20"/>
      <c r="P63" s="20"/>
      <c r="Q63" s="20"/>
      <c r="R63" s="20"/>
      <c r="S63" s="20"/>
      <c r="T63" s="20"/>
      <c r="U63" s="20"/>
      <c r="V63" s="20"/>
      <c r="W63" s="20"/>
      <c r="X63" s="20"/>
      <c r="Y63" s="20"/>
      <c r="Z63" s="20"/>
      <c r="AA63" s="20"/>
      <c r="AB63" s="20"/>
      <c r="AC63" s="20"/>
    </row>
    <row r="64" spans="1:29" ht="14.25" customHeight="1">
      <c r="A64" s="143" t="s">
        <v>217</v>
      </c>
      <c r="B64" s="93" t="s">
        <v>218</v>
      </c>
      <c r="C64" s="93" t="s">
        <v>219</v>
      </c>
      <c r="D64" s="93" t="s">
        <v>220</v>
      </c>
      <c r="E64" s="122"/>
      <c r="F64" s="122"/>
      <c r="G64" s="122"/>
      <c r="H64" s="122">
        <f>MAX(E64:G64)</f>
        <v>0</v>
      </c>
      <c r="I64" s="123"/>
      <c r="J64" s="20"/>
      <c r="K64" s="20"/>
      <c r="L64" s="20"/>
      <c r="M64" s="20"/>
      <c r="N64" s="20"/>
      <c r="O64" s="20"/>
      <c r="P64" s="20"/>
      <c r="Q64" s="20"/>
      <c r="R64" s="20"/>
      <c r="S64" s="20"/>
      <c r="T64" s="20"/>
      <c r="U64" s="20"/>
      <c r="V64" s="20"/>
      <c r="W64" s="20"/>
      <c r="X64" s="20"/>
      <c r="Y64" s="20"/>
      <c r="Z64" s="20"/>
      <c r="AA64" s="20"/>
      <c r="AB64" s="20"/>
      <c r="AC64" s="20"/>
    </row>
    <row r="65" spans="1:29" ht="14.25" customHeight="1">
      <c r="A65" s="296" t="s">
        <v>4</v>
      </c>
      <c r="B65" s="296" t="s">
        <v>5</v>
      </c>
      <c r="C65" s="296" t="s">
        <v>6</v>
      </c>
      <c r="D65" s="296" t="s">
        <v>7</v>
      </c>
      <c r="E65" s="115" t="s">
        <v>8</v>
      </c>
      <c r="F65" s="115" t="s">
        <v>9</v>
      </c>
      <c r="G65" s="296" t="s">
        <v>10</v>
      </c>
      <c r="H65" s="296" t="s">
        <v>11</v>
      </c>
      <c r="I65" s="296" t="s">
        <v>12</v>
      </c>
      <c r="J65" s="35"/>
      <c r="K65" s="35"/>
      <c r="L65" s="35"/>
      <c r="M65" s="35"/>
      <c r="N65" s="35"/>
      <c r="O65" s="35"/>
      <c r="P65" s="35"/>
      <c r="Q65" s="35"/>
      <c r="R65" s="35"/>
      <c r="S65" s="35"/>
      <c r="T65" s="35"/>
      <c r="U65" s="35"/>
      <c r="V65" s="35"/>
      <c r="W65" s="35"/>
      <c r="X65" s="35"/>
      <c r="Y65" s="35"/>
      <c r="Z65" s="35"/>
      <c r="AA65" s="35"/>
      <c r="AB65" s="35"/>
      <c r="AC65" s="35"/>
    </row>
    <row r="66" spans="1:29" ht="14.25" customHeight="1">
      <c r="A66" s="248"/>
      <c r="B66" s="248"/>
      <c r="C66" s="248"/>
      <c r="D66" s="248"/>
      <c r="E66" s="116">
        <v>2.5000000000000001E-2</v>
      </c>
      <c r="F66" s="119">
        <v>0</v>
      </c>
      <c r="G66" s="248"/>
      <c r="H66" s="248"/>
      <c r="I66" s="248"/>
      <c r="J66" s="35"/>
      <c r="K66" s="35"/>
      <c r="L66" s="35"/>
      <c r="M66" s="35"/>
      <c r="N66" s="35"/>
      <c r="O66" s="35"/>
      <c r="P66" s="35"/>
      <c r="Q66" s="35"/>
      <c r="R66" s="35"/>
      <c r="S66" s="35"/>
      <c r="T66" s="35"/>
      <c r="U66" s="35"/>
      <c r="V66" s="35"/>
      <c r="W66" s="35"/>
      <c r="X66" s="35"/>
      <c r="Y66" s="35"/>
      <c r="Z66" s="35"/>
      <c r="AA66" s="35"/>
      <c r="AB66" s="35"/>
      <c r="AC66" s="35"/>
    </row>
    <row r="67" spans="1:29" ht="222" customHeight="1">
      <c r="A67" s="143" t="s">
        <v>222</v>
      </c>
      <c r="B67" s="93" t="s">
        <v>223</v>
      </c>
      <c r="C67" s="93" t="s">
        <v>224</v>
      </c>
      <c r="D67" s="93" t="s">
        <v>225</v>
      </c>
      <c r="E67" s="122"/>
      <c r="F67" s="122"/>
      <c r="G67" s="122"/>
      <c r="H67" s="122">
        <f>MAX(E67:G67)</f>
        <v>0</v>
      </c>
      <c r="I67" s="123"/>
      <c r="J67" s="20"/>
      <c r="K67" s="20"/>
      <c r="L67" s="20"/>
      <c r="M67" s="20"/>
      <c r="N67" s="20"/>
      <c r="O67" s="20"/>
      <c r="P67" s="20"/>
      <c r="Q67" s="20"/>
      <c r="R67" s="20"/>
      <c r="S67" s="20"/>
      <c r="T67" s="20"/>
      <c r="U67" s="20"/>
      <c r="V67" s="20"/>
      <c r="W67" s="20"/>
      <c r="X67" s="20"/>
      <c r="Y67" s="20"/>
      <c r="Z67" s="20"/>
      <c r="AA67" s="20"/>
      <c r="AB67" s="20"/>
      <c r="AC67" s="20"/>
    </row>
    <row r="68" spans="1:29" ht="26.25" customHeight="1">
      <c r="A68" s="316" t="s">
        <v>263</v>
      </c>
      <c r="B68" s="260"/>
      <c r="C68" s="260"/>
      <c r="D68" s="260"/>
      <c r="E68" s="260"/>
      <c r="F68" s="260"/>
      <c r="G68" s="260"/>
      <c r="H68" s="260"/>
      <c r="I68" s="265"/>
      <c r="J68" s="20"/>
      <c r="K68" s="20"/>
      <c r="L68" s="20"/>
      <c r="M68" s="20"/>
      <c r="N68" s="20"/>
      <c r="O68" s="20"/>
      <c r="P68" s="20"/>
      <c r="Q68" s="20"/>
      <c r="R68" s="20"/>
      <c r="S68" s="20"/>
      <c r="T68" s="20"/>
      <c r="U68" s="20"/>
      <c r="V68" s="20"/>
      <c r="W68" s="20"/>
      <c r="X68" s="20"/>
      <c r="Y68" s="20"/>
      <c r="Z68" s="20"/>
      <c r="AA68" s="20"/>
      <c r="AB68" s="20"/>
      <c r="AC68" s="20"/>
    </row>
    <row r="69" spans="1:29" ht="26.25" customHeight="1">
      <c r="A69" s="316" t="s">
        <v>264</v>
      </c>
      <c r="B69" s="260"/>
      <c r="C69" s="260"/>
      <c r="D69" s="260"/>
      <c r="E69" s="260"/>
      <c r="F69" s="260"/>
      <c r="G69" s="260"/>
      <c r="H69" s="260"/>
      <c r="I69" s="265"/>
      <c r="J69" s="20"/>
      <c r="K69" s="20"/>
      <c r="L69" s="20"/>
      <c r="M69" s="20"/>
      <c r="N69" s="20"/>
      <c r="O69" s="20"/>
      <c r="P69" s="20"/>
      <c r="Q69" s="20"/>
      <c r="R69" s="20"/>
      <c r="S69" s="20"/>
      <c r="T69" s="20"/>
      <c r="U69" s="20"/>
      <c r="V69" s="20"/>
      <c r="W69" s="20"/>
      <c r="X69" s="20"/>
      <c r="Y69" s="20"/>
      <c r="Z69" s="20"/>
      <c r="AA69" s="20"/>
      <c r="AB69" s="20"/>
      <c r="AC69" s="20"/>
    </row>
    <row r="70" spans="1:29" ht="14.25" customHeight="1">
      <c r="A70" s="317" t="s">
        <v>4</v>
      </c>
      <c r="B70" s="317" t="s">
        <v>5</v>
      </c>
      <c r="C70" s="317" t="s">
        <v>6</v>
      </c>
      <c r="D70" s="317" t="s">
        <v>7</v>
      </c>
      <c r="E70" s="144" t="s">
        <v>8</v>
      </c>
      <c r="F70" s="144" t="s">
        <v>9</v>
      </c>
      <c r="G70" s="317" t="s">
        <v>10</v>
      </c>
      <c r="H70" s="317" t="s">
        <v>11</v>
      </c>
      <c r="I70" s="317" t="s">
        <v>12</v>
      </c>
      <c r="J70" s="51"/>
      <c r="K70" s="51"/>
      <c r="L70" s="51"/>
      <c r="M70" s="51"/>
      <c r="N70" s="51"/>
      <c r="O70" s="51"/>
      <c r="P70" s="51"/>
      <c r="Q70" s="51"/>
      <c r="R70" s="51"/>
      <c r="S70" s="51"/>
      <c r="T70" s="51"/>
      <c r="U70" s="51"/>
      <c r="V70" s="51"/>
      <c r="W70" s="51"/>
      <c r="X70" s="51"/>
      <c r="Y70" s="51"/>
      <c r="Z70" s="51"/>
      <c r="AA70" s="51"/>
      <c r="AB70" s="51"/>
      <c r="AC70" s="51"/>
    </row>
    <row r="71" spans="1:29" ht="14.25" customHeight="1">
      <c r="A71" s="248"/>
      <c r="B71" s="248"/>
      <c r="C71" s="248"/>
      <c r="D71" s="248"/>
      <c r="E71" s="145">
        <v>0.15</v>
      </c>
      <c r="F71" s="146">
        <v>0</v>
      </c>
      <c r="G71" s="248"/>
      <c r="H71" s="248"/>
      <c r="I71" s="248"/>
      <c r="J71" s="51"/>
      <c r="K71" s="51"/>
      <c r="L71" s="51"/>
      <c r="M71" s="51"/>
      <c r="N71" s="51"/>
      <c r="O71" s="51"/>
      <c r="P71" s="51"/>
      <c r="Q71" s="51"/>
      <c r="R71" s="51"/>
      <c r="S71" s="51"/>
      <c r="T71" s="51"/>
      <c r="U71" s="51"/>
      <c r="V71" s="51"/>
      <c r="W71" s="51"/>
      <c r="X71" s="51"/>
      <c r="Y71" s="51"/>
      <c r="Z71" s="51"/>
      <c r="AA71" s="51"/>
      <c r="AB71" s="51"/>
      <c r="AC71" s="51"/>
    </row>
    <row r="72" spans="1:29" ht="14.25" customHeight="1">
      <c r="A72" s="143" t="s">
        <v>270</v>
      </c>
      <c r="B72" s="93" t="s">
        <v>271</v>
      </c>
      <c r="C72" s="93" t="s">
        <v>272</v>
      </c>
      <c r="D72" s="93" t="s">
        <v>273</v>
      </c>
      <c r="E72" s="121"/>
      <c r="F72" s="122"/>
      <c r="G72" s="122"/>
      <c r="H72" s="121">
        <f>MAX(E72:G72)</f>
        <v>0</v>
      </c>
      <c r="I72" s="93" t="s">
        <v>274</v>
      </c>
      <c r="J72" s="20"/>
      <c r="K72" s="20"/>
      <c r="L72" s="20"/>
      <c r="M72" s="20"/>
      <c r="N72" s="20"/>
      <c r="O72" s="20"/>
      <c r="P72" s="20"/>
      <c r="Q72" s="20"/>
      <c r="R72" s="20"/>
      <c r="S72" s="20"/>
      <c r="T72" s="20"/>
      <c r="U72" s="20"/>
      <c r="V72" s="20"/>
      <c r="W72" s="20"/>
      <c r="X72" s="20"/>
      <c r="Y72" s="20"/>
      <c r="Z72" s="20"/>
      <c r="AA72" s="20"/>
      <c r="AB72" s="20"/>
      <c r="AC72" s="20"/>
    </row>
    <row r="73" spans="1:29" ht="27.75" customHeight="1">
      <c r="A73" s="316" t="s">
        <v>286</v>
      </c>
      <c r="B73" s="260"/>
      <c r="C73" s="260"/>
      <c r="D73" s="260"/>
      <c r="E73" s="260"/>
      <c r="F73" s="260"/>
      <c r="G73" s="260"/>
      <c r="H73" s="260"/>
      <c r="I73" s="265"/>
      <c r="J73" s="20"/>
      <c r="K73" s="20"/>
      <c r="L73" s="20"/>
      <c r="M73" s="20"/>
      <c r="N73" s="20"/>
      <c r="O73" s="20"/>
      <c r="P73" s="20"/>
      <c r="Q73" s="20"/>
      <c r="R73" s="20"/>
      <c r="S73" s="20"/>
      <c r="T73" s="20"/>
      <c r="U73" s="20"/>
      <c r="V73" s="20"/>
      <c r="W73" s="20"/>
      <c r="X73" s="20"/>
      <c r="Y73" s="20"/>
      <c r="Z73" s="20"/>
      <c r="AA73" s="20"/>
      <c r="AB73" s="20"/>
      <c r="AC73" s="20"/>
    </row>
    <row r="74" spans="1:29" ht="14.25" customHeight="1">
      <c r="A74" s="317" t="s">
        <v>4</v>
      </c>
      <c r="B74" s="317" t="s">
        <v>5</v>
      </c>
      <c r="C74" s="317" t="s">
        <v>6</v>
      </c>
      <c r="D74" s="317" t="s">
        <v>7</v>
      </c>
      <c r="E74" s="144" t="s">
        <v>298</v>
      </c>
      <c r="F74" s="144" t="s">
        <v>9</v>
      </c>
      <c r="G74" s="317" t="s">
        <v>10</v>
      </c>
      <c r="H74" s="317" t="s">
        <v>11</v>
      </c>
      <c r="I74" s="317" t="s">
        <v>12</v>
      </c>
      <c r="J74" s="147"/>
      <c r="K74" s="147"/>
      <c r="L74" s="147"/>
      <c r="M74" s="147"/>
      <c r="N74" s="147"/>
      <c r="O74" s="147"/>
      <c r="P74" s="147"/>
      <c r="Q74" s="147"/>
      <c r="R74" s="147"/>
      <c r="S74" s="147"/>
      <c r="T74" s="147"/>
      <c r="U74" s="147"/>
      <c r="V74" s="147"/>
      <c r="W74" s="147"/>
      <c r="X74" s="147"/>
      <c r="Y74" s="147"/>
      <c r="Z74" s="147"/>
      <c r="AA74" s="147"/>
      <c r="AB74" s="147"/>
      <c r="AC74" s="147"/>
    </row>
    <row r="75" spans="1:29" ht="14.25" customHeight="1">
      <c r="A75" s="248"/>
      <c r="B75" s="248"/>
      <c r="C75" s="248"/>
      <c r="D75" s="248"/>
      <c r="E75" s="145">
        <v>7.4999999999999997E-2</v>
      </c>
      <c r="F75" s="146">
        <v>0</v>
      </c>
      <c r="G75" s="248"/>
      <c r="H75" s="248"/>
      <c r="I75" s="248"/>
      <c r="J75" s="147"/>
      <c r="K75" s="147"/>
      <c r="L75" s="147"/>
      <c r="M75" s="147"/>
      <c r="N75" s="147"/>
      <c r="O75" s="147"/>
      <c r="P75" s="147"/>
      <c r="Q75" s="147"/>
      <c r="R75" s="147"/>
      <c r="S75" s="147"/>
      <c r="T75" s="147"/>
      <c r="U75" s="147"/>
      <c r="V75" s="147"/>
      <c r="W75" s="147"/>
      <c r="X75" s="147"/>
      <c r="Y75" s="147"/>
      <c r="Z75" s="147"/>
      <c r="AA75" s="147"/>
      <c r="AB75" s="147"/>
      <c r="AC75" s="147"/>
    </row>
    <row r="76" spans="1:29" ht="99" customHeight="1">
      <c r="A76" s="143" t="s">
        <v>309</v>
      </c>
      <c r="B76" s="93" t="s">
        <v>310</v>
      </c>
      <c r="C76" s="93" t="s">
        <v>311</v>
      </c>
      <c r="D76" s="93" t="s">
        <v>312</v>
      </c>
      <c r="E76" s="122"/>
      <c r="F76" s="122"/>
      <c r="G76" s="122"/>
      <c r="H76" s="122">
        <f>MAX(E76:G76)</f>
        <v>0</v>
      </c>
      <c r="I76" s="123"/>
      <c r="J76" s="20"/>
      <c r="K76" s="20"/>
      <c r="L76" s="20"/>
      <c r="M76" s="20"/>
      <c r="N76" s="20"/>
      <c r="O76" s="20"/>
      <c r="P76" s="20"/>
      <c r="Q76" s="20"/>
      <c r="R76" s="20"/>
      <c r="S76" s="20"/>
      <c r="T76" s="20"/>
      <c r="U76" s="20"/>
      <c r="V76" s="20"/>
      <c r="W76" s="20"/>
      <c r="X76" s="20"/>
      <c r="Y76" s="20"/>
      <c r="Z76" s="20"/>
      <c r="AA76" s="20"/>
      <c r="AB76" s="20"/>
      <c r="AC76" s="20"/>
    </row>
    <row r="77" spans="1:29" ht="14.25" customHeight="1">
      <c r="A77" s="317" t="s">
        <v>4</v>
      </c>
      <c r="B77" s="317" t="s">
        <v>5</v>
      </c>
      <c r="C77" s="317" t="s">
        <v>6</v>
      </c>
      <c r="D77" s="317" t="s">
        <v>7</v>
      </c>
      <c r="E77" s="144" t="s">
        <v>298</v>
      </c>
      <c r="F77" s="144" t="s">
        <v>9</v>
      </c>
      <c r="G77" s="317" t="s">
        <v>10</v>
      </c>
      <c r="H77" s="317" t="s">
        <v>11</v>
      </c>
      <c r="I77" s="317" t="s">
        <v>12</v>
      </c>
      <c r="J77" s="147"/>
      <c r="K77" s="147"/>
      <c r="L77" s="147"/>
      <c r="M77" s="147"/>
      <c r="N77" s="147"/>
      <c r="O77" s="147"/>
      <c r="P77" s="147"/>
      <c r="Q77" s="147"/>
      <c r="R77" s="147"/>
      <c r="S77" s="147"/>
      <c r="T77" s="147"/>
      <c r="U77" s="147"/>
      <c r="V77" s="147"/>
      <c r="W77" s="147"/>
      <c r="X77" s="147"/>
      <c r="Y77" s="147"/>
      <c r="Z77" s="147"/>
      <c r="AA77" s="147"/>
      <c r="AB77" s="147"/>
      <c r="AC77" s="147"/>
    </row>
    <row r="78" spans="1:29" ht="14.25" customHeight="1">
      <c r="A78" s="248"/>
      <c r="B78" s="248"/>
      <c r="C78" s="248"/>
      <c r="D78" s="248"/>
      <c r="E78" s="145">
        <v>7.4999999999999997E-2</v>
      </c>
      <c r="F78" s="146">
        <v>0</v>
      </c>
      <c r="G78" s="248"/>
      <c r="H78" s="248"/>
      <c r="I78" s="248"/>
      <c r="J78" s="147"/>
      <c r="K78" s="147"/>
      <c r="L78" s="147"/>
      <c r="M78" s="147"/>
      <c r="N78" s="147"/>
      <c r="O78" s="147"/>
      <c r="P78" s="147"/>
      <c r="Q78" s="147"/>
      <c r="R78" s="147"/>
      <c r="S78" s="147"/>
      <c r="T78" s="147"/>
      <c r="U78" s="147"/>
      <c r="V78" s="147"/>
      <c r="W78" s="147"/>
      <c r="X78" s="147"/>
      <c r="Y78" s="147"/>
      <c r="Z78" s="147"/>
      <c r="AA78" s="147"/>
      <c r="AB78" s="147"/>
      <c r="AC78" s="147"/>
    </row>
    <row r="79" spans="1:29" ht="14.25" customHeight="1">
      <c r="A79" s="143" t="s">
        <v>314</v>
      </c>
      <c r="B79" s="93" t="s">
        <v>315</v>
      </c>
      <c r="C79" s="93" t="s">
        <v>316</v>
      </c>
      <c r="D79" s="93" t="s">
        <v>317</v>
      </c>
      <c r="E79" s="122"/>
      <c r="F79" s="122"/>
      <c r="G79" s="122"/>
      <c r="H79" s="122">
        <f>MAX(E79:G79)</f>
        <v>0</v>
      </c>
      <c r="I79" s="123" t="s">
        <v>318</v>
      </c>
      <c r="J79" s="20"/>
      <c r="K79" s="20"/>
      <c r="L79" s="20"/>
      <c r="M79" s="20"/>
      <c r="N79" s="20"/>
      <c r="O79" s="20"/>
      <c r="P79" s="20"/>
      <c r="Q79" s="20"/>
      <c r="R79" s="20"/>
      <c r="S79" s="20"/>
      <c r="T79" s="20"/>
      <c r="U79" s="20"/>
      <c r="V79" s="20"/>
      <c r="W79" s="20"/>
      <c r="X79" s="20"/>
      <c r="Y79" s="20"/>
      <c r="Z79" s="20"/>
      <c r="AA79" s="20"/>
      <c r="AB79" s="20"/>
      <c r="AC79" s="20"/>
    </row>
    <row r="80" spans="1:29" ht="29.25" customHeight="1">
      <c r="A80" s="316" t="s">
        <v>320</v>
      </c>
      <c r="B80" s="260"/>
      <c r="C80" s="260"/>
      <c r="D80" s="260"/>
      <c r="E80" s="260"/>
      <c r="F80" s="260"/>
      <c r="G80" s="260"/>
      <c r="H80" s="260"/>
      <c r="I80" s="265"/>
      <c r="J80" s="20"/>
      <c r="K80" s="20"/>
      <c r="L80" s="20"/>
      <c r="M80" s="20"/>
      <c r="N80" s="20"/>
      <c r="O80" s="20"/>
      <c r="P80" s="20"/>
      <c r="Q80" s="20"/>
      <c r="R80" s="20"/>
      <c r="S80" s="20"/>
      <c r="T80" s="20"/>
      <c r="U80" s="20"/>
      <c r="V80" s="20"/>
      <c r="W80" s="20"/>
      <c r="X80" s="20"/>
      <c r="Y80" s="20"/>
      <c r="Z80" s="20"/>
      <c r="AA80" s="20"/>
      <c r="AB80" s="20"/>
      <c r="AC80" s="20"/>
    </row>
    <row r="81" spans="1:29" ht="29.25" customHeight="1">
      <c r="A81" s="316" t="s">
        <v>321</v>
      </c>
      <c r="B81" s="260"/>
      <c r="C81" s="260"/>
      <c r="D81" s="260"/>
      <c r="E81" s="260"/>
      <c r="F81" s="260"/>
      <c r="G81" s="260"/>
      <c r="H81" s="260"/>
      <c r="I81" s="265"/>
      <c r="J81" s="20"/>
      <c r="K81" s="20"/>
      <c r="L81" s="20"/>
      <c r="M81" s="20"/>
      <c r="N81" s="20"/>
      <c r="O81" s="20"/>
      <c r="P81" s="20"/>
      <c r="Q81" s="20"/>
      <c r="R81" s="20"/>
      <c r="S81" s="20"/>
      <c r="T81" s="20"/>
      <c r="U81" s="20"/>
      <c r="V81" s="20"/>
      <c r="W81" s="20"/>
      <c r="X81" s="20"/>
      <c r="Y81" s="20"/>
      <c r="Z81" s="20"/>
      <c r="AA81" s="20"/>
      <c r="AB81" s="20"/>
      <c r="AC81" s="20"/>
    </row>
    <row r="82" spans="1:29" ht="14.25" customHeight="1">
      <c r="A82" s="317" t="s">
        <v>4</v>
      </c>
      <c r="B82" s="317" t="s">
        <v>5</v>
      </c>
      <c r="C82" s="317" t="s">
        <v>6</v>
      </c>
      <c r="D82" s="317" t="s">
        <v>7</v>
      </c>
      <c r="E82" s="144" t="s">
        <v>298</v>
      </c>
      <c r="F82" s="144" t="s">
        <v>9</v>
      </c>
      <c r="G82" s="317" t="s">
        <v>10</v>
      </c>
      <c r="H82" s="317" t="s">
        <v>11</v>
      </c>
      <c r="I82" s="317" t="s">
        <v>12</v>
      </c>
      <c r="J82" s="147"/>
      <c r="K82" s="147"/>
      <c r="L82" s="147"/>
      <c r="M82" s="147"/>
      <c r="N82" s="147"/>
      <c r="O82" s="147"/>
      <c r="P82" s="147"/>
      <c r="Q82" s="147"/>
      <c r="R82" s="147"/>
      <c r="S82" s="147"/>
      <c r="T82" s="147"/>
      <c r="U82" s="147"/>
      <c r="V82" s="147"/>
      <c r="W82" s="147"/>
      <c r="X82" s="147"/>
      <c r="Y82" s="147"/>
      <c r="Z82" s="147"/>
      <c r="AA82" s="147"/>
      <c r="AB82" s="147"/>
      <c r="AC82" s="147"/>
    </row>
    <row r="83" spans="1:29" ht="14.25" customHeight="1">
      <c r="A83" s="248"/>
      <c r="B83" s="248"/>
      <c r="C83" s="248"/>
      <c r="D83" s="248"/>
      <c r="E83" s="145">
        <v>0.05</v>
      </c>
      <c r="F83" s="146">
        <v>0</v>
      </c>
      <c r="G83" s="248"/>
      <c r="H83" s="248"/>
      <c r="I83" s="248"/>
      <c r="J83" s="147"/>
      <c r="K83" s="147"/>
      <c r="L83" s="147"/>
      <c r="M83" s="147"/>
      <c r="N83" s="147"/>
      <c r="O83" s="147"/>
      <c r="P83" s="147"/>
      <c r="Q83" s="147"/>
      <c r="R83" s="147"/>
      <c r="S83" s="147"/>
      <c r="T83" s="147"/>
      <c r="U83" s="147"/>
      <c r="V83" s="147"/>
      <c r="W83" s="147"/>
      <c r="X83" s="147"/>
      <c r="Y83" s="147"/>
      <c r="Z83" s="147"/>
      <c r="AA83" s="147"/>
      <c r="AB83" s="147"/>
      <c r="AC83" s="147"/>
    </row>
    <row r="84" spans="1:29" ht="186" customHeight="1">
      <c r="A84" s="143" t="s">
        <v>322</v>
      </c>
      <c r="B84" s="93" t="s">
        <v>323</v>
      </c>
      <c r="C84" s="93" t="s">
        <v>324</v>
      </c>
      <c r="D84" s="93" t="s">
        <v>325</v>
      </c>
      <c r="E84" s="121"/>
      <c r="F84" s="122"/>
      <c r="G84" s="122"/>
      <c r="H84" s="121">
        <f>MAX(E84:G84)</f>
        <v>0</v>
      </c>
      <c r="I84" s="93" t="s">
        <v>326</v>
      </c>
      <c r="J84" s="20"/>
      <c r="K84" s="20"/>
      <c r="L84" s="20"/>
      <c r="M84" s="20"/>
      <c r="N84" s="20"/>
      <c r="O84" s="20"/>
      <c r="P84" s="20"/>
      <c r="Q84" s="20"/>
      <c r="R84" s="20"/>
      <c r="S84" s="20"/>
      <c r="T84" s="20"/>
      <c r="U84" s="20"/>
      <c r="V84" s="20"/>
      <c r="W84" s="20"/>
      <c r="X84" s="20"/>
      <c r="Y84" s="20"/>
      <c r="Z84" s="20"/>
      <c r="AA84" s="20"/>
      <c r="AB84" s="20"/>
      <c r="AC84" s="20"/>
    </row>
    <row r="85" spans="1:29" ht="14.25" customHeight="1">
      <c r="A85" s="317" t="s">
        <v>4</v>
      </c>
      <c r="B85" s="317" t="s">
        <v>5</v>
      </c>
      <c r="C85" s="317" t="s">
        <v>6</v>
      </c>
      <c r="D85" s="317" t="s">
        <v>7</v>
      </c>
      <c r="E85" s="144" t="s">
        <v>298</v>
      </c>
      <c r="F85" s="144" t="s">
        <v>9</v>
      </c>
      <c r="G85" s="317" t="s">
        <v>10</v>
      </c>
      <c r="H85" s="317" t="s">
        <v>11</v>
      </c>
      <c r="I85" s="317" t="s">
        <v>12</v>
      </c>
      <c r="J85" s="147"/>
      <c r="K85" s="147"/>
      <c r="L85" s="147"/>
      <c r="M85" s="147"/>
      <c r="N85" s="147"/>
      <c r="O85" s="147"/>
      <c r="P85" s="147"/>
      <c r="Q85" s="147"/>
      <c r="R85" s="147"/>
      <c r="S85" s="147"/>
      <c r="T85" s="147"/>
      <c r="U85" s="147"/>
      <c r="V85" s="147"/>
      <c r="W85" s="147"/>
      <c r="X85" s="147"/>
      <c r="Y85" s="147"/>
      <c r="Z85" s="147"/>
      <c r="AA85" s="147"/>
      <c r="AB85" s="147"/>
      <c r="AC85" s="147"/>
    </row>
    <row r="86" spans="1:29" ht="14.25" customHeight="1">
      <c r="A86" s="248"/>
      <c r="B86" s="248"/>
      <c r="C86" s="248"/>
      <c r="D86" s="248"/>
      <c r="E86" s="145">
        <v>0.05</v>
      </c>
      <c r="F86" s="146">
        <v>0</v>
      </c>
      <c r="G86" s="248"/>
      <c r="H86" s="248"/>
      <c r="I86" s="248"/>
      <c r="J86" s="147"/>
      <c r="K86" s="147"/>
      <c r="L86" s="147"/>
      <c r="M86" s="147"/>
      <c r="N86" s="147"/>
      <c r="O86" s="147"/>
      <c r="P86" s="147"/>
      <c r="Q86" s="147"/>
      <c r="R86" s="147"/>
      <c r="S86" s="147"/>
      <c r="T86" s="147"/>
      <c r="U86" s="147"/>
      <c r="V86" s="147"/>
      <c r="W86" s="147"/>
      <c r="X86" s="147"/>
      <c r="Y86" s="147"/>
      <c r="Z86" s="147"/>
      <c r="AA86" s="147"/>
      <c r="AB86" s="147"/>
      <c r="AC86" s="147"/>
    </row>
    <row r="87" spans="1:29" ht="14.25" customHeight="1">
      <c r="A87" s="143" t="s">
        <v>328</v>
      </c>
      <c r="B87" s="93" t="s">
        <v>329</v>
      </c>
      <c r="C87" s="93" t="s">
        <v>330</v>
      </c>
      <c r="D87" s="93" t="s">
        <v>331</v>
      </c>
      <c r="E87" s="121"/>
      <c r="F87" s="122"/>
      <c r="G87" s="122"/>
      <c r="H87" s="121">
        <f>MAX(E87:G87)</f>
        <v>0</v>
      </c>
      <c r="I87" s="93" t="s">
        <v>332</v>
      </c>
      <c r="J87" s="20"/>
      <c r="K87" s="20"/>
      <c r="L87" s="20"/>
      <c r="M87" s="20"/>
      <c r="N87" s="20"/>
      <c r="O87" s="20"/>
      <c r="P87" s="20"/>
      <c r="Q87" s="20"/>
      <c r="R87" s="20"/>
      <c r="S87" s="20"/>
      <c r="T87" s="20"/>
      <c r="U87" s="20"/>
      <c r="V87" s="20"/>
      <c r="W87" s="20"/>
      <c r="X87" s="20"/>
      <c r="Y87" s="20"/>
      <c r="Z87" s="20"/>
      <c r="AA87" s="20"/>
      <c r="AB87" s="20"/>
      <c r="AC87" s="20"/>
    </row>
    <row r="88" spans="1:29" ht="21" customHeight="1">
      <c r="A88" s="316" t="s">
        <v>334</v>
      </c>
      <c r="B88" s="260"/>
      <c r="C88" s="260"/>
      <c r="D88" s="260"/>
      <c r="E88" s="260"/>
      <c r="F88" s="260"/>
      <c r="G88" s="260"/>
      <c r="H88" s="260"/>
      <c r="I88" s="265"/>
      <c r="J88" s="148"/>
      <c r="K88" s="148"/>
      <c r="L88" s="280"/>
      <c r="M88" s="257"/>
      <c r="N88" s="257"/>
      <c r="O88" s="257"/>
      <c r="P88" s="257"/>
      <c r="Q88" s="257"/>
      <c r="R88" s="257"/>
      <c r="S88" s="257"/>
      <c r="T88" s="258"/>
      <c r="U88" s="280"/>
      <c r="V88" s="257"/>
      <c r="W88" s="257"/>
      <c r="X88" s="257"/>
      <c r="Y88" s="257"/>
      <c r="Z88" s="257"/>
      <c r="AA88" s="257"/>
      <c r="AB88" s="257"/>
      <c r="AC88" s="258"/>
    </row>
    <row r="89" spans="1:29" ht="21" customHeight="1">
      <c r="A89" s="316" t="s">
        <v>335</v>
      </c>
      <c r="B89" s="260"/>
      <c r="C89" s="260"/>
      <c r="D89" s="260"/>
      <c r="E89" s="260"/>
      <c r="F89" s="260"/>
      <c r="G89" s="260"/>
      <c r="H89" s="260"/>
      <c r="I89" s="265"/>
      <c r="J89" s="20"/>
      <c r="K89" s="20"/>
      <c r="L89" s="20"/>
      <c r="M89" s="20"/>
      <c r="N89" s="20"/>
      <c r="O89" s="20"/>
      <c r="P89" s="20"/>
      <c r="Q89" s="20"/>
      <c r="R89" s="20"/>
      <c r="S89" s="20"/>
      <c r="T89" s="20"/>
      <c r="U89" s="20"/>
      <c r="V89" s="20"/>
      <c r="W89" s="20"/>
      <c r="X89" s="20"/>
      <c r="Y89" s="20"/>
      <c r="Z89" s="20"/>
      <c r="AA89" s="20"/>
      <c r="AB89" s="20"/>
      <c r="AC89" s="20"/>
    </row>
    <row r="90" spans="1:29" ht="21" customHeight="1">
      <c r="A90" s="316" t="s">
        <v>336</v>
      </c>
      <c r="B90" s="260"/>
      <c r="C90" s="260"/>
      <c r="D90" s="260"/>
      <c r="E90" s="260"/>
      <c r="F90" s="260"/>
      <c r="G90" s="260"/>
      <c r="H90" s="260"/>
      <c r="I90" s="265"/>
      <c r="J90" s="20"/>
      <c r="K90" s="20"/>
      <c r="L90" s="20"/>
      <c r="M90" s="20"/>
      <c r="N90" s="20"/>
      <c r="O90" s="20"/>
      <c r="P90" s="20"/>
      <c r="Q90" s="20"/>
      <c r="R90" s="20"/>
      <c r="S90" s="20"/>
      <c r="T90" s="20"/>
      <c r="U90" s="20"/>
      <c r="V90" s="20"/>
      <c r="W90" s="20"/>
      <c r="X90" s="20"/>
      <c r="Y90" s="20"/>
      <c r="Z90" s="20"/>
      <c r="AA90" s="20"/>
      <c r="AB90" s="20"/>
      <c r="AC90" s="20"/>
    </row>
    <row r="91" spans="1:29" ht="14.25" customHeight="1">
      <c r="A91" s="317" t="s">
        <v>463</v>
      </c>
      <c r="B91" s="317" t="s">
        <v>5</v>
      </c>
      <c r="C91" s="317" t="s">
        <v>6</v>
      </c>
      <c r="D91" s="317" t="s">
        <v>7</v>
      </c>
      <c r="E91" s="144" t="s">
        <v>298</v>
      </c>
      <c r="F91" s="144" t="s">
        <v>9</v>
      </c>
      <c r="G91" s="317" t="s">
        <v>10</v>
      </c>
      <c r="H91" s="317" t="s">
        <v>11</v>
      </c>
      <c r="I91" s="317" t="s">
        <v>12</v>
      </c>
      <c r="J91" s="51"/>
      <c r="K91" s="51"/>
      <c r="L91" s="51"/>
      <c r="M91" s="51"/>
      <c r="N91" s="51"/>
      <c r="O91" s="51"/>
      <c r="P91" s="51"/>
      <c r="Q91" s="51"/>
      <c r="R91" s="51"/>
      <c r="S91" s="51"/>
      <c r="T91" s="51"/>
      <c r="U91" s="51"/>
      <c r="V91" s="51"/>
      <c r="W91" s="51"/>
      <c r="X91" s="51"/>
      <c r="Y91" s="51"/>
      <c r="Z91" s="51"/>
      <c r="AA91" s="51"/>
      <c r="AB91" s="51"/>
      <c r="AC91" s="51"/>
    </row>
    <row r="92" spans="1:29" ht="14.25" customHeight="1">
      <c r="A92" s="248"/>
      <c r="B92" s="248"/>
      <c r="C92" s="248"/>
      <c r="D92" s="248"/>
      <c r="E92" s="145">
        <v>0.05</v>
      </c>
      <c r="F92" s="146">
        <v>0</v>
      </c>
      <c r="G92" s="248"/>
      <c r="H92" s="248"/>
      <c r="I92" s="248"/>
      <c r="J92" s="51"/>
      <c r="K92" s="51"/>
      <c r="L92" s="51"/>
      <c r="M92" s="51"/>
      <c r="N92" s="51"/>
      <c r="O92" s="51"/>
      <c r="P92" s="51"/>
      <c r="Q92" s="51"/>
      <c r="R92" s="51"/>
      <c r="S92" s="51"/>
      <c r="T92" s="51"/>
      <c r="U92" s="51"/>
      <c r="V92" s="51"/>
      <c r="W92" s="51"/>
      <c r="X92" s="51"/>
      <c r="Y92" s="51"/>
      <c r="Z92" s="51"/>
      <c r="AA92" s="51"/>
      <c r="AB92" s="51"/>
      <c r="AC92" s="51"/>
    </row>
    <row r="93" spans="1:29" ht="14.25" customHeight="1">
      <c r="A93" s="143" t="s">
        <v>349</v>
      </c>
      <c r="B93" s="93" t="s">
        <v>350</v>
      </c>
      <c r="C93" s="93" t="s">
        <v>351</v>
      </c>
      <c r="D93" s="93" t="s">
        <v>352</v>
      </c>
      <c r="E93" s="121"/>
      <c r="F93" s="122"/>
      <c r="G93" s="122"/>
      <c r="H93" s="121">
        <f>MAX(E93:G93)</f>
        <v>0</v>
      </c>
      <c r="I93" s="123"/>
      <c r="J93" s="20"/>
      <c r="K93" s="20"/>
      <c r="L93" s="20"/>
      <c r="M93" s="20"/>
      <c r="N93" s="20"/>
      <c r="O93" s="20"/>
      <c r="P93" s="20"/>
      <c r="Q93" s="20"/>
      <c r="R93" s="20"/>
      <c r="S93" s="20"/>
      <c r="T93" s="20"/>
      <c r="U93" s="20"/>
      <c r="V93" s="20"/>
      <c r="W93" s="20"/>
      <c r="X93" s="20"/>
      <c r="Y93" s="20"/>
      <c r="Z93" s="20"/>
      <c r="AA93" s="20"/>
      <c r="AB93" s="20"/>
      <c r="AC93" s="20"/>
    </row>
    <row r="94" spans="1:29" ht="30.75" customHeight="1">
      <c r="A94" s="298" t="s">
        <v>438</v>
      </c>
      <c r="B94" s="260"/>
      <c r="C94" s="260"/>
      <c r="D94" s="260"/>
      <c r="E94" s="260"/>
      <c r="F94" s="260"/>
      <c r="G94" s="260"/>
      <c r="H94" s="260"/>
      <c r="I94" s="265"/>
      <c r="J94" s="51"/>
      <c r="K94" s="51"/>
      <c r="L94" s="61"/>
      <c r="M94" s="61"/>
      <c r="N94" s="61"/>
      <c r="O94" s="61"/>
      <c r="P94" s="61"/>
      <c r="Q94" s="61"/>
      <c r="R94" s="2"/>
      <c r="S94" s="2"/>
      <c r="T94" s="2"/>
      <c r="U94" s="2"/>
      <c r="V94" s="2"/>
      <c r="W94" s="2"/>
      <c r="X94" s="2"/>
      <c r="Y94" s="2"/>
      <c r="Z94" s="2"/>
      <c r="AA94" s="2"/>
      <c r="AB94" s="2"/>
      <c r="AC94" s="2"/>
    </row>
    <row r="95" spans="1:29" ht="30.75" customHeight="1">
      <c r="A95" s="298" t="s">
        <v>439</v>
      </c>
      <c r="B95" s="260"/>
      <c r="C95" s="260"/>
      <c r="D95" s="260"/>
      <c r="E95" s="260"/>
      <c r="F95" s="260"/>
      <c r="G95" s="260"/>
      <c r="H95" s="260"/>
      <c r="I95" s="265"/>
      <c r="J95" s="51"/>
      <c r="K95" s="51"/>
      <c r="L95" s="61"/>
      <c r="M95" s="61"/>
      <c r="N95" s="61"/>
      <c r="O95" s="61"/>
      <c r="P95" s="61"/>
      <c r="Q95" s="61"/>
      <c r="R95" s="2"/>
      <c r="S95" s="2"/>
      <c r="T95" s="2"/>
      <c r="U95" s="2"/>
      <c r="V95" s="2"/>
      <c r="W95" s="2"/>
      <c r="X95" s="2"/>
      <c r="Y95" s="2"/>
      <c r="Z95" s="2"/>
      <c r="AA95" s="2"/>
      <c r="AB95" s="2"/>
      <c r="AC95" s="2"/>
    </row>
    <row r="96" spans="1:29" ht="54" hidden="1" customHeight="1">
      <c r="A96" s="299" t="s">
        <v>440</v>
      </c>
      <c r="B96" s="260"/>
      <c r="C96" s="260"/>
      <c r="D96" s="260"/>
      <c r="E96" s="260"/>
      <c r="F96" s="260"/>
      <c r="G96" s="260"/>
      <c r="H96" s="265"/>
      <c r="I96" s="132">
        <f>+(H16+H19+H22+H25+H28+H32+H37+H41+H45+H51+H54+H57+H60+H64+H67+H72+H76+H79+H84+H87+H93)+16</f>
        <v>16</v>
      </c>
      <c r="J96" s="51"/>
      <c r="K96" s="51"/>
      <c r="L96" s="61"/>
      <c r="M96" s="61"/>
      <c r="N96" s="61"/>
      <c r="O96" s="61"/>
      <c r="P96" s="61"/>
      <c r="Q96" s="61"/>
      <c r="R96" s="2"/>
      <c r="S96" s="2"/>
      <c r="T96" s="2"/>
      <c r="U96" s="2"/>
      <c r="V96" s="2"/>
      <c r="W96" s="2"/>
      <c r="X96" s="2"/>
      <c r="Y96" s="2"/>
      <c r="Z96" s="2"/>
      <c r="AA96" s="2"/>
      <c r="AB96" s="2"/>
      <c r="AC96" s="2"/>
    </row>
    <row r="97" spans="1:29" ht="69.75" customHeight="1">
      <c r="A97" s="318" t="s">
        <v>441</v>
      </c>
      <c r="B97" s="260"/>
      <c r="C97" s="260"/>
      <c r="D97" s="260"/>
      <c r="E97" s="260"/>
      <c r="F97" s="260"/>
      <c r="G97" s="260"/>
      <c r="H97" s="265"/>
      <c r="I97" s="149" t="str">
        <f>IF(I96&lt;60,"CRITICO",IF(I96&lt;=85,"MODERADAMENTE ACEPTABLE","ACEPTABLE"))</f>
        <v>CRITICO</v>
      </c>
      <c r="J97" s="51"/>
      <c r="K97" s="51"/>
      <c r="L97" s="61"/>
      <c r="M97" s="61"/>
      <c r="N97" s="61"/>
      <c r="O97" s="61"/>
      <c r="P97" s="61"/>
      <c r="Q97" s="61"/>
      <c r="R97" s="2"/>
      <c r="S97" s="2"/>
      <c r="T97" s="2"/>
      <c r="U97" s="2"/>
      <c r="V97" s="2"/>
      <c r="W97" s="2"/>
      <c r="X97" s="2"/>
      <c r="Y97" s="2"/>
      <c r="Z97" s="2"/>
      <c r="AA97" s="2"/>
      <c r="AB97" s="2"/>
      <c r="AC97" s="2"/>
    </row>
    <row r="98" spans="1:29" ht="14.25" customHeight="1">
      <c r="A98" s="7"/>
      <c r="B98" s="7"/>
      <c r="C98" s="7"/>
      <c r="D98" s="7"/>
      <c r="E98" s="136"/>
      <c r="F98" s="136"/>
      <c r="G98" s="136"/>
      <c r="H98" s="136"/>
      <c r="I98" s="7"/>
      <c r="J98" s="51"/>
      <c r="K98" s="51"/>
      <c r="L98" s="61"/>
      <c r="M98" s="61"/>
      <c r="N98" s="61"/>
      <c r="O98" s="61"/>
      <c r="P98" s="61"/>
      <c r="Q98" s="61"/>
      <c r="R98" s="2"/>
      <c r="S98" s="2"/>
      <c r="T98" s="2"/>
      <c r="U98" s="2"/>
      <c r="V98" s="2"/>
      <c r="W98" s="2"/>
      <c r="X98" s="2"/>
      <c r="Y98" s="2"/>
      <c r="Z98" s="2"/>
      <c r="AA98" s="2"/>
      <c r="AB98" s="2"/>
      <c r="AC98" s="2"/>
    </row>
    <row r="99" spans="1:29" ht="66.75" customHeight="1">
      <c r="A99" s="301"/>
      <c r="B99" s="260"/>
      <c r="C99" s="260"/>
      <c r="D99" s="265"/>
      <c r="E99" s="301"/>
      <c r="F99" s="260"/>
      <c r="G99" s="260"/>
      <c r="H99" s="260"/>
      <c r="I99" s="265"/>
      <c r="J99" s="51"/>
      <c r="K99" s="51"/>
      <c r="L99" s="61"/>
      <c r="M99" s="61"/>
      <c r="N99" s="61"/>
      <c r="O99" s="61"/>
      <c r="P99" s="61"/>
      <c r="Q99" s="61"/>
      <c r="R99" s="2"/>
      <c r="S99" s="2"/>
      <c r="T99" s="2"/>
      <c r="U99" s="2"/>
      <c r="V99" s="2"/>
      <c r="W99" s="2"/>
      <c r="X99" s="2"/>
      <c r="Y99" s="2"/>
      <c r="Z99" s="2"/>
      <c r="AA99" s="2"/>
      <c r="AB99" s="2"/>
      <c r="AC99" s="2"/>
    </row>
    <row r="100" spans="1:29" ht="30.75" customHeight="1">
      <c r="A100" s="297" t="s">
        <v>442</v>
      </c>
      <c r="B100" s="260"/>
      <c r="C100" s="260"/>
      <c r="D100" s="265"/>
      <c r="E100" s="297" t="s">
        <v>443</v>
      </c>
      <c r="F100" s="260"/>
      <c r="G100" s="260"/>
      <c r="H100" s="260"/>
      <c r="I100" s="265"/>
      <c r="J100" s="51"/>
      <c r="K100" s="51"/>
      <c r="L100" s="61"/>
      <c r="M100" s="61"/>
      <c r="N100" s="61"/>
      <c r="O100" s="61"/>
      <c r="P100" s="61"/>
      <c r="Q100" s="61"/>
      <c r="R100" s="2"/>
      <c r="S100" s="2"/>
      <c r="T100" s="2"/>
      <c r="U100" s="2"/>
      <c r="V100" s="2"/>
      <c r="W100" s="2"/>
      <c r="X100" s="2"/>
      <c r="Y100" s="2"/>
      <c r="Z100" s="2"/>
      <c r="AA100" s="2"/>
      <c r="AB100" s="2"/>
      <c r="AC100" s="2"/>
    </row>
    <row r="101" spans="1:29" ht="14.25" customHeight="1">
      <c r="A101" s="7"/>
      <c r="B101" s="7"/>
      <c r="C101" s="7"/>
      <c r="D101" s="7"/>
      <c r="E101" s="136"/>
      <c r="F101" s="136"/>
      <c r="G101" s="136"/>
      <c r="H101" s="136"/>
      <c r="I101" s="7"/>
      <c r="J101" s="51"/>
      <c r="K101" s="51"/>
      <c r="L101" s="61"/>
      <c r="M101" s="61"/>
      <c r="N101" s="61"/>
      <c r="O101" s="61"/>
      <c r="P101" s="61"/>
      <c r="Q101" s="61"/>
      <c r="R101" s="2"/>
      <c r="S101" s="2"/>
      <c r="T101" s="2"/>
      <c r="U101" s="2"/>
      <c r="V101" s="2"/>
      <c r="W101" s="2"/>
      <c r="X101" s="2"/>
      <c r="Y101" s="2"/>
      <c r="Z101" s="2"/>
      <c r="AA101" s="2"/>
      <c r="AB101" s="2"/>
      <c r="AC101" s="2"/>
    </row>
    <row r="102" spans="1:29" ht="14.25" customHeight="1">
      <c r="A102" s="315" t="s">
        <v>444</v>
      </c>
      <c r="B102" s="275"/>
      <c r="C102" s="275"/>
      <c r="D102" s="275"/>
      <c r="E102" s="275"/>
      <c r="F102" s="275"/>
      <c r="G102" s="275"/>
      <c r="H102" s="275"/>
      <c r="I102" s="276"/>
      <c r="J102" s="51"/>
      <c r="K102" s="51"/>
      <c r="L102" s="61"/>
      <c r="M102" s="61"/>
      <c r="N102" s="61"/>
      <c r="O102" s="61"/>
      <c r="P102" s="61"/>
      <c r="Q102" s="61"/>
      <c r="R102" s="2"/>
      <c r="S102" s="2"/>
      <c r="T102" s="2"/>
      <c r="U102" s="2"/>
      <c r="V102" s="2"/>
      <c r="W102" s="2"/>
      <c r="X102" s="2"/>
      <c r="Y102" s="2"/>
      <c r="Z102" s="2"/>
      <c r="AA102" s="2"/>
      <c r="AB102" s="2"/>
      <c r="AC102" s="2"/>
    </row>
    <row r="103" spans="1:29" ht="14.25" customHeight="1">
      <c r="A103" s="297" t="s">
        <v>445</v>
      </c>
      <c r="B103" s="265"/>
      <c r="C103" s="137" t="s">
        <v>446</v>
      </c>
      <c r="D103" s="297" t="s">
        <v>447</v>
      </c>
      <c r="E103" s="260"/>
      <c r="F103" s="260"/>
      <c r="G103" s="260"/>
      <c r="H103" s="260"/>
      <c r="I103" s="265"/>
      <c r="J103" s="138"/>
      <c r="K103" s="138"/>
      <c r="L103" s="138"/>
      <c r="M103" s="138"/>
      <c r="N103" s="138"/>
      <c r="O103" s="138"/>
      <c r="P103" s="138"/>
      <c r="Q103" s="138"/>
      <c r="R103" s="139"/>
      <c r="S103" s="139"/>
      <c r="T103" s="139"/>
      <c r="U103" s="139"/>
      <c r="V103" s="139"/>
      <c r="W103" s="139"/>
      <c r="X103" s="139"/>
      <c r="Y103" s="139"/>
      <c r="Z103" s="139"/>
      <c r="AA103" s="139"/>
      <c r="AB103" s="139"/>
      <c r="AC103" s="139"/>
    </row>
    <row r="104" spans="1:29" ht="92.25" customHeight="1">
      <c r="A104" s="313" t="s">
        <v>448</v>
      </c>
      <c r="B104" s="265"/>
      <c r="C104" s="140" t="s">
        <v>449</v>
      </c>
      <c r="D104" s="314" t="s">
        <v>450</v>
      </c>
      <c r="E104" s="260"/>
      <c r="F104" s="260"/>
      <c r="G104" s="260"/>
      <c r="H104" s="260"/>
      <c r="I104" s="265"/>
      <c r="J104" s="138"/>
      <c r="K104" s="138"/>
      <c r="L104" s="138"/>
      <c r="M104" s="138"/>
      <c r="N104" s="138"/>
      <c r="O104" s="138"/>
      <c r="P104" s="138"/>
      <c r="Q104" s="138"/>
      <c r="R104" s="139"/>
      <c r="S104" s="139"/>
      <c r="T104" s="139"/>
      <c r="U104" s="139"/>
      <c r="V104" s="139"/>
      <c r="W104" s="139"/>
      <c r="X104" s="139"/>
      <c r="Y104" s="139"/>
      <c r="Z104" s="139"/>
      <c r="AA104" s="139"/>
      <c r="AB104" s="139"/>
      <c r="AC104" s="139"/>
    </row>
    <row r="105" spans="1:29" ht="85.5" customHeight="1">
      <c r="A105" s="313" t="s">
        <v>451</v>
      </c>
      <c r="B105" s="265"/>
      <c r="C105" s="141" t="s">
        <v>452</v>
      </c>
      <c r="D105" s="314" t="s">
        <v>453</v>
      </c>
      <c r="E105" s="260"/>
      <c r="F105" s="260"/>
      <c r="G105" s="260"/>
      <c r="H105" s="260"/>
      <c r="I105" s="265"/>
      <c r="J105" s="138"/>
      <c r="K105" s="138"/>
      <c r="L105" s="138"/>
      <c r="M105" s="138"/>
      <c r="N105" s="138"/>
      <c r="O105" s="138"/>
      <c r="P105" s="138"/>
      <c r="Q105" s="138"/>
      <c r="R105" s="139"/>
      <c r="S105" s="139"/>
      <c r="T105" s="139"/>
      <c r="U105" s="139"/>
      <c r="V105" s="139"/>
      <c r="W105" s="139"/>
      <c r="X105" s="139"/>
      <c r="Y105" s="139"/>
      <c r="Z105" s="139"/>
      <c r="AA105" s="139"/>
      <c r="AB105" s="139"/>
      <c r="AC105" s="139"/>
    </row>
    <row r="106" spans="1:29" ht="48.75" customHeight="1">
      <c r="A106" s="313" t="s">
        <v>454</v>
      </c>
      <c r="B106" s="265"/>
      <c r="C106" s="142" t="s">
        <v>455</v>
      </c>
      <c r="D106" s="314" t="s">
        <v>456</v>
      </c>
      <c r="E106" s="260"/>
      <c r="F106" s="260"/>
      <c r="G106" s="260"/>
      <c r="H106" s="260"/>
      <c r="I106" s="265"/>
      <c r="J106" s="138"/>
      <c r="K106" s="138"/>
      <c r="L106" s="138"/>
      <c r="M106" s="138"/>
      <c r="N106" s="138"/>
      <c r="O106" s="138"/>
      <c r="P106" s="138"/>
      <c r="Q106" s="138"/>
      <c r="R106" s="139"/>
      <c r="S106" s="139"/>
      <c r="T106" s="139"/>
      <c r="U106" s="139"/>
      <c r="V106" s="139"/>
      <c r="W106" s="139"/>
      <c r="X106" s="139"/>
      <c r="Y106" s="139"/>
      <c r="Z106" s="139"/>
      <c r="AA106" s="139"/>
      <c r="AB106" s="139"/>
      <c r="AC106" s="139"/>
    </row>
    <row r="107" spans="1:29" ht="14.25" customHeight="1">
      <c r="A107" s="2"/>
      <c r="B107" s="2"/>
      <c r="C107" s="2"/>
      <c r="D107" s="2"/>
      <c r="E107" s="4"/>
      <c r="F107" s="4"/>
      <c r="G107" s="4"/>
      <c r="H107" s="4"/>
      <c r="I107" s="2"/>
      <c r="J107" s="2"/>
      <c r="K107" s="2"/>
      <c r="L107" s="2"/>
      <c r="M107" s="2"/>
      <c r="N107" s="2"/>
      <c r="O107" s="2"/>
      <c r="P107" s="2"/>
      <c r="Q107" s="2"/>
      <c r="R107" s="2"/>
      <c r="S107" s="2"/>
      <c r="T107" s="2"/>
      <c r="U107" s="2"/>
      <c r="V107" s="2"/>
      <c r="W107" s="2"/>
      <c r="X107" s="2"/>
      <c r="Y107" s="2"/>
      <c r="Z107" s="2"/>
      <c r="AA107" s="2"/>
      <c r="AB107" s="2"/>
      <c r="AC107" s="2"/>
    </row>
    <row r="108" spans="1:29" ht="14.25" customHeight="1">
      <c r="A108" s="2"/>
      <c r="B108" s="2"/>
      <c r="C108" s="2"/>
      <c r="D108" s="2"/>
      <c r="E108" s="4"/>
      <c r="F108" s="4"/>
      <c r="G108" s="4"/>
      <c r="H108" s="4"/>
      <c r="I108" s="2"/>
      <c r="J108" s="2"/>
      <c r="K108" s="2"/>
      <c r="L108" s="2"/>
      <c r="M108" s="2"/>
      <c r="N108" s="2"/>
      <c r="O108" s="2"/>
      <c r="P108" s="2"/>
      <c r="Q108" s="2"/>
      <c r="R108" s="2"/>
      <c r="S108" s="2"/>
      <c r="T108" s="2"/>
      <c r="U108" s="2"/>
      <c r="V108" s="2"/>
      <c r="W108" s="2"/>
      <c r="X108" s="2"/>
      <c r="Y108" s="2"/>
      <c r="Z108" s="2"/>
      <c r="AA108" s="2"/>
      <c r="AB108" s="2"/>
      <c r="AC108" s="2"/>
    </row>
    <row r="109" spans="1:29" ht="14.25" customHeight="1">
      <c r="A109" s="2"/>
      <c r="B109" s="2"/>
      <c r="C109" s="2"/>
      <c r="D109" s="2"/>
      <c r="E109" s="4"/>
      <c r="F109" s="4"/>
      <c r="G109" s="4"/>
      <c r="H109" s="4"/>
      <c r="I109" s="2"/>
      <c r="J109" s="2"/>
      <c r="K109" s="2"/>
      <c r="L109" s="2"/>
      <c r="M109" s="2"/>
      <c r="N109" s="2"/>
      <c r="O109" s="2"/>
      <c r="P109" s="2"/>
      <c r="Q109" s="2"/>
      <c r="R109" s="2"/>
      <c r="S109" s="2"/>
      <c r="T109" s="2"/>
      <c r="U109" s="2"/>
      <c r="V109" s="2"/>
      <c r="W109" s="2"/>
      <c r="X109" s="2"/>
      <c r="Y109" s="2"/>
      <c r="Z109" s="2"/>
      <c r="AA109" s="2"/>
      <c r="AB109" s="2"/>
      <c r="AC109" s="2"/>
    </row>
    <row r="110" spans="1:29" ht="14.25" customHeight="1">
      <c r="A110" s="2"/>
      <c r="B110" s="2"/>
      <c r="C110" s="2"/>
      <c r="D110" s="2"/>
      <c r="E110" s="4"/>
      <c r="F110" s="4"/>
      <c r="G110" s="4"/>
      <c r="H110" s="4"/>
      <c r="I110" s="2"/>
      <c r="J110" s="2"/>
      <c r="K110" s="2"/>
      <c r="L110" s="2"/>
      <c r="M110" s="2"/>
      <c r="N110" s="2"/>
      <c r="O110" s="2"/>
      <c r="P110" s="2"/>
      <c r="Q110" s="2"/>
      <c r="R110" s="2"/>
      <c r="S110" s="2"/>
      <c r="T110" s="2"/>
      <c r="U110" s="2"/>
      <c r="V110" s="2"/>
      <c r="W110" s="2"/>
      <c r="X110" s="2"/>
      <c r="Y110" s="2"/>
      <c r="Z110" s="2"/>
      <c r="AA110" s="2"/>
      <c r="AB110" s="2"/>
      <c r="AC110" s="2"/>
    </row>
    <row r="111" spans="1:29" ht="14.25" customHeight="1">
      <c r="A111" s="2"/>
      <c r="B111" s="2"/>
      <c r="C111" s="2"/>
      <c r="D111" s="2"/>
      <c r="E111" s="4"/>
      <c r="F111" s="4"/>
      <c r="G111" s="4"/>
      <c r="H111" s="4"/>
      <c r="I111" s="2"/>
      <c r="J111" s="2"/>
      <c r="K111" s="2"/>
      <c r="L111" s="2"/>
      <c r="M111" s="2"/>
      <c r="N111" s="2"/>
      <c r="O111" s="2"/>
      <c r="P111" s="2"/>
      <c r="Q111" s="2"/>
      <c r="R111" s="2"/>
      <c r="S111" s="2"/>
      <c r="T111" s="2"/>
      <c r="U111" s="2"/>
      <c r="V111" s="2"/>
      <c r="W111" s="2"/>
      <c r="X111" s="2"/>
      <c r="Y111" s="2"/>
      <c r="Z111" s="2"/>
      <c r="AA111" s="2"/>
      <c r="AB111" s="2"/>
      <c r="AC111" s="2"/>
    </row>
    <row r="112" spans="1:29" ht="14.25" customHeight="1">
      <c r="A112" s="2"/>
      <c r="B112" s="2"/>
      <c r="C112" s="2"/>
      <c r="D112" s="2"/>
      <c r="E112" s="4"/>
      <c r="F112" s="4"/>
      <c r="G112" s="4"/>
      <c r="H112" s="4"/>
      <c r="I112" s="2"/>
      <c r="J112" s="2"/>
      <c r="K112" s="2"/>
      <c r="L112" s="2"/>
      <c r="M112" s="2"/>
      <c r="N112" s="2"/>
      <c r="O112" s="2"/>
      <c r="P112" s="2"/>
      <c r="Q112" s="2"/>
      <c r="R112" s="2"/>
      <c r="S112" s="2"/>
      <c r="T112" s="2"/>
      <c r="U112" s="2"/>
      <c r="V112" s="2"/>
      <c r="W112" s="2"/>
      <c r="X112" s="2"/>
      <c r="Y112" s="2"/>
      <c r="Z112" s="2"/>
      <c r="AA112" s="2"/>
      <c r="AB112" s="2"/>
      <c r="AC112" s="2"/>
    </row>
    <row r="113" spans="1:29" ht="14.25" customHeight="1">
      <c r="A113" s="2"/>
      <c r="B113" s="2"/>
      <c r="C113" s="2"/>
      <c r="D113" s="2"/>
      <c r="E113" s="4"/>
      <c r="F113" s="4"/>
      <c r="G113" s="4"/>
      <c r="H113" s="4"/>
      <c r="I113" s="2"/>
      <c r="J113" s="2"/>
      <c r="K113" s="2"/>
      <c r="L113" s="2"/>
      <c r="M113" s="2"/>
      <c r="N113" s="2"/>
      <c r="O113" s="2"/>
      <c r="P113" s="2"/>
      <c r="Q113" s="2"/>
      <c r="R113" s="2"/>
      <c r="S113" s="2"/>
      <c r="T113" s="2"/>
      <c r="U113" s="2"/>
      <c r="V113" s="2"/>
      <c r="W113" s="2"/>
      <c r="X113" s="2"/>
      <c r="Y113" s="2"/>
      <c r="Z113" s="2"/>
      <c r="AA113" s="2"/>
      <c r="AB113" s="2"/>
      <c r="AC113" s="2"/>
    </row>
    <row r="114" spans="1:29" ht="14.25" customHeight="1">
      <c r="A114" s="2"/>
      <c r="B114" s="2"/>
      <c r="C114" s="2"/>
      <c r="D114" s="2"/>
      <c r="E114" s="4"/>
      <c r="F114" s="4"/>
      <c r="G114" s="4"/>
      <c r="H114" s="4"/>
      <c r="I114" s="2"/>
      <c r="J114" s="2"/>
      <c r="K114" s="2"/>
      <c r="L114" s="2"/>
      <c r="M114" s="2"/>
      <c r="N114" s="2"/>
      <c r="O114" s="2"/>
      <c r="P114" s="2"/>
      <c r="Q114" s="2"/>
      <c r="R114" s="2"/>
      <c r="S114" s="2"/>
      <c r="T114" s="2"/>
      <c r="U114" s="2"/>
      <c r="V114" s="2"/>
      <c r="W114" s="2"/>
      <c r="X114" s="2"/>
      <c r="Y114" s="2"/>
      <c r="Z114" s="2"/>
      <c r="AA114" s="2"/>
      <c r="AB114" s="2"/>
      <c r="AC114" s="2"/>
    </row>
    <row r="115" spans="1:29" ht="14.25" customHeight="1">
      <c r="A115" s="2"/>
      <c r="B115" s="2"/>
      <c r="C115" s="2"/>
      <c r="D115" s="2"/>
      <c r="E115" s="4"/>
      <c r="F115" s="4"/>
      <c r="G115" s="4"/>
      <c r="H115" s="4"/>
      <c r="I115" s="2"/>
      <c r="J115" s="2"/>
      <c r="K115" s="2"/>
      <c r="L115" s="2"/>
      <c r="M115" s="2"/>
      <c r="N115" s="2"/>
      <c r="O115" s="2"/>
      <c r="P115" s="2"/>
      <c r="Q115" s="2"/>
      <c r="R115" s="2"/>
      <c r="S115" s="2"/>
      <c r="T115" s="2"/>
      <c r="U115" s="2"/>
      <c r="V115" s="2"/>
      <c r="W115" s="2"/>
      <c r="X115" s="2"/>
      <c r="Y115" s="2"/>
      <c r="Z115" s="2"/>
      <c r="AA115" s="2"/>
      <c r="AB115" s="2"/>
      <c r="AC115" s="2"/>
    </row>
    <row r="116" spans="1:29" ht="14.25" customHeight="1">
      <c r="A116" s="2"/>
      <c r="B116" s="2"/>
      <c r="C116" s="2"/>
      <c r="D116" s="2"/>
      <c r="E116" s="4"/>
      <c r="F116" s="4"/>
      <c r="G116" s="4"/>
      <c r="H116" s="4"/>
      <c r="I116" s="2"/>
      <c r="J116" s="2"/>
      <c r="K116" s="2"/>
      <c r="L116" s="2"/>
      <c r="M116" s="2"/>
      <c r="N116" s="2"/>
      <c r="O116" s="2"/>
      <c r="P116" s="2"/>
      <c r="Q116" s="2"/>
      <c r="R116" s="2"/>
      <c r="S116" s="2"/>
      <c r="T116" s="2"/>
      <c r="U116" s="2"/>
      <c r="V116" s="2"/>
      <c r="W116" s="2"/>
      <c r="X116" s="2"/>
      <c r="Y116" s="2"/>
      <c r="Z116" s="2"/>
      <c r="AA116" s="2"/>
      <c r="AB116" s="2"/>
      <c r="AC116" s="2"/>
    </row>
    <row r="117" spans="1:29" ht="14.25" customHeight="1">
      <c r="A117" s="2"/>
      <c r="B117" s="2"/>
      <c r="C117" s="2"/>
      <c r="D117" s="2"/>
      <c r="E117" s="4"/>
      <c r="F117" s="4"/>
      <c r="G117" s="4"/>
      <c r="H117" s="4"/>
      <c r="I117" s="2"/>
      <c r="J117" s="2"/>
      <c r="K117" s="2"/>
      <c r="L117" s="2"/>
      <c r="M117" s="2"/>
      <c r="N117" s="2"/>
      <c r="O117" s="2"/>
      <c r="P117" s="2"/>
      <c r="Q117" s="2"/>
      <c r="R117" s="2"/>
      <c r="S117" s="2"/>
      <c r="T117" s="2"/>
      <c r="U117" s="2"/>
      <c r="V117" s="2"/>
      <c r="W117" s="2"/>
      <c r="X117" s="2"/>
      <c r="Y117" s="2"/>
      <c r="Z117" s="2"/>
      <c r="AA117" s="2"/>
      <c r="AB117" s="2"/>
      <c r="AC117" s="2"/>
    </row>
    <row r="118" spans="1:29" ht="14.25" customHeight="1">
      <c r="A118" s="2"/>
      <c r="B118" s="2"/>
      <c r="C118" s="2"/>
      <c r="D118" s="2"/>
      <c r="E118" s="4"/>
      <c r="F118" s="4"/>
      <c r="G118" s="4"/>
      <c r="H118" s="4"/>
      <c r="I118" s="2"/>
      <c r="J118" s="2"/>
      <c r="K118" s="2"/>
      <c r="L118" s="2"/>
      <c r="M118" s="2"/>
      <c r="N118" s="2"/>
      <c r="O118" s="2"/>
      <c r="P118" s="2"/>
      <c r="Q118" s="2"/>
      <c r="R118" s="2"/>
      <c r="S118" s="2"/>
      <c r="T118" s="2"/>
      <c r="U118" s="2"/>
      <c r="V118" s="2"/>
      <c r="W118" s="2"/>
      <c r="X118" s="2"/>
      <c r="Y118" s="2"/>
      <c r="Z118" s="2"/>
      <c r="AA118" s="2"/>
      <c r="AB118" s="2"/>
      <c r="AC118" s="2"/>
    </row>
    <row r="119" spans="1:29" ht="14.25" customHeight="1">
      <c r="A119" s="2"/>
      <c r="B119" s="2"/>
      <c r="C119" s="2"/>
      <c r="D119" s="2"/>
      <c r="E119" s="4"/>
      <c r="F119" s="4"/>
      <c r="G119" s="4"/>
      <c r="H119" s="4"/>
      <c r="I119" s="2"/>
      <c r="J119" s="2"/>
      <c r="K119" s="2"/>
      <c r="L119" s="2"/>
      <c r="M119" s="2"/>
      <c r="N119" s="2"/>
      <c r="O119" s="2"/>
      <c r="P119" s="2"/>
      <c r="Q119" s="2"/>
      <c r="R119" s="2"/>
      <c r="S119" s="2"/>
      <c r="T119" s="2"/>
      <c r="U119" s="2"/>
      <c r="V119" s="2"/>
      <c r="W119" s="2"/>
      <c r="X119" s="2"/>
      <c r="Y119" s="2"/>
      <c r="Z119" s="2"/>
      <c r="AA119" s="2"/>
      <c r="AB119" s="2"/>
      <c r="AC119" s="2"/>
    </row>
    <row r="120" spans="1:29" ht="14.25" customHeight="1">
      <c r="A120" s="2"/>
      <c r="B120" s="2"/>
      <c r="C120" s="2"/>
      <c r="D120" s="2"/>
      <c r="E120" s="4"/>
      <c r="F120" s="4"/>
      <c r="G120" s="4"/>
      <c r="H120" s="4"/>
      <c r="I120" s="2"/>
      <c r="J120" s="2"/>
      <c r="K120" s="2"/>
      <c r="L120" s="2"/>
      <c r="M120" s="2"/>
      <c r="N120" s="2"/>
      <c r="O120" s="2"/>
      <c r="P120" s="2"/>
      <c r="Q120" s="2"/>
      <c r="R120" s="2"/>
      <c r="S120" s="2"/>
      <c r="T120" s="2"/>
      <c r="U120" s="2"/>
      <c r="V120" s="2"/>
      <c r="W120" s="2"/>
      <c r="X120" s="2"/>
      <c r="Y120" s="2"/>
      <c r="Z120" s="2"/>
      <c r="AA120" s="2"/>
      <c r="AB120" s="2"/>
      <c r="AC120" s="2"/>
    </row>
    <row r="121" spans="1:29" ht="14.25" customHeight="1">
      <c r="A121" s="2"/>
      <c r="B121" s="2"/>
      <c r="C121" s="2"/>
      <c r="D121" s="2"/>
      <c r="E121" s="4"/>
      <c r="F121" s="4"/>
      <c r="G121" s="4"/>
      <c r="H121" s="4"/>
      <c r="I121" s="2"/>
      <c r="J121" s="2"/>
      <c r="K121" s="2"/>
      <c r="L121" s="2"/>
      <c r="M121" s="2"/>
      <c r="N121" s="2"/>
      <c r="O121" s="2"/>
      <c r="P121" s="2"/>
      <c r="Q121" s="2"/>
      <c r="R121" s="2"/>
      <c r="S121" s="2"/>
      <c r="T121" s="2"/>
      <c r="U121" s="2"/>
      <c r="V121" s="2"/>
      <c r="W121" s="2"/>
      <c r="X121" s="2"/>
      <c r="Y121" s="2"/>
      <c r="Z121" s="2"/>
      <c r="AA121" s="2"/>
      <c r="AB121" s="2"/>
      <c r="AC121" s="2"/>
    </row>
    <row r="122" spans="1:29" ht="14.25" customHeight="1">
      <c r="A122" s="2"/>
      <c r="B122" s="2"/>
      <c r="C122" s="2"/>
      <c r="D122" s="2"/>
      <c r="E122" s="4"/>
      <c r="F122" s="4"/>
      <c r="G122" s="4"/>
      <c r="H122" s="4"/>
      <c r="I122" s="2"/>
      <c r="J122" s="2"/>
      <c r="K122" s="2"/>
      <c r="L122" s="2"/>
      <c r="M122" s="2"/>
      <c r="N122" s="2"/>
      <c r="O122" s="2"/>
      <c r="P122" s="2"/>
      <c r="Q122" s="2"/>
      <c r="R122" s="2"/>
      <c r="S122" s="2"/>
      <c r="T122" s="2"/>
      <c r="U122" s="2"/>
      <c r="V122" s="2"/>
      <c r="W122" s="2"/>
      <c r="X122" s="2"/>
      <c r="Y122" s="2"/>
      <c r="Z122" s="2"/>
      <c r="AA122" s="2"/>
      <c r="AB122" s="2"/>
      <c r="AC122" s="2"/>
    </row>
    <row r="123" spans="1:29" ht="14.25" customHeight="1">
      <c r="A123" s="2"/>
      <c r="B123" s="2"/>
      <c r="C123" s="2"/>
      <c r="D123" s="2"/>
      <c r="E123" s="4"/>
      <c r="F123" s="4"/>
      <c r="G123" s="4"/>
      <c r="H123" s="4"/>
      <c r="I123" s="2"/>
      <c r="J123" s="2"/>
      <c r="K123" s="2"/>
      <c r="L123" s="2"/>
      <c r="M123" s="2"/>
      <c r="N123" s="2"/>
      <c r="O123" s="2"/>
      <c r="P123" s="2"/>
      <c r="Q123" s="2"/>
      <c r="R123" s="2"/>
      <c r="S123" s="2"/>
      <c r="T123" s="2"/>
      <c r="U123" s="2"/>
      <c r="V123" s="2"/>
      <c r="W123" s="2"/>
      <c r="X123" s="2"/>
      <c r="Y123" s="2"/>
      <c r="Z123" s="2"/>
      <c r="AA123" s="2"/>
      <c r="AB123" s="2"/>
      <c r="AC123" s="2"/>
    </row>
    <row r="124" spans="1:29" ht="14.25" customHeight="1">
      <c r="A124" s="2"/>
      <c r="B124" s="2"/>
      <c r="C124" s="2"/>
      <c r="D124" s="2"/>
      <c r="E124" s="4"/>
      <c r="F124" s="4"/>
      <c r="G124" s="4"/>
      <c r="H124" s="4"/>
      <c r="I124" s="2"/>
      <c r="J124" s="2"/>
      <c r="K124" s="2"/>
      <c r="L124" s="2"/>
      <c r="M124" s="2"/>
      <c r="N124" s="2"/>
      <c r="O124" s="2"/>
      <c r="P124" s="2"/>
      <c r="Q124" s="2"/>
      <c r="R124" s="2"/>
      <c r="S124" s="2"/>
      <c r="T124" s="2"/>
      <c r="U124" s="2"/>
      <c r="V124" s="2"/>
      <c r="W124" s="2"/>
      <c r="X124" s="2"/>
      <c r="Y124" s="2"/>
      <c r="Z124" s="2"/>
      <c r="AA124" s="2"/>
      <c r="AB124" s="2"/>
      <c r="AC124" s="2"/>
    </row>
    <row r="125" spans="1:29" ht="14.25" customHeight="1">
      <c r="A125" s="2"/>
      <c r="B125" s="2"/>
      <c r="C125" s="2"/>
      <c r="D125" s="2"/>
      <c r="E125" s="4"/>
      <c r="F125" s="4"/>
      <c r="G125" s="4"/>
      <c r="H125" s="4"/>
      <c r="I125" s="2"/>
      <c r="J125" s="2"/>
      <c r="K125" s="2"/>
      <c r="L125" s="2"/>
      <c r="M125" s="2"/>
      <c r="N125" s="2"/>
      <c r="O125" s="2"/>
      <c r="P125" s="2"/>
      <c r="Q125" s="2"/>
      <c r="R125" s="2"/>
      <c r="S125" s="2"/>
      <c r="T125" s="2"/>
      <c r="U125" s="2"/>
      <c r="V125" s="2"/>
      <c r="W125" s="2"/>
      <c r="X125" s="2"/>
      <c r="Y125" s="2"/>
      <c r="Z125" s="2"/>
      <c r="AA125" s="2"/>
      <c r="AB125" s="2"/>
      <c r="AC125" s="2"/>
    </row>
    <row r="126" spans="1:29" ht="14.25" customHeight="1">
      <c r="A126" s="2"/>
      <c r="B126" s="2"/>
      <c r="C126" s="2"/>
      <c r="D126" s="2"/>
      <c r="E126" s="4"/>
      <c r="F126" s="4"/>
      <c r="G126" s="4"/>
      <c r="H126" s="4"/>
      <c r="I126" s="2"/>
      <c r="J126" s="2"/>
      <c r="K126" s="2"/>
      <c r="L126" s="2"/>
      <c r="M126" s="2"/>
      <c r="N126" s="2"/>
      <c r="O126" s="2"/>
      <c r="P126" s="2"/>
      <c r="Q126" s="2"/>
      <c r="R126" s="2"/>
      <c r="S126" s="2"/>
      <c r="T126" s="2"/>
      <c r="U126" s="2"/>
      <c r="V126" s="2"/>
      <c r="W126" s="2"/>
      <c r="X126" s="2"/>
      <c r="Y126" s="2"/>
      <c r="Z126" s="2"/>
      <c r="AA126" s="2"/>
      <c r="AB126" s="2"/>
      <c r="AC126" s="2"/>
    </row>
    <row r="127" spans="1:29" ht="14.25" customHeight="1">
      <c r="A127" s="2"/>
      <c r="B127" s="2"/>
      <c r="C127" s="2"/>
      <c r="D127" s="2"/>
      <c r="E127" s="4"/>
      <c r="F127" s="4"/>
      <c r="G127" s="4"/>
      <c r="H127" s="4"/>
      <c r="I127" s="2"/>
      <c r="J127" s="2"/>
      <c r="K127" s="2"/>
      <c r="L127" s="2"/>
      <c r="M127" s="2"/>
      <c r="N127" s="2"/>
      <c r="O127" s="2"/>
      <c r="P127" s="2"/>
      <c r="Q127" s="2"/>
      <c r="R127" s="2"/>
      <c r="S127" s="2"/>
      <c r="T127" s="2"/>
      <c r="U127" s="2"/>
      <c r="V127" s="2"/>
      <c r="W127" s="2"/>
      <c r="X127" s="2"/>
      <c r="Y127" s="2"/>
      <c r="Z127" s="2"/>
      <c r="AA127" s="2"/>
      <c r="AB127" s="2"/>
      <c r="AC127" s="2"/>
    </row>
    <row r="128" spans="1:29" ht="14.25" customHeight="1">
      <c r="A128" s="2"/>
      <c r="B128" s="2"/>
      <c r="C128" s="2"/>
      <c r="D128" s="2"/>
      <c r="E128" s="4"/>
      <c r="F128" s="4"/>
      <c r="G128" s="4"/>
      <c r="H128" s="4"/>
      <c r="I128" s="2"/>
      <c r="J128" s="2"/>
      <c r="K128" s="2"/>
      <c r="L128" s="2"/>
      <c r="M128" s="2"/>
      <c r="N128" s="2"/>
      <c r="O128" s="2"/>
      <c r="P128" s="2"/>
      <c r="Q128" s="2"/>
      <c r="R128" s="2"/>
      <c r="S128" s="2"/>
      <c r="T128" s="2"/>
      <c r="U128" s="2"/>
      <c r="V128" s="2"/>
      <c r="W128" s="2"/>
      <c r="X128" s="2"/>
      <c r="Y128" s="2"/>
      <c r="Z128" s="2"/>
      <c r="AA128" s="2"/>
      <c r="AB128" s="2"/>
      <c r="AC128" s="2"/>
    </row>
    <row r="129" spans="1:29" ht="14.25" customHeight="1">
      <c r="A129" s="2"/>
      <c r="B129" s="2"/>
      <c r="C129" s="2"/>
      <c r="D129" s="2"/>
      <c r="E129" s="4"/>
      <c r="F129" s="4"/>
      <c r="G129" s="4"/>
      <c r="H129" s="4"/>
      <c r="I129" s="2"/>
      <c r="J129" s="2"/>
      <c r="K129" s="2"/>
      <c r="L129" s="2"/>
      <c r="M129" s="2"/>
      <c r="N129" s="2"/>
      <c r="O129" s="2"/>
      <c r="P129" s="2"/>
      <c r="Q129" s="2"/>
      <c r="R129" s="2"/>
      <c r="S129" s="2"/>
      <c r="T129" s="2"/>
      <c r="U129" s="2"/>
      <c r="V129" s="2"/>
      <c r="W129" s="2"/>
      <c r="X129" s="2"/>
      <c r="Y129" s="2"/>
      <c r="Z129" s="2"/>
      <c r="AA129" s="2"/>
      <c r="AB129" s="2"/>
      <c r="AC129" s="2"/>
    </row>
    <row r="130" spans="1:29" ht="14.25" customHeight="1">
      <c r="A130" s="2"/>
      <c r="B130" s="2"/>
      <c r="C130" s="2"/>
      <c r="D130" s="2"/>
      <c r="E130" s="4"/>
      <c r="F130" s="4"/>
      <c r="G130" s="4"/>
      <c r="H130" s="4"/>
      <c r="I130" s="2"/>
      <c r="J130" s="2"/>
      <c r="K130" s="2"/>
      <c r="L130" s="2"/>
      <c r="M130" s="2"/>
      <c r="N130" s="2"/>
      <c r="O130" s="2"/>
      <c r="P130" s="2"/>
      <c r="Q130" s="2"/>
      <c r="R130" s="2"/>
      <c r="S130" s="2"/>
      <c r="T130" s="2"/>
      <c r="U130" s="2"/>
      <c r="V130" s="2"/>
      <c r="W130" s="2"/>
      <c r="X130" s="2"/>
      <c r="Y130" s="2"/>
      <c r="Z130" s="2"/>
      <c r="AA130" s="2"/>
      <c r="AB130" s="2"/>
      <c r="AC130" s="2"/>
    </row>
    <row r="131" spans="1:29" ht="14.25" customHeight="1">
      <c r="A131" s="2"/>
      <c r="B131" s="2"/>
      <c r="C131" s="2"/>
      <c r="D131" s="2"/>
      <c r="E131" s="4"/>
      <c r="F131" s="4"/>
      <c r="G131" s="4"/>
      <c r="H131" s="4"/>
      <c r="I131" s="2"/>
      <c r="J131" s="2"/>
      <c r="K131" s="2"/>
      <c r="L131" s="2"/>
      <c r="M131" s="2"/>
      <c r="N131" s="2"/>
      <c r="O131" s="2"/>
      <c r="P131" s="2"/>
      <c r="Q131" s="2"/>
      <c r="R131" s="2"/>
      <c r="S131" s="2"/>
      <c r="T131" s="2"/>
      <c r="U131" s="2"/>
      <c r="V131" s="2"/>
      <c r="W131" s="2"/>
      <c r="X131" s="2"/>
      <c r="Y131" s="2"/>
      <c r="Z131" s="2"/>
      <c r="AA131" s="2"/>
      <c r="AB131" s="2"/>
      <c r="AC131" s="2"/>
    </row>
    <row r="132" spans="1:29" ht="14.25" customHeight="1">
      <c r="A132" s="2"/>
      <c r="B132" s="2"/>
      <c r="C132" s="2"/>
      <c r="D132" s="2"/>
      <c r="E132" s="4"/>
      <c r="F132" s="4"/>
      <c r="G132" s="4"/>
      <c r="H132" s="4"/>
      <c r="I132" s="2"/>
      <c r="J132" s="2"/>
      <c r="K132" s="2"/>
      <c r="L132" s="2"/>
      <c r="M132" s="2"/>
      <c r="N132" s="2"/>
      <c r="O132" s="2"/>
      <c r="P132" s="2"/>
      <c r="Q132" s="2"/>
      <c r="R132" s="2"/>
      <c r="S132" s="2"/>
      <c r="T132" s="2"/>
      <c r="U132" s="2"/>
      <c r="V132" s="2"/>
      <c r="W132" s="2"/>
      <c r="X132" s="2"/>
      <c r="Y132" s="2"/>
      <c r="Z132" s="2"/>
      <c r="AA132" s="2"/>
      <c r="AB132" s="2"/>
      <c r="AC132" s="2"/>
    </row>
    <row r="133" spans="1:29" ht="14.25" customHeight="1">
      <c r="A133" s="2"/>
      <c r="B133" s="2"/>
      <c r="C133" s="2"/>
      <c r="D133" s="2"/>
      <c r="E133" s="4"/>
      <c r="F133" s="4"/>
      <c r="G133" s="4"/>
      <c r="H133" s="4"/>
      <c r="I133" s="2"/>
      <c r="J133" s="2"/>
      <c r="K133" s="2"/>
      <c r="L133" s="2"/>
      <c r="M133" s="2"/>
      <c r="N133" s="2"/>
      <c r="O133" s="2"/>
      <c r="P133" s="2"/>
      <c r="Q133" s="2"/>
      <c r="R133" s="2"/>
      <c r="S133" s="2"/>
      <c r="T133" s="2"/>
      <c r="U133" s="2"/>
      <c r="V133" s="2"/>
      <c r="W133" s="2"/>
      <c r="X133" s="2"/>
      <c r="Y133" s="2"/>
      <c r="Z133" s="2"/>
      <c r="AA133" s="2"/>
      <c r="AB133" s="2"/>
      <c r="AC133" s="2"/>
    </row>
    <row r="134" spans="1:29" ht="14.25" customHeight="1">
      <c r="A134" s="2"/>
      <c r="B134" s="2"/>
      <c r="C134" s="2"/>
      <c r="D134" s="2"/>
      <c r="E134" s="4"/>
      <c r="F134" s="4"/>
      <c r="G134" s="4"/>
      <c r="H134" s="4"/>
      <c r="I134" s="2"/>
      <c r="J134" s="2"/>
      <c r="K134" s="2"/>
      <c r="L134" s="2"/>
      <c r="M134" s="2"/>
      <c r="N134" s="2"/>
      <c r="O134" s="2"/>
      <c r="P134" s="2"/>
      <c r="Q134" s="2"/>
      <c r="R134" s="2"/>
      <c r="S134" s="2"/>
      <c r="T134" s="2"/>
      <c r="U134" s="2"/>
      <c r="V134" s="2"/>
      <c r="W134" s="2"/>
      <c r="X134" s="2"/>
      <c r="Y134" s="2"/>
      <c r="Z134" s="2"/>
      <c r="AA134" s="2"/>
      <c r="AB134" s="2"/>
      <c r="AC134" s="2"/>
    </row>
    <row r="135" spans="1:29" ht="14.25" customHeight="1">
      <c r="A135" s="2"/>
      <c r="B135" s="2"/>
      <c r="C135" s="2"/>
      <c r="D135" s="2"/>
      <c r="E135" s="4"/>
      <c r="F135" s="4"/>
      <c r="G135" s="4"/>
      <c r="H135" s="4"/>
      <c r="I135" s="2"/>
      <c r="J135" s="2"/>
      <c r="K135" s="2"/>
      <c r="L135" s="2"/>
      <c r="M135" s="2"/>
      <c r="N135" s="2"/>
      <c r="O135" s="2"/>
      <c r="P135" s="2"/>
      <c r="Q135" s="2"/>
      <c r="R135" s="2"/>
      <c r="S135" s="2"/>
      <c r="T135" s="2"/>
      <c r="U135" s="2"/>
      <c r="V135" s="2"/>
      <c r="W135" s="2"/>
      <c r="X135" s="2"/>
      <c r="Y135" s="2"/>
      <c r="Z135" s="2"/>
      <c r="AA135" s="2"/>
      <c r="AB135" s="2"/>
      <c r="AC135" s="2"/>
    </row>
    <row r="136" spans="1:29" ht="14.25" customHeight="1">
      <c r="A136" s="2"/>
      <c r="B136" s="2"/>
      <c r="C136" s="2"/>
      <c r="D136" s="2"/>
      <c r="E136" s="4"/>
      <c r="F136" s="4"/>
      <c r="G136" s="4"/>
      <c r="H136" s="4"/>
      <c r="I136" s="2"/>
      <c r="J136" s="2"/>
      <c r="K136" s="2"/>
      <c r="L136" s="2"/>
      <c r="M136" s="2"/>
      <c r="N136" s="2"/>
      <c r="O136" s="2"/>
      <c r="P136" s="2"/>
      <c r="Q136" s="2"/>
      <c r="R136" s="2"/>
      <c r="S136" s="2"/>
      <c r="T136" s="2"/>
      <c r="U136" s="2"/>
      <c r="V136" s="2"/>
      <c r="W136" s="2"/>
      <c r="X136" s="2"/>
      <c r="Y136" s="2"/>
      <c r="Z136" s="2"/>
      <c r="AA136" s="2"/>
      <c r="AB136" s="2"/>
      <c r="AC136" s="2"/>
    </row>
    <row r="137" spans="1:29" ht="14.25" customHeight="1">
      <c r="A137" s="2"/>
      <c r="B137" s="2"/>
      <c r="C137" s="2"/>
      <c r="D137" s="2"/>
      <c r="E137" s="4"/>
      <c r="F137" s="4"/>
      <c r="G137" s="4"/>
      <c r="H137" s="4"/>
      <c r="I137" s="2"/>
      <c r="J137" s="2"/>
      <c r="K137" s="2"/>
      <c r="L137" s="2"/>
      <c r="M137" s="2"/>
      <c r="N137" s="2"/>
      <c r="O137" s="2"/>
      <c r="P137" s="2"/>
      <c r="Q137" s="2"/>
      <c r="R137" s="2"/>
      <c r="S137" s="2"/>
      <c r="T137" s="2"/>
      <c r="U137" s="2"/>
      <c r="V137" s="2"/>
      <c r="W137" s="2"/>
      <c r="X137" s="2"/>
      <c r="Y137" s="2"/>
      <c r="Z137" s="2"/>
      <c r="AA137" s="2"/>
      <c r="AB137" s="2"/>
      <c r="AC137" s="2"/>
    </row>
    <row r="138" spans="1:29" ht="14.25" customHeight="1">
      <c r="A138" s="2"/>
      <c r="B138" s="2"/>
      <c r="C138" s="2"/>
      <c r="D138" s="2"/>
      <c r="E138" s="4"/>
      <c r="F138" s="4"/>
      <c r="G138" s="4"/>
      <c r="H138" s="4"/>
      <c r="I138" s="2"/>
      <c r="J138" s="2"/>
      <c r="K138" s="2"/>
      <c r="L138" s="2"/>
      <c r="M138" s="2"/>
      <c r="N138" s="2"/>
      <c r="O138" s="2"/>
      <c r="P138" s="2"/>
      <c r="Q138" s="2"/>
      <c r="R138" s="2"/>
      <c r="S138" s="2"/>
      <c r="T138" s="2"/>
      <c r="U138" s="2"/>
      <c r="V138" s="2"/>
      <c r="W138" s="2"/>
      <c r="X138" s="2"/>
      <c r="Y138" s="2"/>
      <c r="Z138" s="2"/>
      <c r="AA138" s="2"/>
      <c r="AB138" s="2"/>
      <c r="AC138" s="2"/>
    </row>
    <row r="139" spans="1:29" ht="14.25" customHeight="1">
      <c r="A139" s="2"/>
      <c r="B139" s="2"/>
      <c r="C139" s="2"/>
      <c r="D139" s="2"/>
      <c r="E139" s="4"/>
      <c r="F139" s="4"/>
      <c r="G139" s="4"/>
      <c r="H139" s="4"/>
      <c r="I139" s="2"/>
      <c r="J139" s="2"/>
      <c r="K139" s="2"/>
      <c r="L139" s="2"/>
      <c r="M139" s="2"/>
      <c r="N139" s="2"/>
      <c r="O139" s="2"/>
      <c r="P139" s="2"/>
      <c r="Q139" s="2"/>
      <c r="R139" s="2"/>
      <c r="S139" s="2"/>
      <c r="T139" s="2"/>
      <c r="U139" s="2"/>
      <c r="V139" s="2"/>
      <c r="W139" s="2"/>
      <c r="X139" s="2"/>
      <c r="Y139" s="2"/>
      <c r="Z139" s="2"/>
      <c r="AA139" s="2"/>
      <c r="AB139" s="2"/>
      <c r="AC139" s="2"/>
    </row>
    <row r="140" spans="1:29" ht="14.25" customHeight="1">
      <c r="A140" s="2"/>
      <c r="B140" s="2"/>
      <c r="C140" s="2"/>
      <c r="D140" s="2"/>
      <c r="E140" s="4"/>
      <c r="F140" s="4"/>
      <c r="G140" s="4"/>
      <c r="H140" s="4"/>
      <c r="I140" s="2"/>
      <c r="J140" s="2"/>
      <c r="K140" s="2"/>
      <c r="L140" s="2"/>
      <c r="M140" s="2"/>
      <c r="N140" s="2"/>
      <c r="O140" s="2"/>
      <c r="P140" s="2"/>
      <c r="Q140" s="2"/>
      <c r="R140" s="2"/>
      <c r="S140" s="2"/>
      <c r="T140" s="2"/>
      <c r="U140" s="2"/>
      <c r="V140" s="2"/>
      <c r="W140" s="2"/>
      <c r="X140" s="2"/>
      <c r="Y140" s="2"/>
      <c r="Z140" s="2"/>
      <c r="AA140" s="2"/>
      <c r="AB140" s="2"/>
      <c r="AC140" s="2"/>
    </row>
    <row r="141" spans="1:29" ht="14.25" customHeight="1">
      <c r="A141" s="2"/>
      <c r="B141" s="2"/>
      <c r="C141" s="2"/>
      <c r="D141" s="2"/>
      <c r="E141" s="4"/>
      <c r="F141" s="4"/>
      <c r="G141" s="4"/>
      <c r="H141" s="4"/>
      <c r="I141" s="2"/>
      <c r="J141" s="2"/>
      <c r="K141" s="2"/>
      <c r="L141" s="2"/>
      <c r="M141" s="2"/>
      <c r="N141" s="2"/>
      <c r="O141" s="2"/>
      <c r="P141" s="2"/>
      <c r="Q141" s="2"/>
      <c r="R141" s="2"/>
      <c r="S141" s="2"/>
      <c r="T141" s="2"/>
      <c r="U141" s="2"/>
      <c r="V141" s="2"/>
      <c r="W141" s="2"/>
      <c r="X141" s="2"/>
      <c r="Y141" s="2"/>
      <c r="Z141" s="2"/>
      <c r="AA141" s="2"/>
      <c r="AB141" s="2"/>
      <c r="AC141" s="2"/>
    </row>
    <row r="142" spans="1:29" ht="14.25" customHeight="1">
      <c r="A142" s="2"/>
      <c r="B142" s="2"/>
      <c r="C142" s="2"/>
      <c r="D142" s="2"/>
      <c r="E142" s="4"/>
      <c r="F142" s="4"/>
      <c r="G142" s="4"/>
      <c r="H142" s="4"/>
      <c r="I142" s="2"/>
      <c r="J142" s="2"/>
      <c r="K142" s="2"/>
      <c r="L142" s="2"/>
      <c r="M142" s="2"/>
      <c r="N142" s="2"/>
      <c r="O142" s="2"/>
      <c r="P142" s="2"/>
      <c r="Q142" s="2"/>
      <c r="R142" s="2"/>
      <c r="S142" s="2"/>
      <c r="T142" s="2"/>
      <c r="U142" s="2"/>
      <c r="V142" s="2"/>
      <c r="W142" s="2"/>
      <c r="X142" s="2"/>
      <c r="Y142" s="2"/>
      <c r="Z142" s="2"/>
      <c r="AA142" s="2"/>
      <c r="AB142" s="2"/>
      <c r="AC142" s="2"/>
    </row>
    <row r="143" spans="1:29" ht="14.25" customHeight="1">
      <c r="A143" s="2"/>
      <c r="B143" s="2"/>
      <c r="C143" s="2"/>
      <c r="D143" s="2"/>
      <c r="E143" s="4"/>
      <c r="F143" s="4"/>
      <c r="G143" s="4"/>
      <c r="H143" s="4"/>
      <c r="I143" s="2"/>
      <c r="J143" s="2"/>
      <c r="K143" s="2"/>
      <c r="L143" s="2"/>
      <c r="M143" s="2"/>
      <c r="N143" s="2"/>
      <c r="O143" s="2"/>
      <c r="P143" s="2"/>
      <c r="Q143" s="2"/>
      <c r="R143" s="2"/>
      <c r="S143" s="2"/>
      <c r="T143" s="2"/>
      <c r="U143" s="2"/>
      <c r="V143" s="2"/>
      <c r="W143" s="2"/>
      <c r="X143" s="2"/>
      <c r="Y143" s="2"/>
      <c r="Z143" s="2"/>
      <c r="AA143" s="2"/>
      <c r="AB143" s="2"/>
      <c r="AC143" s="2"/>
    </row>
    <row r="144" spans="1:29" ht="14.25" customHeight="1">
      <c r="A144" s="2"/>
      <c r="B144" s="2"/>
      <c r="C144" s="2"/>
      <c r="D144" s="2"/>
      <c r="E144" s="4"/>
      <c r="F144" s="4"/>
      <c r="G144" s="4"/>
      <c r="H144" s="4"/>
      <c r="I144" s="2"/>
      <c r="J144" s="2"/>
      <c r="K144" s="2"/>
      <c r="L144" s="2"/>
      <c r="M144" s="2"/>
      <c r="N144" s="2"/>
      <c r="O144" s="2"/>
      <c r="P144" s="2"/>
      <c r="Q144" s="2"/>
      <c r="R144" s="2"/>
      <c r="S144" s="2"/>
      <c r="T144" s="2"/>
      <c r="U144" s="2"/>
      <c r="V144" s="2"/>
      <c r="W144" s="2"/>
      <c r="X144" s="2"/>
      <c r="Y144" s="2"/>
      <c r="Z144" s="2"/>
      <c r="AA144" s="2"/>
      <c r="AB144" s="2"/>
      <c r="AC144" s="2"/>
    </row>
    <row r="145" spans="1:29" ht="14.25" customHeight="1">
      <c r="A145" s="2"/>
      <c r="B145" s="2"/>
      <c r="C145" s="2"/>
      <c r="D145" s="2"/>
      <c r="E145" s="4"/>
      <c r="F145" s="4"/>
      <c r="G145" s="4"/>
      <c r="H145" s="4"/>
      <c r="I145" s="2"/>
      <c r="J145" s="2"/>
      <c r="K145" s="2"/>
      <c r="L145" s="2"/>
      <c r="M145" s="2"/>
      <c r="N145" s="2"/>
      <c r="O145" s="2"/>
      <c r="P145" s="2"/>
      <c r="Q145" s="2"/>
      <c r="R145" s="2"/>
      <c r="S145" s="2"/>
      <c r="T145" s="2"/>
      <c r="U145" s="2"/>
      <c r="V145" s="2"/>
      <c r="W145" s="2"/>
      <c r="X145" s="2"/>
      <c r="Y145" s="2"/>
      <c r="Z145" s="2"/>
      <c r="AA145" s="2"/>
      <c r="AB145" s="2"/>
      <c r="AC145" s="2"/>
    </row>
    <row r="146" spans="1:29" ht="14.25" customHeight="1">
      <c r="A146" s="2"/>
      <c r="B146" s="2"/>
      <c r="C146" s="2"/>
      <c r="D146" s="2"/>
      <c r="E146" s="4"/>
      <c r="F146" s="4"/>
      <c r="G146" s="4"/>
      <c r="H146" s="4"/>
      <c r="I146" s="2"/>
      <c r="J146" s="2"/>
      <c r="K146" s="2"/>
      <c r="L146" s="2"/>
      <c r="M146" s="2"/>
      <c r="N146" s="2"/>
      <c r="O146" s="2"/>
      <c r="P146" s="2"/>
      <c r="Q146" s="2"/>
      <c r="R146" s="2"/>
      <c r="S146" s="2"/>
      <c r="T146" s="2"/>
      <c r="U146" s="2"/>
      <c r="V146" s="2"/>
      <c r="W146" s="2"/>
      <c r="X146" s="2"/>
      <c r="Y146" s="2"/>
      <c r="Z146" s="2"/>
      <c r="AA146" s="2"/>
      <c r="AB146" s="2"/>
      <c r="AC146" s="2"/>
    </row>
    <row r="147" spans="1:29" ht="14.25" customHeight="1">
      <c r="A147" s="2"/>
      <c r="B147" s="2"/>
      <c r="C147" s="2"/>
      <c r="D147" s="2"/>
      <c r="E147" s="4"/>
      <c r="F147" s="4"/>
      <c r="G147" s="4"/>
      <c r="H147" s="4"/>
      <c r="I147" s="2"/>
      <c r="J147" s="2"/>
      <c r="K147" s="2"/>
      <c r="L147" s="2"/>
      <c r="M147" s="2"/>
      <c r="N147" s="2"/>
      <c r="O147" s="2"/>
      <c r="P147" s="2"/>
      <c r="Q147" s="2"/>
      <c r="R147" s="2"/>
      <c r="S147" s="2"/>
      <c r="T147" s="2"/>
      <c r="U147" s="2"/>
      <c r="V147" s="2"/>
      <c r="W147" s="2"/>
      <c r="X147" s="2"/>
      <c r="Y147" s="2"/>
      <c r="Z147" s="2"/>
      <c r="AA147" s="2"/>
      <c r="AB147" s="2"/>
      <c r="AC147" s="2"/>
    </row>
    <row r="148" spans="1:29" ht="14.25" customHeight="1">
      <c r="A148" s="2"/>
      <c r="B148" s="2"/>
      <c r="C148" s="2"/>
      <c r="D148" s="2"/>
      <c r="E148" s="4"/>
      <c r="F148" s="4"/>
      <c r="G148" s="4"/>
      <c r="H148" s="4"/>
      <c r="I148" s="2"/>
      <c r="J148" s="2"/>
      <c r="K148" s="2"/>
      <c r="L148" s="2"/>
      <c r="M148" s="2"/>
      <c r="N148" s="2"/>
      <c r="O148" s="2"/>
      <c r="P148" s="2"/>
      <c r="Q148" s="2"/>
      <c r="R148" s="2"/>
      <c r="S148" s="2"/>
      <c r="T148" s="2"/>
      <c r="U148" s="2"/>
      <c r="V148" s="2"/>
      <c r="W148" s="2"/>
      <c r="X148" s="2"/>
      <c r="Y148" s="2"/>
      <c r="Z148" s="2"/>
      <c r="AA148" s="2"/>
      <c r="AB148" s="2"/>
      <c r="AC148" s="2"/>
    </row>
    <row r="149" spans="1:29" ht="14.25" customHeight="1">
      <c r="A149" s="2"/>
      <c r="B149" s="2"/>
      <c r="C149" s="2"/>
      <c r="D149" s="2"/>
      <c r="E149" s="4"/>
      <c r="F149" s="4"/>
      <c r="G149" s="4"/>
      <c r="H149" s="4"/>
      <c r="I149" s="2"/>
      <c r="J149" s="2"/>
      <c r="K149" s="2"/>
      <c r="L149" s="2"/>
      <c r="M149" s="2"/>
      <c r="N149" s="2"/>
      <c r="O149" s="2"/>
      <c r="P149" s="2"/>
      <c r="Q149" s="2"/>
      <c r="R149" s="2"/>
      <c r="S149" s="2"/>
      <c r="T149" s="2"/>
      <c r="U149" s="2"/>
      <c r="V149" s="2"/>
      <c r="W149" s="2"/>
      <c r="X149" s="2"/>
      <c r="Y149" s="2"/>
      <c r="Z149" s="2"/>
      <c r="AA149" s="2"/>
      <c r="AB149" s="2"/>
      <c r="AC149" s="2"/>
    </row>
    <row r="150" spans="1:29" ht="14.25" customHeight="1">
      <c r="A150" s="2"/>
      <c r="B150" s="2"/>
      <c r="C150" s="2"/>
      <c r="D150" s="2"/>
      <c r="E150" s="4"/>
      <c r="F150" s="4"/>
      <c r="G150" s="4"/>
      <c r="H150" s="4"/>
      <c r="I150" s="2"/>
      <c r="J150" s="2"/>
      <c r="K150" s="2"/>
      <c r="L150" s="2"/>
      <c r="M150" s="2"/>
      <c r="N150" s="2"/>
      <c r="O150" s="2"/>
      <c r="P150" s="2"/>
      <c r="Q150" s="2"/>
      <c r="R150" s="2"/>
      <c r="S150" s="2"/>
      <c r="T150" s="2"/>
      <c r="U150" s="2"/>
      <c r="V150" s="2"/>
      <c r="W150" s="2"/>
      <c r="X150" s="2"/>
      <c r="Y150" s="2"/>
      <c r="Z150" s="2"/>
      <c r="AA150" s="2"/>
      <c r="AB150" s="2"/>
      <c r="AC150" s="2"/>
    </row>
    <row r="151" spans="1:29" ht="14.25" customHeight="1">
      <c r="A151" s="2"/>
      <c r="B151" s="2"/>
      <c r="C151" s="2"/>
      <c r="D151" s="2"/>
      <c r="E151" s="4"/>
      <c r="F151" s="4"/>
      <c r="G151" s="4"/>
      <c r="H151" s="4"/>
      <c r="I151" s="2"/>
      <c r="J151" s="2"/>
      <c r="K151" s="2"/>
      <c r="L151" s="2"/>
      <c r="M151" s="2"/>
      <c r="N151" s="2"/>
      <c r="O151" s="2"/>
      <c r="P151" s="2"/>
      <c r="Q151" s="2"/>
      <c r="R151" s="2"/>
      <c r="S151" s="2"/>
      <c r="T151" s="2"/>
      <c r="U151" s="2"/>
      <c r="V151" s="2"/>
      <c r="W151" s="2"/>
      <c r="X151" s="2"/>
      <c r="Y151" s="2"/>
      <c r="Z151" s="2"/>
      <c r="AA151" s="2"/>
      <c r="AB151" s="2"/>
      <c r="AC151" s="2"/>
    </row>
    <row r="152" spans="1:29" ht="14.25" customHeight="1">
      <c r="A152" s="2"/>
      <c r="B152" s="2"/>
      <c r="C152" s="2"/>
      <c r="D152" s="2"/>
      <c r="E152" s="4"/>
      <c r="F152" s="4"/>
      <c r="G152" s="4"/>
      <c r="H152" s="4"/>
      <c r="I152" s="2"/>
      <c r="J152" s="2"/>
      <c r="K152" s="2"/>
      <c r="L152" s="2"/>
      <c r="M152" s="2"/>
      <c r="N152" s="2"/>
      <c r="O152" s="2"/>
      <c r="P152" s="2"/>
      <c r="Q152" s="2"/>
      <c r="R152" s="2"/>
      <c r="S152" s="2"/>
      <c r="T152" s="2"/>
      <c r="U152" s="2"/>
      <c r="V152" s="2"/>
      <c r="W152" s="2"/>
      <c r="X152" s="2"/>
      <c r="Y152" s="2"/>
      <c r="Z152" s="2"/>
      <c r="AA152" s="2"/>
      <c r="AB152" s="2"/>
      <c r="AC152" s="2"/>
    </row>
    <row r="153" spans="1:29" ht="14.25" customHeight="1">
      <c r="A153" s="2"/>
      <c r="B153" s="2"/>
      <c r="C153" s="2"/>
      <c r="D153" s="2"/>
      <c r="E153" s="4"/>
      <c r="F153" s="4"/>
      <c r="G153" s="4"/>
      <c r="H153" s="4"/>
      <c r="I153" s="2"/>
      <c r="J153" s="2"/>
      <c r="K153" s="2"/>
      <c r="L153" s="2"/>
      <c r="M153" s="2"/>
      <c r="N153" s="2"/>
      <c r="O153" s="2"/>
      <c r="P153" s="2"/>
      <c r="Q153" s="2"/>
      <c r="R153" s="2"/>
      <c r="S153" s="2"/>
      <c r="T153" s="2"/>
      <c r="U153" s="2"/>
      <c r="V153" s="2"/>
      <c r="W153" s="2"/>
      <c r="X153" s="2"/>
      <c r="Y153" s="2"/>
      <c r="Z153" s="2"/>
      <c r="AA153" s="2"/>
      <c r="AB153" s="2"/>
      <c r="AC153" s="2"/>
    </row>
    <row r="154" spans="1:29" ht="14.25" customHeight="1">
      <c r="A154" s="2"/>
      <c r="B154" s="2"/>
      <c r="C154" s="2"/>
      <c r="D154" s="2"/>
      <c r="E154" s="4"/>
      <c r="F154" s="4"/>
      <c r="G154" s="4"/>
      <c r="H154" s="4"/>
      <c r="I154" s="2"/>
      <c r="J154" s="2"/>
      <c r="K154" s="2"/>
      <c r="L154" s="2"/>
      <c r="M154" s="2"/>
      <c r="N154" s="2"/>
      <c r="O154" s="2"/>
      <c r="P154" s="2"/>
      <c r="Q154" s="2"/>
      <c r="R154" s="2"/>
      <c r="S154" s="2"/>
      <c r="T154" s="2"/>
      <c r="U154" s="2"/>
      <c r="V154" s="2"/>
      <c r="W154" s="2"/>
      <c r="X154" s="2"/>
      <c r="Y154" s="2"/>
      <c r="Z154" s="2"/>
      <c r="AA154" s="2"/>
      <c r="AB154" s="2"/>
      <c r="AC154" s="2"/>
    </row>
    <row r="155" spans="1:29" ht="14.25" customHeight="1">
      <c r="A155" s="2"/>
      <c r="B155" s="2"/>
      <c r="C155" s="2"/>
      <c r="D155" s="2"/>
      <c r="E155" s="4"/>
      <c r="F155" s="4"/>
      <c r="G155" s="4"/>
      <c r="H155" s="4"/>
      <c r="I155" s="2"/>
      <c r="J155" s="2"/>
      <c r="K155" s="2"/>
      <c r="L155" s="2"/>
      <c r="M155" s="2"/>
      <c r="N155" s="2"/>
      <c r="O155" s="2"/>
      <c r="P155" s="2"/>
      <c r="Q155" s="2"/>
      <c r="R155" s="2"/>
      <c r="S155" s="2"/>
      <c r="T155" s="2"/>
      <c r="U155" s="2"/>
      <c r="V155" s="2"/>
      <c r="W155" s="2"/>
      <c r="X155" s="2"/>
      <c r="Y155" s="2"/>
      <c r="Z155" s="2"/>
      <c r="AA155" s="2"/>
      <c r="AB155" s="2"/>
      <c r="AC155" s="2"/>
    </row>
    <row r="156" spans="1:29" ht="14.25" customHeight="1">
      <c r="A156" s="2"/>
      <c r="B156" s="2"/>
      <c r="C156" s="2"/>
      <c r="D156" s="2"/>
      <c r="E156" s="4"/>
      <c r="F156" s="4"/>
      <c r="G156" s="4"/>
      <c r="H156" s="4"/>
      <c r="I156" s="2"/>
      <c r="J156" s="2"/>
      <c r="K156" s="2"/>
      <c r="L156" s="2"/>
      <c r="M156" s="2"/>
      <c r="N156" s="2"/>
      <c r="O156" s="2"/>
      <c r="P156" s="2"/>
      <c r="Q156" s="2"/>
      <c r="R156" s="2"/>
      <c r="S156" s="2"/>
      <c r="T156" s="2"/>
      <c r="U156" s="2"/>
      <c r="V156" s="2"/>
      <c r="W156" s="2"/>
      <c r="X156" s="2"/>
      <c r="Y156" s="2"/>
      <c r="Z156" s="2"/>
      <c r="AA156" s="2"/>
      <c r="AB156" s="2"/>
      <c r="AC156" s="2"/>
    </row>
    <row r="157" spans="1:29" ht="14.25" customHeight="1">
      <c r="A157" s="2"/>
      <c r="B157" s="2"/>
      <c r="C157" s="2"/>
      <c r="D157" s="2"/>
      <c r="E157" s="4"/>
      <c r="F157" s="4"/>
      <c r="G157" s="4"/>
      <c r="H157" s="4"/>
      <c r="I157" s="2"/>
      <c r="J157" s="2"/>
      <c r="K157" s="2"/>
      <c r="L157" s="2"/>
      <c r="M157" s="2"/>
      <c r="N157" s="2"/>
      <c r="O157" s="2"/>
      <c r="P157" s="2"/>
      <c r="Q157" s="2"/>
      <c r="R157" s="2"/>
      <c r="S157" s="2"/>
      <c r="T157" s="2"/>
      <c r="U157" s="2"/>
      <c r="V157" s="2"/>
      <c r="W157" s="2"/>
      <c r="X157" s="2"/>
      <c r="Y157" s="2"/>
      <c r="Z157" s="2"/>
      <c r="AA157" s="2"/>
      <c r="AB157" s="2"/>
      <c r="AC157" s="2"/>
    </row>
    <row r="158" spans="1:29" ht="14.25" customHeight="1">
      <c r="A158" s="2"/>
      <c r="B158" s="2"/>
      <c r="C158" s="2"/>
      <c r="D158" s="2"/>
      <c r="E158" s="4"/>
      <c r="F158" s="4"/>
      <c r="G158" s="4"/>
      <c r="H158" s="4"/>
      <c r="I158" s="2"/>
      <c r="J158" s="2"/>
      <c r="K158" s="2"/>
      <c r="L158" s="2"/>
      <c r="M158" s="2"/>
      <c r="N158" s="2"/>
      <c r="O158" s="2"/>
      <c r="P158" s="2"/>
      <c r="Q158" s="2"/>
      <c r="R158" s="2"/>
      <c r="S158" s="2"/>
      <c r="T158" s="2"/>
      <c r="U158" s="2"/>
      <c r="V158" s="2"/>
      <c r="W158" s="2"/>
      <c r="X158" s="2"/>
      <c r="Y158" s="2"/>
      <c r="Z158" s="2"/>
      <c r="AA158" s="2"/>
      <c r="AB158" s="2"/>
      <c r="AC158" s="2"/>
    </row>
    <row r="159" spans="1:29" ht="14.25" customHeight="1">
      <c r="A159" s="2"/>
      <c r="B159" s="2"/>
      <c r="C159" s="2"/>
      <c r="D159" s="2"/>
      <c r="E159" s="4"/>
      <c r="F159" s="4"/>
      <c r="G159" s="4"/>
      <c r="H159" s="4"/>
      <c r="I159" s="2"/>
      <c r="J159" s="2"/>
      <c r="K159" s="2"/>
      <c r="L159" s="2"/>
      <c r="M159" s="2"/>
      <c r="N159" s="2"/>
      <c r="O159" s="2"/>
      <c r="P159" s="2"/>
      <c r="Q159" s="2"/>
      <c r="R159" s="2"/>
      <c r="S159" s="2"/>
      <c r="T159" s="2"/>
      <c r="U159" s="2"/>
      <c r="V159" s="2"/>
      <c r="W159" s="2"/>
      <c r="X159" s="2"/>
      <c r="Y159" s="2"/>
      <c r="Z159" s="2"/>
      <c r="AA159" s="2"/>
      <c r="AB159" s="2"/>
      <c r="AC159" s="2"/>
    </row>
    <row r="160" spans="1:29" ht="14.25" customHeight="1">
      <c r="A160" s="2"/>
      <c r="B160" s="2"/>
      <c r="C160" s="2"/>
      <c r="D160" s="2"/>
      <c r="E160" s="4"/>
      <c r="F160" s="4"/>
      <c r="G160" s="4"/>
      <c r="H160" s="4"/>
      <c r="I160" s="2"/>
      <c r="J160" s="2"/>
      <c r="K160" s="2"/>
      <c r="L160" s="2"/>
      <c r="M160" s="2"/>
      <c r="N160" s="2"/>
      <c r="O160" s="2"/>
      <c r="P160" s="2"/>
      <c r="Q160" s="2"/>
      <c r="R160" s="2"/>
      <c r="S160" s="2"/>
      <c r="T160" s="2"/>
      <c r="U160" s="2"/>
      <c r="V160" s="2"/>
      <c r="W160" s="2"/>
      <c r="X160" s="2"/>
      <c r="Y160" s="2"/>
      <c r="Z160" s="2"/>
      <c r="AA160" s="2"/>
      <c r="AB160" s="2"/>
      <c r="AC160" s="2"/>
    </row>
    <row r="161" spans="1:29" ht="14.25" customHeight="1">
      <c r="A161" s="2"/>
      <c r="B161" s="2"/>
      <c r="C161" s="2"/>
      <c r="D161" s="2"/>
      <c r="E161" s="4"/>
      <c r="F161" s="4"/>
      <c r="G161" s="4"/>
      <c r="H161" s="4"/>
      <c r="I161" s="2"/>
      <c r="J161" s="2"/>
      <c r="K161" s="2"/>
      <c r="L161" s="2"/>
      <c r="M161" s="2"/>
      <c r="N161" s="2"/>
      <c r="O161" s="2"/>
      <c r="P161" s="2"/>
      <c r="Q161" s="2"/>
      <c r="R161" s="2"/>
      <c r="S161" s="2"/>
      <c r="T161" s="2"/>
      <c r="U161" s="2"/>
      <c r="V161" s="2"/>
      <c r="W161" s="2"/>
      <c r="X161" s="2"/>
      <c r="Y161" s="2"/>
      <c r="Z161" s="2"/>
      <c r="AA161" s="2"/>
      <c r="AB161" s="2"/>
      <c r="AC161" s="2"/>
    </row>
    <row r="162" spans="1:29" ht="14.25" customHeight="1">
      <c r="A162" s="2"/>
      <c r="B162" s="2"/>
      <c r="C162" s="2"/>
      <c r="D162" s="2"/>
      <c r="E162" s="4"/>
      <c r="F162" s="4"/>
      <c r="G162" s="4"/>
      <c r="H162" s="4"/>
      <c r="I162" s="2"/>
      <c r="J162" s="2"/>
      <c r="K162" s="2"/>
      <c r="L162" s="2"/>
      <c r="M162" s="2"/>
      <c r="N162" s="2"/>
      <c r="O162" s="2"/>
      <c r="P162" s="2"/>
      <c r="Q162" s="2"/>
      <c r="R162" s="2"/>
      <c r="S162" s="2"/>
      <c r="T162" s="2"/>
      <c r="U162" s="2"/>
      <c r="V162" s="2"/>
      <c r="W162" s="2"/>
      <c r="X162" s="2"/>
      <c r="Y162" s="2"/>
      <c r="Z162" s="2"/>
      <c r="AA162" s="2"/>
      <c r="AB162" s="2"/>
      <c r="AC162" s="2"/>
    </row>
    <row r="163" spans="1:29" ht="14.25" customHeight="1">
      <c r="A163" s="2"/>
      <c r="B163" s="2"/>
      <c r="C163" s="2"/>
      <c r="D163" s="2"/>
      <c r="E163" s="4"/>
      <c r="F163" s="4"/>
      <c r="G163" s="4"/>
      <c r="H163" s="4"/>
      <c r="I163" s="2"/>
      <c r="J163" s="2"/>
      <c r="K163" s="2"/>
      <c r="L163" s="2"/>
      <c r="M163" s="2"/>
      <c r="N163" s="2"/>
      <c r="O163" s="2"/>
      <c r="P163" s="2"/>
      <c r="Q163" s="2"/>
      <c r="R163" s="2"/>
      <c r="S163" s="2"/>
      <c r="T163" s="2"/>
      <c r="U163" s="2"/>
      <c r="V163" s="2"/>
      <c r="W163" s="2"/>
      <c r="X163" s="2"/>
      <c r="Y163" s="2"/>
      <c r="Z163" s="2"/>
      <c r="AA163" s="2"/>
      <c r="AB163" s="2"/>
      <c r="AC163" s="2"/>
    </row>
    <row r="164" spans="1:29" ht="14.25" customHeight="1">
      <c r="A164" s="2"/>
      <c r="B164" s="2"/>
      <c r="C164" s="2"/>
      <c r="D164" s="2"/>
      <c r="E164" s="4"/>
      <c r="F164" s="4"/>
      <c r="G164" s="4"/>
      <c r="H164" s="4"/>
      <c r="I164" s="2"/>
      <c r="J164" s="2"/>
      <c r="K164" s="2"/>
      <c r="L164" s="2"/>
      <c r="M164" s="2"/>
      <c r="N164" s="2"/>
      <c r="O164" s="2"/>
      <c r="P164" s="2"/>
      <c r="Q164" s="2"/>
      <c r="R164" s="2"/>
      <c r="S164" s="2"/>
      <c r="T164" s="2"/>
      <c r="U164" s="2"/>
      <c r="V164" s="2"/>
      <c r="W164" s="2"/>
      <c r="X164" s="2"/>
      <c r="Y164" s="2"/>
      <c r="Z164" s="2"/>
      <c r="AA164" s="2"/>
      <c r="AB164" s="2"/>
      <c r="AC164" s="2"/>
    </row>
    <row r="165" spans="1:29" ht="14.25" customHeight="1">
      <c r="A165" s="2"/>
      <c r="B165" s="2"/>
      <c r="C165" s="2"/>
      <c r="D165" s="2"/>
      <c r="E165" s="4"/>
      <c r="F165" s="4"/>
      <c r="G165" s="4"/>
      <c r="H165" s="4"/>
      <c r="I165" s="2"/>
      <c r="J165" s="2"/>
      <c r="K165" s="2"/>
      <c r="L165" s="2"/>
      <c r="M165" s="2"/>
      <c r="N165" s="2"/>
      <c r="O165" s="2"/>
      <c r="P165" s="2"/>
      <c r="Q165" s="2"/>
      <c r="R165" s="2"/>
      <c r="S165" s="2"/>
      <c r="T165" s="2"/>
      <c r="U165" s="2"/>
      <c r="V165" s="2"/>
      <c r="W165" s="2"/>
      <c r="X165" s="2"/>
      <c r="Y165" s="2"/>
      <c r="Z165" s="2"/>
      <c r="AA165" s="2"/>
      <c r="AB165" s="2"/>
      <c r="AC165" s="2"/>
    </row>
    <row r="166" spans="1:29" ht="14.25" customHeight="1">
      <c r="A166" s="2"/>
      <c r="B166" s="2"/>
      <c r="C166" s="2"/>
      <c r="D166" s="2"/>
      <c r="E166" s="4"/>
      <c r="F166" s="4"/>
      <c r="G166" s="4"/>
      <c r="H166" s="4"/>
      <c r="I166" s="2"/>
      <c r="J166" s="2"/>
      <c r="K166" s="2"/>
      <c r="L166" s="2"/>
      <c r="M166" s="2"/>
      <c r="N166" s="2"/>
      <c r="O166" s="2"/>
      <c r="P166" s="2"/>
      <c r="Q166" s="2"/>
      <c r="R166" s="2"/>
      <c r="S166" s="2"/>
      <c r="T166" s="2"/>
      <c r="U166" s="2"/>
      <c r="V166" s="2"/>
      <c r="W166" s="2"/>
      <c r="X166" s="2"/>
      <c r="Y166" s="2"/>
      <c r="Z166" s="2"/>
      <c r="AA166" s="2"/>
      <c r="AB166" s="2"/>
      <c r="AC166" s="2"/>
    </row>
    <row r="167" spans="1:29" ht="14.25" customHeight="1">
      <c r="A167" s="2"/>
      <c r="B167" s="2"/>
      <c r="C167" s="2"/>
      <c r="D167" s="2"/>
      <c r="E167" s="4"/>
      <c r="F167" s="4"/>
      <c r="G167" s="4"/>
      <c r="H167" s="4"/>
      <c r="I167" s="2"/>
      <c r="J167" s="2"/>
      <c r="K167" s="2"/>
      <c r="L167" s="2"/>
      <c r="M167" s="2"/>
      <c r="N167" s="2"/>
      <c r="O167" s="2"/>
      <c r="P167" s="2"/>
      <c r="Q167" s="2"/>
      <c r="R167" s="2"/>
      <c r="S167" s="2"/>
      <c r="T167" s="2"/>
      <c r="U167" s="2"/>
      <c r="V167" s="2"/>
      <c r="W167" s="2"/>
      <c r="X167" s="2"/>
      <c r="Y167" s="2"/>
      <c r="Z167" s="2"/>
      <c r="AA167" s="2"/>
      <c r="AB167" s="2"/>
      <c r="AC167" s="2"/>
    </row>
    <row r="168" spans="1:29" ht="14.25" customHeight="1">
      <c r="A168" s="2"/>
      <c r="B168" s="2"/>
      <c r="C168" s="2"/>
      <c r="D168" s="2"/>
      <c r="E168" s="4"/>
      <c r="F168" s="4"/>
      <c r="G168" s="4"/>
      <c r="H168" s="4"/>
      <c r="I168" s="2"/>
      <c r="J168" s="2"/>
      <c r="K168" s="2"/>
      <c r="L168" s="2"/>
      <c r="M168" s="2"/>
      <c r="N168" s="2"/>
      <c r="O168" s="2"/>
      <c r="P168" s="2"/>
      <c r="Q168" s="2"/>
      <c r="R168" s="2"/>
      <c r="S168" s="2"/>
      <c r="T168" s="2"/>
      <c r="U168" s="2"/>
      <c r="V168" s="2"/>
      <c r="W168" s="2"/>
      <c r="X168" s="2"/>
      <c r="Y168" s="2"/>
      <c r="Z168" s="2"/>
      <c r="AA168" s="2"/>
      <c r="AB168" s="2"/>
      <c r="AC168" s="2"/>
    </row>
    <row r="169" spans="1:29" ht="14.25" customHeight="1">
      <c r="A169" s="2"/>
      <c r="B169" s="2"/>
      <c r="C169" s="2"/>
      <c r="D169" s="2"/>
      <c r="E169" s="4"/>
      <c r="F169" s="4"/>
      <c r="G169" s="4"/>
      <c r="H169" s="4"/>
      <c r="I169" s="2"/>
      <c r="J169" s="2"/>
      <c r="K169" s="2"/>
      <c r="L169" s="2"/>
      <c r="M169" s="2"/>
      <c r="N169" s="2"/>
      <c r="O169" s="2"/>
      <c r="P169" s="2"/>
      <c r="Q169" s="2"/>
      <c r="R169" s="2"/>
      <c r="S169" s="2"/>
      <c r="T169" s="2"/>
      <c r="U169" s="2"/>
      <c r="V169" s="2"/>
      <c r="W169" s="2"/>
      <c r="X169" s="2"/>
      <c r="Y169" s="2"/>
      <c r="Z169" s="2"/>
      <c r="AA169" s="2"/>
      <c r="AB169" s="2"/>
      <c r="AC169" s="2"/>
    </row>
    <row r="170" spans="1:29" ht="14.25" customHeight="1">
      <c r="A170" s="2"/>
      <c r="B170" s="2"/>
      <c r="C170" s="2"/>
      <c r="D170" s="2"/>
      <c r="E170" s="4"/>
      <c r="F170" s="4"/>
      <c r="G170" s="4"/>
      <c r="H170" s="4"/>
      <c r="I170" s="2"/>
      <c r="J170" s="2"/>
      <c r="K170" s="2"/>
      <c r="L170" s="2"/>
      <c r="M170" s="2"/>
      <c r="N170" s="2"/>
      <c r="O170" s="2"/>
      <c r="P170" s="2"/>
      <c r="Q170" s="2"/>
      <c r="R170" s="2"/>
      <c r="S170" s="2"/>
      <c r="T170" s="2"/>
      <c r="U170" s="2"/>
      <c r="V170" s="2"/>
      <c r="W170" s="2"/>
      <c r="X170" s="2"/>
      <c r="Y170" s="2"/>
      <c r="Z170" s="2"/>
      <c r="AA170" s="2"/>
      <c r="AB170" s="2"/>
      <c r="AC170" s="2"/>
    </row>
    <row r="171" spans="1:29" ht="14.25" customHeight="1">
      <c r="A171" s="2"/>
      <c r="B171" s="2"/>
      <c r="C171" s="2"/>
      <c r="D171" s="2"/>
      <c r="E171" s="4"/>
      <c r="F171" s="4"/>
      <c r="G171" s="4"/>
      <c r="H171" s="4"/>
      <c r="I171" s="2"/>
      <c r="J171" s="2"/>
      <c r="K171" s="2"/>
      <c r="L171" s="2"/>
      <c r="M171" s="2"/>
      <c r="N171" s="2"/>
      <c r="O171" s="2"/>
      <c r="P171" s="2"/>
      <c r="Q171" s="2"/>
      <c r="R171" s="2"/>
      <c r="S171" s="2"/>
      <c r="T171" s="2"/>
      <c r="U171" s="2"/>
      <c r="V171" s="2"/>
      <c r="W171" s="2"/>
      <c r="X171" s="2"/>
      <c r="Y171" s="2"/>
      <c r="Z171" s="2"/>
      <c r="AA171" s="2"/>
      <c r="AB171" s="2"/>
      <c r="AC171" s="2"/>
    </row>
    <row r="172" spans="1:29" ht="14.25" customHeight="1">
      <c r="A172" s="2"/>
      <c r="B172" s="2"/>
      <c r="C172" s="2"/>
      <c r="D172" s="2"/>
      <c r="E172" s="4"/>
      <c r="F172" s="4"/>
      <c r="G172" s="4"/>
      <c r="H172" s="4"/>
      <c r="I172" s="2"/>
      <c r="J172" s="2"/>
      <c r="K172" s="2"/>
      <c r="L172" s="2"/>
      <c r="M172" s="2"/>
      <c r="N172" s="2"/>
      <c r="O172" s="2"/>
      <c r="P172" s="2"/>
      <c r="Q172" s="2"/>
      <c r="R172" s="2"/>
      <c r="S172" s="2"/>
      <c r="T172" s="2"/>
      <c r="U172" s="2"/>
      <c r="V172" s="2"/>
      <c r="W172" s="2"/>
      <c r="X172" s="2"/>
      <c r="Y172" s="2"/>
      <c r="Z172" s="2"/>
      <c r="AA172" s="2"/>
      <c r="AB172" s="2"/>
      <c r="AC172" s="2"/>
    </row>
    <row r="173" spans="1:29" ht="14.25" customHeight="1">
      <c r="A173" s="2"/>
      <c r="B173" s="2"/>
      <c r="C173" s="2"/>
      <c r="D173" s="2"/>
      <c r="E173" s="4"/>
      <c r="F173" s="4"/>
      <c r="G173" s="4"/>
      <c r="H173" s="4"/>
      <c r="I173" s="2"/>
      <c r="J173" s="2"/>
      <c r="K173" s="2"/>
      <c r="L173" s="2"/>
      <c r="M173" s="2"/>
      <c r="N173" s="2"/>
      <c r="O173" s="2"/>
      <c r="P173" s="2"/>
      <c r="Q173" s="2"/>
      <c r="R173" s="2"/>
      <c r="S173" s="2"/>
      <c r="T173" s="2"/>
      <c r="U173" s="2"/>
      <c r="V173" s="2"/>
      <c r="W173" s="2"/>
      <c r="X173" s="2"/>
      <c r="Y173" s="2"/>
      <c r="Z173" s="2"/>
      <c r="AA173" s="2"/>
      <c r="AB173" s="2"/>
      <c r="AC173" s="2"/>
    </row>
    <row r="174" spans="1:29" ht="14.25" customHeight="1">
      <c r="A174" s="2"/>
      <c r="B174" s="2"/>
      <c r="C174" s="2"/>
      <c r="D174" s="2"/>
      <c r="E174" s="4"/>
      <c r="F174" s="4"/>
      <c r="G174" s="4"/>
      <c r="H174" s="4"/>
      <c r="I174" s="2"/>
      <c r="J174" s="2"/>
      <c r="K174" s="2"/>
      <c r="L174" s="2"/>
      <c r="M174" s="2"/>
      <c r="N174" s="2"/>
      <c r="O174" s="2"/>
      <c r="P174" s="2"/>
      <c r="Q174" s="2"/>
      <c r="R174" s="2"/>
      <c r="S174" s="2"/>
      <c r="T174" s="2"/>
      <c r="U174" s="2"/>
      <c r="V174" s="2"/>
      <c r="W174" s="2"/>
      <c r="X174" s="2"/>
      <c r="Y174" s="2"/>
      <c r="Z174" s="2"/>
      <c r="AA174" s="2"/>
      <c r="AB174" s="2"/>
      <c r="AC174" s="2"/>
    </row>
    <row r="175" spans="1:29" ht="14.25" customHeight="1">
      <c r="A175" s="2"/>
      <c r="B175" s="2"/>
      <c r="C175" s="2"/>
      <c r="D175" s="2"/>
      <c r="E175" s="4"/>
      <c r="F175" s="4"/>
      <c r="G175" s="4"/>
      <c r="H175" s="4"/>
      <c r="I175" s="2"/>
      <c r="J175" s="2"/>
      <c r="K175" s="2"/>
      <c r="L175" s="2"/>
      <c r="M175" s="2"/>
      <c r="N175" s="2"/>
      <c r="O175" s="2"/>
      <c r="P175" s="2"/>
      <c r="Q175" s="2"/>
      <c r="R175" s="2"/>
      <c r="S175" s="2"/>
      <c r="T175" s="2"/>
      <c r="U175" s="2"/>
      <c r="V175" s="2"/>
      <c r="W175" s="2"/>
      <c r="X175" s="2"/>
      <c r="Y175" s="2"/>
      <c r="Z175" s="2"/>
      <c r="AA175" s="2"/>
      <c r="AB175" s="2"/>
      <c r="AC175" s="2"/>
    </row>
    <row r="176" spans="1:29" ht="14.25" customHeight="1">
      <c r="A176" s="2"/>
      <c r="B176" s="2"/>
      <c r="C176" s="2"/>
      <c r="D176" s="2"/>
      <c r="E176" s="4"/>
      <c r="F176" s="4"/>
      <c r="G176" s="4"/>
      <c r="H176" s="4"/>
      <c r="I176" s="2"/>
      <c r="J176" s="2"/>
      <c r="K176" s="2"/>
      <c r="L176" s="2"/>
      <c r="M176" s="2"/>
      <c r="N176" s="2"/>
      <c r="O176" s="2"/>
      <c r="P176" s="2"/>
      <c r="Q176" s="2"/>
      <c r="R176" s="2"/>
      <c r="S176" s="2"/>
      <c r="T176" s="2"/>
      <c r="U176" s="2"/>
      <c r="V176" s="2"/>
      <c r="W176" s="2"/>
      <c r="X176" s="2"/>
      <c r="Y176" s="2"/>
      <c r="Z176" s="2"/>
      <c r="AA176" s="2"/>
      <c r="AB176" s="2"/>
      <c r="AC176" s="2"/>
    </row>
    <row r="177" spans="1:29" ht="14.25" customHeight="1">
      <c r="A177" s="2"/>
      <c r="B177" s="2"/>
      <c r="C177" s="2"/>
      <c r="D177" s="2"/>
      <c r="E177" s="4"/>
      <c r="F177" s="4"/>
      <c r="G177" s="4"/>
      <c r="H177" s="4"/>
      <c r="I177" s="2"/>
      <c r="J177" s="2"/>
      <c r="K177" s="2"/>
      <c r="L177" s="2"/>
      <c r="M177" s="2"/>
      <c r="N177" s="2"/>
      <c r="O177" s="2"/>
      <c r="P177" s="2"/>
      <c r="Q177" s="2"/>
      <c r="R177" s="2"/>
      <c r="S177" s="2"/>
      <c r="T177" s="2"/>
      <c r="U177" s="2"/>
      <c r="V177" s="2"/>
      <c r="W177" s="2"/>
      <c r="X177" s="2"/>
      <c r="Y177" s="2"/>
      <c r="Z177" s="2"/>
      <c r="AA177" s="2"/>
      <c r="AB177" s="2"/>
      <c r="AC177" s="2"/>
    </row>
    <row r="178" spans="1:29" ht="14.25" customHeight="1">
      <c r="A178" s="2"/>
      <c r="B178" s="2"/>
      <c r="C178" s="2"/>
      <c r="D178" s="2"/>
      <c r="E178" s="4"/>
      <c r="F178" s="4"/>
      <c r="G178" s="4"/>
      <c r="H178" s="4"/>
      <c r="I178" s="2"/>
      <c r="J178" s="2"/>
      <c r="K178" s="2"/>
      <c r="L178" s="2"/>
      <c r="M178" s="2"/>
      <c r="N178" s="2"/>
      <c r="O178" s="2"/>
      <c r="P178" s="2"/>
      <c r="Q178" s="2"/>
      <c r="R178" s="2"/>
      <c r="S178" s="2"/>
      <c r="T178" s="2"/>
      <c r="U178" s="2"/>
      <c r="V178" s="2"/>
      <c r="W178" s="2"/>
      <c r="X178" s="2"/>
      <c r="Y178" s="2"/>
      <c r="Z178" s="2"/>
      <c r="AA178" s="2"/>
      <c r="AB178" s="2"/>
      <c r="AC178" s="2"/>
    </row>
    <row r="179" spans="1:29" ht="14.25" customHeight="1">
      <c r="A179" s="2"/>
      <c r="B179" s="2"/>
      <c r="C179" s="2"/>
      <c r="D179" s="2"/>
      <c r="E179" s="4"/>
      <c r="F179" s="4"/>
      <c r="G179" s="4"/>
      <c r="H179" s="4"/>
      <c r="I179" s="2"/>
      <c r="J179" s="2"/>
      <c r="K179" s="2"/>
      <c r="L179" s="2"/>
      <c r="M179" s="2"/>
      <c r="N179" s="2"/>
      <c r="O179" s="2"/>
      <c r="P179" s="2"/>
      <c r="Q179" s="2"/>
      <c r="R179" s="2"/>
      <c r="S179" s="2"/>
      <c r="T179" s="2"/>
      <c r="U179" s="2"/>
      <c r="V179" s="2"/>
      <c r="W179" s="2"/>
      <c r="X179" s="2"/>
      <c r="Y179" s="2"/>
      <c r="Z179" s="2"/>
      <c r="AA179" s="2"/>
      <c r="AB179" s="2"/>
      <c r="AC179" s="2"/>
    </row>
    <row r="180" spans="1:29" ht="14.25" customHeight="1">
      <c r="A180" s="2"/>
      <c r="B180" s="2"/>
      <c r="C180" s="2"/>
      <c r="D180" s="2"/>
      <c r="E180" s="4"/>
      <c r="F180" s="4"/>
      <c r="G180" s="4"/>
      <c r="H180" s="4"/>
      <c r="I180" s="2"/>
      <c r="J180" s="2"/>
      <c r="K180" s="2"/>
      <c r="L180" s="2"/>
      <c r="M180" s="2"/>
      <c r="N180" s="2"/>
      <c r="O180" s="2"/>
      <c r="P180" s="2"/>
      <c r="Q180" s="2"/>
      <c r="R180" s="2"/>
      <c r="S180" s="2"/>
      <c r="T180" s="2"/>
      <c r="U180" s="2"/>
      <c r="V180" s="2"/>
      <c r="W180" s="2"/>
      <c r="X180" s="2"/>
      <c r="Y180" s="2"/>
      <c r="Z180" s="2"/>
      <c r="AA180" s="2"/>
      <c r="AB180" s="2"/>
      <c r="AC180" s="2"/>
    </row>
    <row r="181" spans="1:29" ht="14.25" customHeight="1">
      <c r="A181" s="2"/>
      <c r="B181" s="2"/>
      <c r="C181" s="2"/>
      <c r="D181" s="2"/>
      <c r="E181" s="4"/>
      <c r="F181" s="4"/>
      <c r="G181" s="4"/>
      <c r="H181" s="4"/>
      <c r="I181" s="2"/>
      <c r="J181" s="2"/>
      <c r="K181" s="2"/>
      <c r="L181" s="2"/>
      <c r="M181" s="2"/>
      <c r="N181" s="2"/>
      <c r="O181" s="2"/>
      <c r="P181" s="2"/>
      <c r="Q181" s="2"/>
      <c r="R181" s="2"/>
      <c r="S181" s="2"/>
      <c r="T181" s="2"/>
      <c r="U181" s="2"/>
      <c r="V181" s="2"/>
      <c r="W181" s="2"/>
      <c r="X181" s="2"/>
      <c r="Y181" s="2"/>
      <c r="Z181" s="2"/>
      <c r="AA181" s="2"/>
      <c r="AB181" s="2"/>
      <c r="AC181" s="2"/>
    </row>
    <row r="182" spans="1:29" ht="14.25" customHeight="1">
      <c r="A182" s="2"/>
      <c r="B182" s="2"/>
      <c r="C182" s="2"/>
      <c r="D182" s="2"/>
      <c r="E182" s="4"/>
      <c r="F182" s="4"/>
      <c r="G182" s="4"/>
      <c r="H182" s="4"/>
      <c r="I182" s="2"/>
      <c r="J182" s="2"/>
      <c r="K182" s="2"/>
      <c r="L182" s="2"/>
      <c r="M182" s="2"/>
      <c r="N182" s="2"/>
      <c r="O182" s="2"/>
      <c r="P182" s="2"/>
      <c r="Q182" s="2"/>
      <c r="R182" s="2"/>
      <c r="S182" s="2"/>
      <c r="T182" s="2"/>
      <c r="U182" s="2"/>
      <c r="V182" s="2"/>
      <c r="W182" s="2"/>
      <c r="X182" s="2"/>
      <c r="Y182" s="2"/>
      <c r="Z182" s="2"/>
      <c r="AA182" s="2"/>
      <c r="AB182" s="2"/>
      <c r="AC182" s="2"/>
    </row>
    <row r="183" spans="1:29" ht="14.25" customHeight="1">
      <c r="A183" s="2"/>
      <c r="B183" s="2"/>
      <c r="C183" s="2"/>
      <c r="D183" s="2"/>
      <c r="E183" s="4"/>
      <c r="F183" s="4"/>
      <c r="G183" s="4"/>
      <c r="H183" s="4"/>
      <c r="I183" s="2"/>
      <c r="J183" s="2"/>
      <c r="K183" s="2"/>
      <c r="L183" s="2"/>
      <c r="M183" s="2"/>
      <c r="N183" s="2"/>
      <c r="O183" s="2"/>
      <c r="P183" s="2"/>
      <c r="Q183" s="2"/>
      <c r="R183" s="2"/>
      <c r="S183" s="2"/>
      <c r="T183" s="2"/>
      <c r="U183" s="2"/>
      <c r="V183" s="2"/>
      <c r="W183" s="2"/>
      <c r="X183" s="2"/>
      <c r="Y183" s="2"/>
      <c r="Z183" s="2"/>
      <c r="AA183" s="2"/>
      <c r="AB183" s="2"/>
      <c r="AC183" s="2"/>
    </row>
    <row r="184" spans="1:29" ht="14.25" customHeight="1">
      <c r="A184" s="2"/>
      <c r="B184" s="2"/>
      <c r="C184" s="2"/>
      <c r="D184" s="2"/>
      <c r="E184" s="4"/>
      <c r="F184" s="4"/>
      <c r="G184" s="4"/>
      <c r="H184" s="4"/>
      <c r="I184" s="2"/>
      <c r="J184" s="2"/>
      <c r="K184" s="2"/>
      <c r="L184" s="2"/>
      <c r="M184" s="2"/>
      <c r="N184" s="2"/>
      <c r="O184" s="2"/>
      <c r="P184" s="2"/>
      <c r="Q184" s="2"/>
      <c r="R184" s="2"/>
      <c r="S184" s="2"/>
      <c r="T184" s="2"/>
      <c r="U184" s="2"/>
      <c r="V184" s="2"/>
      <c r="W184" s="2"/>
      <c r="X184" s="2"/>
      <c r="Y184" s="2"/>
      <c r="Z184" s="2"/>
      <c r="AA184" s="2"/>
      <c r="AB184" s="2"/>
      <c r="AC184" s="2"/>
    </row>
    <row r="185" spans="1:29" ht="14.25" customHeight="1">
      <c r="A185" s="2"/>
      <c r="B185" s="2"/>
      <c r="C185" s="2"/>
      <c r="D185" s="2"/>
      <c r="E185" s="4"/>
      <c r="F185" s="4"/>
      <c r="G185" s="4"/>
      <c r="H185" s="4"/>
      <c r="I185" s="2"/>
      <c r="J185" s="2"/>
      <c r="K185" s="2"/>
      <c r="L185" s="2"/>
      <c r="M185" s="2"/>
      <c r="N185" s="2"/>
      <c r="O185" s="2"/>
      <c r="P185" s="2"/>
      <c r="Q185" s="2"/>
      <c r="R185" s="2"/>
      <c r="S185" s="2"/>
      <c r="T185" s="2"/>
      <c r="U185" s="2"/>
      <c r="V185" s="2"/>
      <c r="W185" s="2"/>
      <c r="X185" s="2"/>
      <c r="Y185" s="2"/>
      <c r="Z185" s="2"/>
      <c r="AA185" s="2"/>
      <c r="AB185" s="2"/>
      <c r="AC185" s="2"/>
    </row>
    <row r="186" spans="1:29" ht="14.25" customHeight="1">
      <c r="A186" s="2"/>
      <c r="B186" s="2"/>
      <c r="C186" s="2"/>
      <c r="D186" s="2"/>
      <c r="E186" s="4"/>
      <c r="F186" s="4"/>
      <c r="G186" s="4"/>
      <c r="H186" s="4"/>
      <c r="I186" s="2"/>
      <c r="J186" s="2"/>
      <c r="K186" s="2"/>
      <c r="L186" s="2"/>
      <c r="M186" s="2"/>
      <c r="N186" s="2"/>
      <c r="O186" s="2"/>
      <c r="P186" s="2"/>
      <c r="Q186" s="2"/>
      <c r="R186" s="2"/>
      <c r="S186" s="2"/>
      <c r="T186" s="2"/>
      <c r="U186" s="2"/>
      <c r="V186" s="2"/>
      <c r="W186" s="2"/>
      <c r="X186" s="2"/>
      <c r="Y186" s="2"/>
      <c r="Z186" s="2"/>
      <c r="AA186" s="2"/>
      <c r="AB186" s="2"/>
      <c r="AC186" s="2"/>
    </row>
    <row r="187" spans="1:29" ht="14.25" customHeight="1">
      <c r="A187" s="2"/>
      <c r="B187" s="2"/>
      <c r="C187" s="2"/>
      <c r="D187" s="2"/>
      <c r="E187" s="4"/>
      <c r="F187" s="4"/>
      <c r="G187" s="4"/>
      <c r="H187" s="4"/>
      <c r="I187" s="2"/>
      <c r="J187" s="2"/>
      <c r="K187" s="2"/>
      <c r="L187" s="2"/>
      <c r="M187" s="2"/>
      <c r="N187" s="2"/>
      <c r="O187" s="2"/>
      <c r="P187" s="2"/>
      <c r="Q187" s="2"/>
      <c r="R187" s="2"/>
      <c r="S187" s="2"/>
      <c r="T187" s="2"/>
      <c r="U187" s="2"/>
      <c r="V187" s="2"/>
      <c r="W187" s="2"/>
      <c r="X187" s="2"/>
      <c r="Y187" s="2"/>
      <c r="Z187" s="2"/>
      <c r="AA187" s="2"/>
      <c r="AB187" s="2"/>
      <c r="AC187" s="2"/>
    </row>
    <row r="188" spans="1:29" ht="14.25" customHeight="1">
      <c r="A188" s="2"/>
      <c r="B188" s="2"/>
      <c r="C188" s="2"/>
      <c r="D188" s="2"/>
      <c r="E188" s="4"/>
      <c r="F188" s="4"/>
      <c r="G188" s="4"/>
      <c r="H188" s="4"/>
      <c r="I188" s="2"/>
      <c r="J188" s="2"/>
      <c r="K188" s="2"/>
      <c r="L188" s="2"/>
      <c r="M188" s="2"/>
      <c r="N188" s="2"/>
      <c r="O188" s="2"/>
      <c r="P188" s="2"/>
      <c r="Q188" s="2"/>
      <c r="R188" s="2"/>
      <c r="S188" s="2"/>
      <c r="T188" s="2"/>
      <c r="U188" s="2"/>
      <c r="V188" s="2"/>
      <c r="W188" s="2"/>
      <c r="X188" s="2"/>
      <c r="Y188" s="2"/>
      <c r="Z188" s="2"/>
      <c r="AA188" s="2"/>
      <c r="AB188" s="2"/>
      <c r="AC188" s="2"/>
    </row>
    <row r="189" spans="1:29" ht="14.25" customHeight="1">
      <c r="A189" s="2"/>
      <c r="B189" s="2"/>
      <c r="C189" s="2"/>
      <c r="D189" s="2"/>
      <c r="E189" s="4"/>
      <c r="F189" s="4"/>
      <c r="G189" s="4"/>
      <c r="H189" s="4"/>
      <c r="I189" s="2"/>
      <c r="J189" s="2"/>
      <c r="K189" s="2"/>
      <c r="L189" s="2"/>
      <c r="M189" s="2"/>
      <c r="N189" s="2"/>
      <c r="O189" s="2"/>
      <c r="P189" s="2"/>
      <c r="Q189" s="2"/>
      <c r="R189" s="2"/>
      <c r="S189" s="2"/>
      <c r="T189" s="2"/>
      <c r="U189" s="2"/>
      <c r="V189" s="2"/>
      <c r="W189" s="2"/>
      <c r="X189" s="2"/>
      <c r="Y189" s="2"/>
      <c r="Z189" s="2"/>
      <c r="AA189" s="2"/>
      <c r="AB189" s="2"/>
      <c r="AC189" s="2"/>
    </row>
    <row r="190" spans="1:29" ht="14.25" customHeight="1">
      <c r="A190" s="2"/>
      <c r="B190" s="2"/>
      <c r="C190" s="2"/>
      <c r="D190" s="2"/>
      <c r="E190" s="4"/>
      <c r="F190" s="4"/>
      <c r="G190" s="4"/>
      <c r="H190" s="4"/>
      <c r="I190" s="2"/>
      <c r="J190" s="2"/>
      <c r="K190" s="2"/>
      <c r="L190" s="2"/>
      <c r="M190" s="2"/>
      <c r="N190" s="2"/>
      <c r="O190" s="2"/>
      <c r="P190" s="2"/>
      <c r="Q190" s="2"/>
      <c r="R190" s="2"/>
      <c r="S190" s="2"/>
      <c r="T190" s="2"/>
      <c r="U190" s="2"/>
      <c r="V190" s="2"/>
      <c r="W190" s="2"/>
      <c r="X190" s="2"/>
      <c r="Y190" s="2"/>
      <c r="Z190" s="2"/>
      <c r="AA190" s="2"/>
      <c r="AB190" s="2"/>
      <c r="AC190" s="2"/>
    </row>
    <row r="191" spans="1:29" ht="14.25" customHeight="1">
      <c r="A191" s="2"/>
      <c r="B191" s="2"/>
      <c r="C191" s="2"/>
      <c r="D191" s="2"/>
      <c r="E191" s="4"/>
      <c r="F191" s="4"/>
      <c r="G191" s="4"/>
      <c r="H191" s="4"/>
      <c r="I191" s="2"/>
      <c r="J191" s="2"/>
      <c r="K191" s="2"/>
      <c r="L191" s="2"/>
      <c r="M191" s="2"/>
      <c r="N191" s="2"/>
      <c r="O191" s="2"/>
      <c r="P191" s="2"/>
      <c r="Q191" s="2"/>
      <c r="R191" s="2"/>
      <c r="S191" s="2"/>
      <c r="T191" s="2"/>
      <c r="U191" s="2"/>
      <c r="V191" s="2"/>
      <c r="W191" s="2"/>
      <c r="X191" s="2"/>
      <c r="Y191" s="2"/>
      <c r="Z191" s="2"/>
      <c r="AA191" s="2"/>
      <c r="AB191" s="2"/>
      <c r="AC191" s="2"/>
    </row>
    <row r="192" spans="1:29" ht="14.25" customHeight="1">
      <c r="A192" s="2"/>
      <c r="B192" s="2"/>
      <c r="C192" s="2"/>
      <c r="D192" s="2"/>
      <c r="E192" s="4"/>
      <c r="F192" s="4"/>
      <c r="G192" s="4"/>
      <c r="H192" s="4"/>
      <c r="I192" s="2"/>
      <c r="J192" s="2"/>
      <c r="K192" s="2"/>
      <c r="L192" s="2"/>
      <c r="M192" s="2"/>
      <c r="N192" s="2"/>
      <c r="O192" s="2"/>
      <c r="P192" s="2"/>
      <c r="Q192" s="2"/>
      <c r="R192" s="2"/>
      <c r="S192" s="2"/>
      <c r="T192" s="2"/>
      <c r="U192" s="2"/>
      <c r="V192" s="2"/>
      <c r="W192" s="2"/>
      <c r="X192" s="2"/>
      <c r="Y192" s="2"/>
      <c r="Z192" s="2"/>
      <c r="AA192" s="2"/>
      <c r="AB192" s="2"/>
      <c r="AC192" s="2"/>
    </row>
    <row r="193" spans="1:29" ht="14.25" customHeight="1">
      <c r="A193" s="2"/>
      <c r="B193" s="2"/>
      <c r="C193" s="2"/>
      <c r="D193" s="2"/>
      <c r="E193" s="4"/>
      <c r="F193" s="4"/>
      <c r="G193" s="4"/>
      <c r="H193" s="4"/>
      <c r="I193" s="2"/>
      <c r="J193" s="2"/>
      <c r="K193" s="2"/>
      <c r="L193" s="2"/>
      <c r="M193" s="2"/>
      <c r="N193" s="2"/>
      <c r="O193" s="2"/>
      <c r="P193" s="2"/>
      <c r="Q193" s="2"/>
      <c r="R193" s="2"/>
      <c r="S193" s="2"/>
      <c r="T193" s="2"/>
      <c r="U193" s="2"/>
      <c r="V193" s="2"/>
      <c r="W193" s="2"/>
      <c r="X193" s="2"/>
      <c r="Y193" s="2"/>
      <c r="Z193" s="2"/>
      <c r="AA193" s="2"/>
      <c r="AB193" s="2"/>
      <c r="AC193" s="2"/>
    </row>
    <row r="194" spans="1:29" ht="14.25" customHeight="1">
      <c r="A194" s="2"/>
      <c r="B194" s="2"/>
      <c r="C194" s="2"/>
      <c r="D194" s="2"/>
      <c r="E194" s="4"/>
      <c r="F194" s="4"/>
      <c r="G194" s="4"/>
      <c r="H194" s="4"/>
      <c r="I194" s="2"/>
      <c r="J194" s="2"/>
      <c r="K194" s="2"/>
      <c r="L194" s="2"/>
      <c r="M194" s="2"/>
      <c r="N194" s="2"/>
      <c r="O194" s="2"/>
      <c r="P194" s="2"/>
      <c r="Q194" s="2"/>
      <c r="R194" s="2"/>
      <c r="S194" s="2"/>
      <c r="T194" s="2"/>
      <c r="U194" s="2"/>
      <c r="V194" s="2"/>
      <c r="W194" s="2"/>
      <c r="X194" s="2"/>
      <c r="Y194" s="2"/>
      <c r="Z194" s="2"/>
      <c r="AA194" s="2"/>
      <c r="AB194" s="2"/>
      <c r="AC194" s="2"/>
    </row>
    <row r="195" spans="1:29" ht="14.25" customHeight="1">
      <c r="A195" s="2"/>
      <c r="B195" s="2"/>
      <c r="C195" s="2"/>
      <c r="D195" s="2"/>
      <c r="E195" s="4"/>
      <c r="F195" s="4"/>
      <c r="G195" s="4"/>
      <c r="H195" s="4"/>
      <c r="I195" s="2"/>
      <c r="J195" s="2"/>
      <c r="K195" s="2"/>
      <c r="L195" s="2"/>
      <c r="M195" s="2"/>
      <c r="N195" s="2"/>
      <c r="O195" s="2"/>
      <c r="P195" s="2"/>
      <c r="Q195" s="2"/>
      <c r="R195" s="2"/>
      <c r="S195" s="2"/>
      <c r="T195" s="2"/>
      <c r="U195" s="2"/>
      <c r="V195" s="2"/>
      <c r="W195" s="2"/>
      <c r="X195" s="2"/>
      <c r="Y195" s="2"/>
      <c r="Z195" s="2"/>
      <c r="AA195" s="2"/>
      <c r="AB195" s="2"/>
      <c r="AC195" s="2"/>
    </row>
    <row r="196" spans="1:29" ht="14.25" customHeight="1">
      <c r="A196" s="2"/>
      <c r="B196" s="2"/>
      <c r="C196" s="2"/>
      <c r="D196" s="2"/>
      <c r="E196" s="4"/>
      <c r="F196" s="4"/>
      <c r="G196" s="4"/>
      <c r="H196" s="4"/>
      <c r="I196" s="2"/>
      <c r="J196" s="2"/>
      <c r="K196" s="2"/>
      <c r="L196" s="2"/>
      <c r="M196" s="2"/>
      <c r="N196" s="2"/>
      <c r="O196" s="2"/>
      <c r="P196" s="2"/>
      <c r="Q196" s="2"/>
      <c r="R196" s="2"/>
      <c r="S196" s="2"/>
      <c r="T196" s="2"/>
      <c r="U196" s="2"/>
      <c r="V196" s="2"/>
      <c r="W196" s="2"/>
      <c r="X196" s="2"/>
      <c r="Y196" s="2"/>
      <c r="Z196" s="2"/>
      <c r="AA196" s="2"/>
      <c r="AB196" s="2"/>
      <c r="AC196" s="2"/>
    </row>
    <row r="197" spans="1:29" ht="14.25" customHeight="1">
      <c r="A197" s="2"/>
      <c r="B197" s="2"/>
      <c r="C197" s="2"/>
      <c r="D197" s="2"/>
      <c r="E197" s="4"/>
      <c r="F197" s="4"/>
      <c r="G197" s="4"/>
      <c r="H197" s="4"/>
      <c r="I197" s="2"/>
      <c r="J197" s="2"/>
      <c r="K197" s="2"/>
      <c r="L197" s="2"/>
      <c r="M197" s="2"/>
      <c r="N197" s="2"/>
      <c r="O197" s="2"/>
      <c r="P197" s="2"/>
      <c r="Q197" s="2"/>
      <c r="R197" s="2"/>
      <c r="S197" s="2"/>
      <c r="T197" s="2"/>
      <c r="U197" s="2"/>
      <c r="V197" s="2"/>
      <c r="W197" s="2"/>
      <c r="X197" s="2"/>
      <c r="Y197" s="2"/>
      <c r="Z197" s="2"/>
      <c r="AA197" s="2"/>
      <c r="AB197" s="2"/>
      <c r="AC197" s="2"/>
    </row>
    <row r="198" spans="1:29" ht="14.25" customHeight="1">
      <c r="A198" s="2"/>
      <c r="B198" s="2"/>
      <c r="C198" s="2"/>
      <c r="D198" s="2"/>
      <c r="E198" s="4"/>
      <c r="F198" s="4"/>
      <c r="G198" s="4"/>
      <c r="H198" s="4"/>
      <c r="I198" s="2"/>
      <c r="J198" s="2"/>
      <c r="K198" s="2"/>
      <c r="L198" s="2"/>
      <c r="M198" s="2"/>
      <c r="N198" s="2"/>
      <c r="O198" s="2"/>
      <c r="P198" s="2"/>
      <c r="Q198" s="2"/>
      <c r="R198" s="2"/>
      <c r="S198" s="2"/>
      <c r="T198" s="2"/>
      <c r="U198" s="2"/>
      <c r="V198" s="2"/>
      <c r="W198" s="2"/>
      <c r="X198" s="2"/>
      <c r="Y198" s="2"/>
      <c r="Z198" s="2"/>
      <c r="AA198" s="2"/>
      <c r="AB198" s="2"/>
      <c r="AC198" s="2"/>
    </row>
    <row r="199" spans="1:29" ht="14.25" customHeight="1">
      <c r="A199" s="2"/>
      <c r="B199" s="2"/>
      <c r="C199" s="2"/>
      <c r="D199" s="2"/>
      <c r="E199" s="4"/>
      <c r="F199" s="4"/>
      <c r="G199" s="4"/>
      <c r="H199" s="4"/>
      <c r="I199" s="2"/>
      <c r="J199" s="2"/>
      <c r="K199" s="2"/>
      <c r="L199" s="2"/>
      <c r="M199" s="2"/>
      <c r="N199" s="2"/>
      <c r="O199" s="2"/>
      <c r="P199" s="2"/>
      <c r="Q199" s="2"/>
      <c r="R199" s="2"/>
      <c r="S199" s="2"/>
      <c r="T199" s="2"/>
      <c r="U199" s="2"/>
      <c r="V199" s="2"/>
      <c r="W199" s="2"/>
      <c r="X199" s="2"/>
      <c r="Y199" s="2"/>
      <c r="Z199" s="2"/>
      <c r="AA199" s="2"/>
      <c r="AB199" s="2"/>
      <c r="AC199" s="2"/>
    </row>
    <row r="200" spans="1:29" ht="14.25" customHeight="1">
      <c r="A200" s="2"/>
      <c r="B200" s="2"/>
      <c r="C200" s="2"/>
      <c r="D200" s="2"/>
      <c r="E200" s="4"/>
      <c r="F200" s="4"/>
      <c r="G200" s="4"/>
      <c r="H200" s="4"/>
      <c r="I200" s="2"/>
      <c r="J200" s="2"/>
      <c r="K200" s="2"/>
      <c r="L200" s="2"/>
      <c r="M200" s="2"/>
      <c r="N200" s="2"/>
      <c r="O200" s="2"/>
      <c r="P200" s="2"/>
      <c r="Q200" s="2"/>
      <c r="R200" s="2"/>
      <c r="S200" s="2"/>
      <c r="T200" s="2"/>
      <c r="U200" s="2"/>
      <c r="V200" s="2"/>
      <c r="W200" s="2"/>
      <c r="X200" s="2"/>
      <c r="Y200" s="2"/>
      <c r="Z200" s="2"/>
      <c r="AA200" s="2"/>
      <c r="AB200" s="2"/>
      <c r="AC200" s="2"/>
    </row>
    <row r="201" spans="1:29" ht="14.25" customHeight="1">
      <c r="A201" s="2"/>
      <c r="B201" s="2"/>
      <c r="C201" s="2"/>
      <c r="D201" s="2"/>
      <c r="E201" s="4"/>
      <c r="F201" s="4"/>
      <c r="G201" s="4"/>
      <c r="H201" s="4"/>
      <c r="I201" s="2"/>
      <c r="J201" s="2"/>
      <c r="K201" s="2"/>
      <c r="L201" s="2"/>
      <c r="M201" s="2"/>
      <c r="N201" s="2"/>
      <c r="O201" s="2"/>
      <c r="P201" s="2"/>
      <c r="Q201" s="2"/>
      <c r="R201" s="2"/>
      <c r="S201" s="2"/>
      <c r="T201" s="2"/>
      <c r="U201" s="2"/>
      <c r="V201" s="2"/>
      <c r="W201" s="2"/>
      <c r="X201" s="2"/>
      <c r="Y201" s="2"/>
      <c r="Z201" s="2"/>
      <c r="AA201" s="2"/>
      <c r="AB201" s="2"/>
      <c r="AC201" s="2"/>
    </row>
    <row r="202" spans="1:29" ht="14.25" customHeight="1">
      <c r="A202" s="2"/>
      <c r="B202" s="2"/>
      <c r="C202" s="2"/>
      <c r="D202" s="2"/>
      <c r="E202" s="4"/>
      <c r="F202" s="4"/>
      <c r="G202" s="4"/>
      <c r="H202" s="4"/>
      <c r="I202" s="2"/>
      <c r="J202" s="2"/>
      <c r="K202" s="2"/>
      <c r="L202" s="2"/>
      <c r="M202" s="2"/>
      <c r="N202" s="2"/>
      <c r="O202" s="2"/>
      <c r="P202" s="2"/>
      <c r="Q202" s="2"/>
      <c r="R202" s="2"/>
      <c r="S202" s="2"/>
      <c r="T202" s="2"/>
      <c r="U202" s="2"/>
      <c r="V202" s="2"/>
      <c r="W202" s="2"/>
      <c r="X202" s="2"/>
      <c r="Y202" s="2"/>
      <c r="Z202" s="2"/>
      <c r="AA202" s="2"/>
      <c r="AB202" s="2"/>
      <c r="AC202" s="2"/>
    </row>
    <row r="203" spans="1:29" ht="14.25" customHeight="1">
      <c r="A203" s="2"/>
      <c r="B203" s="2"/>
      <c r="C203" s="2"/>
      <c r="D203" s="2"/>
      <c r="E203" s="4"/>
      <c r="F203" s="4"/>
      <c r="G203" s="4"/>
      <c r="H203" s="4"/>
      <c r="I203" s="2"/>
      <c r="J203" s="2"/>
      <c r="K203" s="2"/>
      <c r="L203" s="2"/>
      <c r="M203" s="2"/>
      <c r="N203" s="2"/>
      <c r="O203" s="2"/>
      <c r="P203" s="2"/>
      <c r="Q203" s="2"/>
      <c r="R203" s="2"/>
      <c r="S203" s="2"/>
      <c r="T203" s="2"/>
      <c r="U203" s="2"/>
      <c r="V203" s="2"/>
      <c r="W203" s="2"/>
      <c r="X203" s="2"/>
      <c r="Y203" s="2"/>
      <c r="Z203" s="2"/>
      <c r="AA203" s="2"/>
      <c r="AB203" s="2"/>
      <c r="AC203" s="2"/>
    </row>
    <row r="204" spans="1:29" ht="14.25" customHeight="1">
      <c r="A204" s="2"/>
      <c r="B204" s="2"/>
      <c r="C204" s="2"/>
      <c r="D204" s="2"/>
      <c r="E204" s="4"/>
      <c r="F204" s="4"/>
      <c r="G204" s="4"/>
      <c r="H204" s="4"/>
      <c r="I204" s="2"/>
      <c r="J204" s="2"/>
      <c r="K204" s="2"/>
      <c r="L204" s="2"/>
      <c r="M204" s="2"/>
      <c r="N204" s="2"/>
      <c r="O204" s="2"/>
      <c r="P204" s="2"/>
      <c r="Q204" s="2"/>
      <c r="R204" s="2"/>
      <c r="S204" s="2"/>
      <c r="T204" s="2"/>
      <c r="U204" s="2"/>
      <c r="V204" s="2"/>
      <c r="W204" s="2"/>
      <c r="X204" s="2"/>
      <c r="Y204" s="2"/>
      <c r="Z204" s="2"/>
      <c r="AA204" s="2"/>
      <c r="AB204" s="2"/>
      <c r="AC204" s="2"/>
    </row>
    <row r="205" spans="1:29" ht="14.25" customHeight="1">
      <c r="A205" s="2"/>
      <c r="B205" s="2"/>
      <c r="C205" s="2"/>
      <c r="D205" s="2"/>
      <c r="E205" s="4"/>
      <c r="F205" s="4"/>
      <c r="G205" s="4"/>
      <c r="H205" s="4"/>
      <c r="I205" s="2"/>
      <c r="J205" s="2"/>
      <c r="K205" s="2"/>
      <c r="L205" s="2"/>
      <c r="M205" s="2"/>
      <c r="N205" s="2"/>
      <c r="O205" s="2"/>
      <c r="P205" s="2"/>
      <c r="Q205" s="2"/>
      <c r="R205" s="2"/>
      <c r="S205" s="2"/>
      <c r="T205" s="2"/>
      <c r="U205" s="2"/>
      <c r="V205" s="2"/>
      <c r="W205" s="2"/>
      <c r="X205" s="2"/>
      <c r="Y205" s="2"/>
      <c r="Z205" s="2"/>
      <c r="AA205" s="2"/>
      <c r="AB205" s="2"/>
      <c r="AC205" s="2"/>
    </row>
    <row r="206" spans="1:29" ht="14.25" customHeight="1">
      <c r="A206" s="2"/>
      <c r="B206" s="2"/>
      <c r="C206" s="2"/>
      <c r="D206" s="2"/>
      <c r="E206" s="4"/>
      <c r="F206" s="4"/>
      <c r="G206" s="4"/>
      <c r="H206" s="4"/>
      <c r="I206" s="2"/>
      <c r="J206" s="2"/>
      <c r="K206" s="2"/>
      <c r="L206" s="2"/>
      <c r="M206" s="2"/>
      <c r="N206" s="2"/>
      <c r="O206" s="2"/>
      <c r="P206" s="2"/>
      <c r="Q206" s="2"/>
      <c r="R206" s="2"/>
      <c r="S206" s="2"/>
      <c r="T206" s="2"/>
      <c r="U206" s="2"/>
      <c r="V206" s="2"/>
      <c r="W206" s="2"/>
      <c r="X206" s="2"/>
      <c r="Y206" s="2"/>
      <c r="Z206" s="2"/>
      <c r="AA206" s="2"/>
      <c r="AB206" s="2"/>
      <c r="AC206" s="2"/>
    </row>
    <row r="207" spans="1:29" ht="14.25" customHeight="1">
      <c r="A207" s="2"/>
      <c r="B207" s="2"/>
      <c r="C207" s="2"/>
      <c r="D207" s="2"/>
      <c r="E207" s="4"/>
      <c r="F207" s="4"/>
      <c r="G207" s="4"/>
      <c r="H207" s="4"/>
      <c r="I207" s="2"/>
      <c r="J207" s="2"/>
      <c r="K207" s="2"/>
      <c r="L207" s="2"/>
      <c r="M207" s="2"/>
      <c r="N207" s="2"/>
      <c r="O207" s="2"/>
      <c r="P207" s="2"/>
      <c r="Q207" s="2"/>
      <c r="R207" s="2"/>
      <c r="S207" s="2"/>
      <c r="T207" s="2"/>
      <c r="U207" s="2"/>
      <c r="V207" s="2"/>
      <c r="W207" s="2"/>
      <c r="X207" s="2"/>
      <c r="Y207" s="2"/>
      <c r="Z207" s="2"/>
      <c r="AA207" s="2"/>
      <c r="AB207" s="2"/>
      <c r="AC207" s="2"/>
    </row>
    <row r="208" spans="1:29" ht="14.25" customHeight="1">
      <c r="A208" s="2"/>
      <c r="B208" s="2"/>
      <c r="C208" s="2"/>
      <c r="D208" s="2"/>
      <c r="E208" s="4"/>
      <c r="F208" s="4"/>
      <c r="G208" s="4"/>
      <c r="H208" s="4"/>
      <c r="I208" s="2"/>
      <c r="J208" s="2"/>
      <c r="K208" s="2"/>
      <c r="L208" s="2"/>
      <c r="M208" s="2"/>
      <c r="N208" s="2"/>
      <c r="O208" s="2"/>
      <c r="P208" s="2"/>
      <c r="Q208" s="2"/>
      <c r="R208" s="2"/>
      <c r="S208" s="2"/>
      <c r="T208" s="2"/>
      <c r="U208" s="2"/>
      <c r="V208" s="2"/>
      <c r="W208" s="2"/>
      <c r="X208" s="2"/>
      <c r="Y208" s="2"/>
      <c r="Z208" s="2"/>
      <c r="AA208" s="2"/>
      <c r="AB208" s="2"/>
      <c r="AC208" s="2"/>
    </row>
    <row r="209" spans="1:29" ht="14.25" customHeight="1">
      <c r="A209" s="2"/>
      <c r="B209" s="2"/>
      <c r="C209" s="2"/>
      <c r="D209" s="2"/>
      <c r="E209" s="4"/>
      <c r="F209" s="4"/>
      <c r="G209" s="4"/>
      <c r="H209" s="4"/>
      <c r="I209" s="2"/>
      <c r="J209" s="2"/>
      <c r="K209" s="2"/>
      <c r="L209" s="2"/>
      <c r="M209" s="2"/>
      <c r="N209" s="2"/>
      <c r="O209" s="2"/>
      <c r="P209" s="2"/>
      <c r="Q209" s="2"/>
      <c r="R209" s="2"/>
      <c r="S209" s="2"/>
      <c r="T209" s="2"/>
      <c r="U209" s="2"/>
      <c r="V209" s="2"/>
      <c r="W209" s="2"/>
      <c r="X209" s="2"/>
      <c r="Y209" s="2"/>
      <c r="Z209" s="2"/>
      <c r="AA209" s="2"/>
      <c r="AB209" s="2"/>
      <c r="AC209" s="2"/>
    </row>
    <row r="210" spans="1:29" ht="14.25" customHeight="1">
      <c r="A210" s="2"/>
      <c r="B210" s="2"/>
      <c r="C210" s="2"/>
      <c r="D210" s="2"/>
      <c r="E210" s="4"/>
      <c r="F210" s="4"/>
      <c r="G210" s="4"/>
      <c r="H210" s="4"/>
      <c r="I210" s="2"/>
      <c r="J210" s="2"/>
      <c r="K210" s="2"/>
      <c r="L210" s="2"/>
      <c r="M210" s="2"/>
      <c r="N210" s="2"/>
      <c r="O210" s="2"/>
      <c r="P210" s="2"/>
      <c r="Q210" s="2"/>
      <c r="R210" s="2"/>
      <c r="S210" s="2"/>
      <c r="T210" s="2"/>
      <c r="U210" s="2"/>
      <c r="V210" s="2"/>
      <c r="W210" s="2"/>
      <c r="X210" s="2"/>
      <c r="Y210" s="2"/>
      <c r="Z210" s="2"/>
      <c r="AA210" s="2"/>
      <c r="AB210" s="2"/>
      <c r="AC210" s="2"/>
    </row>
    <row r="211" spans="1:29" ht="14.25" customHeight="1">
      <c r="A211" s="2"/>
      <c r="B211" s="2"/>
      <c r="C211" s="2"/>
      <c r="D211" s="2"/>
      <c r="E211" s="4"/>
      <c r="F211" s="4"/>
      <c r="G211" s="4"/>
      <c r="H211" s="4"/>
      <c r="I211" s="2"/>
      <c r="J211" s="2"/>
      <c r="K211" s="2"/>
      <c r="L211" s="2"/>
      <c r="M211" s="2"/>
      <c r="N211" s="2"/>
      <c r="O211" s="2"/>
      <c r="P211" s="2"/>
      <c r="Q211" s="2"/>
      <c r="R211" s="2"/>
      <c r="S211" s="2"/>
      <c r="T211" s="2"/>
      <c r="U211" s="2"/>
      <c r="V211" s="2"/>
      <c r="W211" s="2"/>
      <c r="X211" s="2"/>
      <c r="Y211" s="2"/>
      <c r="Z211" s="2"/>
      <c r="AA211" s="2"/>
      <c r="AB211" s="2"/>
      <c r="AC211" s="2"/>
    </row>
    <row r="212" spans="1:29" ht="14.25" customHeight="1">
      <c r="A212" s="2"/>
      <c r="B212" s="2"/>
      <c r="C212" s="2"/>
      <c r="D212" s="2"/>
      <c r="E212" s="4"/>
      <c r="F212" s="4"/>
      <c r="G212" s="4"/>
      <c r="H212" s="4"/>
      <c r="I212" s="2"/>
      <c r="J212" s="2"/>
      <c r="K212" s="2"/>
      <c r="L212" s="2"/>
      <c r="M212" s="2"/>
      <c r="N212" s="2"/>
      <c r="O212" s="2"/>
      <c r="P212" s="2"/>
      <c r="Q212" s="2"/>
      <c r="R212" s="2"/>
      <c r="S212" s="2"/>
      <c r="T212" s="2"/>
      <c r="U212" s="2"/>
      <c r="V212" s="2"/>
      <c r="W212" s="2"/>
      <c r="X212" s="2"/>
      <c r="Y212" s="2"/>
      <c r="Z212" s="2"/>
      <c r="AA212" s="2"/>
      <c r="AB212" s="2"/>
      <c r="AC212" s="2"/>
    </row>
    <row r="213" spans="1:29" ht="14.25" customHeight="1">
      <c r="A213" s="2"/>
      <c r="B213" s="2"/>
      <c r="C213" s="2"/>
      <c r="D213" s="2"/>
      <c r="E213" s="4"/>
      <c r="F213" s="4"/>
      <c r="G213" s="4"/>
      <c r="H213" s="4"/>
      <c r="I213" s="2"/>
      <c r="J213" s="2"/>
      <c r="K213" s="2"/>
      <c r="L213" s="2"/>
      <c r="M213" s="2"/>
      <c r="N213" s="2"/>
      <c r="O213" s="2"/>
      <c r="P213" s="2"/>
      <c r="Q213" s="2"/>
      <c r="R213" s="2"/>
      <c r="S213" s="2"/>
      <c r="T213" s="2"/>
      <c r="U213" s="2"/>
      <c r="V213" s="2"/>
      <c r="W213" s="2"/>
      <c r="X213" s="2"/>
      <c r="Y213" s="2"/>
      <c r="Z213" s="2"/>
      <c r="AA213" s="2"/>
      <c r="AB213" s="2"/>
      <c r="AC213" s="2"/>
    </row>
    <row r="214" spans="1:29" ht="14.25" customHeight="1">
      <c r="A214" s="2"/>
      <c r="B214" s="2"/>
      <c r="C214" s="2"/>
      <c r="D214" s="2"/>
      <c r="E214" s="4"/>
      <c r="F214" s="4"/>
      <c r="G214" s="4"/>
      <c r="H214" s="4"/>
      <c r="I214" s="2"/>
      <c r="J214" s="2"/>
      <c r="K214" s="2"/>
      <c r="L214" s="2"/>
      <c r="M214" s="2"/>
      <c r="N214" s="2"/>
      <c r="O214" s="2"/>
      <c r="P214" s="2"/>
      <c r="Q214" s="2"/>
      <c r="R214" s="2"/>
      <c r="S214" s="2"/>
      <c r="T214" s="2"/>
      <c r="U214" s="2"/>
      <c r="V214" s="2"/>
      <c r="W214" s="2"/>
      <c r="X214" s="2"/>
      <c r="Y214" s="2"/>
      <c r="Z214" s="2"/>
      <c r="AA214" s="2"/>
      <c r="AB214" s="2"/>
      <c r="AC214" s="2"/>
    </row>
    <row r="215" spans="1:29" ht="14.25" customHeight="1">
      <c r="A215" s="2"/>
      <c r="B215" s="2"/>
      <c r="C215" s="2"/>
      <c r="D215" s="2"/>
      <c r="E215" s="4"/>
      <c r="F215" s="4"/>
      <c r="G215" s="4"/>
      <c r="H215" s="4"/>
      <c r="I215" s="2"/>
      <c r="J215" s="2"/>
      <c r="K215" s="2"/>
      <c r="L215" s="2"/>
      <c r="M215" s="2"/>
      <c r="N215" s="2"/>
      <c r="O215" s="2"/>
      <c r="P215" s="2"/>
      <c r="Q215" s="2"/>
      <c r="R215" s="2"/>
      <c r="S215" s="2"/>
      <c r="T215" s="2"/>
      <c r="U215" s="2"/>
      <c r="V215" s="2"/>
      <c r="W215" s="2"/>
      <c r="X215" s="2"/>
      <c r="Y215" s="2"/>
      <c r="Z215" s="2"/>
      <c r="AA215" s="2"/>
      <c r="AB215" s="2"/>
      <c r="AC215" s="2"/>
    </row>
    <row r="216" spans="1:29" ht="14.25" customHeight="1">
      <c r="A216" s="2"/>
      <c r="B216" s="2"/>
      <c r="C216" s="2"/>
      <c r="D216" s="2"/>
      <c r="E216" s="4"/>
      <c r="F216" s="4"/>
      <c r="G216" s="4"/>
      <c r="H216" s="4"/>
      <c r="I216" s="2"/>
      <c r="J216" s="2"/>
      <c r="K216" s="2"/>
      <c r="L216" s="2"/>
      <c r="M216" s="2"/>
      <c r="N216" s="2"/>
      <c r="O216" s="2"/>
      <c r="P216" s="2"/>
      <c r="Q216" s="2"/>
      <c r="R216" s="2"/>
      <c r="S216" s="2"/>
      <c r="T216" s="2"/>
      <c r="U216" s="2"/>
      <c r="V216" s="2"/>
      <c r="W216" s="2"/>
      <c r="X216" s="2"/>
      <c r="Y216" s="2"/>
      <c r="Z216" s="2"/>
      <c r="AA216" s="2"/>
      <c r="AB216" s="2"/>
      <c r="AC216" s="2"/>
    </row>
    <row r="217" spans="1:29" ht="14.25" customHeight="1">
      <c r="A217" s="2"/>
      <c r="B217" s="2"/>
      <c r="C217" s="2"/>
      <c r="D217" s="2"/>
      <c r="E217" s="4"/>
      <c r="F217" s="4"/>
      <c r="G217" s="4"/>
      <c r="H217" s="4"/>
      <c r="I217" s="2"/>
      <c r="J217" s="2"/>
      <c r="K217" s="2"/>
      <c r="L217" s="2"/>
      <c r="M217" s="2"/>
      <c r="N217" s="2"/>
      <c r="O217" s="2"/>
      <c r="P217" s="2"/>
      <c r="Q217" s="2"/>
      <c r="R217" s="2"/>
      <c r="S217" s="2"/>
      <c r="T217" s="2"/>
      <c r="U217" s="2"/>
      <c r="V217" s="2"/>
      <c r="W217" s="2"/>
      <c r="X217" s="2"/>
      <c r="Y217" s="2"/>
      <c r="Z217" s="2"/>
      <c r="AA217" s="2"/>
      <c r="AB217" s="2"/>
      <c r="AC217" s="2"/>
    </row>
    <row r="218" spans="1:29" ht="14.25" customHeight="1">
      <c r="A218" s="2"/>
      <c r="B218" s="2"/>
      <c r="C218" s="2"/>
      <c r="D218" s="2"/>
      <c r="E218" s="4"/>
      <c r="F218" s="4"/>
      <c r="G218" s="4"/>
      <c r="H218" s="4"/>
      <c r="I218" s="2"/>
      <c r="J218" s="2"/>
      <c r="K218" s="2"/>
      <c r="L218" s="2"/>
      <c r="M218" s="2"/>
      <c r="N218" s="2"/>
      <c r="O218" s="2"/>
      <c r="P218" s="2"/>
      <c r="Q218" s="2"/>
      <c r="R218" s="2"/>
      <c r="S218" s="2"/>
      <c r="T218" s="2"/>
      <c r="U218" s="2"/>
      <c r="V218" s="2"/>
      <c r="W218" s="2"/>
      <c r="X218" s="2"/>
      <c r="Y218" s="2"/>
      <c r="Z218" s="2"/>
      <c r="AA218" s="2"/>
      <c r="AB218" s="2"/>
      <c r="AC218" s="2"/>
    </row>
    <row r="219" spans="1:29" ht="14.25" customHeight="1">
      <c r="A219" s="2"/>
      <c r="B219" s="2"/>
      <c r="C219" s="2"/>
      <c r="D219" s="2"/>
      <c r="E219" s="4"/>
      <c r="F219" s="4"/>
      <c r="G219" s="4"/>
      <c r="H219" s="4"/>
      <c r="I219" s="2"/>
      <c r="J219" s="2"/>
      <c r="K219" s="2"/>
      <c r="L219" s="2"/>
      <c r="M219" s="2"/>
      <c r="N219" s="2"/>
      <c r="O219" s="2"/>
      <c r="P219" s="2"/>
      <c r="Q219" s="2"/>
      <c r="R219" s="2"/>
      <c r="S219" s="2"/>
      <c r="T219" s="2"/>
      <c r="U219" s="2"/>
      <c r="V219" s="2"/>
      <c r="W219" s="2"/>
      <c r="X219" s="2"/>
      <c r="Y219" s="2"/>
      <c r="Z219" s="2"/>
      <c r="AA219" s="2"/>
      <c r="AB219" s="2"/>
      <c r="AC219" s="2"/>
    </row>
    <row r="220" spans="1:29" ht="14.25" customHeight="1">
      <c r="A220" s="2"/>
      <c r="B220" s="2"/>
      <c r="C220" s="2"/>
      <c r="D220" s="2"/>
      <c r="E220" s="4"/>
      <c r="F220" s="4"/>
      <c r="G220" s="4"/>
      <c r="H220" s="4"/>
      <c r="I220" s="2"/>
      <c r="J220" s="2"/>
      <c r="K220" s="2"/>
      <c r="L220" s="2"/>
      <c r="M220" s="2"/>
      <c r="N220" s="2"/>
      <c r="O220" s="2"/>
      <c r="P220" s="2"/>
      <c r="Q220" s="2"/>
      <c r="R220" s="2"/>
      <c r="S220" s="2"/>
      <c r="T220" s="2"/>
      <c r="U220" s="2"/>
      <c r="V220" s="2"/>
      <c r="W220" s="2"/>
      <c r="X220" s="2"/>
      <c r="Y220" s="2"/>
      <c r="Z220" s="2"/>
      <c r="AA220" s="2"/>
      <c r="AB220" s="2"/>
      <c r="AC220" s="2"/>
    </row>
    <row r="221" spans="1:29" ht="14.25" customHeight="1">
      <c r="A221" s="2"/>
      <c r="B221" s="2"/>
      <c r="C221" s="2"/>
      <c r="D221" s="2"/>
      <c r="E221" s="4"/>
      <c r="F221" s="4"/>
      <c r="G221" s="4"/>
      <c r="H221" s="4"/>
      <c r="I221" s="2"/>
      <c r="J221" s="2"/>
      <c r="K221" s="2"/>
      <c r="L221" s="2"/>
      <c r="M221" s="2"/>
      <c r="N221" s="2"/>
      <c r="O221" s="2"/>
      <c r="P221" s="2"/>
      <c r="Q221" s="2"/>
      <c r="R221" s="2"/>
      <c r="S221" s="2"/>
      <c r="T221" s="2"/>
      <c r="U221" s="2"/>
      <c r="V221" s="2"/>
      <c r="W221" s="2"/>
      <c r="X221" s="2"/>
      <c r="Y221" s="2"/>
      <c r="Z221" s="2"/>
      <c r="AA221" s="2"/>
      <c r="AB221" s="2"/>
      <c r="AC221" s="2"/>
    </row>
    <row r="222" spans="1:29" ht="14.25" customHeight="1">
      <c r="A222" s="2"/>
      <c r="B222" s="2"/>
      <c r="C222" s="2"/>
      <c r="D222" s="2"/>
      <c r="E222" s="4"/>
      <c r="F222" s="4"/>
      <c r="G222" s="4"/>
      <c r="H222" s="4"/>
      <c r="I222" s="2"/>
      <c r="J222" s="2"/>
      <c r="K222" s="2"/>
      <c r="L222" s="2"/>
      <c r="M222" s="2"/>
      <c r="N222" s="2"/>
      <c r="O222" s="2"/>
      <c r="P222" s="2"/>
      <c r="Q222" s="2"/>
      <c r="R222" s="2"/>
      <c r="S222" s="2"/>
      <c r="T222" s="2"/>
      <c r="U222" s="2"/>
      <c r="V222" s="2"/>
      <c r="W222" s="2"/>
      <c r="X222" s="2"/>
      <c r="Y222" s="2"/>
      <c r="Z222" s="2"/>
      <c r="AA222" s="2"/>
      <c r="AB222" s="2"/>
      <c r="AC222" s="2"/>
    </row>
    <row r="223" spans="1:29" ht="14.25" customHeight="1">
      <c r="A223" s="2"/>
      <c r="B223" s="2"/>
      <c r="C223" s="2"/>
      <c r="D223" s="2"/>
      <c r="E223" s="4"/>
      <c r="F223" s="4"/>
      <c r="G223" s="4"/>
      <c r="H223" s="4"/>
      <c r="I223" s="2"/>
      <c r="J223" s="2"/>
      <c r="K223" s="2"/>
      <c r="L223" s="2"/>
      <c r="M223" s="2"/>
      <c r="N223" s="2"/>
      <c r="O223" s="2"/>
      <c r="P223" s="2"/>
      <c r="Q223" s="2"/>
      <c r="R223" s="2"/>
      <c r="S223" s="2"/>
      <c r="T223" s="2"/>
      <c r="U223" s="2"/>
      <c r="V223" s="2"/>
      <c r="W223" s="2"/>
      <c r="X223" s="2"/>
      <c r="Y223" s="2"/>
      <c r="Z223" s="2"/>
      <c r="AA223" s="2"/>
      <c r="AB223" s="2"/>
      <c r="AC223" s="2"/>
    </row>
    <row r="224" spans="1:29" ht="14.25" customHeight="1">
      <c r="A224" s="2"/>
      <c r="B224" s="2"/>
      <c r="C224" s="2"/>
      <c r="D224" s="2"/>
      <c r="E224" s="4"/>
      <c r="F224" s="4"/>
      <c r="G224" s="4"/>
      <c r="H224" s="4"/>
      <c r="I224" s="2"/>
      <c r="J224" s="2"/>
      <c r="K224" s="2"/>
      <c r="L224" s="2"/>
      <c r="M224" s="2"/>
      <c r="N224" s="2"/>
      <c r="O224" s="2"/>
      <c r="P224" s="2"/>
      <c r="Q224" s="2"/>
      <c r="R224" s="2"/>
      <c r="S224" s="2"/>
      <c r="T224" s="2"/>
      <c r="U224" s="2"/>
      <c r="V224" s="2"/>
      <c r="W224" s="2"/>
      <c r="X224" s="2"/>
      <c r="Y224" s="2"/>
      <c r="Z224" s="2"/>
      <c r="AA224" s="2"/>
      <c r="AB224" s="2"/>
      <c r="AC224" s="2"/>
    </row>
    <row r="225" spans="1:29" ht="14.25" customHeight="1">
      <c r="A225" s="2"/>
      <c r="B225" s="2"/>
      <c r="C225" s="2"/>
      <c r="D225" s="2"/>
      <c r="E225" s="4"/>
      <c r="F225" s="4"/>
      <c r="G225" s="4"/>
      <c r="H225" s="4"/>
      <c r="I225" s="2"/>
      <c r="J225" s="2"/>
      <c r="K225" s="2"/>
      <c r="L225" s="2"/>
      <c r="M225" s="2"/>
      <c r="N225" s="2"/>
      <c r="O225" s="2"/>
      <c r="P225" s="2"/>
      <c r="Q225" s="2"/>
      <c r="R225" s="2"/>
      <c r="S225" s="2"/>
      <c r="T225" s="2"/>
      <c r="U225" s="2"/>
      <c r="V225" s="2"/>
      <c r="W225" s="2"/>
      <c r="X225" s="2"/>
      <c r="Y225" s="2"/>
      <c r="Z225" s="2"/>
      <c r="AA225" s="2"/>
      <c r="AB225" s="2"/>
      <c r="AC225" s="2"/>
    </row>
    <row r="226" spans="1:29" ht="14.25" customHeight="1">
      <c r="A226" s="2"/>
      <c r="B226" s="2"/>
      <c r="C226" s="2"/>
      <c r="D226" s="2"/>
      <c r="E226" s="4"/>
      <c r="F226" s="4"/>
      <c r="G226" s="4"/>
      <c r="H226" s="4"/>
      <c r="I226" s="2"/>
      <c r="J226" s="2"/>
      <c r="K226" s="2"/>
      <c r="L226" s="2"/>
      <c r="M226" s="2"/>
      <c r="N226" s="2"/>
      <c r="O226" s="2"/>
      <c r="P226" s="2"/>
      <c r="Q226" s="2"/>
      <c r="R226" s="2"/>
      <c r="S226" s="2"/>
      <c r="T226" s="2"/>
      <c r="U226" s="2"/>
      <c r="V226" s="2"/>
      <c r="W226" s="2"/>
      <c r="X226" s="2"/>
      <c r="Y226" s="2"/>
      <c r="Z226" s="2"/>
      <c r="AA226" s="2"/>
      <c r="AB226" s="2"/>
      <c r="AC226" s="2"/>
    </row>
    <row r="227" spans="1:29" ht="14.25" customHeight="1">
      <c r="A227" s="2"/>
      <c r="B227" s="2"/>
      <c r="C227" s="2"/>
      <c r="D227" s="2"/>
      <c r="E227" s="4"/>
      <c r="F227" s="4"/>
      <c r="G227" s="4"/>
      <c r="H227" s="4"/>
      <c r="I227" s="2"/>
      <c r="J227" s="2"/>
      <c r="K227" s="2"/>
      <c r="L227" s="2"/>
      <c r="M227" s="2"/>
      <c r="N227" s="2"/>
      <c r="O227" s="2"/>
      <c r="P227" s="2"/>
      <c r="Q227" s="2"/>
      <c r="R227" s="2"/>
      <c r="S227" s="2"/>
      <c r="T227" s="2"/>
      <c r="U227" s="2"/>
      <c r="V227" s="2"/>
      <c r="W227" s="2"/>
      <c r="X227" s="2"/>
      <c r="Y227" s="2"/>
      <c r="Z227" s="2"/>
      <c r="AA227" s="2"/>
      <c r="AB227" s="2"/>
      <c r="AC227" s="2"/>
    </row>
    <row r="228" spans="1:29" ht="14.25" customHeight="1">
      <c r="A228" s="2"/>
      <c r="B228" s="2"/>
      <c r="C228" s="2"/>
      <c r="D228" s="2"/>
      <c r="E228" s="4"/>
      <c r="F228" s="4"/>
      <c r="G228" s="4"/>
      <c r="H228" s="4"/>
      <c r="I228" s="2"/>
      <c r="J228" s="2"/>
      <c r="K228" s="2"/>
      <c r="L228" s="2"/>
      <c r="M228" s="2"/>
      <c r="N228" s="2"/>
      <c r="O228" s="2"/>
      <c r="P228" s="2"/>
      <c r="Q228" s="2"/>
      <c r="R228" s="2"/>
      <c r="S228" s="2"/>
      <c r="T228" s="2"/>
      <c r="U228" s="2"/>
      <c r="V228" s="2"/>
      <c r="W228" s="2"/>
      <c r="X228" s="2"/>
      <c r="Y228" s="2"/>
      <c r="Z228" s="2"/>
      <c r="AA228" s="2"/>
      <c r="AB228" s="2"/>
      <c r="AC228" s="2"/>
    </row>
    <row r="229" spans="1:29" ht="14.25" customHeight="1">
      <c r="A229" s="2"/>
      <c r="B229" s="2"/>
      <c r="C229" s="2"/>
      <c r="D229" s="2"/>
      <c r="E229" s="4"/>
      <c r="F229" s="4"/>
      <c r="G229" s="4"/>
      <c r="H229" s="4"/>
      <c r="I229" s="2"/>
      <c r="J229" s="2"/>
      <c r="K229" s="2"/>
      <c r="L229" s="2"/>
      <c r="M229" s="2"/>
      <c r="N229" s="2"/>
      <c r="O229" s="2"/>
      <c r="P229" s="2"/>
      <c r="Q229" s="2"/>
      <c r="R229" s="2"/>
      <c r="S229" s="2"/>
      <c r="T229" s="2"/>
      <c r="U229" s="2"/>
      <c r="V229" s="2"/>
      <c r="W229" s="2"/>
      <c r="X229" s="2"/>
      <c r="Y229" s="2"/>
      <c r="Z229" s="2"/>
      <c r="AA229" s="2"/>
      <c r="AB229" s="2"/>
      <c r="AC229" s="2"/>
    </row>
    <row r="230" spans="1:29" ht="14.25" customHeight="1">
      <c r="A230" s="2"/>
      <c r="B230" s="2"/>
      <c r="C230" s="2"/>
      <c r="D230" s="2"/>
      <c r="E230" s="4"/>
      <c r="F230" s="4"/>
      <c r="G230" s="4"/>
      <c r="H230" s="4"/>
      <c r="I230" s="2"/>
      <c r="J230" s="2"/>
      <c r="K230" s="2"/>
      <c r="L230" s="2"/>
      <c r="M230" s="2"/>
      <c r="N230" s="2"/>
      <c r="O230" s="2"/>
      <c r="P230" s="2"/>
      <c r="Q230" s="2"/>
      <c r="R230" s="2"/>
      <c r="S230" s="2"/>
      <c r="T230" s="2"/>
      <c r="U230" s="2"/>
      <c r="V230" s="2"/>
      <c r="W230" s="2"/>
      <c r="X230" s="2"/>
      <c r="Y230" s="2"/>
      <c r="Z230" s="2"/>
      <c r="AA230" s="2"/>
      <c r="AB230" s="2"/>
      <c r="AC230" s="2"/>
    </row>
    <row r="231" spans="1:29" ht="14.25" customHeight="1">
      <c r="A231" s="2"/>
      <c r="B231" s="2"/>
      <c r="C231" s="2"/>
      <c r="D231" s="2"/>
      <c r="E231" s="4"/>
      <c r="F231" s="4"/>
      <c r="G231" s="4"/>
      <c r="H231" s="4"/>
      <c r="I231" s="2"/>
      <c r="J231" s="2"/>
      <c r="K231" s="2"/>
      <c r="L231" s="2"/>
      <c r="M231" s="2"/>
      <c r="N231" s="2"/>
      <c r="O231" s="2"/>
      <c r="P231" s="2"/>
      <c r="Q231" s="2"/>
      <c r="R231" s="2"/>
      <c r="S231" s="2"/>
      <c r="T231" s="2"/>
      <c r="U231" s="2"/>
      <c r="V231" s="2"/>
      <c r="W231" s="2"/>
      <c r="X231" s="2"/>
      <c r="Y231" s="2"/>
      <c r="Z231" s="2"/>
      <c r="AA231" s="2"/>
      <c r="AB231" s="2"/>
      <c r="AC231" s="2"/>
    </row>
    <row r="232" spans="1:29" ht="14.25" customHeight="1">
      <c r="A232" s="2"/>
      <c r="B232" s="2"/>
      <c r="C232" s="2"/>
      <c r="D232" s="2"/>
      <c r="E232" s="4"/>
      <c r="F232" s="4"/>
      <c r="G232" s="4"/>
      <c r="H232" s="4"/>
      <c r="I232" s="2"/>
      <c r="J232" s="2"/>
      <c r="K232" s="2"/>
      <c r="L232" s="2"/>
      <c r="M232" s="2"/>
      <c r="N232" s="2"/>
      <c r="O232" s="2"/>
      <c r="P232" s="2"/>
      <c r="Q232" s="2"/>
      <c r="R232" s="2"/>
      <c r="S232" s="2"/>
      <c r="T232" s="2"/>
      <c r="U232" s="2"/>
      <c r="V232" s="2"/>
      <c r="W232" s="2"/>
      <c r="X232" s="2"/>
      <c r="Y232" s="2"/>
      <c r="Z232" s="2"/>
      <c r="AA232" s="2"/>
      <c r="AB232" s="2"/>
      <c r="AC232" s="2"/>
    </row>
    <row r="233" spans="1:29" ht="14.25" customHeight="1">
      <c r="A233" s="2"/>
      <c r="B233" s="2"/>
      <c r="C233" s="2"/>
      <c r="D233" s="2"/>
      <c r="E233" s="4"/>
      <c r="F233" s="4"/>
      <c r="G233" s="4"/>
      <c r="H233" s="4"/>
      <c r="I233" s="2"/>
      <c r="J233" s="2"/>
      <c r="K233" s="2"/>
      <c r="L233" s="2"/>
      <c r="M233" s="2"/>
      <c r="N233" s="2"/>
      <c r="O233" s="2"/>
      <c r="P233" s="2"/>
      <c r="Q233" s="2"/>
      <c r="R233" s="2"/>
      <c r="S233" s="2"/>
      <c r="T233" s="2"/>
      <c r="U233" s="2"/>
      <c r="V233" s="2"/>
      <c r="W233" s="2"/>
      <c r="X233" s="2"/>
      <c r="Y233" s="2"/>
      <c r="Z233" s="2"/>
      <c r="AA233" s="2"/>
      <c r="AB233" s="2"/>
      <c r="AC233" s="2"/>
    </row>
    <row r="234" spans="1:29" ht="14.25" customHeight="1">
      <c r="A234" s="2"/>
      <c r="B234" s="2"/>
      <c r="C234" s="2"/>
      <c r="D234" s="2"/>
      <c r="E234" s="4"/>
      <c r="F234" s="4"/>
      <c r="G234" s="4"/>
      <c r="H234" s="4"/>
      <c r="I234" s="2"/>
      <c r="J234" s="2"/>
      <c r="K234" s="2"/>
      <c r="L234" s="2"/>
      <c r="M234" s="2"/>
      <c r="N234" s="2"/>
      <c r="O234" s="2"/>
      <c r="P234" s="2"/>
      <c r="Q234" s="2"/>
      <c r="R234" s="2"/>
      <c r="S234" s="2"/>
      <c r="T234" s="2"/>
      <c r="U234" s="2"/>
      <c r="V234" s="2"/>
      <c r="W234" s="2"/>
      <c r="X234" s="2"/>
      <c r="Y234" s="2"/>
      <c r="Z234" s="2"/>
      <c r="AA234" s="2"/>
      <c r="AB234" s="2"/>
      <c r="AC234" s="2"/>
    </row>
    <row r="235" spans="1:29" ht="14.25" customHeight="1">
      <c r="A235" s="2"/>
      <c r="B235" s="2"/>
      <c r="C235" s="2"/>
      <c r="D235" s="2"/>
      <c r="E235" s="4"/>
      <c r="F235" s="4"/>
      <c r="G235" s="4"/>
      <c r="H235" s="4"/>
      <c r="I235" s="2"/>
      <c r="J235" s="2"/>
      <c r="K235" s="2"/>
      <c r="L235" s="2"/>
      <c r="M235" s="2"/>
      <c r="N235" s="2"/>
      <c r="O235" s="2"/>
      <c r="P235" s="2"/>
      <c r="Q235" s="2"/>
      <c r="R235" s="2"/>
      <c r="S235" s="2"/>
      <c r="T235" s="2"/>
      <c r="U235" s="2"/>
      <c r="V235" s="2"/>
      <c r="W235" s="2"/>
      <c r="X235" s="2"/>
      <c r="Y235" s="2"/>
      <c r="Z235" s="2"/>
      <c r="AA235" s="2"/>
      <c r="AB235" s="2"/>
      <c r="AC235" s="2"/>
    </row>
    <row r="236" spans="1:29" ht="14.25" customHeight="1">
      <c r="A236" s="2"/>
      <c r="B236" s="2"/>
      <c r="C236" s="2"/>
      <c r="D236" s="2"/>
      <c r="E236" s="4"/>
      <c r="F236" s="4"/>
      <c r="G236" s="4"/>
      <c r="H236" s="4"/>
      <c r="I236" s="2"/>
      <c r="J236" s="2"/>
      <c r="K236" s="2"/>
      <c r="L236" s="2"/>
      <c r="M236" s="2"/>
      <c r="N236" s="2"/>
      <c r="O236" s="2"/>
      <c r="P236" s="2"/>
      <c r="Q236" s="2"/>
      <c r="R236" s="2"/>
      <c r="S236" s="2"/>
      <c r="T236" s="2"/>
      <c r="U236" s="2"/>
      <c r="V236" s="2"/>
      <c r="W236" s="2"/>
      <c r="X236" s="2"/>
      <c r="Y236" s="2"/>
      <c r="Z236" s="2"/>
      <c r="AA236" s="2"/>
      <c r="AB236" s="2"/>
      <c r="AC236" s="2"/>
    </row>
    <row r="237" spans="1:29" ht="14.25" customHeight="1">
      <c r="A237" s="2"/>
      <c r="B237" s="2"/>
      <c r="C237" s="2"/>
      <c r="D237" s="2"/>
      <c r="E237" s="4"/>
      <c r="F237" s="4"/>
      <c r="G237" s="4"/>
      <c r="H237" s="4"/>
      <c r="I237" s="2"/>
      <c r="J237" s="2"/>
      <c r="K237" s="2"/>
      <c r="L237" s="2"/>
      <c r="M237" s="2"/>
      <c r="N237" s="2"/>
      <c r="O237" s="2"/>
      <c r="P237" s="2"/>
      <c r="Q237" s="2"/>
      <c r="R237" s="2"/>
      <c r="S237" s="2"/>
      <c r="T237" s="2"/>
      <c r="U237" s="2"/>
      <c r="V237" s="2"/>
      <c r="W237" s="2"/>
      <c r="X237" s="2"/>
      <c r="Y237" s="2"/>
      <c r="Z237" s="2"/>
      <c r="AA237" s="2"/>
      <c r="AB237" s="2"/>
      <c r="AC237" s="2"/>
    </row>
    <row r="238" spans="1:29" ht="14.25" customHeight="1">
      <c r="A238" s="2"/>
      <c r="B238" s="2"/>
      <c r="C238" s="2"/>
      <c r="D238" s="2"/>
      <c r="E238" s="4"/>
      <c r="F238" s="4"/>
      <c r="G238" s="4"/>
      <c r="H238" s="4"/>
      <c r="I238" s="2"/>
      <c r="J238" s="2"/>
      <c r="K238" s="2"/>
      <c r="L238" s="2"/>
      <c r="M238" s="2"/>
      <c r="N238" s="2"/>
      <c r="O238" s="2"/>
      <c r="P238" s="2"/>
      <c r="Q238" s="2"/>
      <c r="R238" s="2"/>
      <c r="S238" s="2"/>
      <c r="T238" s="2"/>
      <c r="U238" s="2"/>
      <c r="V238" s="2"/>
      <c r="W238" s="2"/>
      <c r="X238" s="2"/>
      <c r="Y238" s="2"/>
      <c r="Z238" s="2"/>
      <c r="AA238" s="2"/>
      <c r="AB238" s="2"/>
      <c r="AC238" s="2"/>
    </row>
    <row r="239" spans="1:29" ht="14.25" customHeight="1">
      <c r="A239" s="2"/>
      <c r="B239" s="2"/>
      <c r="C239" s="2"/>
      <c r="D239" s="2"/>
      <c r="E239" s="4"/>
      <c r="F239" s="4"/>
      <c r="G239" s="4"/>
      <c r="H239" s="4"/>
      <c r="I239" s="2"/>
      <c r="J239" s="2"/>
      <c r="K239" s="2"/>
      <c r="L239" s="2"/>
      <c r="M239" s="2"/>
      <c r="N239" s="2"/>
      <c r="O239" s="2"/>
      <c r="P239" s="2"/>
      <c r="Q239" s="2"/>
      <c r="R239" s="2"/>
      <c r="S239" s="2"/>
      <c r="T239" s="2"/>
      <c r="U239" s="2"/>
      <c r="V239" s="2"/>
      <c r="W239" s="2"/>
      <c r="X239" s="2"/>
      <c r="Y239" s="2"/>
      <c r="Z239" s="2"/>
      <c r="AA239" s="2"/>
      <c r="AB239" s="2"/>
      <c r="AC239" s="2"/>
    </row>
    <row r="240" spans="1:29" ht="14.25" customHeight="1">
      <c r="A240" s="2"/>
      <c r="B240" s="2"/>
      <c r="C240" s="2"/>
      <c r="D240" s="2"/>
      <c r="E240" s="4"/>
      <c r="F240" s="4"/>
      <c r="G240" s="4"/>
      <c r="H240" s="4"/>
      <c r="I240" s="2"/>
      <c r="J240" s="2"/>
      <c r="K240" s="2"/>
      <c r="L240" s="2"/>
      <c r="M240" s="2"/>
      <c r="N240" s="2"/>
      <c r="O240" s="2"/>
      <c r="P240" s="2"/>
      <c r="Q240" s="2"/>
      <c r="R240" s="2"/>
      <c r="S240" s="2"/>
      <c r="T240" s="2"/>
      <c r="U240" s="2"/>
      <c r="V240" s="2"/>
      <c r="W240" s="2"/>
      <c r="X240" s="2"/>
      <c r="Y240" s="2"/>
      <c r="Z240" s="2"/>
      <c r="AA240" s="2"/>
      <c r="AB240" s="2"/>
      <c r="AC240" s="2"/>
    </row>
    <row r="241" spans="1:29" ht="14.25" customHeight="1">
      <c r="A241" s="2"/>
      <c r="B241" s="2"/>
      <c r="C241" s="2"/>
      <c r="D241" s="2"/>
      <c r="E241" s="4"/>
      <c r="F241" s="4"/>
      <c r="G241" s="4"/>
      <c r="H241" s="4"/>
      <c r="I241" s="2"/>
      <c r="J241" s="2"/>
      <c r="K241" s="2"/>
      <c r="L241" s="2"/>
      <c r="M241" s="2"/>
      <c r="N241" s="2"/>
      <c r="O241" s="2"/>
      <c r="P241" s="2"/>
      <c r="Q241" s="2"/>
      <c r="R241" s="2"/>
      <c r="S241" s="2"/>
      <c r="T241" s="2"/>
      <c r="U241" s="2"/>
      <c r="V241" s="2"/>
      <c r="W241" s="2"/>
      <c r="X241" s="2"/>
      <c r="Y241" s="2"/>
      <c r="Z241" s="2"/>
      <c r="AA241" s="2"/>
      <c r="AB241" s="2"/>
      <c r="AC241" s="2"/>
    </row>
    <row r="242" spans="1:29" ht="14.25" customHeight="1">
      <c r="A242" s="2"/>
      <c r="B242" s="2"/>
      <c r="C242" s="2"/>
      <c r="D242" s="2"/>
      <c r="E242" s="4"/>
      <c r="F242" s="4"/>
      <c r="G242" s="4"/>
      <c r="H242" s="4"/>
      <c r="I242" s="2"/>
      <c r="J242" s="2"/>
      <c r="K242" s="2"/>
      <c r="L242" s="2"/>
      <c r="M242" s="2"/>
      <c r="N242" s="2"/>
      <c r="O242" s="2"/>
      <c r="P242" s="2"/>
      <c r="Q242" s="2"/>
      <c r="R242" s="2"/>
      <c r="S242" s="2"/>
      <c r="T242" s="2"/>
      <c r="U242" s="2"/>
      <c r="V242" s="2"/>
      <c r="W242" s="2"/>
      <c r="X242" s="2"/>
      <c r="Y242" s="2"/>
      <c r="Z242" s="2"/>
      <c r="AA242" s="2"/>
      <c r="AB242" s="2"/>
      <c r="AC242" s="2"/>
    </row>
    <row r="243" spans="1:29" ht="14.25" customHeight="1">
      <c r="A243" s="2"/>
      <c r="B243" s="2"/>
      <c r="C243" s="2"/>
      <c r="D243" s="2"/>
      <c r="E243" s="4"/>
      <c r="F243" s="4"/>
      <c r="G243" s="4"/>
      <c r="H243" s="4"/>
      <c r="I243" s="2"/>
      <c r="J243" s="2"/>
      <c r="K243" s="2"/>
      <c r="L243" s="2"/>
      <c r="M243" s="2"/>
      <c r="N243" s="2"/>
      <c r="O243" s="2"/>
      <c r="P243" s="2"/>
      <c r="Q243" s="2"/>
      <c r="R243" s="2"/>
      <c r="S243" s="2"/>
      <c r="T243" s="2"/>
      <c r="U243" s="2"/>
      <c r="V243" s="2"/>
      <c r="W243" s="2"/>
      <c r="X243" s="2"/>
      <c r="Y243" s="2"/>
      <c r="Z243" s="2"/>
      <c r="AA243" s="2"/>
      <c r="AB243" s="2"/>
      <c r="AC243" s="2"/>
    </row>
    <row r="244" spans="1:29" ht="14.25" customHeight="1">
      <c r="A244" s="2"/>
      <c r="B244" s="2"/>
      <c r="C244" s="2"/>
      <c r="D244" s="2"/>
      <c r="E244" s="4"/>
      <c r="F244" s="4"/>
      <c r="G244" s="4"/>
      <c r="H244" s="4"/>
      <c r="I244" s="2"/>
      <c r="J244" s="2"/>
      <c r="K244" s="2"/>
      <c r="L244" s="2"/>
      <c r="M244" s="2"/>
      <c r="N244" s="2"/>
      <c r="O244" s="2"/>
      <c r="P244" s="2"/>
      <c r="Q244" s="2"/>
      <c r="R244" s="2"/>
      <c r="S244" s="2"/>
      <c r="T244" s="2"/>
      <c r="U244" s="2"/>
      <c r="V244" s="2"/>
      <c r="W244" s="2"/>
      <c r="X244" s="2"/>
      <c r="Y244" s="2"/>
      <c r="Z244" s="2"/>
      <c r="AA244" s="2"/>
      <c r="AB244" s="2"/>
      <c r="AC244" s="2"/>
    </row>
    <row r="245" spans="1:29" ht="14.25" customHeight="1">
      <c r="A245" s="2"/>
      <c r="B245" s="2"/>
      <c r="C245" s="2"/>
      <c r="D245" s="2"/>
      <c r="E245" s="4"/>
      <c r="F245" s="4"/>
      <c r="G245" s="4"/>
      <c r="H245" s="4"/>
      <c r="I245" s="2"/>
      <c r="J245" s="2"/>
      <c r="K245" s="2"/>
      <c r="L245" s="2"/>
      <c r="M245" s="2"/>
      <c r="N245" s="2"/>
      <c r="O245" s="2"/>
      <c r="P245" s="2"/>
      <c r="Q245" s="2"/>
      <c r="R245" s="2"/>
      <c r="S245" s="2"/>
      <c r="T245" s="2"/>
      <c r="U245" s="2"/>
      <c r="V245" s="2"/>
      <c r="W245" s="2"/>
      <c r="X245" s="2"/>
      <c r="Y245" s="2"/>
      <c r="Z245" s="2"/>
      <c r="AA245" s="2"/>
      <c r="AB245" s="2"/>
      <c r="AC245" s="2"/>
    </row>
    <row r="246" spans="1:29" ht="14.25" customHeight="1">
      <c r="A246" s="2"/>
      <c r="B246" s="2"/>
      <c r="C246" s="2"/>
      <c r="D246" s="2"/>
      <c r="E246" s="4"/>
      <c r="F246" s="4"/>
      <c r="G246" s="4"/>
      <c r="H246" s="4"/>
      <c r="I246" s="2"/>
      <c r="J246" s="2"/>
      <c r="K246" s="2"/>
      <c r="L246" s="2"/>
      <c r="M246" s="2"/>
      <c r="N246" s="2"/>
      <c r="O246" s="2"/>
      <c r="P246" s="2"/>
      <c r="Q246" s="2"/>
      <c r="R246" s="2"/>
      <c r="S246" s="2"/>
      <c r="T246" s="2"/>
      <c r="U246" s="2"/>
      <c r="V246" s="2"/>
      <c r="W246" s="2"/>
      <c r="X246" s="2"/>
      <c r="Y246" s="2"/>
      <c r="Z246" s="2"/>
      <c r="AA246" s="2"/>
      <c r="AB246" s="2"/>
      <c r="AC246" s="2"/>
    </row>
    <row r="247" spans="1:29" ht="14.25" customHeight="1">
      <c r="A247" s="2"/>
      <c r="B247" s="2"/>
      <c r="C247" s="2"/>
      <c r="D247" s="2"/>
      <c r="E247" s="4"/>
      <c r="F247" s="4"/>
      <c r="G247" s="4"/>
      <c r="H247" s="4"/>
      <c r="I247" s="2"/>
      <c r="J247" s="2"/>
      <c r="K247" s="2"/>
      <c r="L247" s="2"/>
      <c r="M247" s="2"/>
      <c r="N247" s="2"/>
      <c r="O247" s="2"/>
      <c r="P247" s="2"/>
      <c r="Q247" s="2"/>
      <c r="R247" s="2"/>
      <c r="S247" s="2"/>
      <c r="T247" s="2"/>
      <c r="U247" s="2"/>
      <c r="V247" s="2"/>
      <c r="W247" s="2"/>
      <c r="X247" s="2"/>
      <c r="Y247" s="2"/>
      <c r="Z247" s="2"/>
      <c r="AA247" s="2"/>
      <c r="AB247" s="2"/>
      <c r="AC247" s="2"/>
    </row>
    <row r="248" spans="1:29" ht="14.25" customHeight="1">
      <c r="A248" s="2"/>
      <c r="B248" s="2"/>
      <c r="C248" s="2"/>
      <c r="D248" s="2"/>
      <c r="E248" s="4"/>
      <c r="F248" s="4"/>
      <c r="G248" s="4"/>
      <c r="H248" s="4"/>
      <c r="I248" s="2"/>
      <c r="J248" s="2"/>
      <c r="K248" s="2"/>
      <c r="L248" s="2"/>
      <c r="M248" s="2"/>
      <c r="N248" s="2"/>
      <c r="O248" s="2"/>
      <c r="P248" s="2"/>
      <c r="Q248" s="2"/>
      <c r="R248" s="2"/>
      <c r="S248" s="2"/>
      <c r="T248" s="2"/>
      <c r="U248" s="2"/>
      <c r="V248" s="2"/>
      <c r="W248" s="2"/>
      <c r="X248" s="2"/>
      <c r="Y248" s="2"/>
      <c r="Z248" s="2"/>
      <c r="AA248" s="2"/>
      <c r="AB248" s="2"/>
      <c r="AC248" s="2"/>
    </row>
    <row r="249" spans="1:29" ht="14.25" customHeight="1">
      <c r="A249" s="2"/>
      <c r="B249" s="2"/>
      <c r="C249" s="2"/>
      <c r="D249" s="2"/>
      <c r="E249" s="4"/>
      <c r="F249" s="4"/>
      <c r="G249" s="4"/>
      <c r="H249" s="4"/>
      <c r="I249" s="2"/>
      <c r="J249" s="2"/>
      <c r="K249" s="2"/>
      <c r="L249" s="2"/>
      <c r="M249" s="2"/>
      <c r="N249" s="2"/>
      <c r="O249" s="2"/>
      <c r="P249" s="2"/>
      <c r="Q249" s="2"/>
      <c r="R249" s="2"/>
      <c r="S249" s="2"/>
      <c r="T249" s="2"/>
      <c r="U249" s="2"/>
      <c r="V249" s="2"/>
      <c r="W249" s="2"/>
      <c r="X249" s="2"/>
      <c r="Y249" s="2"/>
      <c r="Z249" s="2"/>
      <c r="AA249" s="2"/>
      <c r="AB249" s="2"/>
      <c r="AC249" s="2"/>
    </row>
    <row r="250" spans="1:29" ht="14.25" customHeight="1">
      <c r="A250" s="2"/>
      <c r="B250" s="2"/>
      <c r="C250" s="2"/>
      <c r="D250" s="2"/>
      <c r="E250" s="4"/>
      <c r="F250" s="4"/>
      <c r="G250" s="4"/>
      <c r="H250" s="4"/>
      <c r="I250" s="2"/>
      <c r="J250" s="2"/>
      <c r="K250" s="2"/>
      <c r="L250" s="2"/>
      <c r="M250" s="2"/>
      <c r="N250" s="2"/>
      <c r="O250" s="2"/>
      <c r="P250" s="2"/>
      <c r="Q250" s="2"/>
      <c r="R250" s="2"/>
      <c r="S250" s="2"/>
      <c r="T250" s="2"/>
      <c r="U250" s="2"/>
      <c r="V250" s="2"/>
      <c r="W250" s="2"/>
      <c r="X250" s="2"/>
      <c r="Y250" s="2"/>
      <c r="Z250" s="2"/>
      <c r="AA250" s="2"/>
      <c r="AB250" s="2"/>
      <c r="AC250" s="2"/>
    </row>
    <row r="251" spans="1:29" ht="14.25" customHeight="1">
      <c r="A251" s="2"/>
      <c r="B251" s="2"/>
      <c r="C251" s="2"/>
      <c r="D251" s="2"/>
      <c r="E251" s="4"/>
      <c r="F251" s="4"/>
      <c r="G251" s="4"/>
      <c r="H251" s="4"/>
      <c r="I251" s="2"/>
      <c r="J251" s="2"/>
      <c r="K251" s="2"/>
      <c r="L251" s="2"/>
      <c r="M251" s="2"/>
      <c r="N251" s="2"/>
      <c r="O251" s="2"/>
      <c r="P251" s="2"/>
      <c r="Q251" s="2"/>
      <c r="R251" s="2"/>
      <c r="S251" s="2"/>
      <c r="T251" s="2"/>
      <c r="U251" s="2"/>
      <c r="V251" s="2"/>
      <c r="W251" s="2"/>
      <c r="X251" s="2"/>
      <c r="Y251" s="2"/>
      <c r="Z251" s="2"/>
      <c r="AA251" s="2"/>
      <c r="AB251" s="2"/>
      <c r="AC251" s="2"/>
    </row>
    <row r="252" spans="1:29" ht="14.25" customHeight="1">
      <c r="A252" s="2"/>
      <c r="B252" s="2"/>
      <c r="C252" s="2"/>
      <c r="D252" s="2"/>
      <c r="E252" s="4"/>
      <c r="F252" s="4"/>
      <c r="G252" s="4"/>
      <c r="H252" s="4"/>
      <c r="I252" s="2"/>
      <c r="J252" s="2"/>
      <c r="K252" s="2"/>
      <c r="L252" s="2"/>
      <c r="M252" s="2"/>
      <c r="N252" s="2"/>
      <c r="O252" s="2"/>
      <c r="P252" s="2"/>
      <c r="Q252" s="2"/>
      <c r="R252" s="2"/>
      <c r="S252" s="2"/>
      <c r="T252" s="2"/>
      <c r="U252" s="2"/>
      <c r="V252" s="2"/>
      <c r="W252" s="2"/>
      <c r="X252" s="2"/>
      <c r="Y252" s="2"/>
      <c r="Z252" s="2"/>
      <c r="AA252" s="2"/>
      <c r="AB252" s="2"/>
      <c r="AC252" s="2"/>
    </row>
    <row r="253" spans="1:29" ht="14.25" customHeight="1">
      <c r="A253" s="2"/>
      <c r="B253" s="2"/>
      <c r="C253" s="2"/>
      <c r="D253" s="2"/>
      <c r="E253" s="4"/>
      <c r="F253" s="4"/>
      <c r="G253" s="4"/>
      <c r="H253" s="4"/>
      <c r="I253" s="2"/>
      <c r="J253" s="2"/>
      <c r="K253" s="2"/>
      <c r="L253" s="2"/>
      <c r="M253" s="2"/>
      <c r="N253" s="2"/>
      <c r="O253" s="2"/>
      <c r="P253" s="2"/>
      <c r="Q253" s="2"/>
      <c r="R253" s="2"/>
      <c r="S253" s="2"/>
      <c r="T253" s="2"/>
      <c r="U253" s="2"/>
      <c r="V253" s="2"/>
      <c r="W253" s="2"/>
      <c r="X253" s="2"/>
      <c r="Y253" s="2"/>
      <c r="Z253" s="2"/>
      <c r="AA253" s="2"/>
      <c r="AB253" s="2"/>
      <c r="AC253" s="2"/>
    </row>
    <row r="254" spans="1:29" ht="14.25" customHeight="1">
      <c r="A254" s="2"/>
      <c r="B254" s="2"/>
      <c r="C254" s="2"/>
      <c r="D254" s="2"/>
      <c r="E254" s="4"/>
      <c r="F254" s="4"/>
      <c r="G254" s="4"/>
      <c r="H254" s="4"/>
      <c r="I254" s="2"/>
      <c r="J254" s="2"/>
      <c r="K254" s="2"/>
      <c r="L254" s="2"/>
      <c r="M254" s="2"/>
      <c r="N254" s="2"/>
      <c r="O254" s="2"/>
      <c r="P254" s="2"/>
      <c r="Q254" s="2"/>
      <c r="R254" s="2"/>
      <c r="S254" s="2"/>
      <c r="T254" s="2"/>
      <c r="U254" s="2"/>
      <c r="V254" s="2"/>
      <c r="W254" s="2"/>
      <c r="X254" s="2"/>
      <c r="Y254" s="2"/>
      <c r="Z254" s="2"/>
      <c r="AA254" s="2"/>
      <c r="AB254" s="2"/>
      <c r="AC254" s="2"/>
    </row>
    <row r="255" spans="1:29" ht="14.25" customHeight="1">
      <c r="A255" s="2"/>
      <c r="B255" s="2"/>
      <c r="C255" s="2"/>
      <c r="D255" s="2"/>
      <c r="E255" s="4"/>
      <c r="F255" s="4"/>
      <c r="G255" s="4"/>
      <c r="H255" s="4"/>
      <c r="I255" s="2"/>
      <c r="J255" s="2"/>
      <c r="K255" s="2"/>
      <c r="L255" s="2"/>
      <c r="M255" s="2"/>
      <c r="N255" s="2"/>
      <c r="O255" s="2"/>
      <c r="P255" s="2"/>
      <c r="Q255" s="2"/>
      <c r="R255" s="2"/>
      <c r="S255" s="2"/>
      <c r="T255" s="2"/>
      <c r="U255" s="2"/>
      <c r="V255" s="2"/>
      <c r="W255" s="2"/>
      <c r="X255" s="2"/>
      <c r="Y255" s="2"/>
      <c r="Z255" s="2"/>
      <c r="AA255" s="2"/>
      <c r="AB255" s="2"/>
      <c r="AC255" s="2"/>
    </row>
    <row r="256" spans="1:29" ht="14.25" customHeight="1">
      <c r="A256" s="2"/>
      <c r="B256" s="2"/>
      <c r="C256" s="2"/>
      <c r="D256" s="2"/>
      <c r="E256" s="4"/>
      <c r="F256" s="4"/>
      <c r="G256" s="4"/>
      <c r="H256" s="4"/>
      <c r="I256" s="2"/>
      <c r="J256" s="2"/>
      <c r="K256" s="2"/>
      <c r="L256" s="2"/>
      <c r="M256" s="2"/>
      <c r="N256" s="2"/>
      <c r="O256" s="2"/>
      <c r="P256" s="2"/>
      <c r="Q256" s="2"/>
      <c r="R256" s="2"/>
      <c r="S256" s="2"/>
      <c r="T256" s="2"/>
      <c r="U256" s="2"/>
      <c r="V256" s="2"/>
      <c r="W256" s="2"/>
      <c r="X256" s="2"/>
      <c r="Y256" s="2"/>
      <c r="Z256" s="2"/>
      <c r="AA256" s="2"/>
      <c r="AB256" s="2"/>
      <c r="AC256" s="2"/>
    </row>
    <row r="257" spans="1:29" ht="14.25" customHeight="1">
      <c r="A257" s="2"/>
      <c r="B257" s="2"/>
      <c r="C257" s="2"/>
      <c r="D257" s="2"/>
      <c r="E257" s="4"/>
      <c r="F257" s="4"/>
      <c r="G257" s="4"/>
      <c r="H257" s="4"/>
      <c r="I257" s="2"/>
      <c r="J257" s="2"/>
      <c r="K257" s="2"/>
      <c r="L257" s="2"/>
      <c r="M257" s="2"/>
      <c r="N257" s="2"/>
      <c r="O257" s="2"/>
      <c r="P257" s="2"/>
      <c r="Q257" s="2"/>
      <c r="R257" s="2"/>
      <c r="S257" s="2"/>
      <c r="T257" s="2"/>
      <c r="U257" s="2"/>
      <c r="V257" s="2"/>
      <c r="W257" s="2"/>
      <c r="X257" s="2"/>
      <c r="Y257" s="2"/>
      <c r="Z257" s="2"/>
      <c r="AA257" s="2"/>
      <c r="AB257" s="2"/>
      <c r="AC257" s="2"/>
    </row>
    <row r="258" spans="1:29" ht="14.25" customHeight="1">
      <c r="A258" s="2"/>
      <c r="B258" s="2"/>
      <c r="C258" s="2"/>
      <c r="D258" s="2"/>
      <c r="E258" s="4"/>
      <c r="F258" s="4"/>
      <c r="G258" s="4"/>
      <c r="H258" s="4"/>
      <c r="I258" s="2"/>
      <c r="J258" s="2"/>
      <c r="K258" s="2"/>
      <c r="L258" s="2"/>
      <c r="M258" s="2"/>
      <c r="N258" s="2"/>
      <c r="O258" s="2"/>
      <c r="P258" s="2"/>
      <c r="Q258" s="2"/>
      <c r="R258" s="2"/>
      <c r="S258" s="2"/>
      <c r="T258" s="2"/>
      <c r="U258" s="2"/>
      <c r="V258" s="2"/>
      <c r="W258" s="2"/>
      <c r="X258" s="2"/>
      <c r="Y258" s="2"/>
      <c r="Z258" s="2"/>
      <c r="AA258" s="2"/>
      <c r="AB258" s="2"/>
      <c r="AC258" s="2"/>
    </row>
    <row r="259" spans="1:29" ht="14.25" customHeight="1">
      <c r="A259" s="2"/>
      <c r="B259" s="2"/>
      <c r="C259" s="2"/>
      <c r="D259" s="2"/>
      <c r="E259" s="4"/>
      <c r="F259" s="4"/>
      <c r="G259" s="4"/>
      <c r="H259" s="4"/>
      <c r="I259" s="2"/>
      <c r="J259" s="2"/>
      <c r="K259" s="2"/>
      <c r="L259" s="2"/>
      <c r="M259" s="2"/>
      <c r="N259" s="2"/>
      <c r="O259" s="2"/>
      <c r="P259" s="2"/>
      <c r="Q259" s="2"/>
      <c r="R259" s="2"/>
      <c r="S259" s="2"/>
      <c r="T259" s="2"/>
      <c r="U259" s="2"/>
      <c r="V259" s="2"/>
      <c r="W259" s="2"/>
      <c r="X259" s="2"/>
      <c r="Y259" s="2"/>
      <c r="Z259" s="2"/>
      <c r="AA259" s="2"/>
      <c r="AB259" s="2"/>
      <c r="AC259" s="2"/>
    </row>
    <row r="260" spans="1:29" ht="14.25" customHeight="1">
      <c r="A260" s="2"/>
      <c r="B260" s="2"/>
      <c r="C260" s="2"/>
      <c r="D260" s="2"/>
      <c r="E260" s="4"/>
      <c r="F260" s="4"/>
      <c r="G260" s="4"/>
      <c r="H260" s="4"/>
      <c r="I260" s="2"/>
      <c r="J260" s="2"/>
      <c r="K260" s="2"/>
      <c r="L260" s="2"/>
      <c r="M260" s="2"/>
      <c r="N260" s="2"/>
      <c r="O260" s="2"/>
      <c r="P260" s="2"/>
      <c r="Q260" s="2"/>
      <c r="R260" s="2"/>
      <c r="S260" s="2"/>
      <c r="T260" s="2"/>
      <c r="U260" s="2"/>
      <c r="V260" s="2"/>
      <c r="W260" s="2"/>
      <c r="X260" s="2"/>
      <c r="Y260" s="2"/>
      <c r="Z260" s="2"/>
      <c r="AA260" s="2"/>
      <c r="AB260" s="2"/>
      <c r="AC260" s="2"/>
    </row>
    <row r="261" spans="1:29" ht="14.25" customHeight="1">
      <c r="A261" s="2"/>
      <c r="B261" s="2"/>
      <c r="C261" s="2"/>
      <c r="D261" s="2"/>
      <c r="E261" s="4"/>
      <c r="F261" s="4"/>
      <c r="G261" s="4"/>
      <c r="H261" s="4"/>
      <c r="I261" s="2"/>
      <c r="J261" s="2"/>
      <c r="K261" s="2"/>
      <c r="L261" s="2"/>
      <c r="M261" s="2"/>
      <c r="N261" s="2"/>
      <c r="O261" s="2"/>
      <c r="P261" s="2"/>
      <c r="Q261" s="2"/>
      <c r="R261" s="2"/>
      <c r="S261" s="2"/>
      <c r="T261" s="2"/>
      <c r="U261" s="2"/>
      <c r="V261" s="2"/>
      <c r="W261" s="2"/>
      <c r="X261" s="2"/>
      <c r="Y261" s="2"/>
      <c r="Z261" s="2"/>
      <c r="AA261" s="2"/>
      <c r="AB261" s="2"/>
      <c r="AC261" s="2"/>
    </row>
    <row r="262" spans="1:29" ht="14.25" customHeight="1">
      <c r="A262" s="2"/>
      <c r="B262" s="2"/>
      <c r="C262" s="2"/>
      <c r="D262" s="2"/>
      <c r="E262" s="4"/>
      <c r="F262" s="4"/>
      <c r="G262" s="4"/>
      <c r="H262" s="4"/>
      <c r="I262" s="2"/>
      <c r="J262" s="2"/>
      <c r="K262" s="2"/>
      <c r="L262" s="2"/>
      <c r="M262" s="2"/>
      <c r="N262" s="2"/>
      <c r="O262" s="2"/>
      <c r="P262" s="2"/>
      <c r="Q262" s="2"/>
      <c r="R262" s="2"/>
      <c r="S262" s="2"/>
      <c r="T262" s="2"/>
      <c r="U262" s="2"/>
      <c r="V262" s="2"/>
      <c r="W262" s="2"/>
      <c r="X262" s="2"/>
      <c r="Y262" s="2"/>
      <c r="Z262" s="2"/>
      <c r="AA262" s="2"/>
      <c r="AB262" s="2"/>
      <c r="AC262" s="2"/>
    </row>
    <row r="263" spans="1:29" ht="14.25" customHeight="1">
      <c r="A263" s="2"/>
      <c r="B263" s="2"/>
      <c r="C263" s="2"/>
      <c r="D263" s="2"/>
      <c r="E263" s="4"/>
      <c r="F263" s="4"/>
      <c r="G263" s="4"/>
      <c r="H263" s="4"/>
      <c r="I263" s="2"/>
      <c r="J263" s="2"/>
      <c r="K263" s="2"/>
      <c r="L263" s="2"/>
      <c r="M263" s="2"/>
      <c r="N263" s="2"/>
      <c r="O263" s="2"/>
      <c r="P263" s="2"/>
      <c r="Q263" s="2"/>
      <c r="R263" s="2"/>
      <c r="S263" s="2"/>
      <c r="T263" s="2"/>
      <c r="U263" s="2"/>
      <c r="V263" s="2"/>
      <c r="W263" s="2"/>
      <c r="X263" s="2"/>
      <c r="Y263" s="2"/>
      <c r="Z263" s="2"/>
      <c r="AA263" s="2"/>
      <c r="AB263" s="2"/>
      <c r="AC263" s="2"/>
    </row>
    <row r="264" spans="1:29" ht="14.25" customHeight="1">
      <c r="A264" s="2"/>
      <c r="B264" s="2"/>
      <c r="C264" s="2"/>
      <c r="D264" s="2"/>
      <c r="E264" s="4"/>
      <c r="F264" s="4"/>
      <c r="G264" s="4"/>
      <c r="H264" s="4"/>
      <c r="I264" s="2"/>
      <c r="J264" s="2"/>
      <c r="K264" s="2"/>
      <c r="L264" s="2"/>
      <c r="M264" s="2"/>
      <c r="N264" s="2"/>
      <c r="O264" s="2"/>
      <c r="P264" s="2"/>
      <c r="Q264" s="2"/>
      <c r="R264" s="2"/>
      <c r="S264" s="2"/>
      <c r="T264" s="2"/>
      <c r="U264" s="2"/>
      <c r="V264" s="2"/>
      <c r="W264" s="2"/>
      <c r="X264" s="2"/>
      <c r="Y264" s="2"/>
      <c r="Z264" s="2"/>
      <c r="AA264" s="2"/>
      <c r="AB264" s="2"/>
      <c r="AC264" s="2"/>
    </row>
    <row r="265" spans="1:29" ht="14.25" customHeight="1">
      <c r="A265" s="2"/>
      <c r="B265" s="2"/>
      <c r="C265" s="2"/>
      <c r="D265" s="2"/>
      <c r="E265" s="4"/>
      <c r="F265" s="4"/>
      <c r="G265" s="4"/>
      <c r="H265" s="4"/>
      <c r="I265" s="2"/>
      <c r="J265" s="2"/>
      <c r="K265" s="2"/>
      <c r="L265" s="2"/>
      <c r="M265" s="2"/>
      <c r="N265" s="2"/>
      <c r="O265" s="2"/>
      <c r="P265" s="2"/>
      <c r="Q265" s="2"/>
      <c r="R265" s="2"/>
      <c r="S265" s="2"/>
      <c r="T265" s="2"/>
      <c r="U265" s="2"/>
      <c r="V265" s="2"/>
      <c r="W265" s="2"/>
      <c r="X265" s="2"/>
      <c r="Y265" s="2"/>
      <c r="Z265" s="2"/>
      <c r="AA265" s="2"/>
      <c r="AB265" s="2"/>
      <c r="AC265" s="2"/>
    </row>
    <row r="266" spans="1:29" ht="14.25" customHeight="1">
      <c r="A266" s="2"/>
      <c r="B266" s="2"/>
      <c r="C266" s="2"/>
      <c r="D266" s="2"/>
      <c r="E266" s="4"/>
      <c r="F266" s="4"/>
      <c r="G266" s="4"/>
      <c r="H266" s="4"/>
      <c r="I266" s="2"/>
      <c r="J266" s="2"/>
      <c r="K266" s="2"/>
      <c r="L266" s="2"/>
      <c r="M266" s="2"/>
      <c r="N266" s="2"/>
      <c r="O266" s="2"/>
      <c r="P266" s="2"/>
      <c r="Q266" s="2"/>
      <c r="R266" s="2"/>
      <c r="S266" s="2"/>
      <c r="T266" s="2"/>
      <c r="U266" s="2"/>
      <c r="V266" s="2"/>
      <c r="W266" s="2"/>
      <c r="X266" s="2"/>
      <c r="Y266" s="2"/>
      <c r="Z266" s="2"/>
      <c r="AA266" s="2"/>
      <c r="AB266" s="2"/>
      <c r="AC266" s="2"/>
    </row>
    <row r="267" spans="1:29" ht="14.25" customHeight="1">
      <c r="A267" s="2"/>
      <c r="B267" s="2"/>
      <c r="C267" s="2"/>
      <c r="D267" s="2"/>
      <c r="E267" s="4"/>
      <c r="F267" s="4"/>
      <c r="G267" s="4"/>
      <c r="H267" s="4"/>
      <c r="I267" s="2"/>
      <c r="J267" s="2"/>
      <c r="K267" s="2"/>
      <c r="L267" s="2"/>
      <c r="M267" s="2"/>
      <c r="N267" s="2"/>
      <c r="O267" s="2"/>
      <c r="P267" s="2"/>
      <c r="Q267" s="2"/>
      <c r="R267" s="2"/>
      <c r="S267" s="2"/>
      <c r="T267" s="2"/>
      <c r="U267" s="2"/>
      <c r="V267" s="2"/>
      <c r="W267" s="2"/>
      <c r="X267" s="2"/>
      <c r="Y267" s="2"/>
      <c r="Z267" s="2"/>
      <c r="AA267" s="2"/>
      <c r="AB267" s="2"/>
      <c r="AC267" s="2"/>
    </row>
    <row r="268" spans="1:29" ht="14.25" customHeight="1">
      <c r="A268" s="2"/>
      <c r="B268" s="2"/>
      <c r="C268" s="2"/>
      <c r="D268" s="2"/>
      <c r="E268" s="4"/>
      <c r="F268" s="4"/>
      <c r="G268" s="4"/>
      <c r="H268" s="4"/>
      <c r="I268" s="2"/>
      <c r="J268" s="2"/>
      <c r="K268" s="2"/>
      <c r="L268" s="2"/>
      <c r="M268" s="2"/>
      <c r="N268" s="2"/>
      <c r="O268" s="2"/>
      <c r="P268" s="2"/>
      <c r="Q268" s="2"/>
      <c r="R268" s="2"/>
      <c r="S268" s="2"/>
      <c r="T268" s="2"/>
      <c r="U268" s="2"/>
      <c r="V268" s="2"/>
      <c r="W268" s="2"/>
      <c r="X268" s="2"/>
      <c r="Y268" s="2"/>
      <c r="Z268" s="2"/>
      <c r="AA268" s="2"/>
      <c r="AB268" s="2"/>
      <c r="AC268" s="2"/>
    </row>
    <row r="269" spans="1:29" ht="14.25" customHeight="1">
      <c r="A269" s="2"/>
      <c r="B269" s="2"/>
      <c r="C269" s="2"/>
      <c r="D269" s="2"/>
      <c r="E269" s="4"/>
      <c r="F269" s="4"/>
      <c r="G269" s="4"/>
      <c r="H269" s="4"/>
      <c r="I269" s="2"/>
      <c r="J269" s="2"/>
      <c r="K269" s="2"/>
      <c r="L269" s="2"/>
      <c r="M269" s="2"/>
      <c r="N269" s="2"/>
      <c r="O269" s="2"/>
      <c r="P269" s="2"/>
      <c r="Q269" s="2"/>
      <c r="R269" s="2"/>
      <c r="S269" s="2"/>
      <c r="T269" s="2"/>
      <c r="U269" s="2"/>
      <c r="V269" s="2"/>
      <c r="W269" s="2"/>
      <c r="X269" s="2"/>
      <c r="Y269" s="2"/>
      <c r="Z269" s="2"/>
      <c r="AA269" s="2"/>
      <c r="AB269" s="2"/>
      <c r="AC269" s="2"/>
    </row>
    <row r="270" spans="1:29" ht="14.25" customHeight="1">
      <c r="A270" s="2"/>
      <c r="B270" s="2"/>
      <c r="C270" s="2"/>
      <c r="D270" s="2"/>
      <c r="E270" s="4"/>
      <c r="F270" s="4"/>
      <c r="G270" s="4"/>
      <c r="H270" s="4"/>
      <c r="I270" s="2"/>
      <c r="J270" s="2"/>
      <c r="K270" s="2"/>
      <c r="L270" s="2"/>
      <c r="M270" s="2"/>
      <c r="N270" s="2"/>
      <c r="O270" s="2"/>
      <c r="P270" s="2"/>
      <c r="Q270" s="2"/>
      <c r="R270" s="2"/>
      <c r="S270" s="2"/>
      <c r="T270" s="2"/>
      <c r="U270" s="2"/>
      <c r="V270" s="2"/>
      <c r="W270" s="2"/>
      <c r="X270" s="2"/>
      <c r="Y270" s="2"/>
      <c r="Z270" s="2"/>
      <c r="AA270" s="2"/>
      <c r="AB270" s="2"/>
      <c r="AC270" s="2"/>
    </row>
    <row r="271" spans="1:29" ht="14.25" customHeight="1">
      <c r="A271" s="2"/>
      <c r="B271" s="2"/>
      <c r="C271" s="2"/>
      <c r="D271" s="2"/>
      <c r="E271" s="4"/>
      <c r="F271" s="4"/>
      <c r="G271" s="4"/>
      <c r="H271" s="4"/>
      <c r="I271" s="2"/>
      <c r="J271" s="2"/>
      <c r="K271" s="2"/>
      <c r="L271" s="2"/>
      <c r="M271" s="2"/>
      <c r="N271" s="2"/>
      <c r="O271" s="2"/>
      <c r="P271" s="2"/>
      <c r="Q271" s="2"/>
      <c r="R271" s="2"/>
      <c r="S271" s="2"/>
      <c r="T271" s="2"/>
      <c r="U271" s="2"/>
      <c r="V271" s="2"/>
      <c r="W271" s="2"/>
      <c r="X271" s="2"/>
      <c r="Y271" s="2"/>
      <c r="Z271" s="2"/>
      <c r="AA271" s="2"/>
      <c r="AB271" s="2"/>
      <c r="AC271" s="2"/>
    </row>
    <row r="272" spans="1:29" ht="14.25" customHeight="1">
      <c r="A272" s="2"/>
      <c r="B272" s="2"/>
      <c r="C272" s="2"/>
      <c r="D272" s="2"/>
      <c r="E272" s="4"/>
      <c r="F272" s="4"/>
      <c r="G272" s="4"/>
      <c r="H272" s="4"/>
      <c r="I272" s="2"/>
      <c r="J272" s="2"/>
      <c r="K272" s="2"/>
      <c r="L272" s="2"/>
      <c r="M272" s="2"/>
      <c r="N272" s="2"/>
      <c r="O272" s="2"/>
      <c r="P272" s="2"/>
      <c r="Q272" s="2"/>
      <c r="R272" s="2"/>
      <c r="S272" s="2"/>
      <c r="T272" s="2"/>
      <c r="U272" s="2"/>
      <c r="V272" s="2"/>
      <c r="W272" s="2"/>
      <c r="X272" s="2"/>
      <c r="Y272" s="2"/>
      <c r="Z272" s="2"/>
      <c r="AA272" s="2"/>
      <c r="AB272" s="2"/>
      <c r="AC272" s="2"/>
    </row>
    <row r="273" spans="1:29" ht="14.25" customHeight="1">
      <c r="A273" s="2"/>
      <c r="B273" s="2"/>
      <c r="C273" s="2"/>
      <c r="D273" s="2"/>
      <c r="E273" s="4"/>
      <c r="F273" s="4"/>
      <c r="G273" s="4"/>
      <c r="H273" s="4"/>
      <c r="I273" s="2"/>
      <c r="J273" s="2"/>
      <c r="K273" s="2"/>
      <c r="L273" s="2"/>
      <c r="M273" s="2"/>
      <c r="N273" s="2"/>
      <c r="O273" s="2"/>
      <c r="P273" s="2"/>
      <c r="Q273" s="2"/>
      <c r="R273" s="2"/>
      <c r="S273" s="2"/>
      <c r="T273" s="2"/>
      <c r="U273" s="2"/>
      <c r="V273" s="2"/>
      <c r="W273" s="2"/>
      <c r="X273" s="2"/>
      <c r="Y273" s="2"/>
      <c r="Z273" s="2"/>
      <c r="AA273" s="2"/>
      <c r="AB273" s="2"/>
      <c r="AC273" s="2"/>
    </row>
    <row r="274" spans="1:29" ht="14.25" customHeight="1">
      <c r="A274" s="2"/>
      <c r="B274" s="2"/>
      <c r="C274" s="2"/>
      <c r="D274" s="2"/>
      <c r="E274" s="4"/>
      <c r="F274" s="4"/>
      <c r="G274" s="4"/>
      <c r="H274" s="4"/>
      <c r="I274" s="2"/>
      <c r="J274" s="2"/>
      <c r="K274" s="2"/>
      <c r="L274" s="2"/>
      <c r="M274" s="2"/>
      <c r="N274" s="2"/>
      <c r="O274" s="2"/>
      <c r="P274" s="2"/>
      <c r="Q274" s="2"/>
      <c r="R274" s="2"/>
      <c r="S274" s="2"/>
      <c r="T274" s="2"/>
      <c r="U274" s="2"/>
      <c r="V274" s="2"/>
      <c r="W274" s="2"/>
      <c r="X274" s="2"/>
      <c r="Y274" s="2"/>
      <c r="Z274" s="2"/>
      <c r="AA274" s="2"/>
      <c r="AB274" s="2"/>
      <c r="AC274" s="2"/>
    </row>
    <row r="275" spans="1:29" ht="14.25" customHeight="1">
      <c r="A275" s="2"/>
      <c r="B275" s="2"/>
      <c r="C275" s="2"/>
      <c r="D275" s="2"/>
      <c r="E275" s="4"/>
      <c r="F275" s="4"/>
      <c r="G275" s="4"/>
      <c r="H275" s="4"/>
      <c r="I275" s="2"/>
      <c r="J275" s="2"/>
      <c r="K275" s="2"/>
      <c r="L275" s="2"/>
      <c r="M275" s="2"/>
      <c r="N275" s="2"/>
      <c r="O275" s="2"/>
      <c r="P275" s="2"/>
      <c r="Q275" s="2"/>
      <c r="R275" s="2"/>
      <c r="S275" s="2"/>
      <c r="T275" s="2"/>
      <c r="U275" s="2"/>
      <c r="V275" s="2"/>
      <c r="W275" s="2"/>
      <c r="X275" s="2"/>
      <c r="Y275" s="2"/>
      <c r="Z275" s="2"/>
      <c r="AA275" s="2"/>
      <c r="AB275" s="2"/>
      <c r="AC275" s="2"/>
    </row>
    <row r="276" spans="1:29" ht="14.25" customHeight="1">
      <c r="A276" s="2"/>
      <c r="B276" s="2"/>
      <c r="C276" s="2"/>
      <c r="D276" s="2"/>
      <c r="E276" s="4"/>
      <c r="F276" s="4"/>
      <c r="G276" s="4"/>
      <c r="H276" s="4"/>
      <c r="I276" s="2"/>
      <c r="J276" s="2"/>
      <c r="K276" s="2"/>
      <c r="L276" s="2"/>
      <c r="M276" s="2"/>
      <c r="N276" s="2"/>
      <c r="O276" s="2"/>
      <c r="P276" s="2"/>
      <c r="Q276" s="2"/>
      <c r="R276" s="2"/>
      <c r="S276" s="2"/>
      <c r="T276" s="2"/>
      <c r="U276" s="2"/>
      <c r="V276" s="2"/>
      <c r="W276" s="2"/>
      <c r="X276" s="2"/>
      <c r="Y276" s="2"/>
      <c r="Z276" s="2"/>
      <c r="AA276" s="2"/>
      <c r="AB276" s="2"/>
      <c r="AC276" s="2"/>
    </row>
    <row r="277" spans="1:29" ht="14.25" customHeight="1">
      <c r="A277" s="2"/>
      <c r="B277" s="2"/>
      <c r="C277" s="2"/>
      <c r="D277" s="2"/>
      <c r="E277" s="4"/>
      <c r="F277" s="4"/>
      <c r="G277" s="4"/>
      <c r="H277" s="4"/>
      <c r="I277" s="2"/>
      <c r="J277" s="2"/>
      <c r="K277" s="2"/>
      <c r="L277" s="2"/>
      <c r="M277" s="2"/>
      <c r="N277" s="2"/>
      <c r="O277" s="2"/>
      <c r="P277" s="2"/>
      <c r="Q277" s="2"/>
      <c r="R277" s="2"/>
      <c r="S277" s="2"/>
      <c r="T277" s="2"/>
      <c r="U277" s="2"/>
      <c r="V277" s="2"/>
      <c r="W277" s="2"/>
      <c r="X277" s="2"/>
      <c r="Y277" s="2"/>
      <c r="Z277" s="2"/>
      <c r="AA277" s="2"/>
      <c r="AB277" s="2"/>
      <c r="AC277" s="2"/>
    </row>
    <row r="278" spans="1:29" ht="14.25" customHeight="1">
      <c r="A278" s="2"/>
      <c r="B278" s="2"/>
      <c r="C278" s="2"/>
      <c r="D278" s="2"/>
      <c r="E278" s="4"/>
      <c r="F278" s="4"/>
      <c r="G278" s="4"/>
      <c r="H278" s="4"/>
      <c r="I278" s="2"/>
      <c r="J278" s="2"/>
      <c r="K278" s="2"/>
      <c r="L278" s="2"/>
      <c r="M278" s="2"/>
      <c r="N278" s="2"/>
      <c r="O278" s="2"/>
      <c r="P278" s="2"/>
      <c r="Q278" s="2"/>
      <c r="R278" s="2"/>
      <c r="S278" s="2"/>
      <c r="T278" s="2"/>
      <c r="U278" s="2"/>
      <c r="V278" s="2"/>
      <c r="W278" s="2"/>
      <c r="X278" s="2"/>
      <c r="Y278" s="2"/>
      <c r="Z278" s="2"/>
      <c r="AA278" s="2"/>
      <c r="AB278" s="2"/>
      <c r="AC278" s="2"/>
    </row>
    <row r="279" spans="1:29" ht="14.25" customHeight="1">
      <c r="A279" s="2"/>
      <c r="B279" s="2"/>
      <c r="C279" s="2"/>
      <c r="D279" s="2"/>
      <c r="E279" s="4"/>
      <c r="F279" s="4"/>
      <c r="G279" s="4"/>
      <c r="H279" s="4"/>
      <c r="I279" s="2"/>
      <c r="J279" s="2"/>
      <c r="K279" s="2"/>
      <c r="L279" s="2"/>
      <c r="M279" s="2"/>
      <c r="N279" s="2"/>
      <c r="O279" s="2"/>
      <c r="P279" s="2"/>
      <c r="Q279" s="2"/>
      <c r="R279" s="2"/>
      <c r="S279" s="2"/>
      <c r="T279" s="2"/>
      <c r="U279" s="2"/>
      <c r="V279" s="2"/>
      <c r="W279" s="2"/>
      <c r="X279" s="2"/>
      <c r="Y279" s="2"/>
      <c r="Z279" s="2"/>
      <c r="AA279" s="2"/>
      <c r="AB279" s="2"/>
      <c r="AC279" s="2"/>
    </row>
    <row r="280" spans="1:29" ht="14.25" customHeight="1">
      <c r="A280" s="2"/>
      <c r="B280" s="2"/>
      <c r="C280" s="2"/>
      <c r="D280" s="2"/>
      <c r="E280" s="4"/>
      <c r="F280" s="4"/>
      <c r="G280" s="4"/>
      <c r="H280" s="4"/>
      <c r="I280" s="2"/>
      <c r="J280" s="2"/>
      <c r="K280" s="2"/>
      <c r="L280" s="2"/>
      <c r="M280" s="2"/>
      <c r="N280" s="2"/>
      <c r="O280" s="2"/>
      <c r="P280" s="2"/>
      <c r="Q280" s="2"/>
      <c r="R280" s="2"/>
      <c r="S280" s="2"/>
      <c r="T280" s="2"/>
      <c r="U280" s="2"/>
      <c r="V280" s="2"/>
      <c r="W280" s="2"/>
      <c r="X280" s="2"/>
      <c r="Y280" s="2"/>
      <c r="Z280" s="2"/>
      <c r="AA280" s="2"/>
      <c r="AB280" s="2"/>
      <c r="AC280" s="2"/>
    </row>
    <row r="281" spans="1:29" ht="14.25" customHeight="1">
      <c r="A281" s="2"/>
      <c r="B281" s="2"/>
      <c r="C281" s="2"/>
      <c r="D281" s="2"/>
      <c r="E281" s="4"/>
      <c r="F281" s="4"/>
      <c r="G281" s="4"/>
      <c r="H281" s="4"/>
      <c r="I281" s="2"/>
      <c r="J281" s="2"/>
      <c r="K281" s="2"/>
      <c r="L281" s="2"/>
      <c r="M281" s="2"/>
      <c r="N281" s="2"/>
      <c r="O281" s="2"/>
      <c r="P281" s="2"/>
      <c r="Q281" s="2"/>
      <c r="R281" s="2"/>
      <c r="S281" s="2"/>
      <c r="T281" s="2"/>
      <c r="U281" s="2"/>
      <c r="V281" s="2"/>
      <c r="W281" s="2"/>
      <c r="X281" s="2"/>
      <c r="Y281" s="2"/>
      <c r="Z281" s="2"/>
      <c r="AA281" s="2"/>
      <c r="AB281" s="2"/>
      <c r="AC281" s="2"/>
    </row>
    <row r="282" spans="1:29" ht="14.25" customHeight="1">
      <c r="A282" s="2"/>
      <c r="B282" s="2"/>
      <c r="C282" s="2"/>
      <c r="D282" s="2"/>
      <c r="E282" s="4"/>
      <c r="F282" s="4"/>
      <c r="G282" s="4"/>
      <c r="H282" s="4"/>
      <c r="I282" s="2"/>
      <c r="J282" s="2"/>
      <c r="K282" s="2"/>
      <c r="L282" s="2"/>
      <c r="M282" s="2"/>
      <c r="N282" s="2"/>
      <c r="O282" s="2"/>
      <c r="P282" s="2"/>
      <c r="Q282" s="2"/>
      <c r="R282" s="2"/>
      <c r="S282" s="2"/>
      <c r="T282" s="2"/>
      <c r="U282" s="2"/>
      <c r="V282" s="2"/>
      <c r="W282" s="2"/>
      <c r="X282" s="2"/>
      <c r="Y282" s="2"/>
      <c r="Z282" s="2"/>
      <c r="AA282" s="2"/>
      <c r="AB282" s="2"/>
      <c r="AC282" s="2"/>
    </row>
    <row r="283" spans="1:29" ht="14.25" customHeight="1">
      <c r="A283" s="2"/>
      <c r="B283" s="2"/>
      <c r="C283" s="2"/>
      <c r="D283" s="2"/>
      <c r="E283" s="4"/>
      <c r="F283" s="4"/>
      <c r="G283" s="4"/>
      <c r="H283" s="4"/>
      <c r="I283" s="2"/>
      <c r="J283" s="2"/>
      <c r="K283" s="2"/>
      <c r="L283" s="2"/>
      <c r="M283" s="2"/>
      <c r="N283" s="2"/>
      <c r="O283" s="2"/>
      <c r="P283" s="2"/>
      <c r="Q283" s="2"/>
      <c r="R283" s="2"/>
      <c r="S283" s="2"/>
      <c r="T283" s="2"/>
      <c r="U283" s="2"/>
      <c r="V283" s="2"/>
      <c r="W283" s="2"/>
      <c r="X283" s="2"/>
      <c r="Y283" s="2"/>
      <c r="Z283" s="2"/>
      <c r="AA283" s="2"/>
      <c r="AB283" s="2"/>
      <c r="AC283" s="2"/>
    </row>
    <row r="284" spans="1:29" ht="14.25" customHeight="1">
      <c r="A284" s="2"/>
      <c r="B284" s="2"/>
      <c r="C284" s="2"/>
      <c r="D284" s="2"/>
      <c r="E284" s="4"/>
      <c r="F284" s="4"/>
      <c r="G284" s="4"/>
      <c r="H284" s="4"/>
      <c r="I284" s="2"/>
      <c r="J284" s="2"/>
      <c r="K284" s="2"/>
      <c r="L284" s="2"/>
      <c r="M284" s="2"/>
      <c r="N284" s="2"/>
      <c r="O284" s="2"/>
      <c r="P284" s="2"/>
      <c r="Q284" s="2"/>
      <c r="R284" s="2"/>
      <c r="S284" s="2"/>
      <c r="T284" s="2"/>
      <c r="U284" s="2"/>
      <c r="V284" s="2"/>
      <c r="W284" s="2"/>
      <c r="X284" s="2"/>
      <c r="Y284" s="2"/>
      <c r="Z284" s="2"/>
      <c r="AA284" s="2"/>
      <c r="AB284" s="2"/>
      <c r="AC284" s="2"/>
    </row>
    <row r="285" spans="1:29" ht="14.25" customHeight="1">
      <c r="A285" s="2"/>
      <c r="B285" s="2"/>
      <c r="C285" s="2"/>
      <c r="D285" s="2"/>
      <c r="E285" s="4"/>
      <c r="F285" s="4"/>
      <c r="G285" s="4"/>
      <c r="H285" s="4"/>
      <c r="I285" s="2"/>
      <c r="J285" s="2"/>
      <c r="K285" s="2"/>
      <c r="L285" s="2"/>
      <c r="M285" s="2"/>
      <c r="N285" s="2"/>
      <c r="O285" s="2"/>
      <c r="P285" s="2"/>
      <c r="Q285" s="2"/>
      <c r="R285" s="2"/>
      <c r="S285" s="2"/>
      <c r="T285" s="2"/>
      <c r="U285" s="2"/>
      <c r="V285" s="2"/>
      <c r="W285" s="2"/>
      <c r="X285" s="2"/>
      <c r="Y285" s="2"/>
      <c r="Z285" s="2"/>
      <c r="AA285" s="2"/>
      <c r="AB285" s="2"/>
      <c r="AC285" s="2"/>
    </row>
    <row r="286" spans="1:29" ht="14.25" customHeight="1">
      <c r="A286" s="2"/>
      <c r="B286" s="2"/>
      <c r="C286" s="2"/>
      <c r="D286" s="2"/>
      <c r="E286" s="4"/>
      <c r="F286" s="4"/>
      <c r="G286" s="4"/>
      <c r="H286" s="4"/>
      <c r="I286" s="2"/>
      <c r="J286" s="2"/>
      <c r="K286" s="2"/>
      <c r="L286" s="2"/>
      <c r="M286" s="2"/>
      <c r="N286" s="2"/>
      <c r="O286" s="2"/>
      <c r="P286" s="2"/>
      <c r="Q286" s="2"/>
      <c r="R286" s="2"/>
      <c r="S286" s="2"/>
      <c r="T286" s="2"/>
      <c r="U286" s="2"/>
      <c r="V286" s="2"/>
      <c r="W286" s="2"/>
      <c r="X286" s="2"/>
      <c r="Y286" s="2"/>
      <c r="Z286" s="2"/>
      <c r="AA286" s="2"/>
      <c r="AB286" s="2"/>
      <c r="AC286" s="2"/>
    </row>
    <row r="287" spans="1:29" ht="14.25" customHeight="1">
      <c r="A287" s="2"/>
      <c r="B287" s="2"/>
      <c r="C287" s="2"/>
      <c r="D287" s="2"/>
      <c r="E287" s="4"/>
      <c r="F287" s="4"/>
      <c r="G287" s="4"/>
      <c r="H287" s="4"/>
      <c r="I287" s="2"/>
      <c r="J287" s="2"/>
      <c r="K287" s="2"/>
      <c r="L287" s="2"/>
      <c r="M287" s="2"/>
      <c r="N287" s="2"/>
      <c r="O287" s="2"/>
      <c r="P287" s="2"/>
      <c r="Q287" s="2"/>
      <c r="R287" s="2"/>
      <c r="S287" s="2"/>
      <c r="T287" s="2"/>
      <c r="U287" s="2"/>
      <c r="V287" s="2"/>
      <c r="W287" s="2"/>
      <c r="X287" s="2"/>
      <c r="Y287" s="2"/>
      <c r="Z287" s="2"/>
      <c r="AA287" s="2"/>
      <c r="AB287" s="2"/>
      <c r="AC287" s="2"/>
    </row>
    <row r="288" spans="1:29" ht="14.25" customHeight="1">
      <c r="A288" s="2"/>
      <c r="B288" s="2"/>
      <c r="C288" s="2"/>
      <c r="D288" s="2"/>
      <c r="E288" s="4"/>
      <c r="F288" s="4"/>
      <c r="G288" s="4"/>
      <c r="H288" s="4"/>
      <c r="I288" s="2"/>
      <c r="J288" s="2"/>
      <c r="K288" s="2"/>
      <c r="L288" s="2"/>
      <c r="M288" s="2"/>
      <c r="N288" s="2"/>
      <c r="O288" s="2"/>
      <c r="P288" s="2"/>
      <c r="Q288" s="2"/>
      <c r="R288" s="2"/>
      <c r="S288" s="2"/>
      <c r="T288" s="2"/>
      <c r="U288" s="2"/>
      <c r="V288" s="2"/>
      <c r="W288" s="2"/>
      <c r="X288" s="2"/>
      <c r="Y288" s="2"/>
      <c r="Z288" s="2"/>
      <c r="AA288" s="2"/>
      <c r="AB288" s="2"/>
      <c r="AC288" s="2"/>
    </row>
    <row r="289" spans="1:29" ht="14.25" customHeight="1">
      <c r="A289" s="2"/>
      <c r="B289" s="2"/>
      <c r="C289" s="2"/>
      <c r="D289" s="2"/>
      <c r="E289" s="4"/>
      <c r="F289" s="4"/>
      <c r="G289" s="4"/>
      <c r="H289" s="4"/>
      <c r="I289" s="2"/>
      <c r="J289" s="2"/>
      <c r="K289" s="2"/>
      <c r="L289" s="2"/>
      <c r="M289" s="2"/>
      <c r="N289" s="2"/>
      <c r="O289" s="2"/>
      <c r="P289" s="2"/>
      <c r="Q289" s="2"/>
      <c r="R289" s="2"/>
      <c r="S289" s="2"/>
      <c r="T289" s="2"/>
      <c r="U289" s="2"/>
      <c r="V289" s="2"/>
      <c r="W289" s="2"/>
      <c r="X289" s="2"/>
      <c r="Y289" s="2"/>
      <c r="Z289" s="2"/>
      <c r="AA289" s="2"/>
      <c r="AB289" s="2"/>
      <c r="AC289" s="2"/>
    </row>
    <row r="290" spans="1:29" ht="14.25" customHeight="1">
      <c r="A290" s="2"/>
      <c r="B290" s="2"/>
      <c r="C290" s="2"/>
      <c r="D290" s="2"/>
      <c r="E290" s="4"/>
      <c r="F290" s="4"/>
      <c r="G290" s="4"/>
      <c r="H290" s="4"/>
      <c r="I290" s="2"/>
      <c r="J290" s="2"/>
      <c r="K290" s="2"/>
      <c r="L290" s="2"/>
      <c r="M290" s="2"/>
      <c r="N290" s="2"/>
      <c r="O290" s="2"/>
      <c r="P290" s="2"/>
      <c r="Q290" s="2"/>
      <c r="R290" s="2"/>
      <c r="S290" s="2"/>
      <c r="T290" s="2"/>
      <c r="U290" s="2"/>
      <c r="V290" s="2"/>
      <c r="W290" s="2"/>
      <c r="X290" s="2"/>
      <c r="Y290" s="2"/>
      <c r="Z290" s="2"/>
      <c r="AA290" s="2"/>
      <c r="AB290" s="2"/>
      <c r="AC290" s="2"/>
    </row>
    <row r="291" spans="1:29" ht="14.25" customHeight="1">
      <c r="A291" s="2"/>
      <c r="B291" s="2"/>
      <c r="C291" s="2"/>
      <c r="D291" s="2"/>
      <c r="E291" s="4"/>
      <c r="F291" s="4"/>
      <c r="G291" s="4"/>
      <c r="H291" s="4"/>
      <c r="I291" s="2"/>
      <c r="J291" s="2"/>
      <c r="K291" s="2"/>
      <c r="L291" s="2"/>
      <c r="M291" s="2"/>
      <c r="N291" s="2"/>
      <c r="O291" s="2"/>
      <c r="P291" s="2"/>
      <c r="Q291" s="2"/>
      <c r="R291" s="2"/>
      <c r="S291" s="2"/>
      <c r="T291" s="2"/>
      <c r="U291" s="2"/>
      <c r="V291" s="2"/>
      <c r="W291" s="2"/>
      <c r="X291" s="2"/>
      <c r="Y291" s="2"/>
      <c r="Z291" s="2"/>
      <c r="AA291" s="2"/>
      <c r="AB291" s="2"/>
      <c r="AC291" s="2"/>
    </row>
    <row r="292" spans="1:29" ht="14.25" customHeight="1">
      <c r="A292" s="2"/>
      <c r="B292" s="2"/>
      <c r="C292" s="2"/>
      <c r="D292" s="2"/>
      <c r="E292" s="4"/>
      <c r="F292" s="4"/>
      <c r="G292" s="4"/>
      <c r="H292" s="4"/>
      <c r="I292" s="2"/>
      <c r="J292" s="2"/>
      <c r="K292" s="2"/>
      <c r="L292" s="2"/>
      <c r="M292" s="2"/>
      <c r="N292" s="2"/>
      <c r="O292" s="2"/>
      <c r="P292" s="2"/>
      <c r="Q292" s="2"/>
      <c r="R292" s="2"/>
      <c r="S292" s="2"/>
      <c r="T292" s="2"/>
      <c r="U292" s="2"/>
      <c r="V292" s="2"/>
      <c r="W292" s="2"/>
      <c r="X292" s="2"/>
      <c r="Y292" s="2"/>
      <c r="Z292" s="2"/>
      <c r="AA292" s="2"/>
      <c r="AB292" s="2"/>
      <c r="AC292" s="2"/>
    </row>
    <row r="293" spans="1:29" ht="14.25" customHeight="1">
      <c r="A293" s="2"/>
      <c r="B293" s="2"/>
      <c r="C293" s="2"/>
      <c r="D293" s="2"/>
      <c r="E293" s="4"/>
      <c r="F293" s="4"/>
      <c r="G293" s="4"/>
      <c r="H293" s="4"/>
      <c r="I293" s="2"/>
      <c r="J293" s="2"/>
      <c r="K293" s="2"/>
      <c r="L293" s="2"/>
      <c r="M293" s="2"/>
      <c r="N293" s="2"/>
      <c r="O293" s="2"/>
      <c r="P293" s="2"/>
      <c r="Q293" s="2"/>
      <c r="R293" s="2"/>
      <c r="S293" s="2"/>
      <c r="T293" s="2"/>
      <c r="U293" s="2"/>
      <c r="V293" s="2"/>
      <c r="W293" s="2"/>
      <c r="X293" s="2"/>
      <c r="Y293" s="2"/>
      <c r="Z293" s="2"/>
      <c r="AA293" s="2"/>
      <c r="AB293" s="2"/>
      <c r="AC293" s="2"/>
    </row>
    <row r="294" spans="1:29" ht="14.25" customHeight="1">
      <c r="A294" s="2"/>
      <c r="B294" s="2"/>
      <c r="C294" s="2"/>
      <c r="D294" s="2"/>
      <c r="E294" s="4"/>
      <c r="F294" s="4"/>
      <c r="G294" s="4"/>
      <c r="H294" s="4"/>
      <c r="I294" s="2"/>
      <c r="J294" s="2"/>
      <c r="K294" s="2"/>
      <c r="L294" s="2"/>
      <c r="M294" s="2"/>
      <c r="N294" s="2"/>
      <c r="O294" s="2"/>
      <c r="P294" s="2"/>
      <c r="Q294" s="2"/>
      <c r="R294" s="2"/>
      <c r="S294" s="2"/>
      <c r="T294" s="2"/>
      <c r="U294" s="2"/>
      <c r="V294" s="2"/>
      <c r="W294" s="2"/>
      <c r="X294" s="2"/>
      <c r="Y294" s="2"/>
      <c r="Z294" s="2"/>
      <c r="AA294" s="2"/>
      <c r="AB294" s="2"/>
      <c r="AC294" s="2"/>
    </row>
    <row r="295" spans="1:29" ht="14.25" customHeight="1">
      <c r="A295" s="2"/>
      <c r="B295" s="2"/>
      <c r="C295" s="2"/>
      <c r="D295" s="2"/>
      <c r="E295" s="4"/>
      <c r="F295" s="4"/>
      <c r="G295" s="4"/>
      <c r="H295" s="4"/>
      <c r="I295" s="2"/>
      <c r="J295" s="2"/>
      <c r="K295" s="2"/>
      <c r="L295" s="2"/>
      <c r="M295" s="2"/>
      <c r="N295" s="2"/>
      <c r="O295" s="2"/>
      <c r="P295" s="2"/>
      <c r="Q295" s="2"/>
      <c r="R295" s="2"/>
      <c r="S295" s="2"/>
      <c r="T295" s="2"/>
      <c r="U295" s="2"/>
      <c r="V295" s="2"/>
      <c r="W295" s="2"/>
      <c r="X295" s="2"/>
      <c r="Y295" s="2"/>
      <c r="Z295" s="2"/>
      <c r="AA295" s="2"/>
      <c r="AB295" s="2"/>
      <c r="AC295" s="2"/>
    </row>
    <row r="296" spans="1:29" ht="14.25" customHeight="1">
      <c r="A296" s="2"/>
      <c r="B296" s="2"/>
      <c r="C296" s="2"/>
      <c r="D296" s="2"/>
      <c r="E296" s="4"/>
      <c r="F296" s="4"/>
      <c r="G296" s="4"/>
      <c r="H296" s="4"/>
      <c r="I296" s="2"/>
      <c r="J296" s="2"/>
      <c r="K296" s="2"/>
      <c r="L296" s="2"/>
      <c r="M296" s="2"/>
      <c r="N296" s="2"/>
      <c r="O296" s="2"/>
      <c r="P296" s="2"/>
      <c r="Q296" s="2"/>
      <c r="R296" s="2"/>
      <c r="S296" s="2"/>
      <c r="T296" s="2"/>
      <c r="U296" s="2"/>
      <c r="V296" s="2"/>
      <c r="W296" s="2"/>
      <c r="X296" s="2"/>
      <c r="Y296" s="2"/>
      <c r="Z296" s="2"/>
      <c r="AA296" s="2"/>
      <c r="AB296" s="2"/>
      <c r="AC296" s="2"/>
    </row>
    <row r="297" spans="1:29" ht="14.25" customHeight="1">
      <c r="A297" s="2"/>
      <c r="B297" s="2"/>
      <c r="C297" s="2"/>
      <c r="D297" s="2"/>
      <c r="E297" s="4"/>
      <c r="F297" s="4"/>
      <c r="G297" s="4"/>
      <c r="H297" s="4"/>
      <c r="I297" s="2"/>
      <c r="J297" s="2"/>
      <c r="K297" s="2"/>
      <c r="L297" s="2"/>
      <c r="M297" s="2"/>
      <c r="N297" s="2"/>
      <c r="O297" s="2"/>
      <c r="P297" s="2"/>
      <c r="Q297" s="2"/>
      <c r="R297" s="2"/>
      <c r="S297" s="2"/>
      <c r="T297" s="2"/>
      <c r="U297" s="2"/>
      <c r="V297" s="2"/>
      <c r="W297" s="2"/>
      <c r="X297" s="2"/>
      <c r="Y297" s="2"/>
      <c r="Z297" s="2"/>
      <c r="AA297" s="2"/>
      <c r="AB297" s="2"/>
      <c r="AC297" s="2"/>
    </row>
    <row r="298" spans="1:29" ht="14.25" customHeight="1">
      <c r="A298" s="2"/>
      <c r="B298" s="2"/>
      <c r="C298" s="2"/>
      <c r="D298" s="2"/>
      <c r="E298" s="4"/>
      <c r="F298" s="4"/>
      <c r="G298" s="4"/>
      <c r="H298" s="4"/>
      <c r="I298" s="2"/>
      <c r="J298" s="2"/>
      <c r="K298" s="2"/>
      <c r="L298" s="2"/>
      <c r="M298" s="2"/>
      <c r="N298" s="2"/>
      <c r="O298" s="2"/>
      <c r="P298" s="2"/>
      <c r="Q298" s="2"/>
      <c r="R298" s="2"/>
      <c r="S298" s="2"/>
      <c r="T298" s="2"/>
      <c r="U298" s="2"/>
      <c r="V298" s="2"/>
      <c r="W298" s="2"/>
      <c r="X298" s="2"/>
      <c r="Y298" s="2"/>
      <c r="Z298" s="2"/>
      <c r="AA298" s="2"/>
      <c r="AB298" s="2"/>
      <c r="AC298" s="2"/>
    </row>
    <row r="299" spans="1:29" ht="14.25" customHeight="1">
      <c r="A299" s="2"/>
      <c r="B299" s="2"/>
      <c r="C299" s="2"/>
      <c r="D299" s="2"/>
      <c r="E299" s="4"/>
      <c r="F299" s="4"/>
      <c r="G299" s="4"/>
      <c r="H299" s="4"/>
      <c r="I299" s="2"/>
      <c r="J299" s="2"/>
      <c r="K299" s="2"/>
      <c r="L299" s="2"/>
      <c r="M299" s="2"/>
      <c r="N299" s="2"/>
      <c r="O299" s="2"/>
      <c r="P299" s="2"/>
      <c r="Q299" s="2"/>
      <c r="R299" s="2"/>
      <c r="S299" s="2"/>
      <c r="T299" s="2"/>
      <c r="U299" s="2"/>
      <c r="V299" s="2"/>
      <c r="W299" s="2"/>
      <c r="X299" s="2"/>
      <c r="Y299" s="2"/>
      <c r="Z299" s="2"/>
      <c r="AA299" s="2"/>
      <c r="AB299" s="2"/>
      <c r="AC299" s="2"/>
    </row>
    <row r="300" spans="1:29" ht="14.25" customHeight="1">
      <c r="A300" s="2"/>
      <c r="B300" s="2"/>
      <c r="C300" s="2"/>
      <c r="D300" s="2"/>
      <c r="E300" s="4"/>
      <c r="F300" s="4"/>
      <c r="G300" s="4"/>
      <c r="H300" s="4"/>
      <c r="I300" s="2"/>
      <c r="J300" s="2"/>
      <c r="K300" s="2"/>
      <c r="L300" s="2"/>
      <c r="M300" s="2"/>
      <c r="N300" s="2"/>
      <c r="O300" s="2"/>
      <c r="P300" s="2"/>
      <c r="Q300" s="2"/>
      <c r="R300" s="2"/>
      <c r="S300" s="2"/>
      <c r="T300" s="2"/>
      <c r="U300" s="2"/>
      <c r="V300" s="2"/>
      <c r="W300" s="2"/>
      <c r="X300" s="2"/>
      <c r="Y300" s="2"/>
      <c r="Z300" s="2"/>
      <c r="AA300" s="2"/>
      <c r="AB300" s="2"/>
      <c r="AC300" s="2"/>
    </row>
    <row r="301" spans="1:29" ht="14.25" customHeight="1">
      <c r="A301" s="2"/>
      <c r="B301" s="2"/>
      <c r="C301" s="2"/>
      <c r="D301" s="2"/>
      <c r="E301" s="4"/>
      <c r="F301" s="4"/>
      <c r="G301" s="4"/>
      <c r="H301" s="4"/>
      <c r="I301" s="2"/>
      <c r="J301" s="2"/>
      <c r="K301" s="2"/>
      <c r="L301" s="2"/>
      <c r="M301" s="2"/>
      <c r="N301" s="2"/>
      <c r="O301" s="2"/>
      <c r="P301" s="2"/>
      <c r="Q301" s="2"/>
      <c r="R301" s="2"/>
      <c r="S301" s="2"/>
      <c r="T301" s="2"/>
      <c r="U301" s="2"/>
      <c r="V301" s="2"/>
      <c r="W301" s="2"/>
      <c r="X301" s="2"/>
      <c r="Y301" s="2"/>
      <c r="Z301" s="2"/>
      <c r="AA301" s="2"/>
      <c r="AB301" s="2"/>
      <c r="AC301" s="2"/>
    </row>
    <row r="302" spans="1:29" ht="14.25" customHeight="1">
      <c r="A302" s="2"/>
      <c r="B302" s="2"/>
      <c r="C302" s="2"/>
      <c r="D302" s="2"/>
      <c r="E302" s="4"/>
      <c r="F302" s="4"/>
      <c r="G302" s="4"/>
      <c r="H302" s="4"/>
      <c r="I302" s="2"/>
      <c r="J302" s="2"/>
      <c r="K302" s="2"/>
      <c r="L302" s="2"/>
      <c r="M302" s="2"/>
      <c r="N302" s="2"/>
      <c r="O302" s="2"/>
      <c r="P302" s="2"/>
      <c r="Q302" s="2"/>
      <c r="R302" s="2"/>
      <c r="S302" s="2"/>
      <c r="T302" s="2"/>
      <c r="U302" s="2"/>
      <c r="V302" s="2"/>
      <c r="W302" s="2"/>
      <c r="X302" s="2"/>
      <c r="Y302" s="2"/>
      <c r="Z302" s="2"/>
      <c r="AA302" s="2"/>
      <c r="AB302" s="2"/>
      <c r="AC302" s="2"/>
    </row>
    <row r="303" spans="1:29" ht="14.25" customHeight="1">
      <c r="A303" s="2"/>
      <c r="B303" s="2"/>
      <c r="C303" s="2"/>
      <c r="D303" s="2"/>
      <c r="E303" s="4"/>
      <c r="F303" s="4"/>
      <c r="G303" s="4"/>
      <c r="H303" s="4"/>
      <c r="I303" s="2"/>
      <c r="J303" s="2"/>
      <c r="K303" s="2"/>
      <c r="L303" s="2"/>
      <c r="M303" s="2"/>
      <c r="N303" s="2"/>
      <c r="O303" s="2"/>
      <c r="P303" s="2"/>
      <c r="Q303" s="2"/>
      <c r="R303" s="2"/>
      <c r="S303" s="2"/>
      <c r="T303" s="2"/>
      <c r="U303" s="2"/>
      <c r="V303" s="2"/>
      <c r="W303" s="2"/>
      <c r="X303" s="2"/>
      <c r="Y303" s="2"/>
      <c r="Z303" s="2"/>
      <c r="AA303" s="2"/>
      <c r="AB303" s="2"/>
      <c r="AC303" s="2"/>
    </row>
    <row r="304" spans="1:29" ht="14.25" customHeight="1">
      <c r="A304" s="2"/>
      <c r="B304" s="2"/>
      <c r="C304" s="2"/>
      <c r="D304" s="2"/>
      <c r="E304" s="4"/>
      <c r="F304" s="4"/>
      <c r="G304" s="4"/>
      <c r="H304" s="4"/>
      <c r="I304" s="2"/>
      <c r="J304" s="2"/>
      <c r="K304" s="2"/>
      <c r="L304" s="2"/>
      <c r="M304" s="2"/>
      <c r="N304" s="2"/>
      <c r="O304" s="2"/>
      <c r="P304" s="2"/>
      <c r="Q304" s="2"/>
      <c r="R304" s="2"/>
      <c r="S304" s="2"/>
      <c r="T304" s="2"/>
      <c r="U304" s="2"/>
      <c r="V304" s="2"/>
      <c r="W304" s="2"/>
      <c r="X304" s="2"/>
      <c r="Y304" s="2"/>
      <c r="Z304" s="2"/>
      <c r="AA304" s="2"/>
      <c r="AB304" s="2"/>
      <c r="AC304" s="2"/>
    </row>
    <row r="305" spans="1:29" ht="14.25" customHeight="1">
      <c r="A305" s="2"/>
      <c r="B305" s="2"/>
      <c r="C305" s="2"/>
      <c r="D305" s="2"/>
      <c r="E305" s="4"/>
      <c r="F305" s="4"/>
      <c r="G305" s="4"/>
      <c r="H305" s="4"/>
      <c r="I305" s="2"/>
      <c r="J305" s="2"/>
      <c r="K305" s="2"/>
      <c r="L305" s="2"/>
      <c r="M305" s="2"/>
      <c r="N305" s="2"/>
      <c r="O305" s="2"/>
      <c r="P305" s="2"/>
      <c r="Q305" s="2"/>
      <c r="R305" s="2"/>
      <c r="S305" s="2"/>
      <c r="T305" s="2"/>
      <c r="U305" s="2"/>
      <c r="V305" s="2"/>
      <c r="W305" s="2"/>
      <c r="X305" s="2"/>
      <c r="Y305" s="2"/>
      <c r="Z305" s="2"/>
      <c r="AA305" s="2"/>
      <c r="AB305" s="2"/>
      <c r="AC305" s="2"/>
    </row>
    <row r="306" spans="1:29" ht="14.25" customHeight="1">
      <c r="A306" s="2"/>
      <c r="B306" s="2"/>
      <c r="C306" s="2"/>
      <c r="D306" s="2"/>
      <c r="E306" s="4"/>
      <c r="F306" s="4"/>
      <c r="G306" s="4"/>
      <c r="H306" s="4"/>
      <c r="I306" s="2"/>
      <c r="J306" s="2"/>
      <c r="K306" s="2"/>
      <c r="L306" s="2"/>
      <c r="M306" s="2"/>
      <c r="N306" s="2"/>
      <c r="O306" s="2"/>
      <c r="P306" s="2"/>
      <c r="Q306" s="2"/>
      <c r="R306" s="2"/>
      <c r="S306" s="2"/>
      <c r="T306" s="2"/>
      <c r="U306" s="2"/>
      <c r="V306" s="2"/>
      <c r="W306" s="2"/>
      <c r="X306" s="2"/>
      <c r="Y306" s="2"/>
      <c r="Z306" s="2"/>
      <c r="AA306" s="2"/>
      <c r="AB306" s="2"/>
      <c r="AC306" s="2"/>
    </row>
    <row r="307" spans="1:29"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row>
    <row r="308" spans="1:29"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row>
    <row r="309" spans="1:29"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row>
    <row r="310" spans="1:29"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row>
    <row r="311" spans="1:29"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row>
    <row r="312" spans="1:29"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row>
    <row r="313" spans="1:29"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row>
    <row r="314" spans="1:29"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row>
    <row r="315" spans="1:29"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row>
    <row r="316" spans="1:29"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row>
    <row r="317" spans="1:29"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row>
    <row r="318" spans="1:29"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row>
    <row r="319" spans="1:29"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row>
    <row r="320" spans="1:29"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row>
    <row r="321" spans="1:29"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row>
    <row r="322" spans="1:29"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row>
    <row r="323" spans="1:29"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row>
    <row r="324" spans="1:29"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row>
    <row r="325" spans="1:29"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row>
    <row r="326" spans="1:29"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row>
    <row r="327" spans="1:29"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row>
    <row r="328" spans="1:29"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row>
    <row r="329" spans="1:29"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row>
    <row r="330" spans="1:29"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row>
    <row r="331" spans="1:29"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row>
    <row r="332" spans="1:29"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row>
    <row r="333" spans="1:29"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row>
    <row r="334" spans="1:29"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row>
    <row r="335" spans="1:29"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row>
    <row r="336" spans="1:29"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row>
    <row r="337" spans="1:29"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row>
    <row r="338" spans="1:29"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row>
    <row r="339" spans="1:29"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row>
    <row r="340" spans="1:29"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row>
    <row r="341" spans="1:29"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row>
    <row r="342" spans="1:29"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row>
    <row r="343" spans="1:29"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row>
    <row r="344" spans="1:29"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row>
    <row r="345" spans="1:29"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row>
    <row r="346" spans="1:29"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row>
    <row r="347" spans="1:29"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row>
    <row r="348" spans="1:29"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row>
    <row r="349" spans="1:29"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row>
    <row r="350" spans="1:29"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row>
    <row r="351" spans="1:29"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row>
    <row r="352" spans="1:29"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row>
    <row r="353" spans="1:29"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row>
    <row r="354" spans="1:29"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row>
    <row r="355" spans="1:29"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row>
    <row r="356" spans="1:29"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row>
    <row r="357" spans="1:29"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row>
    <row r="358" spans="1:29"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row>
    <row r="359" spans="1:29"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row>
    <row r="360" spans="1:29"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row>
    <row r="361" spans="1:29"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row>
    <row r="362" spans="1:29"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row>
    <row r="363" spans="1:29"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row>
    <row r="364" spans="1:29"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row>
    <row r="365" spans="1:29"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row>
    <row r="366" spans="1:29"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row>
    <row r="367" spans="1:29"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row>
    <row r="368" spans="1:29"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row>
    <row r="369" spans="1:29"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row>
    <row r="370" spans="1:29"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row>
    <row r="371" spans="1:29"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row>
    <row r="372" spans="1:29"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row>
    <row r="373" spans="1:29"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row>
    <row r="374" spans="1:29"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row>
    <row r="375" spans="1:29"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row>
    <row r="376" spans="1:29"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row>
    <row r="377" spans="1:29"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row>
    <row r="378" spans="1:29"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row>
    <row r="379" spans="1:29"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row>
    <row r="380" spans="1:29"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row>
    <row r="381" spans="1:29"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row>
    <row r="382" spans="1:29"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row>
    <row r="383" spans="1:29"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row>
    <row r="384" spans="1:29"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row>
    <row r="385" spans="1:29"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row>
    <row r="386" spans="1:29"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row>
    <row r="387" spans="1:29"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row>
    <row r="388" spans="1:29"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row>
    <row r="389" spans="1:29"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row>
    <row r="390" spans="1:29"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row>
    <row r="391" spans="1:29"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row>
    <row r="392" spans="1:29"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row>
    <row r="393" spans="1:29"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row>
    <row r="394" spans="1:29"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row>
    <row r="395" spans="1:29"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row>
    <row r="396" spans="1:29"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row>
    <row r="397" spans="1:29"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row>
    <row r="398" spans="1:29"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row>
    <row r="399" spans="1:29"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row>
    <row r="400" spans="1:29"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row>
    <row r="401" spans="1:29"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row>
    <row r="402" spans="1:29"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row>
    <row r="403" spans="1:29"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row>
    <row r="404" spans="1:29"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row>
    <row r="405" spans="1:29"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row>
    <row r="406" spans="1:29"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row>
    <row r="407" spans="1:29"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row>
    <row r="408" spans="1:29"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row>
    <row r="409" spans="1:29"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row>
    <row r="410" spans="1:29"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row>
    <row r="411" spans="1:29"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row>
    <row r="412" spans="1:29"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row>
    <row r="413" spans="1:29"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row>
    <row r="414" spans="1:29"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row>
    <row r="415" spans="1:29"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row>
    <row r="416" spans="1:29"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row>
    <row r="417" spans="1:29"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row>
    <row r="418" spans="1:29"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row>
    <row r="419" spans="1:29"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row>
    <row r="420" spans="1:29"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row>
    <row r="421" spans="1:29"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row>
    <row r="422" spans="1:29"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row>
    <row r="423" spans="1:29"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row>
    <row r="424" spans="1:29"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row>
    <row r="425" spans="1:29"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row>
    <row r="426" spans="1:29"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row>
    <row r="427" spans="1:29"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row>
    <row r="428" spans="1:29"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row>
    <row r="429" spans="1:29"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row>
    <row r="430" spans="1:29"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row>
    <row r="431" spans="1:29"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row>
    <row r="432" spans="1:29"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row>
    <row r="433" spans="1:29"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row>
    <row r="434" spans="1:29"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row>
    <row r="435" spans="1:29"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row>
    <row r="436" spans="1:29"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row>
    <row r="437" spans="1:29"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row>
    <row r="438" spans="1:29"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row>
    <row r="439" spans="1:29"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row>
    <row r="440" spans="1:29"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row>
    <row r="441" spans="1:29"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row>
    <row r="442" spans="1:29"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row>
    <row r="443" spans="1:29"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row>
    <row r="444" spans="1:29"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row>
    <row r="445" spans="1:29"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row>
    <row r="446" spans="1:29"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row>
    <row r="447" spans="1:29"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row>
    <row r="448" spans="1:29"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row>
    <row r="449" spans="1:29"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row>
    <row r="450" spans="1:29"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row>
    <row r="451" spans="1:29"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row>
    <row r="452" spans="1:29"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row>
    <row r="453" spans="1:29"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row>
    <row r="454" spans="1:29"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row>
    <row r="455" spans="1:29"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row>
    <row r="456" spans="1:29"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row>
    <row r="457" spans="1:29"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row>
    <row r="458" spans="1:29"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row>
    <row r="459" spans="1:29"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row>
    <row r="460" spans="1:29"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row>
    <row r="461" spans="1:29"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row>
    <row r="462" spans="1:29"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row>
    <row r="463" spans="1:29"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row>
    <row r="464" spans="1:29"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row>
    <row r="465" spans="1:29"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row>
    <row r="466" spans="1:29"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row>
    <row r="467" spans="1:29"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row>
    <row r="468" spans="1:29"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row>
    <row r="469" spans="1:29"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row>
    <row r="470" spans="1:29"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row>
    <row r="471" spans="1:29"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row>
    <row r="472" spans="1:29"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row>
    <row r="473" spans="1:29"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row>
    <row r="474" spans="1:29"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row>
    <row r="475" spans="1:29"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row>
    <row r="476" spans="1:29"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row>
    <row r="477" spans="1:29"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row>
    <row r="478" spans="1:29"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row>
    <row r="479" spans="1:29"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row>
    <row r="480" spans="1:29"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row>
    <row r="481" spans="1:29"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row>
    <row r="482" spans="1:29"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row>
    <row r="483" spans="1:29"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row>
    <row r="484" spans="1:29"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row>
    <row r="485" spans="1:29"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row>
    <row r="486" spans="1:29"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row>
    <row r="487" spans="1:29"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row>
    <row r="488" spans="1:29"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row>
    <row r="489" spans="1:29"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row>
    <row r="490" spans="1:29"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row>
    <row r="491" spans="1:29"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row>
    <row r="492" spans="1:29"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row>
    <row r="493" spans="1:29"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row>
    <row r="494" spans="1:29"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row>
    <row r="495" spans="1:29"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row>
    <row r="496" spans="1:29"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row>
    <row r="497" spans="1:29"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row>
    <row r="498" spans="1:29"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row>
    <row r="499" spans="1:29"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row>
    <row r="500" spans="1:29"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row>
    <row r="501" spans="1:29"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row>
    <row r="502" spans="1:29"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row>
    <row r="503" spans="1:29"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row>
    <row r="504" spans="1:29"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row>
    <row r="505" spans="1:29"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row>
    <row r="506" spans="1:29"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row>
    <row r="507" spans="1:29"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row>
    <row r="508" spans="1:29"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row>
    <row r="509" spans="1:29"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row>
    <row r="510" spans="1:29"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row>
    <row r="511" spans="1:29"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row>
    <row r="512" spans="1:29"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row>
    <row r="513" spans="1:29"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row>
    <row r="514" spans="1:29"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row>
    <row r="515" spans="1:29"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row>
    <row r="516" spans="1:29"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row>
    <row r="517" spans="1:29"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row>
    <row r="518" spans="1:29"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row>
    <row r="519" spans="1:29"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row>
    <row r="520" spans="1:29"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row>
    <row r="521" spans="1:29"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row>
    <row r="522" spans="1:29"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row>
    <row r="523" spans="1:29"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row>
    <row r="524" spans="1:29"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row>
    <row r="525" spans="1:29"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row>
    <row r="526" spans="1:29"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row>
    <row r="527" spans="1:29"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row>
    <row r="528" spans="1:29"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row>
    <row r="529" spans="1:29"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row>
    <row r="530" spans="1:29"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row>
    <row r="531" spans="1:29"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row>
    <row r="532" spans="1:29"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row>
    <row r="533" spans="1:29"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row>
    <row r="534" spans="1:29"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row>
    <row r="535" spans="1:29"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row>
    <row r="536" spans="1:29"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row>
    <row r="537" spans="1:29"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row>
    <row r="538" spans="1:29"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row>
    <row r="539" spans="1:29"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row>
    <row r="540" spans="1:29"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row>
    <row r="541" spans="1:29"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row>
    <row r="542" spans="1:29"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row>
    <row r="543" spans="1:29"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row>
    <row r="544" spans="1:29"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row>
    <row r="545" spans="1:29"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row>
    <row r="546" spans="1:29"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row>
    <row r="547" spans="1:29"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row>
    <row r="548" spans="1:29"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row>
    <row r="549" spans="1:29"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row>
    <row r="550" spans="1:29"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row>
    <row r="551" spans="1:29"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row>
    <row r="552" spans="1:29"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row>
    <row r="553" spans="1:29"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row>
    <row r="554" spans="1:29"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row>
    <row r="555" spans="1:29"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row>
    <row r="556" spans="1:29"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row>
    <row r="557" spans="1:29"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row>
    <row r="558" spans="1:29"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row>
    <row r="559" spans="1:29"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row>
    <row r="560" spans="1:29"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row>
    <row r="561" spans="1:29"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row>
    <row r="562" spans="1:29"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row>
    <row r="563" spans="1:29"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row>
    <row r="564" spans="1:29"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row>
    <row r="565" spans="1:29" ht="14.25" customHeight="1">
      <c r="A565" s="61"/>
      <c r="B565" s="61"/>
      <c r="C565" s="61"/>
      <c r="D565" s="61"/>
      <c r="E565" s="62"/>
      <c r="F565" s="62"/>
      <c r="G565" s="62"/>
      <c r="H565" s="62"/>
      <c r="I565" s="2"/>
      <c r="J565" s="2"/>
      <c r="K565" s="2"/>
      <c r="L565" s="2"/>
      <c r="M565" s="2"/>
      <c r="N565" s="2"/>
      <c r="O565" s="2"/>
      <c r="P565" s="2"/>
      <c r="Q565" s="2"/>
      <c r="R565" s="2"/>
      <c r="S565" s="2"/>
      <c r="T565" s="2"/>
      <c r="U565" s="2"/>
      <c r="V565" s="2"/>
      <c r="W565" s="2"/>
      <c r="X565" s="2"/>
      <c r="Y565" s="2"/>
      <c r="Z565" s="2"/>
      <c r="AA565" s="2"/>
      <c r="AB565" s="2"/>
      <c r="AC565" s="2"/>
    </row>
    <row r="566" spans="1:29" ht="14.25" customHeight="1">
      <c r="A566" s="61"/>
      <c r="B566" s="61"/>
      <c r="C566" s="61"/>
      <c r="D566" s="61"/>
      <c r="E566" s="62"/>
      <c r="F566" s="62"/>
      <c r="G566" s="62"/>
      <c r="H566" s="62"/>
      <c r="I566" s="2"/>
      <c r="J566" s="2"/>
      <c r="K566" s="2"/>
      <c r="L566" s="2"/>
      <c r="M566" s="2"/>
      <c r="N566" s="2"/>
      <c r="O566" s="2"/>
      <c r="P566" s="2"/>
      <c r="Q566" s="2"/>
      <c r="R566" s="2"/>
      <c r="S566" s="2"/>
      <c r="T566" s="2"/>
      <c r="U566" s="2"/>
      <c r="V566" s="2"/>
      <c r="W566" s="2"/>
      <c r="X566" s="2"/>
      <c r="Y566" s="2"/>
      <c r="Z566" s="2"/>
      <c r="AA566" s="2"/>
      <c r="AB566" s="2"/>
      <c r="AC566" s="2"/>
    </row>
    <row r="567" spans="1:29" ht="14.25" customHeight="1">
      <c r="A567" s="61"/>
      <c r="B567" s="61"/>
      <c r="C567" s="61"/>
      <c r="D567" s="61"/>
      <c r="E567" s="62"/>
      <c r="F567" s="62"/>
      <c r="G567" s="62"/>
      <c r="H567" s="62"/>
      <c r="I567" s="2"/>
      <c r="J567" s="2"/>
      <c r="K567" s="2"/>
      <c r="L567" s="2"/>
      <c r="M567" s="2"/>
      <c r="N567" s="2"/>
      <c r="O567" s="2"/>
      <c r="P567" s="2"/>
      <c r="Q567" s="2"/>
      <c r="R567" s="2"/>
      <c r="S567" s="2"/>
      <c r="T567" s="2"/>
      <c r="U567" s="2"/>
      <c r="V567" s="2"/>
      <c r="W567" s="2"/>
      <c r="X567" s="2"/>
      <c r="Y567" s="2"/>
      <c r="Z567" s="2"/>
      <c r="AA567" s="2"/>
      <c r="AB567" s="2"/>
      <c r="AC567" s="2"/>
    </row>
    <row r="568" spans="1:29" ht="14.25" customHeight="1">
      <c r="A568" s="61"/>
      <c r="B568" s="61"/>
      <c r="C568" s="61"/>
      <c r="D568" s="61"/>
      <c r="E568" s="62"/>
      <c r="F568" s="62"/>
      <c r="G568" s="62"/>
      <c r="H568" s="62"/>
      <c r="I568" s="2"/>
      <c r="J568" s="2"/>
      <c r="K568" s="2"/>
      <c r="L568" s="2"/>
      <c r="M568" s="2"/>
      <c r="N568" s="2"/>
      <c r="O568" s="2"/>
      <c r="P568" s="2"/>
      <c r="Q568" s="2"/>
      <c r="R568" s="2"/>
      <c r="S568" s="2"/>
      <c r="T568" s="2"/>
      <c r="U568" s="2"/>
      <c r="V568" s="2"/>
      <c r="W568" s="2"/>
      <c r="X568" s="2"/>
      <c r="Y568" s="2"/>
      <c r="Z568" s="2"/>
      <c r="AA568" s="2"/>
      <c r="AB568" s="2"/>
      <c r="AC568" s="2"/>
    </row>
    <row r="569" spans="1:29" ht="14.25" customHeight="1">
      <c r="A569" s="61"/>
      <c r="B569" s="61"/>
      <c r="C569" s="61"/>
      <c r="D569" s="61"/>
      <c r="E569" s="62"/>
      <c r="F569" s="62"/>
      <c r="G569" s="62"/>
      <c r="H569" s="62"/>
      <c r="I569" s="2"/>
      <c r="J569" s="2"/>
      <c r="K569" s="2"/>
      <c r="L569" s="2"/>
      <c r="M569" s="2"/>
      <c r="N569" s="2"/>
      <c r="O569" s="2"/>
      <c r="P569" s="2"/>
      <c r="Q569" s="2"/>
      <c r="R569" s="2"/>
      <c r="S569" s="2"/>
      <c r="T569" s="2"/>
      <c r="U569" s="2"/>
      <c r="V569" s="2"/>
      <c r="W569" s="2"/>
      <c r="X569" s="2"/>
      <c r="Y569" s="2"/>
      <c r="Z569" s="2"/>
      <c r="AA569" s="2"/>
      <c r="AB569" s="2"/>
      <c r="AC569" s="2"/>
    </row>
    <row r="570" spans="1:29" ht="14.25" customHeight="1">
      <c r="A570" s="61"/>
      <c r="B570" s="61"/>
      <c r="C570" s="61"/>
      <c r="D570" s="61"/>
      <c r="E570" s="62"/>
      <c r="F570" s="62"/>
      <c r="G570" s="62"/>
      <c r="H570" s="62"/>
      <c r="I570" s="2"/>
      <c r="J570" s="2"/>
      <c r="K570" s="2"/>
      <c r="L570" s="2"/>
      <c r="M570" s="2"/>
      <c r="N570" s="2"/>
      <c r="O570" s="2"/>
      <c r="P570" s="2"/>
      <c r="Q570" s="2"/>
      <c r="R570" s="2"/>
      <c r="S570" s="2"/>
      <c r="T570" s="2"/>
      <c r="U570" s="2"/>
      <c r="V570" s="2"/>
      <c r="W570" s="2"/>
      <c r="X570" s="2"/>
      <c r="Y570" s="2"/>
      <c r="Z570" s="2"/>
      <c r="AA570" s="2"/>
      <c r="AB570" s="2"/>
      <c r="AC570" s="2"/>
    </row>
    <row r="571" spans="1:29" ht="14.25" customHeight="1">
      <c r="A571" s="61"/>
      <c r="B571" s="61"/>
      <c r="C571" s="61"/>
      <c r="D571" s="61"/>
      <c r="E571" s="62"/>
      <c r="F571" s="62"/>
      <c r="G571" s="62"/>
      <c r="H571" s="62"/>
      <c r="I571" s="2"/>
      <c r="J571" s="2"/>
      <c r="K571" s="2"/>
      <c r="L571" s="2"/>
      <c r="M571" s="2"/>
      <c r="N571" s="2"/>
      <c r="O571" s="2"/>
      <c r="P571" s="2"/>
      <c r="Q571" s="2"/>
      <c r="R571" s="2"/>
      <c r="S571" s="2"/>
      <c r="T571" s="2"/>
      <c r="U571" s="2"/>
      <c r="V571" s="2"/>
      <c r="W571" s="2"/>
      <c r="X571" s="2"/>
      <c r="Y571" s="2"/>
      <c r="Z571" s="2"/>
      <c r="AA571" s="2"/>
      <c r="AB571" s="2"/>
      <c r="AC571" s="2"/>
    </row>
    <row r="572" spans="1:29" ht="14.25" customHeight="1">
      <c r="A572" s="61"/>
      <c r="B572" s="61"/>
      <c r="C572" s="61"/>
      <c r="D572" s="61"/>
      <c r="E572" s="62"/>
      <c r="F572" s="62"/>
      <c r="G572" s="62"/>
      <c r="H572" s="62"/>
      <c r="I572" s="2"/>
      <c r="J572" s="2"/>
      <c r="K572" s="2"/>
      <c r="L572" s="2"/>
      <c r="M572" s="2"/>
      <c r="N572" s="2"/>
      <c r="O572" s="2"/>
      <c r="P572" s="2"/>
      <c r="Q572" s="2"/>
      <c r="R572" s="2"/>
      <c r="S572" s="2"/>
      <c r="T572" s="2"/>
      <c r="U572" s="2"/>
      <c r="V572" s="2"/>
      <c r="W572" s="2"/>
      <c r="X572" s="2"/>
      <c r="Y572" s="2"/>
      <c r="Z572" s="2"/>
      <c r="AA572" s="2"/>
      <c r="AB572" s="2"/>
      <c r="AC572" s="2"/>
    </row>
    <row r="573" spans="1:29" ht="14.25" customHeight="1">
      <c r="A573" s="61"/>
      <c r="B573" s="61"/>
      <c r="C573" s="61"/>
      <c r="D573" s="61"/>
      <c r="E573" s="62"/>
      <c r="F573" s="62"/>
      <c r="G573" s="62"/>
      <c r="H573" s="62"/>
      <c r="I573" s="2"/>
      <c r="J573" s="2"/>
      <c r="K573" s="2"/>
      <c r="L573" s="2"/>
      <c r="M573" s="2"/>
      <c r="N573" s="2"/>
      <c r="O573" s="2"/>
      <c r="P573" s="2"/>
      <c r="Q573" s="2"/>
      <c r="R573" s="2"/>
      <c r="S573" s="2"/>
      <c r="T573" s="2"/>
      <c r="U573" s="2"/>
      <c r="V573" s="2"/>
      <c r="W573" s="2"/>
      <c r="X573" s="2"/>
      <c r="Y573" s="2"/>
      <c r="Z573" s="2"/>
      <c r="AA573" s="2"/>
      <c r="AB573" s="2"/>
      <c r="AC573" s="2"/>
    </row>
    <row r="574" spans="1:29" ht="14.25" customHeight="1">
      <c r="A574" s="61"/>
      <c r="B574" s="61"/>
      <c r="C574" s="61"/>
      <c r="D574" s="61"/>
      <c r="E574" s="62"/>
      <c r="F574" s="62"/>
      <c r="G574" s="62"/>
      <c r="H574" s="62"/>
      <c r="I574" s="2"/>
      <c r="J574" s="2"/>
      <c r="K574" s="2"/>
      <c r="L574" s="2"/>
      <c r="M574" s="2"/>
      <c r="N574" s="2"/>
      <c r="O574" s="2"/>
      <c r="P574" s="2"/>
      <c r="Q574" s="2"/>
      <c r="R574" s="2"/>
      <c r="S574" s="2"/>
      <c r="T574" s="2"/>
      <c r="U574" s="2"/>
      <c r="V574" s="2"/>
      <c r="W574" s="2"/>
      <c r="X574" s="2"/>
      <c r="Y574" s="2"/>
      <c r="Z574" s="2"/>
      <c r="AA574" s="2"/>
      <c r="AB574" s="2"/>
      <c r="AC574" s="2"/>
    </row>
    <row r="575" spans="1:29" ht="14.25" customHeight="1">
      <c r="A575" s="61"/>
      <c r="B575" s="61"/>
      <c r="C575" s="61"/>
      <c r="D575" s="61"/>
      <c r="E575" s="62"/>
      <c r="F575" s="62"/>
      <c r="G575" s="62"/>
      <c r="H575" s="62"/>
      <c r="I575" s="2"/>
      <c r="J575" s="2"/>
      <c r="K575" s="2"/>
      <c r="L575" s="2"/>
      <c r="M575" s="2"/>
      <c r="N575" s="2"/>
      <c r="O575" s="2"/>
      <c r="P575" s="2"/>
      <c r="Q575" s="2"/>
      <c r="R575" s="2"/>
      <c r="S575" s="2"/>
      <c r="T575" s="2"/>
      <c r="U575" s="2"/>
      <c r="V575" s="2"/>
      <c r="W575" s="2"/>
      <c r="X575" s="2"/>
      <c r="Y575" s="2"/>
      <c r="Z575" s="2"/>
      <c r="AA575" s="2"/>
      <c r="AB575" s="2"/>
      <c r="AC575" s="2"/>
    </row>
    <row r="576" spans="1:29" ht="14.25" customHeight="1">
      <c r="A576" s="61"/>
      <c r="B576" s="61"/>
      <c r="C576" s="61"/>
      <c r="D576" s="61"/>
      <c r="E576" s="62"/>
      <c r="F576" s="62"/>
      <c r="G576" s="62"/>
      <c r="H576" s="62"/>
      <c r="I576" s="2"/>
      <c r="J576" s="2"/>
      <c r="K576" s="2"/>
      <c r="L576" s="2"/>
      <c r="M576" s="2"/>
      <c r="N576" s="2"/>
      <c r="O576" s="2"/>
      <c r="P576" s="2"/>
      <c r="Q576" s="2"/>
      <c r="R576" s="2"/>
      <c r="S576" s="2"/>
      <c r="T576" s="2"/>
      <c r="U576" s="2"/>
      <c r="V576" s="2"/>
      <c r="W576" s="2"/>
      <c r="X576" s="2"/>
      <c r="Y576" s="2"/>
      <c r="Z576" s="2"/>
      <c r="AA576" s="2"/>
      <c r="AB576" s="2"/>
      <c r="AC576" s="2"/>
    </row>
    <row r="577" spans="1:29" ht="14.25" customHeight="1">
      <c r="A577" s="61"/>
      <c r="B577" s="61"/>
      <c r="C577" s="61"/>
      <c r="D577" s="61"/>
      <c r="E577" s="62"/>
      <c r="F577" s="62"/>
      <c r="G577" s="62"/>
      <c r="H577" s="62"/>
      <c r="I577" s="2"/>
      <c r="J577" s="2"/>
      <c r="K577" s="2"/>
      <c r="L577" s="2"/>
      <c r="M577" s="2"/>
      <c r="N577" s="2"/>
      <c r="O577" s="2"/>
      <c r="P577" s="2"/>
      <c r="Q577" s="2"/>
      <c r="R577" s="2"/>
      <c r="S577" s="2"/>
      <c r="T577" s="2"/>
      <c r="U577" s="2"/>
      <c r="V577" s="2"/>
      <c r="W577" s="2"/>
      <c r="X577" s="2"/>
      <c r="Y577" s="2"/>
      <c r="Z577" s="2"/>
      <c r="AA577" s="2"/>
      <c r="AB577" s="2"/>
      <c r="AC577" s="2"/>
    </row>
    <row r="578" spans="1:29" ht="14.25" customHeight="1">
      <c r="A578" s="61"/>
      <c r="B578" s="61"/>
      <c r="C578" s="61"/>
      <c r="D578" s="61"/>
      <c r="E578" s="62"/>
      <c r="F578" s="62"/>
      <c r="G578" s="62"/>
      <c r="H578" s="62"/>
      <c r="I578" s="2"/>
      <c r="J578" s="2"/>
      <c r="K578" s="2"/>
      <c r="L578" s="2"/>
      <c r="M578" s="2"/>
      <c r="N578" s="2"/>
      <c r="O578" s="2"/>
      <c r="P578" s="2"/>
      <c r="Q578" s="2"/>
      <c r="R578" s="2"/>
      <c r="S578" s="2"/>
      <c r="T578" s="2"/>
      <c r="U578" s="2"/>
      <c r="V578" s="2"/>
      <c r="W578" s="2"/>
      <c r="X578" s="2"/>
      <c r="Y578" s="2"/>
      <c r="Z578" s="2"/>
      <c r="AA578" s="2"/>
      <c r="AB578" s="2"/>
      <c r="AC578" s="2"/>
    </row>
    <row r="579" spans="1:29" ht="14.25" customHeight="1">
      <c r="A579" s="61"/>
      <c r="B579" s="61"/>
      <c r="C579" s="61"/>
      <c r="D579" s="61"/>
      <c r="E579" s="62"/>
      <c r="F579" s="62"/>
      <c r="G579" s="62"/>
      <c r="H579" s="62"/>
      <c r="I579" s="2"/>
      <c r="J579" s="2"/>
      <c r="K579" s="2"/>
      <c r="L579" s="2"/>
      <c r="M579" s="2"/>
      <c r="N579" s="2"/>
      <c r="O579" s="2"/>
      <c r="P579" s="2"/>
      <c r="Q579" s="2"/>
      <c r="R579" s="2"/>
      <c r="S579" s="2"/>
      <c r="T579" s="2"/>
      <c r="U579" s="2"/>
      <c r="V579" s="2"/>
      <c r="W579" s="2"/>
      <c r="X579" s="2"/>
      <c r="Y579" s="2"/>
      <c r="Z579" s="2"/>
      <c r="AA579" s="2"/>
      <c r="AB579" s="2"/>
      <c r="AC579" s="2"/>
    </row>
    <row r="580" spans="1:29" ht="14.25" customHeight="1">
      <c r="A580" s="61"/>
      <c r="B580" s="61"/>
      <c r="C580" s="61"/>
      <c r="D580" s="61"/>
      <c r="E580" s="62"/>
      <c r="F580" s="62"/>
      <c r="G580" s="62"/>
      <c r="H580" s="62"/>
      <c r="I580" s="2"/>
      <c r="J580" s="2"/>
      <c r="K580" s="2"/>
      <c r="L580" s="2"/>
      <c r="M580" s="2"/>
      <c r="N580" s="2"/>
      <c r="O580" s="2"/>
      <c r="P580" s="2"/>
      <c r="Q580" s="2"/>
      <c r="R580" s="2"/>
      <c r="S580" s="2"/>
      <c r="T580" s="2"/>
      <c r="U580" s="2"/>
      <c r="V580" s="2"/>
      <c r="W580" s="2"/>
      <c r="X580" s="2"/>
      <c r="Y580" s="2"/>
      <c r="Z580" s="2"/>
      <c r="AA580" s="2"/>
      <c r="AB580" s="2"/>
      <c r="AC580" s="2"/>
    </row>
    <row r="581" spans="1:29" ht="14.25" customHeight="1">
      <c r="A581" s="61"/>
      <c r="B581" s="61"/>
      <c r="C581" s="61"/>
      <c r="D581" s="61"/>
      <c r="E581" s="62"/>
      <c r="F581" s="62"/>
      <c r="G581" s="62"/>
      <c r="H581" s="62"/>
      <c r="I581" s="2"/>
      <c r="J581" s="2"/>
      <c r="K581" s="2"/>
      <c r="L581" s="2"/>
      <c r="M581" s="2"/>
      <c r="N581" s="2"/>
      <c r="O581" s="2"/>
      <c r="P581" s="2"/>
      <c r="Q581" s="2"/>
      <c r="R581" s="2"/>
      <c r="S581" s="2"/>
      <c r="T581" s="2"/>
      <c r="U581" s="2"/>
      <c r="V581" s="2"/>
      <c r="W581" s="2"/>
      <c r="X581" s="2"/>
      <c r="Y581" s="2"/>
      <c r="Z581" s="2"/>
      <c r="AA581" s="2"/>
      <c r="AB581" s="2"/>
      <c r="AC581" s="2"/>
    </row>
    <row r="582" spans="1:29" ht="14.25" customHeight="1">
      <c r="A582" s="61"/>
      <c r="B582" s="61"/>
      <c r="C582" s="61"/>
      <c r="D582" s="61"/>
      <c r="E582" s="62"/>
      <c r="F582" s="62"/>
      <c r="G582" s="62"/>
      <c r="H582" s="62"/>
      <c r="I582" s="2"/>
      <c r="J582" s="2"/>
      <c r="K582" s="2"/>
      <c r="L582" s="2"/>
      <c r="M582" s="2"/>
      <c r="N582" s="2"/>
      <c r="O582" s="2"/>
      <c r="P582" s="2"/>
      <c r="Q582" s="2"/>
      <c r="R582" s="2"/>
      <c r="S582" s="2"/>
      <c r="T582" s="2"/>
      <c r="U582" s="2"/>
      <c r="V582" s="2"/>
      <c r="W582" s="2"/>
      <c r="X582" s="2"/>
      <c r="Y582" s="2"/>
      <c r="Z582" s="2"/>
      <c r="AA582" s="2"/>
      <c r="AB582" s="2"/>
      <c r="AC582" s="2"/>
    </row>
    <row r="583" spans="1:29" ht="14.25" customHeight="1">
      <c r="A583" s="61"/>
      <c r="B583" s="61"/>
      <c r="C583" s="61"/>
      <c r="D583" s="61"/>
      <c r="E583" s="62"/>
      <c r="F583" s="62"/>
      <c r="G583" s="62"/>
      <c r="H583" s="62"/>
      <c r="I583" s="2"/>
      <c r="J583" s="2"/>
      <c r="K583" s="2"/>
      <c r="L583" s="2"/>
      <c r="M583" s="2"/>
      <c r="N583" s="2"/>
      <c r="O583" s="2"/>
      <c r="P583" s="2"/>
      <c r="Q583" s="2"/>
      <c r="R583" s="2"/>
      <c r="S583" s="2"/>
      <c r="T583" s="2"/>
      <c r="U583" s="2"/>
      <c r="V583" s="2"/>
      <c r="W583" s="2"/>
      <c r="X583" s="2"/>
      <c r="Y583" s="2"/>
      <c r="Z583" s="2"/>
      <c r="AA583" s="2"/>
      <c r="AB583" s="2"/>
      <c r="AC583" s="2"/>
    </row>
    <row r="584" spans="1:29" ht="14.25" customHeight="1">
      <c r="A584" s="61"/>
      <c r="B584" s="61"/>
      <c r="C584" s="61"/>
      <c r="D584" s="61"/>
      <c r="E584" s="62"/>
      <c r="F584" s="62"/>
      <c r="G584" s="62"/>
      <c r="H584" s="62"/>
      <c r="I584" s="2"/>
      <c r="J584" s="2"/>
      <c r="K584" s="2"/>
      <c r="L584" s="2"/>
      <c r="M584" s="2"/>
      <c r="N584" s="2"/>
      <c r="O584" s="2"/>
      <c r="P584" s="2"/>
      <c r="Q584" s="2"/>
      <c r="R584" s="2"/>
      <c r="S584" s="2"/>
      <c r="T584" s="2"/>
      <c r="U584" s="2"/>
      <c r="V584" s="2"/>
      <c r="W584" s="2"/>
      <c r="X584" s="2"/>
      <c r="Y584" s="2"/>
      <c r="Z584" s="2"/>
      <c r="AA584" s="2"/>
      <c r="AB584" s="2"/>
      <c r="AC584" s="2"/>
    </row>
    <row r="585" spans="1:29" ht="14.25" customHeight="1">
      <c r="A585" s="61"/>
      <c r="B585" s="61"/>
      <c r="C585" s="61"/>
      <c r="D585" s="61"/>
      <c r="E585" s="62"/>
      <c r="F585" s="62"/>
      <c r="G585" s="62"/>
      <c r="H585" s="62"/>
      <c r="I585" s="2"/>
      <c r="J585" s="2"/>
      <c r="K585" s="2"/>
      <c r="L585" s="2"/>
      <c r="M585" s="2"/>
      <c r="N585" s="2"/>
      <c r="O585" s="2"/>
      <c r="P585" s="2"/>
      <c r="Q585" s="2"/>
      <c r="R585" s="2"/>
      <c r="S585" s="2"/>
      <c r="T585" s="2"/>
      <c r="U585" s="2"/>
      <c r="V585" s="2"/>
      <c r="W585" s="2"/>
      <c r="X585" s="2"/>
      <c r="Y585" s="2"/>
      <c r="Z585" s="2"/>
      <c r="AA585" s="2"/>
      <c r="AB585" s="2"/>
      <c r="AC585" s="2"/>
    </row>
    <row r="586" spans="1:29" ht="14.25" customHeight="1">
      <c r="A586" s="61"/>
      <c r="B586" s="61"/>
      <c r="C586" s="61"/>
      <c r="D586" s="61"/>
      <c r="E586" s="62"/>
      <c r="F586" s="62"/>
      <c r="G586" s="62"/>
      <c r="H586" s="62"/>
      <c r="I586" s="2"/>
      <c r="J586" s="2"/>
      <c r="K586" s="2"/>
      <c r="L586" s="2"/>
      <c r="M586" s="2"/>
      <c r="N586" s="2"/>
      <c r="O586" s="2"/>
      <c r="P586" s="2"/>
      <c r="Q586" s="2"/>
      <c r="R586" s="2"/>
      <c r="S586" s="2"/>
      <c r="T586" s="2"/>
      <c r="U586" s="2"/>
      <c r="V586" s="2"/>
      <c r="W586" s="2"/>
      <c r="X586" s="2"/>
      <c r="Y586" s="2"/>
      <c r="Z586" s="2"/>
      <c r="AA586" s="2"/>
      <c r="AB586" s="2"/>
      <c r="AC586" s="2"/>
    </row>
    <row r="587" spans="1:29" ht="14.25" customHeight="1">
      <c r="A587" s="61"/>
      <c r="B587" s="61"/>
      <c r="C587" s="61"/>
      <c r="D587" s="61"/>
      <c r="E587" s="62"/>
      <c r="F587" s="62"/>
      <c r="G587" s="62"/>
      <c r="H587" s="62"/>
      <c r="I587" s="2"/>
      <c r="J587" s="2"/>
      <c r="K587" s="2"/>
      <c r="L587" s="2"/>
      <c r="M587" s="2"/>
      <c r="N587" s="2"/>
      <c r="O587" s="2"/>
      <c r="P587" s="2"/>
      <c r="Q587" s="2"/>
      <c r="R587" s="2"/>
      <c r="S587" s="2"/>
      <c r="T587" s="2"/>
      <c r="U587" s="2"/>
      <c r="V587" s="2"/>
      <c r="W587" s="2"/>
      <c r="X587" s="2"/>
      <c r="Y587" s="2"/>
      <c r="Z587" s="2"/>
      <c r="AA587" s="2"/>
      <c r="AB587" s="2"/>
      <c r="AC587" s="2"/>
    </row>
    <row r="588" spans="1:29" ht="14.25" customHeight="1">
      <c r="A588" s="61"/>
      <c r="B588" s="61"/>
      <c r="C588" s="61"/>
      <c r="D588" s="61"/>
      <c r="E588" s="62"/>
      <c r="F588" s="62"/>
      <c r="G588" s="62"/>
      <c r="H588" s="62"/>
      <c r="I588" s="2"/>
      <c r="J588" s="2"/>
      <c r="K588" s="2"/>
      <c r="L588" s="2"/>
      <c r="M588" s="2"/>
      <c r="N588" s="2"/>
      <c r="O588" s="2"/>
      <c r="P588" s="2"/>
      <c r="Q588" s="2"/>
      <c r="R588" s="2"/>
      <c r="S588" s="2"/>
      <c r="T588" s="2"/>
      <c r="U588" s="2"/>
      <c r="V588" s="2"/>
      <c r="W588" s="2"/>
      <c r="X588" s="2"/>
      <c r="Y588" s="2"/>
      <c r="Z588" s="2"/>
      <c r="AA588" s="2"/>
      <c r="AB588" s="2"/>
      <c r="AC588" s="2"/>
    </row>
    <row r="589" spans="1:29" ht="14.25" customHeight="1">
      <c r="A589" s="61"/>
      <c r="B589" s="61"/>
      <c r="C589" s="61"/>
      <c r="D589" s="61"/>
      <c r="E589" s="62"/>
      <c r="F589" s="62"/>
      <c r="G589" s="62"/>
      <c r="H589" s="62"/>
      <c r="I589" s="2"/>
      <c r="J589" s="2"/>
      <c r="K589" s="2"/>
      <c r="L589" s="2"/>
      <c r="M589" s="2"/>
      <c r="N589" s="2"/>
      <c r="O589" s="2"/>
      <c r="P589" s="2"/>
      <c r="Q589" s="2"/>
      <c r="R589" s="2"/>
      <c r="S589" s="2"/>
      <c r="T589" s="2"/>
      <c r="U589" s="2"/>
      <c r="V589" s="2"/>
      <c r="W589" s="2"/>
      <c r="X589" s="2"/>
      <c r="Y589" s="2"/>
      <c r="Z589" s="2"/>
      <c r="AA589" s="2"/>
      <c r="AB589" s="2"/>
      <c r="AC589" s="2"/>
    </row>
    <row r="590" spans="1:29" ht="14.25" customHeight="1">
      <c r="A590" s="61"/>
      <c r="B590" s="61"/>
      <c r="C590" s="61"/>
      <c r="D590" s="61"/>
      <c r="E590" s="62"/>
      <c r="F590" s="62"/>
      <c r="G590" s="62"/>
      <c r="H590" s="62"/>
      <c r="I590" s="2"/>
      <c r="J590" s="2"/>
      <c r="K590" s="2"/>
      <c r="L590" s="2"/>
      <c r="M590" s="2"/>
      <c r="N590" s="2"/>
      <c r="O590" s="2"/>
      <c r="P590" s="2"/>
      <c r="Q590" s="2"/>
      <c r="R590" s="2"/>
      <c r="S590" s="2"/>
      <c r="T590" s="2"/>
      <c r="U590" s="2"/>
      <c r="V590" s="2"/>
      <c r="W590" s="2"/>
      <c r="X590" s="2"/>
      <c r="Y590" s="2"/>
      <c r="Z590" s="2"/>
      <c r="AA590" s="2"/>
      <c r="AB590" s="2"/>
      <c r="AC590" s="2"/>
    </row>
    <row r="591" spans="1:29" ht="14.25" customHeight="1">
      <c r="A591" s="61"/>
      <c r="B591" s="61"/>
      <c r="C591" s="61"/>
      <c r="D591" s="61"/>
      <c r="E591" s="62"/>
      <c r="F591" s="62"/>
      <c r="G591" s="62"/>
      <c r="H591" s="62"/>
      <c r="I591" s="2"/>
      <c r="J591" s="2"/>
      <c r="K591" s="2"/>
      <c r="L591" s="2"/>
      <c r="M591" s="2"/>
      <c r="N591" s="2"/>
      <c r="O591" s="2"/>
      <c r="P591" s="2"/>
      <c r="Q591" s="2"/>
      <c r="R591" s="2"/>
      <c r="S591" s="2"/>
      <c r="T591" s="2"/>
      <c r="U591" s="2"/>
      <c r="V591" s="2"/>
      <c r="W591" s="2"/>
      <c r="X591" s="2"/>
      <c r="Y591" s="2"/>
      <c r="Z591" s="2"/>
      <c r="AA591" s="2"/>
      <c r="AB591" s="2"/>
      <c r="AC591" s="2"/>
    </row>
    <row r="592" spans="1:29" ht="14.25" customHeight="1">
      <c r="A592" s="61"/>
      <c r="B592" s="61"/>
      <c r="C592" s="61"/>
      <c r="D592" s="61"/>
      <c r="E592" s="62"/>
      <c r="F592" s="62"/>
      <c r="G592" s="62"/>
      <c r="H592" s="62"/>
      <c r="I592" s="2"/>
      <c r="J592" s="2"/>
      <c r="K592" s="2"/>
      <c r="L592" s="2"/>
      <c r="M592" s="2"/>
      <c r="N592" s="2"/>
      <c r="O592" s="2"/>
      <c r="P592" s="2"/>
      <c r="Q592" s="2"/>
      <c r="R592" s="2"/>
      <c r="S592" s="2"/>
      <c r="T592" s="2"/>
      <c r="U592" s="2"/>
      <c r="V592" s="2"/>
      <c r="W592" s="2"/>
      <c r="X592" s="2"/>
      <c r="Y592" s="2"/>
      <c r="Z592" s="2"/>
      <c r="AA592" s="2"/>
      <c r="AB592" s="2"/>
      <c r="AC592" s="2"/>
    </row>
    <row r="593" spans="1:29" ht="14.25" customHeight="1">
      <c r="A593" s="61"/>
      <c r="B593" s="61"/>
      <c r="C593" s="61"/>
      <c r="D593" s="61"/>
      <c r="E593" s="62"/>
      <c r="F593" s="62"/>
      <c r="G593" s="62"/>
      <c r="H593" s="62"/>
      <c r="I593" s="2"/>
      <c r="J593" s="2"/>
      <c r="K593" s="2"/>
      <c r="L593" s="2"/>
      <c r="M593" s="2"/>
      <c r="N593" s="2"/>
      <c r="O593" s="2"/>
      <c r="P593" s="2"/>
      <c r="Q593" s="2"/>
      <c r="R593" s="2"/>
      <c r="S593" s="2"/>
      <c r="T593" s="2"/>
      <c r="U593" s="2"/>
      <c r="V593" s="2"/>
      <c r="W593" s="2"/>
      <c r="X593" s="2"/>
      <c r="Y593" s="2"/>
      <c r="Z593" s="2"/>
      <c r="AA593" s="2"/>
      <c r="AB593" s="2"/>
      <c r="AC593" s="2"/>
    </row>
    <row r="594" spans="1:29" ht="14.25" customHeight="1">
      <c r="A594" s="61"/>
      <c r="B594" s="61"/>
      <c r="C594" s="61"/>
      <c r="D594" s="61"/>
      <c r="E594" s="62"/>
      <c r="F594" s="62"/>
      <c r="G594" s="62"/>
      <c r="H594" s="62"/>
      <c r="I594" s="2"/>
      <c r="J594" s="2"/>
      <c r="K594" s="2"/>
      <c r="L594" s="2"/>
      <c r="M594" s="2"/>
      <c r="N594" s="2"/>
      <c r="O594" s="2"/>
      <c r="P594" s="2"/>
      <c r="Q594" s="2"/>
      <c r="R594" s="2"/>
      <c r="S594" s="2"/>
      <c r="T594" s="2"/>
      <c r="U594" s="2"/>
      <c r="V594" s="2"/>
      <c r="W594" s="2"/>
      <c r="X594" s="2"/>
      <c r="Y594" s="2"/>
      <c r="Z594" s="2"/>
      <c r="AA594" s="2"/>
      <c r="AB594" s="2"/>
      <c r="AC594" s="2"/>
    </row>
    <row r="595" spans="1:29" ht="14.25" customHeight="1">
      <c r="A595" s="61"/>
      <c r="B595" s="61"/>
      <c r="C595" s="61"/>
      <c r="D595" s="61"/>
      <c r="E595" s="62"/>
      <c r="F595" s="62"/>
      <c r="G595" s="62"/>
      <c r="H595" s="62"/>
      <c r="I595" s="2"/>
      <c r="J595" s="2"/>
      <c r="K595" s="2"/>
      <c r="L595" s="2"/>
      <c r="M595" s="2"/>
      <c r="N595" s="2"/>
      <c r="O595" s="2"/>
      <c r="P595" s="2"/>
      <c r="Q595" s="2"/>
      <c r="R595" s="2"/>
      <c r="S595" s="2"/>
      <c r="T595" s="2"/>
      <c r="U595" s="2"/>
      <c r="V595" s="2"/>
      <c r="W595" s="2"/>
      <c r="X595" s="2"/>
      <c r="Y595" s="2"/>
      <c r="Z595" s="2"/>
      <c r="AA595" s="2"/>
      <c r="AB595" s="2"/>
      <c r="AC595" s="2"/>
    </row>
    <row r="596" spans="1:29" ht="14.25" customHeight="1">
      <c r="A596" s="61"/>
      <c r="B596" s="61"/>
      <c r="C596" s="61"/>
      <c r="D596" s="61"/>
      <c r="E596" s="62"/>
      <c r="F596" s="62"/>
      <c r="G596" s="62"/>
      <c r="H596" s="62"/>
      <c r="I596" s="2"/>
      <c r="J596" s="2"/>
      <c r="K596" s="2"/>
      <c r="L596" s="2"/>
      <c r="M596" s="2"/>
      <c r="N596" s="2"/>
      <c r="O596" s="2"/>
      <c r="P596" s="2"/>
      <c r="Q596" s="2"/>
      <c r="R596" s="2"/>
      <c r="S596" s="2"/>
      <c r="T596" s="2"/>
      <c r="U596" s="2"/>
      <c r="V596" s="2"/>
      <c r="W596" s="2"/>
      <c r="X596" s="2"/>
      <c r="Y596" s="2"/>
      <c r="Z596" s="2"/>
      <c r="AA596" s="2"/>
      <c r="AB596" s="2"/>
      <c r="AC596" s="2"/>
    </row>
    <row r="597" spans="1:29" ht="14.25" customHeight="1">
      <c r="A597" s="61"/>
      <c r="B597" s="61"/>
      <c r="C597" s="61"/>
      <c r="D597" s="61"/>
      <c r="E597" s="62"/>
      <c r="F597" s="62"/>
      <c r="G597" s="62"/>
      <c r="H597" s="62"/>
      <c r="I597" s="2"/>
      <c r="J597" s="2"/>
      <c r="K597" s="2"/>
      <c r="L597" s="2"/>
      <c r="M597" s="2"/>
      <c r="N597" s="2"/>
      <c r="O597" s="2"/>
      <c r="P597" s="2"/>
      <c r="Q597" s="2"/>
      <c r="R597" s="2"/>
      <c r="S597" s="2"/>
      <c r="T597" s="2"/>
      <c r="U597" s="2"/>
      <c r="V597" s="2"/>
      <c r="W597" s="2"/>
      <c r="X597" s="2"/>
      <c r="Y597" s="2"/>
      <c r="Z597" s="2"/>
      <c r="AA597" s="2"/>
      <c r="AB597" s="2"/>
      <c r="AC597" s="2"/>
    </row>
    <row r="598" spans="1:29" ht="14.25" customHeight="1">
      <c r="A598" s="61"/>
      <c r="B598" s="61"/>
      <c r="C598" s="61"/>
      <c r="D598" s="61"/>
      <c r="E598" s="62"/>
      <c r="F598" s="62"/>
      <c r="G598" s="62"/>
      <c r="H598" s="62"/>
      <c r="I598" s="2"/>
      <c r="J598" s="2"/>
      <c r="K598" s="2"/>
      <c r="L598" s="2"/>
      <c r="M598" s="2"/>
      <c r="N598" s="2"/>
      <c r="O598" s="2"/>
      <c r="P598" s="2"/>
      <c r="Q598" s="2"/>
      <c r="R598" s="2"/>
      <c r="S598" s="2"/>
      <c r="T598" s="2"/>
      <c r="U598" s="2"/>
      <c r="V598" s="2"/>
      <c r="W598" s="2"/>
      <c r="X598" s="2"/>
      <c r="Y598" s="2"/>
      <c r="Z598" s="2"/>
      <c r="AA598" s="2"/>
      <c r="AB598" s="2"/>
      <c r="AC598" s="2"/>
    </row>
    <row r="599" spans="1:29" ht="14.25" customHeight="1">
      <c r="A599" s="61"/>
      <c r="B599" s="61"/>
      <c r="C599" s="61"/>
      <c r="D599" s="61"/>
      <c r="E599" s="62"/>
      <c r="F599" s="62"/>
      <c r="G599" s="62"/>
      <c r="H599" s="62"/>
      <c r="I599" s="2"/>
      <c r="J599" s="2"/>
      <c r="K599" s="2"/>
      <c r="L599" s="2"/>
      <c r="M599" s="2"/>
      <c r="N599" s="2"/>
      <c r="O599" s="2"/>
      <c r="P599" s="2"/>
      <c r="Q599" s="2"/>
      <c r="R599" s="2"/>
      <c r="S599" s="2"/>
      <c r="T599" s="2"/>
      <c r="U599" s="2"/>
      <c r="V599" s="2"/>
      <c r="W599" s="2"/>
      <c r="X599" s="2"/>
      <c r="Y599" s="2"/>
      <c r="Z599" s="2"/>
      <c r="AA599" s="2"/>
      <c r="AB599" s="2"/>
      <c r="AC599" s="2"/>
    </row>
    <row r="600" spans="1:29" ht="14.25" customHeight="1">
      <c r="A600" s="61"/>
      <c r="B600" s="61"/>
      <c r="C600" s="61"/>
      <c r="D600" s="61"/>
      <c r="E600" s="62"/>
      <c r="F600" s="62"/>
      <c r="G600" s="62"/>
      <c r="H600" s="62"/>
      <c r="I600" s="2"/>
      <c r="J600" s="2"/>
      <c r="K600" s="2"/>
      <c r="L600" s="2"/>
      <c r="M600" s="2"/>
      <c r="N600" s="2"/>
      <c r="O600" s="2"/>
      <c r="P600" s="2"/>
      <c r="Q600" s="2"/>
      <c r="R600" s="2"/>
      <c r="S600" s="2"/>
      <c r="T600" s="2"/>
      <c r="U600" s="2"/>
      <c r="V600" s="2"/>
      <c r="W600" s="2"/>
      <c r="X600" s="2"/>
      <c r="Y600" s="2"/>
      <c r="Z600" s="2"/>
      <c r="AA600" s="2"/>
      <c r="AB600" s="2"/>
      <c r="AC600" s="2"/>
    </row>
    <row r="601" spans="1:29" ht="14.25" customHeight="1">
      <c r="A601" s="61"/>
      <c r="B601" s="61"/>
      <c r="C601" s="61"/>
      <c r="D601" s="61"/>
      <c r="E601" s="62"/>
      <c r="F601" s="62"/>
      <c r="G601" s="62"/>
      <c r="H601" s="62"/>
      <c r="I601" s="2"/>
      <c r="J601" s="2"/>
      <c r="K601" s="2"/>
      <c r="L601" s="2"/>
      <c r="M601" s="2"/>
      <c r="N601" s="2"/>
      <c r="O601" s="2"/>
      <c r="P601" s="2"/>
      <c r="Q601" s="2"/>
      <c r="R601" s="2"/>
      <c r="S601" s="2"/>
      <c r="T601" s="2"/>
      <c r="U601" s="2"/>
      <c r="V601" s="2"/>
      <c r="W601" s="2"/>
      <c r="X601" s="2"/>
      <c r="Y601" s="2"/>
      <c r="Z601" s="2"/>
      <c r="AA601" s="2"/>
      <c r="AB601" s="2"/>
      <c r="AC601" s="2"/>
    </row>
    <row r="602" spans="1:29" ht="14.25" customHeight="1">
      <c r="A602" s="61"/>
      <c r="B602" s="61"/>
      <c r="C602" s="61"/>
      <c r="D602" s="61"/>
      <c r="E602" s="62"/>
      <c r="F602" s="62"/>
      <c r="G602" s="62"/>
      <c r="H602" s="62"/>
      <c r="I602" s="2"/>
      <c r="J602" s="2"/>
      <c r="K602" s="2"/>
      <c r="L602" s="2"/>
      <c r="M602" s="2"/>
      <c r="N602" s="2"/>
      <c r="O602" s="2"/>
      <c r="P602" s="2"/>
      <c r="Q602" s="2"/>
      <c r="R602" s="2"/>
      <c r="S602" s="2"/>
      <c r="T602" s="2"/>
      <c r="U602" s="2"/>
      <c r="V602" s="2"/>
      <c r="W602" s="2"/>
      <c r="X602" s="2"/>
      <c r="Y602" s="2"/>
      <c r="Z602" s="2"/>
      <c r="AA602" s="2"/>
      <c r="AB602" s="2"/>
      <c r="AC602" s="2"/>
    </row>
    <row r="603" spans="1:29" ht="14.25" customHeight="1">
      <c r="A603" s="61"/>
      <c r="B603" s="61"/>
      <c r="C603" s="61"/>
      <c r="D603" s="61"/>
      <c r="E603" s="62"/>
      <c r="F603" s="62"/>
      <c r="G603" s="62"/>
      <c r="H603" s="62"/>
      <c r="I603" s="2"/>
      <c r="J603" s="2"/>
      <c r="K603" s="2"/>
      <c r="L603" s="2"/>
      <c r="M603" s="2"/>
      <c r="N603" s="2"/>
      <c r="O603" s="2"/>
      <c r="P603" s="2"/>
      <c r="Q603" s="2"/>
      <c r="R603" s="2"/>
      <c r="S603" s="2"/>
      <c r="T603" s="2"/>
      <c r="U603" s="2"/>
      <c r="V603" s="2"/>
      <c r="W603" s="2"/>
      <c r="X603" s="2"/>
      <c r="Y603" s="2"/>
      <c r="Z603" s="2"/>
      <c r="AA603" s="2"/>
      <c r="AB603" s="2"/>
      <c r="AC603" s="2"/>
    </row>
    <row r="604" spans="1:29" ht="14.25" customHeight="1">
      <c r="A604" s="61"/>
      <c r="B604" s="61"/>
      <c r="C604" s="61"/>
      <c r="D604" s="61"/>
      <c r="E604" s="62"/>
      <c r="F604" s="62"/>
      <c r="G604" s="62"/>
      <c r="H604" s="62"/>
      <c r="I604" s="2"/>
      <c r="J604" s="2"/>
      <c r="K604" s="2"/>
      <c r="L604" s="2"/>
      <c r="M604" s="2"/>
      <c r="N604" s="2"/>
      <c r="O604" s="2"/>
      <c r="P604" s="2"/>
      <c r="Q604" s="2"/>
      <c r="R604" s="2"/>
      <c r="S604" s="2"/>
      <c r="T604" s="2"/>
      <c r="U604" s="2"/>
      <c r="V604" s="2"/>
      <c r="W604" s="2"/>
      <c r="X604" s="2"/>
      <c r="Y604" s="2"/>
      <c r="Z604" s="2"/>
      <c r="AA604" s="2"/>
      <c r="AB604" s="2"/>
      <c r="AC604" s="2"/>
    </row>
    <row r="605" spans="1:29" ht="14.25" customHeight="1">
      <c r="A605" s="61"/>
      <c r="B605" s="61"/>
      <c r="C605" s="61"/>
      <c r="D605" s="61"/>
      <c r="E605" s="62"/>
      <c r="F605" s="62"/>
      <c r="G605" s="62"/>
      <c r="H605" s="62"/>
      <c r="I605" s="2"/>
      <c r="J605" s="2"/>
      <c r="K605" s="2"/>
      <c r="L605" s="2"/>
      <c r="M605" s="2"/>
      <c r="N605" s="2"/>
      <c r="O605" s="2"/>
      <c r="P605" s="2"/>
      <c r="Q605" s="2"/>
      <c r="R605" s="2"/>
      <c r="S605" s="2"/>
      <c r="T605" s="2"/>
      <c r="U605" s="2"/>
      <c r="V605" s="2"/>
      <c r="W605" s="2"/>
      <c r="X605" s="2"/>
      <c r="Y605" s="2"/>
      <c r="Z605" s="2"/>
      <c r="AA605" s="2"/>
      <c r="AB605" s="2"/>
      <c r="AC605" s="2"/>
    </row>
    <row r="606" spans="1:29" ht="14.25" customHeight="1">
      <c r="A606" s="61"/>
      <c r="B606" s="61"/>
      <c r="C606" s="61"/>
      <c r="D606" s="61"/>
      <c r="E606" s="62"/>
      <c r="F606" s="62"/>
      <c r="G606" s="62"/>
      <c r="H606" s="62"/>
      <c r="I606" s="2"/>
      <c r="J606" s="2"/>
      <c r="K606" s="2"/>
      <c r="L606" s="2"/>
      <c r="M606" s="2"/>
      <c r="N606" s="2"/>
      <c r="O606" s="2"/>
      <c r="P606" s="2"/>
      <c r="Q606" s="2"/>
      <c r="R606" s="2"/>
      <c r="S606" s="2"/>
      <c r="T606" s="2"/>
      <c r="U606" s="2"/>
      <c r="V606" s="2"/>
      <c r="W606" s="2"/>
      <c r="X606" s="2"/>
      <c r="Y606" s="2"/>
      <c r="Z606" s="2"/>
      <c r="AA606" s="2"/>
      <c r="AB606" s="2"/>
      <c r="AC606" s="2"/>
    </row>
    <row r="607" spans="1:29" ht="14.25" customHeight="1">
      <c r="A607" s="61"/>
      <c r="B607" s="61"/>
      <c r="C607" s="61"/>
      <c r="D607" s="61"/>
      <c r="E607" s="62"/>
      <c r="F607" s="62"/>
      <c r="G607" s="62"/>
      <c r="H607" s="62"/>
      <c r="I607" s="2"/>
      <c r="J607" s="2"/>
      <c r="K607" s="2"/>
      <c r="L607" s="2"/>
      <c r="M607" s="2"/>
      <c r="N607" s="2"/>
      <c r="O607" s="2"/>
      <c r="P607" s="2"/>
      <c r="Q607" s="2"/>
      <c r="R607" s="2"/>
      <c r="S607" s="2"/>
      <c r="T607" s="2"/>
      <c r="U607" s="2"/>
      <c r="V607" s="2"/>
      <c r="W607" s="2"/>
      <c r="X607" s="2"/>
      <c r="Y607" s="2"/>
      <c r="Z607" s="2"/>
      <c r="AA607" s="2"/>
      <c r="AB607" s="2"/>
      <c r="AC607" s="2"/>
    </row>
    <row r="608" spans="1:29" ht="14.25" customHeight="1">
      <c r="A608" s="61"/>
      <c r="B608" s="61"/>
      <c r="C608" s="61"/>
      <c r="D608" s="61"/>
      <c r="E608" s="62"/>
      <c r="F608" s="62"/>
      <c r="G608" s="62"/>
      <c r="H608" s="62"/>
      <c r="I608" s="2"/>
      <c r="J608" s="2"/>
      <c r="K608" s="2"/>
      <c r="L608" s="2"/>
      <c r="M608" s="2"/>
      <c r="N608" s="2"/>
      <c r="O608" s="2"/>
      <c r="P608" s="2"/>
      <c r="Q608" s="2"/>
      <c r="R608" s="2"/>
      <c r="S608" s="2"/>
      <c r="T608" s="2"/>
      <c r="U608" s="2"/>
      <c r="V608" s="2"/>
      <c r="W608" s="2"/>
      <c r="X608" s="2"/>
      <c r="Y608" s="2"/>
      <c r="Z608" s="2"/>
      <c r="AA608" s="2"/>
      <c r="AB608" s="2"/>
      <c r="AC608" s="2"/>
    </row>
    <row r="609" spans="1:29" ht="14.25" customHeight="1">
      <c r="A609" s="61"/>
      <c r="B609" s="61"/>
      <c r="C609" s="61"/>
      <c r="D609" s="61"/>
      <c r="E609" s="62"/>
      <c r="F609" s="62"/>
      <c r="G609" s="62"/>
      <c r="H609" s="62"/>
      <c r="I609" s="2"/>
      <c r="J609" s="2"/>
      <c r="K609" s="2"/>
      <c r="L609" s="2"/>
      <c r="M609" s="2"/>
      <c r="N609" s="2"/>
      <c r="O609" s="2"/>
      <c r="P609" s="2"/>
      <c r="Q609" s="2"/>
      <c r="R609" s="2"/>
      <c r="S609" s="2"/>
      <c r="T609" s="2"/>
      <c r="U609" s="2"/>
      <c r="V609" s="2"/>
      <c r="W609" s="2"/>
      <c r="X609" s="2"/>
      <c r="Y609" s="2"/>
      <c r="Z609" s="2"/>
      <c r="AA609" s="2"/>
      <c r="AB609" s="2"/>
      <c r="AC609" s="2"/>
    </row>
    <row r="610" spans="1:29" ht="14.25" customHeight="1">
      <c r="A610" s="61"/>
      <c r="B610" s="61"/>
      <c r="C610" s="61"/>
      <c r="D610" s="61"/>
      <c r="E610" s="62"/>
      <c r="F610" s="62"/>
      <c r="G610" s="62"/>
      <c r="H610" s="62"/>
      <c r="I610" s="2"/>
      <c r="J610" s="2"/>
      <c r="K610" s="2"/>
      <c r="L610" s="2"/>
      <c r="M610" s="2"/>
      <c r="N610" s="2"/>
      <c r="O610" s="2"/>
      <c r="P610" s="2"/>
      <c r="Q610" s="2"/>
      <c r="R610" s="2"/>
      <c r="S610" s="2"/>
      <c r="T610" s="2"/>
      <c r="U610" s="2"/>
      <c r="V610" s="2"/>
      <c r="W610" s="2"/>
      <c r="X610" s="2"/>
      <c r="Y610" s="2"/>
      <c r="Z610" s="2"/>
      <c r="AA610" s="2"/>
      <c r="AB610" s="2"/>
      <c r="AC610" s="2"/>
    </row>
    <row r="611" spans="1:29" ht="14.25" customHeight="1">
      <c r="A611" s="61"/>
      <c r="B611" s="61"/>
      <c r="C611" s="61"/>
      <c r="D611" s="61"/>
      <c r="E611" s="62"/>
      <c r="F611" s="62"/>
      <c r="G611" s="62"/>
      <c r="H611" s="62"/>
      <c r="I611" s="2"/>
      <c r="J611" s="2"/>
      <c r="K611" s="2"/>
      <c r="L611" s="2"/>
      <c r="M611" s="2"/>
      <c r="N611" s="2"/>
      <c r="O611" s="2"/>
      <c r="P611" s="2"/>
      <c r="Q611" s="2"/>
      <c r="R611" s="2"/>
      <c r="S611" s="2"/>
      <c r="T611" s="2"/>
      <c r="U611" s="2"/>
      <c r="V611" s="2"/>
      <c r="W611" s="2"/>
      <c r="X611" s="2"/>
      <c r="Y611" s="2"/>
      <c r="Z611" s="2"/>
      <c r="AA611" s="2"/>
      <c r="AB611" s="2"/>
      <c r="AC611" s="2"/>
    </row>
    <row r="612" spans="1:29" ht="14.25" customHeight="1">
      <c r="A612" s="61"/>
      <c r="B612" s="61"/>
      <c r="C612" s="61"/>
      <c r="D612" s="61"/>
      <c r="E612" s="62"/>
      <c r="F612" s="62"/>
      <c r="G612" s="62"/>
      <c r="H612" s="62"/>
      <c r="I612" s="2"/>
      <c r="J612" s="2"/>
      <c r="K612" s="2"/>
      <c r="L612" s="2"/>
      <c r="M612" s="2"/>
      <c r="N612" s="2"/>
      <c r="O612" s="2"/>
      <c r="P612" s="2"/>
      <c r="Q612" s="2"/>
      <c r="R612" s="2"/>
      <c r="S612" s="2"/>
      <c r="T612" s="2"/>
      <c r="U612" s="2"/>
      <c r="V612" s="2"/>
      <c r="W612" s="2"/>
      <c r="X612" s="2"/>
      <c r="Y612" s="2"/>
      <c r="Z612" s="2"/>
      <c r="AA612" s="2"/>
      <c r="AB612" s="2"/>
      <c r="AC612" s="2"/>
    </row>
    <row r="613" spans="1:29" ht="14.25" customHeight="1">
      <c r="A613" s="61"/>
      <c r="B613" s="61"/>
      <c r="C613" s="61"/>
      <c r="D613" s="61"/>
      <c r="E613" s="62"/>
      <c r="F613" s="62"/>
      <c r="G613" s="62"/>
      <c r="H613" s="62"/>
      <c r="I613" s="2"/>
      <c r="J613" s="2"/>
      <c r="K613" s="2"/>
      <c r="L613" s="2"/>
      <c r="M613" s="2"/>
      <c r="N613" s="2"/>
      <c r="O613" s="2"/>
      <c r="P613" s="2"/>
      <c r="Q613" s="2"/>
      <c r="R613" s="2"/>
      <c r="S613" s="2"/>
      <c r="T613" s="2"/>
      <c r="U613" s="2"/>
      <c r="V613" s="2"/>
      <c r="W613" s="2"/>
      <c r="X613" s="2"/>
      <c r="Y613" s="2"/>
      <c r="Z613" s="2"/>
      <c r="AA613" s="2"/>
      <c r="AB613" s="2"/>
      <c r="AC613" s="2"/>
    </row>
    <row r="614" spans="1:29" ht="14.25" customHeight="1">
      <c r="A614" s="61"/>
      <c r="B614" s="61"/>
      <c r="C614" s="61"/>
      <c r="D614" s="61"/>
      <c r="E614" s="62"/>
      <c r="F614" s="62"/>
      <c r="G614" s="62"/>
      <c r="H614" s="62"/>
      <c r="I614" s="2"/>
      <c r="J614" s="2"/>
      <c r="K614" s="2"/>
      <c r="L614" s="2"/>
      <c r="M614" s="2"/>
      <c r="N614" s="2"/>
      <c r="O614" s="2"/>
      <c r="P614" s="2"/>
      <c r="Q614" s="2"/>
      <c r="R614" s="2"/>
      <c r="S614" s="2"/>
      <c r="T614" s="2"/>
      <c r="U614" s="2"/>
      <c r="V614" s="2"/>
      <c r="W614" s="2"/>
      <c r="X614" s="2"/>
      <c r="Y614" s="2"/>
      <c r="Z614" s="2"/>
      <c r="AA614" s="2"/>
      <c r="AB614" s="2"/>
      <c r="AC614" s="2"/>
    </row>
    <row r="615" spans="1:29" ht="14.25" customHeight="1">
      <c r="A615" s="61"/>
      <c r="B615" s="61"/>
      <c r="C615" s="61"/>
      <c r="D615" s="61"/>
      <c r="E615" s="62"/>
      <c r="F615" s="62"/>
      <c r="G615" s="62"/>
      <c r="H615" s="62"/>
      <c r="I615" s="2"/>
      <c r="J615" s="2"/>
      <c r="K615" s="2"/>
      <c r="L615" s="2"/>
      <c r="M615" s="2"/>
      <c r="N615" s="2"/>
      <c r="O615" s="2"/>
      <c r="P615" s="2"/>
      <c r="Q615" s="2"/>
      <c r="R615" s="2"/>
      <c r="S615" s="2"/>
      <c r="T615" s="2"/>
      <c r="U615" s="2"/>
      <c r="V615" s="2"/>
      <c r="W615" s="2"/>
      <c r="X615" s="2"/>
      <c r="Y615" s="2"/>
      <c r="Z615" s="2"/>
      <c r="AA615" s="2"/>
      <c r="AB615" s="2"/>
      <c r="AC615" s="2"/>
    </row>
    <row r="616" spans="1:29" ht="14.25" customHeight="1">
      <c r="A616" s="61"/>
      <c r="B616" s="61"/>
      <c r="C616" s="61"/>
      <c r="D616" s="61"/>
      <c r="E616" s="62"/>
      <c r="F616" s="62"/>
      <c r="G616" s="62"/>
      <c r="H616" s="62"/>
      <c r="I616" s="2"/>
      <c r="J616" s="2"/>
      <c r="K616" s="2"/>
      <c r="L616" s="2"/>
      <c r="M616" s="2"/>
      <c r="N616" s="2"/>
      <c r="O616" s="2"/>
      <c r="P616" s="2"/>
      <c r="Q616" s="2"/>
      <c r="R616" s="2"/>
      <c r="S616" s="2"/>
      <c r="T616" s="2"/>
      <c r="U616" s="2"/>
      <c r="V616" s="2"/>
      <c r="W616" s="2"/>
      <c r="X616" s="2"/>
      <c r="Y616" s="2"/>
      <c r="Z616" s="2"/>
      <c r="AA616" s="2"/>
      <c r="AB616" s="2"/>
      <c r="AC616" s="2"/>
    </row>
    <row r="617" spans="1:29" ht="14.25" customHeight="1">
      <c r="A617" s="61"/>
      <c r="B617" s="61"/>
      <c r="C617" s="61"/>
      <c r="D617" s="61"/>
      <c r="E617" s="62"/>
      <c r="F617" s="62"/>
      <c r="G617" s="62"/>
      <c r="H617" s="62"/>
      <c r="I617" s="2"/>
      <c r="J617" s="2"/>
      <c r="K617" s="2"/>
      <c r="L617" s="2"/>
      <c r="M617" s="2"/>
      <c r="N617" s="2"/>
      <c r="O617" s="2"/>
      <c r="P617" s="2"/>
      <c r="Q617" s="2"/>
      <c r="R617" s="2"/>
      <c r="S617" s="2"/>
      <c r="T617" s="2"/>
      <c r="U617" s="2"/>
      <c r="V617" s="2"/>
      <c r="W617" s="2"/>
      <c r="X617" s="2"/>
      <c r="Y617" s="2"/>
      <c r="Z617" s="2"/>
      <c r="AA617" s="2"/>
      <c r="AB617" s="2"/>
      <c r="AC617" s="2"/>
    </row>
    <row r="618" spans="1:29" ht="14.25" customHeight="1">
      <c r="A618" s="61"/>
      <c r="B618" s="61"/>
      <c r="C618" s="61"/>
      <c r="D618" s="61"/>
      <c r="E618" s="62"/>
      <c r="F618" s="62"/>
      <c r="G618" s="62"/>
      <c r="H618" s="62"/>
      <c r="I618" s="2"/>
      <c r="J618" s="2"/>
      <c r="K618" s="2"/>
      <c r="L618" s="2"/>
      <c r="M618" s="2"/>
      <c r="N618" s="2"/>
      <c r="O618" s="2"/>
      <c r="P618" s="2"/>
      <c r="Q618" s="2"/>
      <c r="R618" s="2"/>
      <c r="S618" s="2"/>
      <c r="T618" s="2"/>
      <c r="U618" s="2"/>
      <c r="V618" s="2"/>
      <c r="W618" s="2"/>
      <c r="X618" s="2"/>
      <c r="Y618" s="2"/>
      <c r="Z618" s="2"/>
      <c r="AA618" s="2"/>
      <c r="AB618" s="2"/>
      <c r="AC618" s="2"/>
    </row>
    <row r="619" spans="1:29" ht="14.25" customHeight="1">
      <c r="A619" s="61"/>
      <c r="B619" s="61"/>
      <c r="C619" s="61"/>
      <c r="D619" s="61"/>
      <c r="E619" s="62"/>
      <c r="F619" s="62"/>
      <c r="G619" s="62"/>
      <c r="H619" s="62"/>
      <c r="I619" s="2"/>
      <c r="J619" s="2"/>
      <c r="K619" s="2"/>
      <c r="L619" s="2"/>
      <c r="M619" s="2"/>
      <c r="N619" s="2"/>
      <c r="O619" s="2"/>
      <c r="P619" s="2"/>
      <c r="Q619" s="2"/>
      <c r="R619" s="2"/>
      <c r="S619" s="2"/>
      <c r="T619" s="2"/>
      <c r="U619" s="2"/>
      <c r="V619" s="2"/>
      <c r="W619" s="2"/>
      <c r="X619" s="2"/>
      <c r="Y619" s="2"/>
      <c r="Z619" s="2"/>
      <c r="AA619" s="2"/>
      <c r="AB619" s="2"/>
      <c r="AC619" s="2"/>
    </row>
    <row r="620" spans="1:29" ht="14.25" customHeight="1">
      <c r="A620" s="61"/>
      <c r="B620" s="61"/>
      <c r="C620" s="61"/>
      <c r="D620" s="61"/>
      <c r="E620" s="62"/>
      <c r="F620" s="62"/>
      <c r="G620" s="62"/>
      <c r="H620" s="62"/>
      <c r="I620" s="2"/>
      <c r="J620" s="2"/>
      <c r="K620" s="2"/>
      <c r="L620" s="2"/>
      <c r="M620" s="2"/>
      <c r="N620" s="2"/>
      <c r="O620" s="2"/>
      <c r="P620" s="2"/>
      <c r="Q620" s="2"/>
      <c r="R620" s="2"/>
      <c r="S620" s="2"/>
      <c r="T620" s="2"/>
      <c r="U620" s="2"/>
      <c r="V620" s="2"/>
      <c r="W620" s="2"/>
      <c r="X620" s="2"/>
      <c r="Y620" s="2"/>
      <c r="Z620" s="2"/>
      <c r="AA620" s="2"/>
      <c r="AB620" s="2"/>
      <c r="AC620" s="2"/>
    </row>
    <row r="621" spans="1:29" ht="14.25" customHeight="1">
      <c r="A621" s="61"/>
      <c r="B621" s="61"/>
      <c r="C621" s="61"/>
      <c r="D621" s="61"/>
      <c r="E621" s="62"/>
      <c r="F621" s="62"/>
      <c r="G621" s="62"/>
      <c r="H621" s="62"/>
      <c r="I621" s="2"/>
      <c r="J621" s="2"/>
      <c r="K621" s="2"/>
      <c r="L621" s="2"/>
      <c r="M621" s="2"/>
      <c r="N621" s="2"/>
      <c r="O621" s="2"/>
      <c r="P621" s="2"/>
      <c r="Q621" s="2"/>
      <c r="R621" s="2"/>
      <c r="S621" s="2"/>
      <c r="T621" s="2"/>
      <c r="U621" s="2"/>
      <c r="V621" s="2"/>
      <c r="W621" s="2"/>
      <c r="X621" s="2"/>
      <c r="Y621" s="2"/>
      <c r="Z621" s="2"/>
      <c r="AA621" s="2"/>
      <c r="AB621" s="2"/>
      <c r="AC621" s="2"/>
    </row>
    <row r="622" spans="1:29" ht="14.25" customHeight="1">
      <c r="A622" s="61"/>
      <c r="B622" s="61"/>
      <c r="C622" s="61"/>
      <c r="D622" s="61"/>
      <c r="E622" s="62"/>
      <c r="F622" s="62"/>
      <c r="G622" s="62"/>
      <c r="H622" s="62"/>
      <c r="I622" s="2"/>
      <c r="J622" s="2"/>
      <c r="K622" s="2"/>
      <c r="L622" s="2"/>
      <c r="M622" s="2"/>
      <c r="N622" s="2"/>
      <c r="O622" s="2"/>
      <c r="P622" s="2"/>
      <c r="Q622" s="2"/>
      <c r="R622" s="2"/>
      <c r="S622" s="2"/>
      <c r="T622" s="2"/>
      <c r="U622" s="2"/>
      <c r="V622" s="2"/>
      <c r="W622" s="2"/>
      <c r="X622" s="2"/>
      <c r="Y622" s="2"/>
      <c r="Z622" s="2"/>
      <c r="AA622" s="2"/>
      <c r="AB622" s="2"/>
      <c r="AC622" s="2"/>
    </row>
    <row r="623" spans="1:29" ht="14.25" customHeight="1">
      <c r="A623" s="61"/>
      <c r="B623" s="61"/>
      <c r="C623" s="61"/>
      <c r="D623" s="61"/>
      <c r="E623" s="62"/>
      <c r="F623" s="62"/>
      <c r="G623" s="62"/>
      <c r="H623" s="62"/>
      <c r="I623" s="2"/>
      <c r="J623" s="2"/>
      <c r="K623" s="2"/>
      <c r="L623" s="2"/>
      <c r="M623" s="2"/>
      <c r="N623" s="2"/>
      <c r="O623" s="2"/>
      <c r="P623" s="2"/>
      <c r="Q623" s="2"/>
      <c r="R623" s="2"/>
      <c r="S623" s="2"/>
      <c r="T623" s="2"/>
      <c r="U623" s="2"/>
      <c r="V623" s="2"/>
      <c r="W623" s="2"/>
      <c r="X623" s="2"/>
      <c r="Y623" s="2"/>
      <c r="Z623" s="2"/>
      <c r="AA623" s="2"/>
      <c r="AB623" s="2"/>
      <c r="AC623" s="2"/>
    </row>
    <row r="624" spans="1:29" ht="14.25" customHeight="1">
      <c r="A624" s="61"/>
      <c r="B624" s="61"/>
      <c r="C624" s="61"/>
      <c r="D624" s="61"/>
      <c r="E624" s="62"/>
      <c r="F624" s="62"/>
      <c r="G624" s="62"/>
      <c r="H624" s="62"/>
      <c r="I624" s="2"/>
      <c r="J624" s="2"/>
      <c r="K624" s="2"/>
      <c r="L624" s="2"/>
      <c r="M624" s="2"/>
      <c r="N624" s="2"/>
      <c r="O624" s="2"/>
      <c r="P624" s="2"/>
      <c r="Q624" s="2"/>
      <c r="R624" s="2"/>
      <c r="S624" s="2"/>
      <c r="T624" s="2"/>
      <c r="U624" s="2"/>
      <c r="V624" s="2"/>
      <c r="W624" s="2"/>
      <c r="X624" s="2"/>
      <c r="Y624" s="2"/>
      <c r="Z624" s="2"/>
      <c r="AA624" s="2"/>
      <c r="AB624" s="2"/>
      <c r="AC624" s="2"/>
    </row>
    <row r="625" spans="1:29" ht="14.25" customHeight="1">
      <c r="A625" s="61"/>
      <c r="B625" s="61"/>
      <c r="C625" s="61"/>
      <c r="D625" s="61"/>
      <c r="E625" s="62"/>
      <c r="F625" s="62"/>
      <c r="G625" s="62"/>
      <c r="H625" s="62"/>
      <c r="I625" s="2"/>
      <c r="J625" s="2"/>
      <c r="K625" s="2"/>
      <c r="L625" s="2"/>
      <c r="M625" s="2"/>
      <c r="N625" s="2"/>
      <c r="O625" s="2"/>
      <c r="P625" s="2"/>
      <c r="Q625" s="2"/>
      <c r="R625" s="2"/>
      <c r="S625" s="2"/>
      <c r="T625" s="2"/>
      <c r="U625" s="2"/>
      <c r="V625" s="2"/>
      <c r="W625" s="2"/>
      <c r="X625" s="2"/>
      <c r="Y625" s="2"/>
      <c r="Z625" s="2"/>
      <c r="AA625" s="2"/>
      <c r="AB625" s="2"/>
      <c r="AC625" s="2"/>
    </row>
    <row r="626" spans="1:29" ht="14.25" customHeight="1">
      <c r="A626" s="61"/>
      <c r="B626" s="61"/>
      <c r="C626" s="61"/>
      <c r="D626" s="61"/>
      <c r="E626" s="62"/>
      <c r="F626" s="62"/>
      <c r="G626" s="62"/>
      <c r="H626" s="62"/>
      <c r="I626" s="2"/>
      <c r="J626" s="2"/>
      <c r="K626" s="2"/>
      <c r="L626" s="2"/>
      <c r="M626" s="2"/>
      <c r="N626" s="2"/>
      <c r="O626" s="2"/>
      <c r="P626" s="2"/>
      <c r="Q626" s="2"/>
      <c r="R626" s="2"/>
      <c r="S626" s="2"/>
      <c r="T626" s="2"/>
      <c r="U626" s="2"/>
      <c r="V626" s="2"/>
      <c r="W626" s="2"/>
      <c r="X626" s="2"/>
      <c r="Y626" s="2"/>
      <c r="Z626" s="2"/>
      <c r="AA626" s="2"/>
      <c r="AB626" s="2"/>
      <c r="AC626" s="2"/>
    </row>
    <row r="627" spans="1:29" ht="14.25" customHeight="1">
      <c r="A627" s="61"/>
      <c r="B627" s="61"/>
      <c r="C627" s="61"/>
      <c r="D627" s="61"/>
      <c r="E627" s="62"/>
      <c r="F627" s="62"/>
      <c r="G627" s="62"/>
      <c r="H627" s="62"/>
      <c r="I627" s="2"/>
      <c r="J627" s="2"/>
      <c r="K627" s="2"/>
      <c r="L627" s="2"/>
      <c r="M627" s="2"/>
      <c r="N627" s="2"/>
      <c r="O627" s="2"/>
      <c r="P627" s="2"/>
      <c r="Q627" s="2"/>
      <c r="R627" s="2"/>
      <c r="S627" s="2"/>
      <c r="T627" s="2"/>
      <c r="U627" s="2"/>
      <c r="V627" s="2"/>
      <c r="W627" s="2"/>
      <c r="X627" s="2"/>
      <c r="Y627" s="2"/>
      <c r="Z627" s="2"/>
      <c r="AA627" s="2"/>
      <c r="AB627" s="2"/>
      <c r="AC627" s="2"/>
    </row>
    <row r="628" spans="1:29" ht="14.25" customHeight="1">
      <c r="A628" s="61"/>
      <c r="B628" s="61"/>
      <c r="C628" s="61"/>
      <c r="D628" s="61"/>
      <c r="E628" s="62"/>
      <c r="F628" s="62"/>
      <c r="G628" s="62"/>
      <c r="H628" s="62"/>
      <c r="I628" s="2"/>
      <c r="J628" s="2"/>
      <c r="K628" s="2"/>
      <c r="L628" s="2"/>
      <c r="M628" s="2"/>
      <c r="N628" s="2"/>
      <c r="O628" s="2"/>
      <c r="P628" s="2"/>
      <c r="Q628" s="2"/>
      <c r="R628" s="2"/>
      <c r="S628" s="2"/>
      <c r="T628" s="2"/>
      <c r="U628" s="2"/>
      <c r="V628" s="2"/>
      <c r="W628" s="2"/>
      <c r="X628" s="2"/>
      <c r="Y628" s="2"/>
      <c r="Z628" s="2"/>
      <c r="AA628" s="2"/>
      <c r="AB628" s="2"/>
      <c r="AC628" s="2"/>
    </row>
    <row r="629" spans="1:29" ht="14.25" customHeight="1">
      <c r="A629" s="61"/>
      <c r="B629" s="61"/>
      <c r="C629" s="61"/>
      <c r="D629" s="61"/>
      <c r="E629" s="62"/>
      <c r="F629" s="62"/>
      <c r="G629" s="62"/>
      <c r="H629" s="62"/>
      <c r="I629" s="2"/>
      <c r="J629" s="2"/>
      <c r="K629" s="2"/>
      <c r="L629" s="2"/>
      <c r="M629" s="2"/>
      <c r="N629" s="2"/>
      <c r="O629" s="2"/>
      <c r="P629" s="2"/>
      <c r="Q629" s="2"/>
      <c r="R629" s="2"/>
      <c r="S629" s="2"/>
      <c r="T629" s="2"/>
      <c r="U629" s="2"/>
      <c r="V629" s="2"/>
      <c r="W629" s="2"/>
      <c r="X629" s="2"/>
      <c r="Y629" s="2"/>
      <c r="Z629" s="2"/>
      <c r="AA629" s="2"/>
      <c r="AB629" s="2"/>
      <c r="AC629" s="2"/>
    </row>
    <row r="630" spans="1:29" ht="14.25" customHeight="1">
      <c r="A630" s="61"/>
      <c r="B630" s="61"/>
      <c r="C630" s="61"/>
      <c r="D630" s="61"/>
      <c r="E630" s="62"/>
      <c r="F630" s="62"/>
      <c r="G630" s="62"/>
      <c r="H630" s="62"/>
      <c r="I630" s="2"/>
      <c r="J630" s="2"/>
      <c r="K630" s="2"/>
      <c r="L630" s="2"/>
      <c r="M630" s="2"/>
      <c r="N630" s="2"/>
      <c r="O630" s="2"/>
      <c r="P630" s="2"/>
      <c r="Q630" s="2"/>
      <c r="R630" s="2"/>
      <c r="S630" s="2"/>
      <c r="T630" s="2"/>
      <c r="U630" s="2"/>
      <c r="V630" s="2"/>
      <c r="W630" s="2"/>
      <c r="X630" s="2"/>
      <c r="Y630" s="2"/>
      <c r="Z630" s="2"/>
      <c r="AA630" s="2"/>
      <c r="AB630" s="2"/>
      <c r="AC630" s="2"/>
    </row>
    <row r="631" spans="1:29" ht="14.25" customHeight="1">
      <c r="A631" s="61"/>
      <c r="B631" s="61"/>
      <c r="C631" s="61"/>
      <c r="D631" s="61"/>
      <c r="E631" s="62"/>
      <c r="F631" s="62"/>
      <c r="G631" s="62"/>
      <c r="H631" s="62"/>
      <c r="I631" s="2"/>
      <c r="J631" s="2"/>
      <c r="K631" s="2"/>
      <c r="L631" s="2"/>
      <c r="M631" s="2"/>
      <c r="N631" s="2"/>
      <c r="O631" s="2"/>
      <c r="P631" s="2"/>
      <c r="Q631" s="2"/>
      <c r="R631" s="2"/>
      <c r="S631" s="2"/>
      <c r="T631" s="2"/>
      <c r="U631" s="2"/>
      <c r="V631" s="2"/>
      <c r="W631" s="2"/>
      <c r="X631" s="2"/>
      <c r="Y631" s="2"/>
      <c r="Z631" s="2"/>
      <c r="AA631" s="2"/>
      <c r="AB631" s="2"/>
      <c r="AC631" s="2"/>
    </row>
    <row r="632" spans="1:29" ht="14.25" customHeight="1">
      <c r="A632" s="61"/>
      <c r="B632" s="61"/>
      <c r="C632" s="61"/>
      <c r="D632" s="61"/>
      <c r="E632" s="62"/>
      <c r="F632" s="62"/>
      <c r="G632" s="62"/>
      <c r="H632" s="62"/>
      <c r="I632" s="2"/>
      <c r="J632" s="2"/>
      <c r="K632" s="2"/>
      <c r="L632" s="2"/>
      <c r="M632" s="2"/>
      <c r="N632" s="2"/>
      <c r="O632" s="2"/>
      <c r="P632" s="2"/>
      <c r="Q632" s="2"/>
      <c r="R632" s="2"/>
      <c r="S632" s="2"/>
      <c r="T632" s="2"/>
      <c r="U632" s="2"/>
      <c r="V632" s="2"/>
      <c r="W632" s="2"/>
      <c r="X632" s="2"/>
      <c r="Y632" s="2"/>
      <c r="Z632" s="2"/>
      <c r="AA632" s="2"/>
      <c r="AB632" s="2"/>
      <c r="AC632" s="2"/>
    </row>
    <row r="633" spans="1:29" ht="14.25" customHeight="1">
      <c r="A633" s="61"/>
      <c r="B633" s="61"/>
      <c r="C633" s="61"/>
      <c r="D633" s="61"/>
      <c r="E633" s="62"/>
      <c r="F633" s="62"/>
      <c r="G633" s="62"/>
      <c r="H633" s="62"/>
      <c r="I633" s="2"/>
      <c r="J633" s="2"/>
      <c r="K633" s="2"/>
      <c r="L633" s="2"/>
      <c r="M633" s="2"/>
      <c r="N633" s="2"/>
      <c r="O633" s="2"/>
      <c r="P633" s="2"/>
      <c r="Q633" s="2"/>
      <c r="R633" s="2"/>
      <c r="S633" s="2"/>
      <c r="T633" s="2"/>
      <c r="U633" s="2"/>
      <c r="V633" s="2"/>
      <c r="W633" s="2"/>
      <c r="X633" s="2"/>
      <c r="Y633" s="2"/>
      <c r="Z633" s="2"/>
      <c r="AA633" s="2"/>
      <c r="AB633" s="2"/>
      <c r="AC633" s="2"/>
    </row>
    <row r="634" spans="1:29" ht="14.25" customHeight="1">
      <c r="A634" s="61"/>
      <c r="B634" s="61"/>
      <c r="C634" s="61"/>
      <c r="D634" s="61"/>
      <c r="E634" s="62"/>
      <c r="F634" s="62"/>
      <c r="G634" s="62"/>
      <c r="H634" s="62"/>
      <c r="I634" s="2"/>
      <c r="J634" s="2"/>
      <c r="K634" s="2"/>
      <c r="L634" s="2"/>
      <c r="M634" s="2"/>
      <c r="N634" s="2"/>
      <c r="O634" s="2"/>
      <c r="P634" s="2"/>
      <c r="Q634" s="2"/>
      <c r="R634" s="2"/>
      <c r="S634" s="2"/>
      <c r="T634" s="2"/>
      <c r="U634" s="2"/>
      <c r="V634" s="2"/>
      <c r="W634" s="2"/>
      <c r="X634" s="2"/>
      <c r="Y634" s="2"/>
      <c r="Z634" s="2"/>
      <c r="AA634" s="2"/>
      <c r="AB634" s="2"/>
      <c r="AC634" s="2"/>
    </row>
    <row r="635" spans="1:29" ht="14.25" customHeight="1">
      <c r="A635" s="61"/>
      <c r="B635" s="61"/>
      <c r="C635" s="61"/>
      <c r="D635" s="61"/>
      <c r="E635" s="62"/>
      <c r="F635" s="62"/>
      <c r="G635" s="62"/>
      <c r="H635" s="62"/>
      <c r="I635" s="2"/>
      <c r="J635" s="2"/>
      <c r="K635" s="2"/>
      <c r="L635" s="2"/>
      <c r="M635" s="2"/>
      <c r="N635" s="2"/>
      <c r="O635" s="2"/>
      <c r="P635" s="2"/>
      <c r="Q635" s="2"/>
      <c r="R635" s="2"/>
      <c r="S635" s="2"/>
      <c r="T635" s="2"/>
      <c r="U635" s="2"/>
      <c r="V635" s="2"/>
      <c r="W635" s="2"/>
      <c r="X635" s="2"/>
      <c r="Y635" s="2"/>
      <c r="Z635" s="2"/>
      <c r="AA635" s="2"/>
      <c r="AB635" s="2"/>
      <c r="AC635" s="2"/>
    </row>
    <row r="636" spans="1:29" ht="14.25" customHeight="1">
      <c r="A636" s="61"/>
      <c r="B636" s="61"/>
      <c r="C636" s="61"/>
      <c r="D636" s="61"/>
      <c r="E636" s="62"/>
      <c r="F636" s="62"/>
      <c r="G636" s="62"/>
      <c r="H636" s="62"/>
      <c r="I636" s="2"/>
      <c r="J636" s="2"/>
      <c r="K636" s="2"/>
      <c r="L636" s="2"/>
      <c r="M636" s="2"/>
      <c r="N636" s="2"/>
      <c r="O636" s="2"/>
      <c r="P636" s="2"/>
      <c r="Q636" s="2"/>
      <c r="R636" s="2"/>
      <c r="S636" s="2"/>
      <c r="T636" s="2"/>
      <c r="U636" s="2"/>
      <c r="V636" s="2"/>
      <c r="W636" s="2"/>
      <c r="X636" s="2"/>
      <c r="Y636" s="2"/>
      <c r="Z636" s="2"/>
      <c r="AA636" s="2"/>
      <c r="AB636" s="2"/>
      <c r="AC636" s="2"/>
    </row>
    <row r="637" spans="1:29" ht="14.25" customHeight="1">
      <c r="A637" s="61"/>
      <c r="B637" s="61"/>
      <c r="C637" s="61"/>
      <c r="D637" s="61"/>
      <c r="E637" s="62"/>
      <c r="F637" s="62"/>
      <c r="G637" s="62"/>
      <c r="H637" s="62"/>
      <c r="I637" s="2"/>
      <c r="J637" s="2"/>
      <c r="K637" s="2"/>
      <c r="L637" s="2"/>
      <c r="M637" s="2"/>
      <c r="N637" s="2"/>
      <c r="O637" s="2"/>
      <c r="P637" s="2"/>
      <c r="Q637" s="2"/>
      <c r="R637" s="2"/>
      <c r="S637" s="2"/>
      <c r="T637" s="2"/>
      <c r="U637" s="2"/>
      <c r="V637" s="2"/>
      <c r="W637" s="2"/>
      <c r="X637" s="2"/>
      <c r="Y637" s="2"/>
      <c r="Z637" s="2"/>
      <c r="AA637" s="2"/>
      <c r="AB637" s="2"/>
      <c r="AC637" s="2"/>
    </row>
    <row r="638" spans="1:29" ht="14.25" customHeight="1">
      <c r="A638" s="61"/>
      <c r="B638" s="61"/>
      <c r="C638" s="61"/>
      <c r="D638" s="61"/>
      <c r="E638" s="62"/>
      <c r="F638" s="62"/>
      <c r="G638" s="62"/>
      <c r="H638" s="62"/>
      <c r="I638" s="2"/>
      <c r="J638" s="2"/>
      <c r="K638" s="2"/>
      <c r="L638" s="2"/>
      <c r="M638" s="2"/>
      <c r="N638" s="2"/>
      <c r="O638" s="2"/>
      <c r="P638" s="2"/>
      <c r="Q638" s="2"/>
      <c r="R638" s="2"/>
      <c r="S638" s="2"/>
      <c r="T638" s="2"/>
      <c r="U638" s="2"/>
      <c r="V638" s="2"/>
      <c r="W638" s="2"/>
      <c r="X638" s="2"/>
      <c r="Y638" s="2"/>
      <c r="Z638" s="2"/>
      <c r="AA638" s="2"/>
      <c r="AB638" s="2"/>
      <c r="AC638" s="2"/>
    </row>
    <row r="639" spans="1:29" ht="14.25" customHeight="1">
      <c r="A639" s="61"/>
      <c r="B639" s="61"/>
      <c r="C639" s="61"/>
      <c r="D639" s="61"/>
      <c r="E639" s="62"/>
      <c r="F639" s="62"/>
      <c r="G639" s="62"/>
      <c r="H639" s="62"/>
      <c r="I639" s="2"/>
      <c r="J639" s="2"/>
      <c r="K639" s="2"/>
      <c r="L639" s="2"/>
      <c r="M639" s="2"/>
      <c r="N639" s="2"/>
      <c r="O639" s="2"/>
      <c r="P639" s="2"/>
      <c r="Q639" s="2"/>
      <c r="R639" s="2"/>
      <c r="S639" s="2"/>
      <c r="T639" s="2"/>
      <c r="U639" s="2"/>
      <c r="V639" s="2"/>
      <c r="W639" s="2"/>
      <c r="X639" s="2"/>
      <c r="Y639" s="2"/>
      <c r="Z639" s="2"/>
      <c r="AA639" s="2"/>
      <c r="AB639" s="2"/>
      <c r="AC639" s="2"/>
    </row>
    <row r="640" spans="1:29" ht="14.25" customHeight="1">
      <c r="A640" s="61"/>
      <c r="B640" s="61"/>
      <c r="C640" s="61"/>
      <c r="D640" s="61"/>
      <c r="E640" s="62"/>
      <c r="F640" s="62"/>
      <c r="G640" s="62"/>
      <c r="H640" s="62"/>
      <c r="I640" s="2"/>
      <c r="J640" s="2"/>
      <c r="K640" s="2"/>
      <c r="L640" s="2"/>
      <c r="M640" s="2"/>
      <c r="N640" s="2"/>
      <c r="O640" s="2"/>
      <c r="P640" s="2"/>
      <c r="Q640" s="2"/>
      <c r="R640" s="2"/>
      <c r="S640" s="2"/>
      <c r="T640" s="2"/>
      <c r="U640" s="2"/>
      <c r="V640" s="2"/>
      <c r="W640" s="2"/>
      <c r="X640" s="2"/>
      <c r="Y640" s="2"/>
      <c r="Z640" s="2"/>
      <c r="AA640" s="2"/>
      <c r="AB640" s="2"/>
      <c r="AC640" s="2"/>
    </row>
    <row r="641" spans="1:29" ht="14.25" customHeight="1">
      <c r="A641" s="61"/>
      <c r="B641" s="61"/>
      <c r="C641" s="61"/>
      <c r="D641" s="61"/>
      <c r="E641" s="62"/>
      <c r="F641" s="62"/>
      <c r="G641" s="62"/>
      <c r="H641" s="62"/>
      <c r="I641" s="2"/>
      <c r="J641" s="2"/>
      <c r="K641" s="2"/>
      <c r="L641" s="2"/>
      <c r="M641" s="2"/>
      <c r="N641" s="2"/>
      <c r="O641" s="2"/>
      <c r="P641" s="2"/>
      <c r="Q641" s="2"/>
      <c r="R641" s="2"/>
      <c r="S641" s="2"/>
      <c r="T641" s="2"/>
      <c r="U641" s="2"/>
      <c r="V641" s="2"/>
      <c r="W641" s="2"/>
      <c r="X641" s="2"/>
      <c r="Y641" s="2"/>
      <c r="Z641" s="2"/>
      <c r="AA641" s="2"/>
      <c r="AB641" s="2"/>
      <c r="AC641" s="2"/>
    </row>
    <row r="642" spans="1:29" ht="14.25" customHeight="1">
      <c r="A642" s="61"/>
      <c r="B642" s="61"/>
      <c r="C642" s="61"/>
      <c r="D642" s="61"/>
      <c r="E642" s="62"/>
      <c r="F642" s="62"/>
      <c r="G642" s="62"/>
      <c r="H642" s="62"/>
      <c r="I642" s="2"/>
      <c r="J642" s="2"/>
      <c r="K642" s="2"/>
      <c r="L642" s="2"/>
      <c r="M642" s="2"/>
      <c r="N642" s="2"/>
      <c r="O642" s="2"/>
      <c r="P642" s="2"/>
      <c r="Q642" s="2"/>
      <c r="R642" s="2"/>
      <c r="S642" s="2"/>
      <c r="T642" s="2"/>
      <c r="U642" s="2"/>
      <c r="V642" s="2"/>
      <c r="W642" s="2"/>
      <c r="X642" s="2"/>
      <c r="Y642" s="2"/>
      <c r="Z642" s="2"/>
      <c r="AA642" s="2"/>
      <c r="AB642" s="2"/>
      <c r="AC642" s="2"/>
    </row>
    <row r="643" spans="1:29" ht="14.25" customHeight="1">
      <c r="A643" s="61"/>
      <c r="B643" s="61"/>
      <c r="C643" s="61"/>
      <c r="D643" s="61"/>
      <c r="E643" s="62"/>
      <c r="F643" s="62"/>
      <c r="G643" s="62"/>
      <c r="H643" s="62"/>
      <c r="I643" s="2"/>
      <c r="J643" s="2"/>
      <c r="K643" s="2"/>
      <c r="L643" s="2"/>
      <c r="M643" s="2"/>
      <c r="N643" s="2"/>
      <c r="O643" s="2"/>
      <c r="P643" s="2"/>
      <c r="Q643" s="2"/>
      <c r="R643" s="2"/>
      <c r="S643" s="2"/>
      <c r="T643" s="2"/>
      <c r="U643" s="2"/>
      <c r="V643" s="2"/>
      <c r="W643" s="2"/>
      <c r="X643" s="2"/>
      <c r="Y643" s="2"/>
      <c r="Z643" s="2"/>
      <c r="AA643" s="2"/>
      <c r="AB643" s="2"/>
      <c r="AC643" s="2"/>
    </row>
    <row r="644" spans="1:29" ht="14.25" customHeight="1">
      <c r="A644" s="61"/>
      <c r="B644" s="61"/>
      <c r="C644" s="61"/>
      <c r="D644" s="61"/>
      <c r="E644" s="62"/>
      <c r="F644" s="62"/>
      <c r="G644" s="62"/>
      <c r="H644" s="62"/>
      <c r="I644" s="2"/>
      <c r="J644" s="2"/>
      <c r="K644" s="2"/>
      <c r="L644" s="2"/>
      <c r="M644" s="2"/>
      <c r="N644" s="2"/>
      <c r="O644" s="2"/>
      <c r="P644" s="2"/>
      <c r="Q644" s="2"/>
      <c r="R644" s="2"/>
      <c r="S644" s="2"/>
      <c r="T644" s="2"/>
      <c r="U644" s="2"/>
      <c r="V644" s="2"/>
      <c r="W644" s="2"/>
      <c r="X644" s="2"/>
      <c r="Y644" s="2"/>
      <c r="Z644" s="2"/>
      <c r="AA644" s="2"/>
      <c r="AB644" s="2"/>
      <c r="AC644" s="2"/>
    </row>
    <row r="645" spans="1:29" ht="14.25" customHeight="1">
      <c r="A645" s="61"/>
      <c r="B645" s="61"/>
      <c r="C645" s="61"/>
      <c r="D645" s="61"/>
      <c r="E645" s="62"/>
      <c r="F645" s="62"/>
      <c r="G645" s="62"/>
      <c r="H645" s="62"/>
      <c r="I645" s="2"/>
      <c r="J645" s="2"/>
      <c r="K645" s="2"/>
      <c r="L645" s="2"/>
      <c r="M645" s="2"/>
      <c r="N645" s="2"/>
      <c r="O645" s="2"/>
      <c r="P645" s="2"/>
      <c r="Q645" s="2"/>
      <c r="R645" s="2"/>
      <c r="S645" s="2"/>
      <c r="T645" s="2"/>
      <c r="U645" s="2"/>
      <c r="V645" s="2"/>
      <c r="W645" s="2"/>
      <c r="X645" s="2"/>
      <c r="Y645" s="2"/>
      <c r="Z645" s="2"/>
      <c r="AA645" s="2"/>
      <c r="AB645" s="2"/>
      <c r="AC645" s="2"/>
    </row>
    <row r="646" spans="1:29" ht="14.25" customHeight="1">
      <c r="A646" s="61"/>
      <c r="B646" s="61"/>
      <c r="C646" s="61"/>
      <c r="D646" s="61"/>
      <c r="E646" s="62"/>
      <c r="F646" s="62"/>
      <c r="G646" s="62"/>
      <c r="H646" s="62"/>
      <c r="I646" s="2"/>
      <c r="J646" s="2"/>
      <c r="K646" s="2"/>
      <c r="L646" s="2"/>
      <c r="M646" s="2"/>
      <c r="N646" s="2"/>
      <c r="O646" s="2"/>
      <c r="P646" s="2"/>
      <c r="Q646" s="2"/>
      <c r="R646" s="2"/>
      <c r="S646" s="2"/>
      <c r="T646" s="2"/>
      <c r="U646" s="2"/>
      <c r="V646" s="2"/>
      <c r="W646" s="2"/>
      <c r="X646" s="2"/>
      <c r="Y646" s="2"/>
      <c r="Z646" s="2"/>
      <c r="AA646" s="2"/>
      <c r="AB646" s="2"/>
      <c r="AC646" s="2"/>
    </row>
    <row r="647" spans="1:29" ht="14.25" customHeight="1">
      <c r="A647" s="61"/>
      <c r="B647" s="61"/>
      <c r="C647" s="61"/>
      <c r="D647" s="61"/>
      <c r="E647" s="62"/>
      <c r="F647" s="62"/>
      <c r="G647" s="62"/>
      <c r="H647" s="62"/>
      <c r="I647" s="2"/>
      <c r="J647" s="2"/>
      <c r="K647" s="2"/>
      <c r="L647" s="2"/>
      <c r="M647" s="2"/>
      <c r="N647" s="2"/>
      <c r="O647" s="2"/>
      <c r="P647" s="2"/>
      <c r="Q647" s="2"/>
      <c r="R647" s="2"/>
      <c r="S647" s="2"/>
      <c r="T647" s="2"/>
      <c r="U647" s="2"/>
      <c r="V647" s="2"/>
      <c r="W647" s="2"/>
      <c r="X647" s="2"/>
      <c r="Y647" s="2"/>
      <c r="Z647" s="2"/>
      <c r="AA647" s="2"/>
      <c r="AB647" s="2"/>
      <c r="AC647" s="2"/>
    </row>
    <row r="648" spans="1:29" ht="14.25" customHeight="1">
      <c r="A648" s="61"/>
      <c r="B648" s="61"/>
      <c r="C648" s="61"/>
      <c r="D648" s="61"/>
      <c r="E648" s="62"/>
      <c r="F648" s="62"/>
      <c r="G648" s="62"/>
      <c r="H648" s="62"/>
      <c r="I648" s="2"/>
      <c r="J648" s="2"/>
      <c r="K648" s="2"/>
      <c r="L648" s="2"/>
      <c r="M648" s="2"/>
      <c r="N648" s="2"/>
      <c r="O648" s="2"/>
      <c r="P648" s="2"/>
      <c r="Q648" s="2"/>
      <c r="R648" s="2"/>
      <c r="S648" s="2"/>
      <c r="T648" s="2"/>
      <c r="U648" s="2"/>
      <c r="V648" s="2"/>
      <c r="W648" s="2"/>
      <c r="X648" s="2"/>
      <c r="Y648" s="2"/>
      <c r="Z648" s="2"/>
      <c r="AA648" s="2"/>
      <c r="AB648" s="2"/>
      <c r="AC648" s="2"/>
    </row>
    <row r="649" spans="1:29" ht="14.25" customHeight="1">
      <c r="A649" s="61"/>
      <c r="B649" s="61"/>
      <c r="C649" s="61"/>
      <c r="D649" s="61"/>
      <c r="E649" s="62"/>
      <c r="F649" s="62"/>
      <c r="G649" s="62"/>
      <c r="H649" s="62"/>
      <c r="I649" s="2"/>
      <c r="J649" s="2"/>
      <c r="K649" s="2"/>
      <c r="L649" s="2"/>
      <c r="M649" s="2"/>
      <c r="N649" s="2"/>
      <c r="O649" s="2"/>
      <c r="P649" s="2"/>
      <c r="Q649" s="2"/>
      <c r="R649" s="2"/>
      <c r="S649" s="2"/>
      <c r="T649" s="2"/>
      <c r="U649" s="2"/>
      <c r="V649" s="2"/>
      <c r="W649" s="2"/>
      <c r="X649" s="2"/>
      <c r="Y649" s="2"/>
      <c r="Z649" s="2"/>
      <c r="AA649" s="2"/>
      <c r="AB649" s="2"/>
      <c r="AC649" s="2"/>
    </row>
    <row r="650" spans="1:29" ht="14.25" customHeight="1">
      <c r="A650" s="61"/>
      <c r="B650" s="61"/>
      <c r="C650" s="61"/>
      <c r="D650" s="61"/>
      <c r="E650" s="62"/>
      <c r="F650" s="62"/>
      <c r="G650" s="62"/>
      <c r="H650" s="62"/>
      <c r="I650" s="2"/>
      <c r="J650" s="2"/>
      <c r="K650" s="2"/>
      <c r="L650" s="2"/>
      <c r="M650" s="2"/>
      <c r="N650" s="2"/>
      <c r="O650" s="2"/>
      <c r="P650" s="2"/>
      <c r="Q650" s="2"/>
      <c r="R650" s="2"/>
      <c r="S650" s="2"/>
      <c r="T650" s="2"/>
      <c r="U650" s="2"/>
      <c r="V650" s="2"/>
      <c r="W650" s="2"/>
      <c r="X650" s="2"/>
      <c r="Y650" s="2"/>
      <c r="Z650" s="2"/>
      <c r="AA650" s="2"/>
      <c r="AB650" s="2"/>
      <c r="AC650" s="2"/>
    </row>
    <row r="651" spans="1:29" ht="14.25" customHeight="1">
      <c r="A651" s="61"/>
      <c r="B651" s="61"/>
      <c r="C651" s="61"/>
      <c r="D651" s="61"/>
      <c r="E651" s="62"/>
      <c r="F651" s="62"/>
      <c r="G651" s="62"/>
      <c r="H651" s="62"/>
      <c r="I651" s="2"/>
      <c r="J651" s="2"/>
      <c r="K651" s="2"/>
      <c r="L651" s="2"/>
      <c r="M651" s="2"/>
      <c r="N651" s="2"/>
      <c r="O651" s="2"/>
      <c r="P651" s="2"/>
      <c r="Q651" s="2"/>
      <c r="R651" s="2"/>
      <c r="S651" s="2"/>
      <c r="T651" s="2"/>
      <c r="U651" s="2"/>
      <c r="V651" s="2"/>
      <c r="W651" s="2"/>
      <c r="X651" s="2"/>
      <c r="Y651" s="2"/>
      <c r="Z651" s="2"/>
      <c r="AA651" s="2"/>
      <c r="AB651" s="2"/>
      <c r="AC651" s="2"/>
    </row>
    <row r="652" spans="1:29" ht="14.25" customHeight="1">
      <c r="A652" s="61"/>
      <c r="B652" s="61"/>
      <c r="C652" s="61"/>
      <c r="D652" s="61"/>
      <c r="E652" s="62"/>
      <c r="F652" s="62"/>
      <c r="G652" s="62"/>
      <c r="H652" s="62"/>
      <c r="I652" s="2"/>
      <c r="J652" s="2"/>
      <c r="K652" s="2"/>
      <c r="L652" s="2"/>
      <c r="M652" s="2"/>
      <c r="N652" s="2"/>
      <c r="O652" s="2"/>
      <c r="P652" s="2"/>
      <c r="Q652" s="2"/>
      <c r="R652" s="2"/>
      <c r="S652" s="2"/>
      <c r="T652" s="2"/>
      <c r="U652" s="2"/>
      <c r="V652" s="2"/>
      <c r="W652" s="2"/>
      <c r="X652" s="2"/>
      <c r="Y652" s="2"/>
      <c r="Z652" s="2"/>
      <c r="AA652" s="2"/>
      <c r="AB652" s="2"/>
      <c r="AC652" s="2"/>
    </row>
    <row r="653" spans="1:29" ht="14.25" customHeight="1">
      <c r="A653" s="61"/>
      <c r="B653" s="61"/>
      <c r="C653" s="61"/>
      <c r="D653" s="61"/>
      <c r="E653" s="62"/>
      <c r="F653" s="62"/>
      <c r="G653" s="62"/>
      <c r="H653" s="62"/>
      <c r="I653" s="2"/>
      <c r="J653" s="2"/>
      <c r="K653" s="2"/>
      <c r="L653" s="2"/>
      <c r="M653" s="2"/>
      <c r="N653" s="2"/>
      <c r="O653" s="2"/>
      <c r="P653" s="2"/>
      <c r="Q653" s="2"/>
      <c r="R653" s="2"/>
      <c r="S653" s="2"/>
      <c r="T653" s="2"/>
      <c r="U653" s="2"/>
      <c r="V653" s="2"/>
      <c r="W653" s="2"/>
      <c r="X653" s="2"/>
      <c r="Y653" s="2"/>
      <c r="Z653" s="2"/>
      <c r="AA653" s="2"/>
      <c r="AB653" s="2"/>
      <c r="AC653" s="2"/>
    </row>
    <row r="654" spans="1:29" ht="14.25" customHeight="1">
      <c r="A654" s="61"/>
      <c r="B654" s="61"/>
      <c r="C654" s="61"/>
      <c r="D654" s="61"/>
      <c r="E654" s="62"/>
      <c r="F654" s="62"/>
      <c r="G654" s="62"/>
      <c r="H654" s="62"/>
      <c r="I654" s="2"/>
      <c r="J654" s="2"/>
      <c r="K654" s="2"/>
      <c r="L654" s="2"/>
      <c r="M654" s="2"/>
      <c r="N654" s="2"/>
      <c r="O654" s="2"/>
      <c r="P654" s="2"/>
      <c r="Q654" s="2"/>
      <c r="R654" s="2"/>
      <c r="S654" s="2"/>
      <c r="T654" s="2"/>
      <c r="U654" s="2"/>
      <c r="V654" s="2"/>
      <c r="W654" s="2"/>
      <c r="X654" s="2"/>
      <c r="Y654" s="2"/>
      <c r="Z654" s="2"/>
      <c r="AA654" s="2"/>
      <c r="AB654" s="2"/>
      <c r="AC654" s="2"/>
    </row>
    <row r="655" spans="1:29" ht="14.25" customHeight="1">
      <c r="A655" s="61"/>
      <c r="B655" s="61"/>
      <c r="C655" s="61"/>
      <c r="D655" s="61"/>
      <c r="E655" s="62"/>
      <c r="F655" s="62"/>
      <c r="G655" s="62"/>
      <c r="H655" s="62"/>
      <c r="I655" s="2"/>
      <c r="J655" s="2"/>
      <c r="K655" s="2"/>
      <c r="L655" s="2"/>
      <c r="M655" s="2"/>
      <c r="N655" s="2"/>
      <c r="O655" s="2"/>
      <c r="P655" s="2"/>
      <c r="Q655" s="2"/>
      <c r="R655" s="2"/>
      <c r="S655" s="2"/>
      <c r="T655" s="2"/>
      <c r="U655" s="2"/>
      <c r="V655" s="2"/>
      <c r="W655" s="2"/>
      <c r="X655" s="2"/>
      <c r="Y655" s="2"/>
      <c r="Z655" s="2"/>
      <c r="AA655" s="2"/>
      <c r="AB655" s="2"/>
      <c r="AC655" s="2"/>
    </row>
    <row r="656" spans="1:29" ht="14.25" customHeight="1">
      <c r="A656" s="61"/>
      <c r="B656" s="61"/>
      <c r="C656" s="61"/>
      <c r="D656" s="61"/>
      <c r="E656" s="62"/>
      <c r="F656" s="62"/>
      <c r="G656" s="62"/>
      <c r="H656" s="62"/>
      <c r="I656" s="2"/>
      <c r="J656" s="2"/>
      <c r="K656" s="2"/>
      <c r="L656" s="2"/>
      <c r="M656" s="2"/>
      <c r="N656" s="2"/>
      <c r="O656" s="2"/>
      <c r="P656" s="2"/>
      <c r="Q656" s="2"/>
      <c r="R656" s="2"/>
      <c r="S656" s="2"/>
      <c r="T656" s="2"/>
      <c r="U656" s="2"/>
      <c r="V656" s="2"/>
      <c r="W656" s="2"/>
      <c r="X656" s="2"/>
      <c r="Y656" s="2"/>
      <c r="Z656" s="2"/>
      <c r="AA656" s="2"/>
      <c r="AB656" s="2"/>
      <c r="AC656" s="2"/>
    </row>
    <row r="657" spans="1:29" ht="14.25" customHeight="1">
      <c r="A657" s="61"/>
      <c r="B657" s="61"/>
      <c r="C657" s="61"/>
      <c r="D657" s="61"/>
      <c r="E657" s="62"/>
      <c r="F657" s="62"/>
      <c r="G657" s="62"/>
      <c r="H657" s="62"/>
      <c r="I657" s="2"/>
      <c r="J657" s="2"/>
      <c r="K657" s="2"/>
      <c r="L657" s="2"/>
      <c r="M657" s="2"/>
      <c r="N657" s="2"/>
      <c r="O657" s="2"/>
      <c r="P657" s="2"/>
      <c r="Q657" s="2"/>
      <c r="R657" s="2"/>
      <c r="S657" s="2"/>
      <c r="T657" s="2"/>
      <c r="U657" s="2"/>
      <c r="V657" s="2"/>
      <c r="W657" s="2"/>
      <c r="X657" s="2"/>
      <c r="Y657" s="2"/>
      <c r="Z657" s="2"/>
      <c r="AA657" s="2"/>
      <c r="AB657" s="2"/>
      <c r="AC657" s="2"/>
    </row>
    <row r="658" spans="1:29" ht="14.25" customHeight="1">
      <c r="A658" s="61"/>
      <c r="B658" s="61"/>
      <c r="C658" s="61"/>
      <c r="D658" s="61"/>
      <c r="E658" s="62"/>
      <c r="F658" s="62"/>
      <c r="G658" s="62"/>
      <c r="H658" s="62"/>
      <c r="I658" s="2"/>
      <c r="J658" s="2"/>
      <c r="K658" s="2"/>
      <c r="L658" s="2"/>
      <c r="M658" s="2"/>
      <c r="N658" s="2"/>
      <c r="O658" s="2"/>
      <c r="P658" s="2"/>
      <c r="Q658" s="2"/>
      <c r="R658" s="2"/>
      <c r="S658" s="2"/>
      <c r="T658" s="2"/>
      <c r="U658" s="2"/>
      <c r="V658" s="2"/>
      <c r="W658" s="2"/>
      <c r="X658" s="2"/>
      <c r="Y658" s="2"/>
      <c r="Z658" s="2"/>
      <c r="AA658" s="2"/>
      <c r="AB658" s="2"/>
      <c r="AC658" s="2"/>
    </row>
    <row r="659" spans="1:29" ht="14.25" customHeight="1">
      <c r="A659" s="61"/>
      <c r="B659" s="61"/>
      <c r="C659" s="61"/>
      <c r="D659" s="61"/>
      <c r="E659" s="62"/>
      <c r="F659" s="62"/>
      <c r="G659" s="62"/>
      <c r="H659" s="62"/>
      <c r="I659" s="2"/>
      <c r="J659" s="2"/>
      <c r="K659" s="2"/>
      <c r="L659" s="2"/>
      <c r="M659" s="2"/>
      <c r="N659" s="2"/>
      <c r="O659" s="2"/>
      <c r="P659" s="2"/>
      <c r="Q659" s="2"/>
      <c r="R659" s="2"/>
      <c r="S659" s="2"/>
      <c r="T659" s="2"/>
      <c r="U659" s="2"/>
      <c r="V659" s="2"/>
      <c r="W659" s="2"/>
      <c r="X659" s="2"/>
      <c r="Y659" s="2"/>
      <c r="Z659" s="2"/>
      <c r="AA659" s="2"/>
      <c r="AB659" s="2"/>
      <c r="AC659" s="2"/>
    </row>
    <row r="660" spans="1:29" ht="14.25" customHeight="1">
      <c r="A660" s="61"/>
      <c r="B660" s="61"/>
      <c r="C660" s="61"/>
      <c r="D660" s="61"/>
      <c r="E660" s="62"/>
      <c r="F660" s="62"/>
      <c r="G660" s="62"/>
      <c r="H660" s="62"/>
      <c r="I660" s="2"/>
      <c r="J660" s="2"/>
      <c r="K660" s="2"/>
      <c r="L660" s="2"/>
      <c r="M660" s="2"/>
      <c r="N660" s="2"/>
      <c r="O660" s="2"/>
      <c r="P660" s="2"/>
      <c r="Q660" s="2"/>
      <c r="R660" s="2"/>
      <c r="S660" s="2"/>
      <c r="T660" s="2"/>
      <c r="U660" s="2"/>
      <c r="V660" s="2"/>
      <c r="W660" s="2"/>
      <c r="X660" s="2"/>
      <c r="Y660" s="2"/>
      <c r="Z660" s="2"/>
      <c r="AA660" s="2"/>
      <c r="AB660" s="2"/>
      <c r="AC660" s="2"/>
    </row>
    <row r="661" spans="1:29" ht="14.25" customHeight="1">
      <c r="A661" s="61"/>
      <c r="B661" s="61"/>
      <c r="C661" s="61"/>
      <c r="D661" s="61"/>
      <c r="E661" s="62"/>
      <c r="F661" s="62"/>
      <c r="G661" s="62"/>
      <c r="H661" s="62"/>
      <c r="I661" s="2"/>
      <c r="J661" s="2"/>
      <c r="K661" s="2"/>
      <c r="L661" s="2"/>
      <c r="M661" s="2"/>
      <c r="N661" s="2"/>
      <c r="O661" s="2"/>
      <c r="P661" s="2"/>
      <c r="Q661" s="2"/>
      <c r="R661" s="2"/>
      <c r="S661" s="2"/>
      <c r="T661" s="2"/>
      <c r="U661" s="2"/>
      <c r="V661" s="2"/>
      <c r="W661" s="2"/>
      <c r="X661" s="2"/>
      <c r="Y661" s="2"/>
      <c r="Z661" s="2"/>
      <c r="AA661" s="2"/>
      <c r="AB661" s="2"/>
      <c r="AC661" s="2"/>
    </row>
    <row r="662" spans="1:29" ht="14.25" customHeight="1">
      <c r="A662" s="61"/>
      <c r="B662" s="61"/>
      <c r="C662" s="61"/>
      <c r="D662" s="61"/>
      <c r="E662" s="62"/>
      <c r="F662" s="62"/>
      <c r="G662" s="62"/>
      <c r="H662" s="62"/>
      <c r="I662" s="2"/>
      <c r="J662" s="2"/>
      <c r="K662" s="2"/>
      <c r="L662" s="2"/>
      <c r="M662" s="2"/>
      <c r="N662" s="2"/>
      <c r="O662" s="2"/>
      <c r="P662" s="2"/>
      <c r="Q662" s="2"/>
      <c r="R662" s="2"/>
      <c r="S662" s="2"/>
      <c r="T662" s="2"/>
      <c r="U662" s="2"/>
      <c r="V662" s="2"/>
      <c r="W662" s="2"/>
      <c r="X662" s="2"/>
      <c r="Y662" s="2"/>
      <c r="Z662" s="2"/>
      <c r="AA662" s="2"/>
      <c r="AB662" s="2"/>
      <c r="AC662" s="2"/>
    </row>
    <row r="663" spans="1:29" ht="14.25" customHeight="1">
      <c r="A663" s="61"/>
      <c r="B663" s="61"/>
      <c r="C663" s="61"/>
      <c r="D663" s="61"/>
      <c r="E663" s="62"/>
      <c r="F663" s="62"/>
      <c r="G663" s="62"/>
      <c r="H663" s="62"/>
      <c r="I663" s="2"/>
      <c r="J663" s="2"/>
      <c r="K663" s="2"/>
      <c r="L663" s="2"/>
      <c r="M663" s="2"/>
      <c r="N663" s="2"/>
      <c r="O663" s="2"/>
      <c r="P663" s="2"/>
      <c r="Q663" s="2"/>
      <c r="R663" s="2"/>
      <c r="S663" s="2"/>
      <c r="T663" s="2"/>
      <c r="U663" s="2"/>
      <c r="V663" s="2"/>
      <c r="W663" s="2"/>
      <c r="X663" s="2"/>
      <c r="Y663" s="2"/>
      <c r="Z663" s="2"/>
      <c r="AA663" s="2"/>
      <c r="AB663" s="2"/>
      <c r="AC663" s="2"/>
    </row>
    <row r="664" spans="1:29" ht="14.25" customHeight="1">
      <c r="A664" s="61"/>
      <c r="B664" s="61"/>
      <c r="C664" s="61"/>
      <c r="D664" s="61"/>
      <c r="E664" s="62"/>
      <c r="F664" s="62"/>
      <c r="G664" s="62"/>
      <c r="H664" s="62"/>
      <c r="I664" s="2"/>
      <c r="J664" s="2"/>
      <c r="K664" s="2"/>
      <c r="L664" s="2"/>
      <c r="M664" s="2"/>
      <c r="N664" s="2"/>
      <c r="O664" s="2"/>
      <c r="P664" s="2"/>
      <c r="Q664" s="2"/>
      <c r="R664" s="2"/>
      <c r="S664" s="2"/>
      <c r="T664" s="2"/>
      <c r="U664" s="2"/>
      <c r="V664" s="2"/>
      <c r="W664" s="2"/>
      <c r="X664" s="2"/>
      <c r="Y664" s="2"/>
      <c r="Z664" s="2"/>
      <c r="AA664" s="2"/>
      <c r="AB664" s="2"/>
      <c r="AC664" s="2"/>
    </row>
    <row r="665" spans="1:29" ht="14.25" customHeight="1">
      <c r="A665" s="61"/>
      <c r="B665" s="61"/>
      <c r="C665" s="61"/>
      <c r="D665" s="61"/>
      <c r="E665" s="62"/>
      <c r="F665" s="62"/>
      <c r="G665" s="62"/>
      <c r="H665" s="62"/>
      <c r="I665" s="2"/>
      <c r="J665" s="2"/>
      <c r="K665" s="2"/>
      <c r="L665" s="2"/>
      <c r="M665" s="2"/>
      <c r="N665" s="2"/>
      <c r="O665" s="2"/>
      <c r="P665" s="2"/>
      <c r="Q665" s="2"/>
      <c r="R665" s="2"/>
      <c r="S665" s="2"/>
      <c r="T665" s="2"/>
      <c r="U665" s="2"/>
      <c r="V665" s="2"/>
      <c r="W665" s="2"/>
      <c r="X665" s="2"/>
      <c r="Y665" s="2"/>
      <c r="Z665" s="2"/>
      <c r="AA665" s="2"/>
      <c r="AB665" s="2"/>
      <c r="AC665" s="2"/>
    </row>
    <row r="666" spans="1:29" ht="14.25" customHeight="1">
      <c r="A666" s="61"/>
      <c r="B666" s="61"/>
      <c r="C666" s="61"/>
      <c r="D666" s="61"/>
      <c r="E666" s="62"/>
      <c r="F666" s="62"/>
      <c r="G666" s="62"/>
      <c r="H666" s="62"/>
      <c r="I666" s="2"/>
      <c r="J666" s="2"/>
      <c r="K666" s="2"/>
      <c r="L666" s="2"/>
      <c r="M666" s="2"/>
      <c r="N666" s="2"/>
      <c r="O666" s="2"/>
      <c r="P666" s="2"/>
      <c r="Q666" s="2"/>
      <c r="R666" s="2"/>
      <c r="S666" s="2"/>
      <c r="T666" s="2"/>
      <c r="U666" s="2"/>
      <c r="V666" s="2"/>
      <c r="W666" s="2"/>
      <c r="X666" s="2"/>
      <c r="Y666" s="2"/>
      <c r="Z666" s="2"/>
      <c r="AA666" s="2"/>
      <c r="AB666" s="2"/>
      <c r="AC666" s="2"/>
    </row>
    <row r="667" spans="1:29" ht="14.25" customHeight="1">
      <c r="A667" s="61"/>
      <c r="B667" s="61"/>
      <c r="C667" s="61"/>
      <c r="D667" s="61"/>
      <c r="E667" s="62"/>
      <c r="F667" s="62"/>
      <c r="G667" s="62"/>
      <c r="H667" s="62"/>
      <c r="I667" s="2"/>
      <c r="J667" s="2"/>
      <c r="K667" s="2"/>
      <c r="L667" s="2"/>
      <c r="M667" s="2"/>
      <c r="N667" s="2"/>
      <c r="O667" s="2"/>
      <c r="P667" s="2"/>
      <c r="Q667" s="2"/>
      <c r="R667" s="2"/>
      <c r="S667" s="2"/>
      <c r="T667" s="2"/>
      <c r="U667" s="2"/>
      <c r="V667" s="2"/>
      <c r="W667" s="2"/>
      <c r="X667" s="2"/>
      <c r="Y667" s="2"/>
      <c r="Z667" s="2"/>
      <c r="AA667" s="2"/>
      <c r="AB667" s="2"/>
      <c r="AC667" s="2"/>
    </row>
    <row r="668" spans="1:29" ht="14.25" customHeight="1">
      <c r="A668" s="61"/>
      <c r="B668" s="61"/>
      <c r="C668" s="61"/>
      <c r="D668" s="61"/>
      <c r="E668" s="62"/>
      <c r="F668" s="62"/>
      <c r="G668" s="62"/>
      <c r="H668" s="62"/>
      <c r="I668" s="2"/>
      <c r="J668" s="2"/>
      <c r="K668" s="2"/>
      <c r="L668" s="2"/>
      <c r="M668" s="2"/>
      <c r="N668" s="2"/>
      <c r="O668" s="2"/>
      <c r="P668" s="2"/>
      <c r="Q668" s="2"/>
      <c r="R668" s="2"/>
      <c r="S668" s="2"/>
      <c r="T668" s="2"/>
      <c r="U668" s="2"/>
      <c r="V668" s="2"/>
      <c r="W668" s="2"/>
      <c r="X668" s="2"/>
      <c r="Y668" s="2"/>
      <c r="Z668" s="2"/>
      <c r="AA668" s="2"/>
      <c r="AB668" s="2"/>
      <c r="AC668" s="2"/>
    </row>
    <row r="669" spans="1:29" ht="14.25" customHeight="1">
      <c r="A669" s="61"/>
      <c r="B669" s="61"/>
      <c r="C669" s="61"/>
      <c r="D669" s="61"/>
      <c r="E669" s="62"/>
      <c r="F669" s="62"/>
      <c r="G669" s="62"/>
      <c r="H669" s="62"/>
      <c r="I669" s="2"/>
      <c r="J669" s="2"/>
      <c r="K669" s="2"/>
      <c r="L669" s="2"/>
      <c r="M669" s="2"/>
      <c r="N669" s="2"/>
      <c r="O669" s="2"/>
      <c r="P669" s="2"/>
      <c r="Q669" s="2"/>
      <c r="R669" s="2"/>
      <c r="S669" s="2"/>
      <c r="T669" s="2"/>
      <c r="U669" s="2"/>
      <c r="V669" s="2"/>
      <c r="W669" s="2"/>
      <c r="X669" s="2"/>
      <c r="Y669" s="2"/>
      <c r="Z669" s="2"/>
      <c r="AA669" s="2"/>
      <c r="AB669" s="2"/>
      <c r="AC669" s="2"/>
    </row>
    <row r="670" spans="1:29" ht="14.25" customHeight="1">
      <c r="A670" s="61"/>
      <c r="B670" s="61"/>
      <c r="C670" s="61"/>
      <c r="D670" s="61"/>
      <c r="E670" s="62"/>
      <c r="F670" s="62"/>
      <c r="G670" s="62"/>
      <c r="H670" s="62"/>
      <c r="I670" s="2"/>
      <c r="J670" s="2"/>
      <c r="K670" s="2"/>
      <c r="L670" s="2"/>
      <c r="M670" s="2"/>
      <c r="N670" s="2"/>
      <c r="O670" s="2"/>
      <c r="P670" s="2"/>
      <c r="Q670" s="2"/>
      <c r="R670" s="2"/>
      <c r="S670" s="2"/>
      <c r="T670" s="2"/>
      <c r="U670" s="2"/>
      <c r="V670" s="2"/>
      <c r="W670" s="2"/>
      <c r="X670" s="2"/>
      <c r="Y670" s="2"/>
      <c r="Z670" s="2"/>
      <c r="AA670" s="2"/>
      <c r="AB670" s="2"/>
      <c r="AC670" s="2"/>
    </row>
    <row r="671" spans="1:29" ht="14.25" customHeight="1">
      <c r="A671" s="61"/>
      <c r="B671" s="61"/>
      <c r="C671" s="61"/>
      <c r="D671" s="61"/>
      <c r="E671" s="62"/>
      <c r="F671" s="62"/>
      <c r="G671" s="62"/>
      <c r="H671" s="62"/>
      <c r="I671" s="2"/>
      <c r="J671" s="2"/>
      <c r="K671" s="2"/>
      <c r="L671" s="2"/>
      <c r="M671" s="2"/>
      <c r="N671" s="2"/>
      <c r="O671" s="2"/>
      <c r="P671" s="2"/>
      <c r="Q671" s="2"/>
      <c r="R671" s="2"/>
      <c r="S671" s="2"/>
      <c r="T671" s="2"/>
      <c r="U671" s="2"/>
      <c r="V671" s="2"/>
      <c r="W671" s="2"/>
      <c r="X671" s="2"/>
      <c r="Y671" s="2"/>
      <c r="Z671" s="2"/>
      <c r="AA671" s="2"/>
      <c r="AB671" s="2"/>
      <c r="AC671" s="2"/>
    </row>
    <row r="672" spans="1:29" ht="14.25" customHeight="1">
      <c r="A672" s="61"/>
      <c r="B672" s="61"/>
      <c r="C672" s="61"/>
      <c r="D672" s="61"/>
      <c r="E672" s="62"/>
      <c r="F672" s="62"/>
      <c r="G672" s="62"/>
      <c r="H672" s="62"/>
      <c r="I672" s="2"/>
      <c r="J672" s="2"/>
      <c r="K672" s="2"/>
      <c r="L672" s="2"/>
      <c r="M672" s="2"/>
      <c r="N672" s="2"/>
      <c r="O672" s="2"/>
      <c r="P672" s="2"/>
      <c r="Q672" s="2"/>
      <c r="R672" s="2"/>
      <c r="S672" s="2"/>
      <c r="T672" s="2"/>
      <c r="U672" s="2"/>
      <c r="V672" s="2"/>
      <c r="W672" s="2"/>
      <c r="X672" s="2"/>
      <c r="Y672" s="2"/>
      <c r="Z672" s="2"/>
      <c r="AA672" s="2"/>
      <c r="AB672" s="2"/>
      <c r="AC672" s="2"/>
    </row>
    <row r="673" spans="1:29" ht="14.25" customHeight="1">
      <c r="A673" s="61"/>
      <c r="B673" s="61"/>
      <c r="C673" s="61"/>
      <c r="D673" s="61"/>
      <c r="E673" s="62"/>
      <c r="F673" s="62"/>
      <c r="G673" s="62"/>
      <c r="H673" s="62"/>
      <c r="I673" s="2"/>
      <c r="J673" s="2"/>
      <c r="K673" s="2"/>
      <c r="L673" s="2"/>
      <c r="M673" s="2"/>
      <c r="N673" s="2"/>
      <c r="O673" s="2"/>
      <c r="P673" s="2"/>
      <c r="Q673" s="2"/>
      <c r="R673" s="2"/>
      <c r="S673" s="2"/>
      <c r="T673" s="2"/>
      <c r="U673" s="2"/>
      <c r="V673" s="2"/>
      <c r="W673" s="2"/>
      <c r="X673" s="2"/>
      <c r="Y673" s="2"/>
      <c r="Z673" s="2"/>
      <c r="AA673" s="2"/>
      <c r="AB673" s="2"/>
      <c r="AC673" s="2"/>
    </row>
    <row r="674" spans="1:29" ht="14.25" customHeight="1">
      <c r="A674" s="61"/>
      <c r="B674" s="61"/>
      <c r="C674" s="61"/>
      <c r="D674" s="61"/>
      <c r="E674" s="62"/>
      <c r="F674" s="62"/>
      <c r="G674" s="62"/>
      <c r="H674" s="62"/>
      <c r="I674" s="2"/>
      <c r="J674" s="2"/>
      <c r="K674" s="2"/>
      <c r="L674" s="2"/>
      <c r="M674" s="2"/>
      <c r="N674" s="2"/>
      <c r="O674" s="2"/>
      <c r="P674" s="2"/>
      <c r="Q674" s="2"/>
      <c r="R674" s="2"/>
      <c r="S674" s="2"/>
      <c r="T674" s="2"/>
      <c r="U674" s="2"/>
      <c r="V674" s="2"/>
      <c r="W674" s="2"/>
      <c r="X674" s="2"/>
      <c r="Y674" s="2"/>
      <c r="Z674" s="2"/>
      <c r="AA674" s="2"/>
      <c r="AB674" s="2"/>
      <c r="AC674" s="2"/>
    </row>
    <row r="675" spans="1:29" ht="14.25" customHeight="1">
      <c r="A675" s="61"/>
      <c r="B675" s="61"/>
      <c r="C675" s="61"/>
      <c r="D675" s="61"/>
      <c r="E675" s="62"/>
      <c r="F675" s="62"/>
      <c r="G675" s="62"/>
      <c r="H675" s="62"/>
      <c r="I675" s="2"/>
      <c r="J675" s="2"/>
      <c r="K675" s="2"/>
      <c r="L675" s="2"/>
      <c r="M675" s="2"/>
      <c r="N675" s="2"/>
      <c r="O675" s="2"/>
      <c r="P675" s="2"/>
      <c r="Q675" s="2"/>
      <c r="R675" s="2"/>
      <c r="S675" s="2"/>
      <c r="T675" s="2"/>
      <c r="U675" s="2"/>
      <c r="V675" s="2"/>
      <c r="W675" s="2"/>
      <c r="X675" s="2"/>
      <c r="Y675" s="2"/>
      <c r="Z675" s="2"/>
      <c r="AA675" s="2"/>
      <c r="AB675" s="2"/>
      <c r="AC675" s="2"/>
    </row>
    <row r="676" spans="1:29" ht="14.25" customHeight="1">
      <c r="A676" s="61"/>
      <c r="B676" s="61"/>
      <c r="C676" s="61"/>
      <c r="D676" s="61"/>
      <c r="E676" s="62"/>
      <c r="F676" s="62"/>
      <c r="G676" s="62"/>
      <c r="H676" s="62"/>
      <c r="I676" s="2"/>
      <c r="J676" s="2"/>
      <c r="K676" s="2"/>
      <c r="L676" s="2"/>
      <c r="M676" s="2"/>
      <c r="N676" s="2"/>
      <c r="O676" s="2"/>
      <c r="P676" s="2"/>
      <c r="Q676" s="2"/>
      <c r="R676" s="2"/>
      <c r="S676" s="2"/>
      <c r="T676" s="2"/>
      <c r="U676" s="2"/>
      <c r="V676" s="2"/>
      <c r="W676" s="2"/>
      <c r="X676" s="2"/>
      <c r="Y676" s="2"/>
      <c r="Z676" s="2"/>
      <c r="AA676" s="2"/>
      <c r="AB676" s="2"/>
      <c r="AC676" s="2"/>
    </row>
    <row r="677" spans="1:29" ht="14.25" customHeight="1">
      <c r="A677" s="61"/>
      <c r="B677" s="61"/>
      <c r="C677" s="61"/>
      <c r="D677" s="61"/>
      <c r="E677" s="62"/>
      <c r="F677" s="62"/>
      <c r="G677" s="62"/>
      <c r="H677" s="62"/>
      <c r="I677" s="2"/>
      <c r="J677" s="2"/>
      <c r="K677" s="2"/>
      <c r="L677" s="2"/>
      <c r="M677" s="2"/>
      <c r="N677" s="2"/>
      <c r="O677" s="2"/>
      <c r="P677" s="2"/>
      <c r="Q677" s="2"/>
      <c r="R677" s="2"/>
      <c r="S677" s="2"/>
      <c r="T677" s="2"/>
      <c r="U677" s="2"/>
      <c r="V677" s="2"/>
      <c r="W677" s="2"/>
      <c r="X677" s="2"/>
      <c r="Y677" s="2"/>
      <c r="Z677" s="2"/>
      <c r="AA677" s="2"/>
      <c r="AB677" s="2"/>
      <c r="AC677" s="2"/>
    </row>
    <row r="678" spans="1:29" ht="14.25" customHeight="1">
      <c r="A678" s="61"/>
      <c r="B678" s="61"/>
      <c r="C678" s="61"/>
      <c r="D678" s="61"/>
      <c r="E678" s="62"/>
      <c r="F678" s="62"/>
      <c r="G678" s="62"/>
      <c r="H678" s="62"/>
      <c r="I678" s="2"/>
      <c r="J678" s="2"/>
      <c r="K678" s="2"/>
      <c r="L678" s="2"/>
      <c r="M678" s="2"/>
      <c r="N678" s="2"/>
      <c r="O678" s="2"/>
      <c r="P678" s="2"/>
      <c r="Q678" s="2"/>
      <c r="R678" s="2"/>
      <c r="S678" s="2"/>
      <c r="T678" s="2"/>
      <c r="U678" s="2"/>
      <c r="V678" s="2"/>
      <c r="W678" s="2"/>
      <c r="X678" s="2"/>
      <c r="Y678" s="2"/>
      <c r="Z678" s="2"/>
      <c r="AA678" s="2"/>
      <c r="AB678" s="2"/>
      <c r="AC678" s="2"/>
    </row>
    <row r="679" spans="1:29" ht="14.25" customHeight="1">
      <c r="A679" s="61"/>
      <c r="B679" s="61"/>
      <c r="C679" s="61"/>
      <c r="D679" s="61"/>
      <c r="E679" s="62"/>
      <c r="F679" s="62"/>
      <c r="G679" s="62"/>
      <c r="H679" s="62"/>
      <c r="I679" s="2"/>
      <c r="J679" s="2"/>
      <c r="K679" s="2"/>
      <c r="L679" s="2"/>
      <c r="M679" s="2"/>
      <c r="N679" s="2"/>
      <c r="O679" s="2"/>
      <c r="P679" s="2"/>
      <c r="Q679" s="2"/>
      <c r="R679" s="2"/>
      <c r="S679" s="2"/>
      <c r="T679" s="2"/>
      <c r="U679" s="2"/>
      <c r="V679" s="2"/>
      <c r="W679" s="2"/>
      <c r="X679" s="2"/>
      <c r="Y679" s="2"/>
      <c r="Z679" s="2"/>
      <c r="AA679" s="2"/>
      <c r="AB679" s="2"/>
      <c r="AC679" s="2"/>
    </row>
    <row r="680" spans="1:29" ht="14.25" customHeight="1">
      <c r="A680" s="61"/>
      <c r="B680" s="61"/>
      <c r="C680" s="61"/>
      <c r="D680" s="61"/>
      <c r="E680" s="62"/>
      <c r="F680" s="62"/>
      <c r="G680" s="62"/>
      <c r="H680" s="62"/>
      <c r="I680" s="2"/>
      <c r="J680" s="2"/>
      <c r="K680" s="2"/>
      <c r="L680" s="2"/>
      <c r="M680" s="2"/>
      <c r="N680" s="2"/>
      <c r="O680" s="2"/>
      <c r="P680" s="2"/>
      <c r="Q680" s="2"/>
      <c r="R680" s="2"/>
      <c r="S680" s="2"/>
      <c r="T680" s="2"/>
      <c r="U680" s="2"/>
      <c r="V680" s="2"/>
      <c r="W680" s="2"/>
      <c r="X680" s="2"/>
      <c r="Y680" s="2"/>
      <c r="Z680" s="2"/>
      <c r="AA680" s="2"/>
      <c r="AB680" s="2"/>
      <c r="AC680" s="2"/>
    </row>
    <row r="681" spans="1:29" ht="14.25" customHeight="1">
      <c r="A681" s="61"/>
      <c r="B681" s="61"/>
      <c r="C681" s="61"/>
      <c r="D681" s="61"/>
      <c r="E681" s="62"/>
      <c r="F681" s="62"/>
      <c r="G681" s="62"/>
      <c r="H681" s="62"/>
      <c r="I681" s="2"/>
      <c r="J681" s="2"/>
      <c r="K681" s="2"/>
      <c r="L681" s="2"/>
      <c r="M681" s="2"/>
      <c r="N681" s="2"/>
      <c r="O681" s="2"/>
      <c r="P681" s="2"/>
      <c r="Q681" s="2"/>
      <c r="R681" s="2"/>
      <c r="S681" s="2"/>
      <c r="T681" s="2"/>
      <c r="U681" s="2"/>
      <c r="V681" s="2"/>
      <c r="W681" s="2"/>
      <c r="X681" s="2"/>
      <c r="Y681" s="2"/>
      <c r="Z681" s="2"/>
      <c r="AA681" s="2"/>
      <c r="AB681" s="2"/>
      <c r="AC681" s="2"/>
    </row>
    <row r="682" spans="1:29" ht="14.25" customHeight="1">
      <c r="A682" s="61"/>
      <c r="B682" s="61"/>
      <c r="C682" s="61"/>
      <c r="D682" s="61"/>
      <c r="E682" s="62"/>
      <c r="F682" s="62"/>
      <c r="G682" s="62"/>
      <c r="H682" s="62"/>
      <c r="I682" s="2"/>
      <c r="J682" s="2"/>
      <c r="K682" s="2"/>
      <c r="L682" s="2"/>
      <c r="M682" s="2"/>
      <c r="N682" s="2"/>
      <c r="O682" s="2"/>
      <c r="P682" s="2"/>
      <c r="Q682" s="2"/>
      <c r="R682" s="2"/>
      <c r="S682" s="2"/>
      <c r="T682" s="2"/>
      <c r="U682" s="2"/>
      <c r="V682" s="2"/>
      <c r="W682" s="2"/>
      <c r="X682" s="2"/>
      <c r="Y682" s="2"/>
      <c r="Z682" s="2"/>
      <c r="AA682" s="2"/>
      <c r="AB682" s="2"/>
      <c r="AC682" s="2"/>
    </row>
    <row r="683" spans="1:29" ht="14.25" customHeight="1">
      <c r="A683" s="61"/>
      <c r="B683" s="61"/>
      <c r="C683" s="61"/>
      <c r="D683" s="61"/>
      <c r="E683" s="62"/>
      <c r="F683" s="62"/>
      <c r="G683" s="62"/>
      <c r="H683" s="62"/>
      <c r="I683" s="2"/>
      <c r="J683" s="2"/>
      <c r="K683" s="2"/>
      <c r="L683" s="2"/>
      <c r="M683" s="2"/>
      <c r="N683" s="2"/>
      <c r="O683" s="2"/>
      <c r="P683" s="2"/>
      <c r="Q683" s="2"/>
      <c r="R683" s="2"/>
      <c r="S683" s="2"/>
      <c r="T683" s="2"/>
      <c r="U683" s="2"/>
      <c r="V683" s="2"/>
      <c r="W683" s="2"/>
      <c r="X683" s="2"/>
      <c r="Y683" s="2"/>
      <c r="Z683" s="2"/>
      <c r="AA683" s="2"/>
      <c r="AB683" s="2"/>
      <c r="AC683" s="2"/>
    </row>
    <row r="684" spans="1:29" ht="14.25" customHeight="1">
      <c r="A684" s="61"/>
      <c r="B684" s="61"/>
      <c r="C684" s="61"/>
      <c r="D684" s="61"/>
      <c r="E684" s="62"/>
      <c r="F684" s="62"/>
      <c r="G684" s="62"/>
      <c r="H684" s="62"/>
      <c r="I684" s="2"/>
      <c r="J684" s="2"/>
      <c r="K684" s="2"/>
      <c r="L684" s="2"/>
      <c r="M684" s="2"/>
      <c r="N684" s="2"/>
      <c r="O684" s="2"/>
      <c r="P684" s="2"/>
      <c r="Q684" s="2"/>
      <c r="R684" s="2"/>
      <c r="S684" s="2"/>
      <c r="T684" s="2"/>
      <c r="U684" s="2"/>
      <c r="V684" s="2"/>
      <c r="W684" s="2"/>
      <c r="X684" s="2"/>
      <c r="Y684" s="2"/>
      <c r="Z684" s="2"/>
      <c r="AA684" s="2"/>
      <c r="AB684" s="2"/>
      <c r="AC684" s="2"/>
    </row>
    <row r="685" spans="1:29" ht="14.25" customHeight="1">
      <c r="A685" s="61"/>
      <c r="B685" s="61"/>
      <c r="C685" s="61"/>
      <c r="D685" s="61"/>
      <c r="E685" s="62"/>
      <c r="F685" s="62"/>
      <c r="G685" s="62"/>
      <c r="H685" s="62"/>
      <c r="I685" s="2"/>
      <c r="J685" s="2"/>
      <c r="K685" s="2"/>
      <c r="L685" s="2"/>
      <c r="M685" s="2"/>
      <c r="N685" s="2"/>
      <c r="O685" s="2"/>
      <c r="P685" s="2"/>
      <c r="Q685" s="2"/>
      <c r="R685" s="2"/>
      <c r="S685" s="2"/>
      <c r="T685" s="2"/>
      <c r="U685" s="2"/>
      <c r="V685" s="2"/>
      <c r="W685" s="2"/>
      <c r="X685" s="2"/>
      <c r="Y685" s="2"/>
      <c r="Z685" s="2"/>
      <c r="AA685" s="2"/>
      <c r="AB685" s="2"/>
      <c r="AC685" s="2"/>
    </row>
    <row r="686" spans="1:29" ht="14.25" customHeight="1">
      <c r="A686" s="61"/>
      <c r="B686" s="61"/>
      <c r="C686" s="61"/>
      <c r="D686" s="61"/>
      <c r="E686" s="62"/>
      <c r="F686" s="62"/>
      <c r="G686" s="62"/>
      <c r="H686" s="62"/>
      <c r="I686" s="2"/>
      <c r="J686" s="2"/>
      <c r="K686" s="2"/>
      <c r="L686" s="2"/>
      <c r="M686" s="2"/>
      <c r="N686" s="2"/>
      <c r="O686" s="2"/>
      <c r="P686" s="2"/>
      <c r="Q686" s="2"/>
      <c r="R686" s="2"/>
      <c r="S686" s="2"/>
      <c r="T686" s="2"/>
      <c r="U686" s="2"/>
      <c r="V686" s="2"/>
      <c r="W686" s="2"/>
      <c r="X686" s="2"/>
      <c r="Y686" s="2"/>
      <c r="Z686" s="2"/>
      <c r="AA686" s="2"/>
      <c r="AB686" s="2"/>
      <c r="AC686" s="2"/>
    </row>
    <row r="687" spans="1:29" ht="14.25" customHeight="1">
      <c r="A687" s="61"/>
      <c r="B687" s="61"/>
      <c r="C687" s="61"/>
      <c r="D687" s="61"/>
      <c r="E687" s="62"/>
      <c r="F687" s="62"/>
      <c r="G687" s="62"/>
      <c r="H687" s="62"/>
      <c r="I687" s="2"/>
      <c r="J687" s="2"/>
      <c r="K687" s="2"/>
      <c r="L687" s="2"/>
      <c r="M687" s="2"/>
      <c r="N687" s="2"/>
      <c r="O687" s="2"/>
      <c r="P687" s="2"/>
      <c r="Q687" s="2"/>
      <c r="R687" s="2"/>
      <c r="S687" s="2"/>
      <c r="T687" s="2"/>
      <c r="U687" s="2"/>
      <c r="V687" s="2"/>
      <c r="W687" s="2"/>
      <c r="X687" s="2"/>
      <c r="Y687" s="2"/>
      <c r="Z687" s="2"/>
      <c r="AA687" s="2"/>
      <c r="AB687" s="2"/>
      <c r="AC687" s="2"/>
    </row>
    <row r="688" spans="1:29" ht="14.25" customHeight="1">
      <c r="A688" s="61"/>
      <c r="B688" s="61"/>
      <c r="C688" s="61"/>
      <c r="D688" s="61"/>
      <c r="E688" s="62"/>
      <c r="F688" s="62"/>
      <c r="G688" s="62"/>
      <c r="H688" s="62"/>
      <c r="I688" s="2"/>
      <c r="J688" s="2"/>
      <c r="K688" s="2"/>
      <c r="L688" s="2"/>
      <c r="M688" s="2"/>
      <c r="N688" s="2"/>
      <c r="O688" s="2"/>
      <c r="P688" s="2"/>
      <c r="Q688" s="2"/>
      <c r="R688" s="2"/>
      <c r="S688" s="2"/>
      <c r="T688" s="2"/>
      <c r="U688" s="2"/>
      <c r="V688" s="2"/>
      <c r="W688" s="2"/>
      <c r="X688" s="2"/>
      <c r="Y688" s="2"/>
      <c r="Z688" s="2"/>
      <c r="AA688" s="2"/>
      <c r="AB688" s="2"/>
      <c r="AC688" s="2"/>
    </row>
    <row r="689" spans="1:29" ht="14.25" customHeight="1">
      <c r="A689" s="61"/>
      <c r="B689" s="61"/>
      <c r="C689" s="61"/>
      <c r="D689" s="61"/>
      <c r="E689" s="62"/>
      <c r="F689" s="62"/>
      <c r="G689" s="62"/>
      <c r="H689" s="62"/>
      <c r="I689" s="2"/>
      <c r="J689" s="2"/>
      <c r="K689" s="2"/>
      <c r="L689" s="2"/>
      <c r="M689" s="2"/>
      <c r="N689" s="2"/>
      <c r="O689" s="2"/>
      <c r="P689" s="2"/>
      <c r="Q689" s="2"/>
      <c r="R689" s="2"/>
      <c r="S689" s="2"/>
      <c r="T689" s="2"/>
      <c r="U689" s="2"/>
      <c r="V689" s="2"/>
      <c r="W689" s="2"/>
      <c r="X689" s="2"/>
      <c r="Y689" s="2"/>
      <c r="Z689" s="2"/>
      <c r="AA689" s="2"/>
      <c r="AB689" s="2"/>
      <c r="AC689" s="2"/>
    </row>
    <row r="690" spans="1:29" ht="14.25" customHeight="1">
      <c r="A690" s="61"/>
      <c r="B690" s="61"/>
      <c r="C690" s="61"/>
      <c r="D690" s="61"/>
      <c r="E690" s="62"/>
      <c r="F690" s="62"/>
      <c r="G690" s="62"/>
      <c r="H690" s="62"/>
      <c r="I690" s="2"/>
      <c r="J690" s="2"/>
      <c r="K690" s="2"/>
      <c r="L690" s="2"/>
      <c r="M690" s="2"/>
      <c r="N690" s="2"/>
      <c r="O690" s="2"/>
      <c r="P690" s="2"/>
      <c r="Q690" s="2"/>
      <c r="R690" s="2"/>
      <c r="S690" s="2"/>
      <c r="T690" s="2"/>
      <c r="U690" s="2"/>
      <c r="V690" s="2"/>
      <c r="W690" s="2"/>
      <c r="X690" s="2"/>
      <c r="Y690" s="2"/>
      <c r="Z690" s="2"/>
      <c r="AA690" s="2"/>
      <c r="AB690" s="2"/>
      <c r="AC690" s="2"/>
    </row>
    <row r="691" spans="1:29" ht="14.25" customHeight="1">
      <c r="A691" s="61"/>
      <c r="B691" s="61"/>
      <c r="C691" s="61"/>
      <c r="D691" s="61"/>
      <c r="E691" s="62"/>
      <c r="F691" s="62"/>
      <c r="G691" s="62"/>
      <c r="H691" s="62"/>
      <c r="I691" s="2"/>
      <c r="J691" s="2"/>
      <c r="K691" s="2"/>
      <c r="L691" s="2"/>
      <c r="M691" s="2"/>
      <c r="N691" s="2"/>
      <c r="O691" s="2"/>
      <c r="P691" s="2"/>
      <c r="Q691" s="2"/>
      <c r="R691" s="2"/>
      <c r="S691" s="2"/>
      <c r="T691" s="2"/>
      <c r="U691" s="2"/>
      <c r="V691" s="2"/>
      <c r="W691" s="2"/>
      <c r="X691" s="2"/>
      <c r="Y691" s="2"/>
      <c r="Z691" s="2"/>
      <c r="AA691" s="2"/>
      <c r="AB691" s="2"/>
      <c r="AC691" s="2"/>
    </row>
    <row r="692" spans="1:29" ht="14.25" customHeight="1">
      <c r="A692" s="61"/>
      <c r="B692" s="61"/>
      <c r="C692" s="61"/>
      <c r="D692" s="61"/>
      <c r="E692" s="62"/>
      <c r="F692" s="62"/>
      <c r="G692" s="62"/>
      <c r="H692" s="62"/>
      <c r="I692" s="2"/>
      <c r="J692" s="2"/>
      <c r="K692" s="2"/>
      <c r="L692" s="2"/>
      <c r="M692" s="2"/>
      <c r="N692" s="2"/>
      <c r="O692" s="2"/>
      <c r="P692" s="2"/>
      <c r="Q692" s="2"/>
      <c r="R692" s="2"/>
      <c r="S692" s="2"/>
      <c r="T692" s="2"/>
      <c r="U692" s="2"/>
      <c r="V692" s="2"/>
      <c r="W692" s="2"/>
      <c r="X692" s="2"/>
      <c r="Y692" s="2"/>
      <c r="Z692" s="2"/>
      <c r="AA692" s="2"/>
      <c r="AB692" s="2"/>
      <c r="AC692" s="2"/>
    </row>
    <row r="693" spans="1:29" ht="14.25" customHeight="1">
      <c r="A693" s="61"/>
      <c r="B693" s="61"/>
      <c r="C693" s="61"/>
      <c r="D693" s="61"/>
      <c r="E693" s="62"/>
      <c r="F693" s="62"/>
      <c r="G693" s="62"/>
      <c r="H693" s="62"/>
      <c r="I693" s="2"/>
      <c r="J693" s="2"/>
      <c r="K693" s="2"/>
      <c r="L693" s="2"/>
      <c r="M693" s="2"/>
      <c r="N693" s="2"/>
      <c r="O693" s="2"/>
      <c r="P693" s="2"/>
      <c r="Q693" s="2"/>
      <c r="R693" s="2"/>
      <c r="S693" s="2"/>
      <c r="T693" s="2"/>
      <c r="U693" s="2"/>
      <c r="V693" s="2"/>
      <c r="W693" s="2"/>
      <c r="X693" s="2"/>
      <c r="Y693" s="2"/>
      <c r="Z693" s="2"/>
      <c r="AA693" s="2"/>
      <c r="AB693" s="2"/>
      <c r="AC693" s="2"/>
    </row>
    <row r="694" spans="1:29" ht="14.25" customHeight="1">
      <c r="A694" s="61"/>
      <c r="B694" s="61"/>
      <c r="C694" s="61"/>
      <c r="D694" s="61"/>
      <c r="E694" s="62"/>
      <c r="F694" s="62"/>
      <c r="G694" s="62"/>
      <c r="H694" s="62"/>
      <c r="I694" s="2"/>
      <c r="J694" s="2"/>
      <c r="K694" s="2"/>
      <c r="L694" s="2"/>
      <c r="M694" s="2"/>
      <c r="N694" s="2"/>
      <c r="O694" s="2"/>
      <c r="P694" s="2"/>
      <c r="Q694" s="2"/>
      <c r="R694" s="2"/>
      <c r="S694" s="2"/>
      <c r="T694" s="2"/>
      <c r="U694" s="2"/>
      <c r="V694" s="2"/>
      <c r="W694" s="2"/>
      <c r="X694" s="2"/>
      <c r="Y694" s="2"/>
      <c r="Z694" s="2"/>
      <c r="AA694" s="2"/>
      <c r="AB694" s="2"/>
      <c r="AC694" s="2"/>
    </row>
    <row r="695" spans="1:29" ht="14.25" customHeight="1">
      <c r="A695" s="61"/>
      <c r="B695" s="61"/>
      <c r="C695" s="61"/>
      <c r="D695" s="61"/>
      <c r="E695" s="62"/>
      <c r="F695" s="62"/>
      <c r="G695" s="62"/>
      <c r="H695" s="62"/>
      <c r="I695" s="2"/>
      <c r="J695" s="2"/>
      <c r="K695" s="2"/>
      <c r="L695" s="2"/>
      <c r="M695" s="2"/>
      <c r="N695" s="2"/>
      <c r="O695" s="2"/>
      <c r="P695" s="2"/>
      <c r="Q695" s="2"/>
      <c r="R695" s="2"/>
      <c r="S695" s="2"/>
      <c r="T695" s="2"/>
      <c r="U695" s="2"/>
      <c r="V695" s="2"/>
      <c r="W695" s="2"/>
      <c r="X695" s="2"/>
      <c r="Y695" s="2"/>
      <c r="Z695" s="2"/>
      <c r="AA695" s="2"/>
      <c r="AB695" s="2"/>
      <c r="AC695" s="2"/>
    </row>
    <row r="696" spans="1:29" ht="14.25" customHeight="1">
      <c r="A696" s="61"/>
      <c r="B696" s="61"/>
      <c r="C696" s="61"/>
      <c r="D696" s="61"/>
      <c r="E696" s="62"/>
      <c r="F696" s="62"/>
      <c r="G696" s="62"/>
      <c r="H696" s="62"/>
      <c r="I696" s="2"/>
      <c r="J696" s="2"/>
      <c r="K696" s="2"/>
      <c r="L696" s="2"/>
      <c r="M696" s="2"/>
      <c r="N696" s="2"/>
      <c r="O696" s="2"/>
      <c r="P696" s="2"/>
      <c r="Q696" s="2"/>
      <c r="R696" s="2"/>
      <c r="S696" s="2"/>
      <c r="T696" s="2"/>
      <c r="U696" s="2"/>
      <c r="V696" s="2"/>
      <c r="W696" s="2"/>
      <c r="X696" s="2"/>
      <c r="Y696" s="2"/>
      <c r="Z696" s="2"/>
      <c r="AA696" s="2"/>
      <c r="AB696" s="2"/>
      <c r="AC696" s="2"/>
    </row>
    <row r="697" spans="1:29" ht="14.25" customHeight="1">
      <c r="A697" s="61"/>
      <c r="B697" s="61"/>
      <c r="C697" s="61"/>
      <c r="D697" s="61"/>
      <c r="E697" s="62"/>
      <c r="F697" s="62"/>
      <c r="G697" s="62"/>
      <c r="H697" s="62"/>
      <c r="I697" s="2"/>
      <c r="J697" s="2"/>
      <c r="K697" s="2"/>
      <c r="L697" s="2"/>
      <c r="M697" s="2"/>
      <c r="N697" s="2"/>
      <c r="O697" s="2"/>
      <c r="P697" s="2"/>
      <c r="Q697" s="2"/>
      <c r="R697" s="2"/>
      <c r="S697" s="2"/>
      <c r="T697" s="2"/>
      <c r="U697" s="2"/>
      <c r="V697" s="2"/>
      <c r="W697" s="2"/>
      <c r="X697" s="2"/>
      <c r="Y697" s="2"/>
      <c r="Z697" s="2"/>
      <c r="AA697" s="2"/>
      <c r="AB697" s="2"/>
      <c r="AC697" s="2"/>
    </row>
    <row r="698" spans="1:29" ht="14.25" customHeight="1">
      <c r="A698" s="61"/>
      <c r="B698" s="61"/>
      <c r="C698" s="61"/>
      <c r="D698" s="61"/>
      <c r="E698" s="62"/>
      <c r="F698" s="62"/>
      <c r="G698" s="62"/>
      <c r="H698" s="62"/>
      <c r="I698" s="2"/>
      <c r="J698" s="2"/>
      <c r="K698" s="2"/>
      <c r="L698" s="2"/>
      <c r="M698" s="2"/>
      <c r="N698" s="2"/>
      <c r="O698" s="2"/>
      <c r="P698" s="2"/>
      <c r="Q698" s="2"/>
      <c r="R698" s="2"/>
      <c r="S698" s="2"/>
      <c r="T698" s="2"/>
      <c r="U698" s="2"/>
      <c r="V698" s="2"/>
      <c r="W698" s="2"/>
      <c r="X698" s="2"/>
      <c r="Y698" s="2"/>
      <c r="Z698" s="2"/>
      <c r="AA698" s="2"/>
      <c r="AB698" s="2"/>
      <c r="AC698" s="2"/>
    </row>
    <row r="699" spans="1:29" ht="14.25" customHeight="1">
      <c r="A699" s="61"/>
      <c r="B699" s="61"/>
      <c r="C699" s="61"/>
      <c r="D699" s="61"/>
      <c r="E699" s="62"/>
      <c r="F699" s="62"/>
      <c r="G699" s="62"/>
      <c r="H699" s="62"/>
      <c r="I699" s="2"/>
      <c r="J699" s="2"/>
      <c r="K699" s="2"/>
      <c r="L699" s="2"/>
      <c r="M699" s="2"/>
      <c r="N699" s="2"/>
      <c r="O699" s="2"/>
      <c r="P699" s="2"/>
      <c r="Q699" s="2"/>
      <c r="R699" s="2"/>
      <c r="S699" s="2"/>
      <c r="T699" s="2"/>
      <c r="U699" s="2"/>
      <c r="V699" s="2"/>
      <c r="W699" s="2"/>
      <c r="X699" s="2"/>
      <c r="Y699" s="2"/>
      <c r="Z699" s="2"/>
      <c r="AA699" s="2"/>
      <c r="AB699" s="2"/>
      <c r="AC699" s="2"/>
    </row>
    <row r="700" spans="1:29" ht="14.25" customHeight="1">
      <c r="A700" s="61"/>
      <c r="B700" s="61"/>
      <c r="C700" s="61"/>
      <c r="D700" s="61"/>
      <c r="E700" s="62"/>
      <c r="F700" s="62"/>
      <c r="G700" s="62"/>
      <c r="H700" s="62"/>
      <c r="I700" s="2"/>
      <c r="J700" s="2"/>
      <c r="K700" s="2"/>
      <c r="L700" s="2"/>
      <c r="M700" s="2"/>
      <c r="N700" s="2"/>
      <c r="O700" s="2"/>
      <c r="P700" s="2"/>
      <c r="Q700" s="2"/>
      <c r="R700" s="2"/>
      <c r="S700" s="2"/>
      <c r="T700" s="2"/>
      <c r="U700" s="2"/>
      <c r="V700" s="2"/>
      <c r="W700" s="2"/>
      <c r="X700" s="2"/>
      <c r="Y700" s="2"/>
      <c r="Z700" s="2"/>
      <c r="AA700" s="2"/>
      <c r="AB700" s="2"/>
      <c r="AC700" s="2"/>
    </row>
    <row r="701" spans="1:29" ht="14.25" customHeight="1">
      <c r="A701" s="61"/>
      <c r="B701" s="61"/>
      <c r="C701" s="61"/>
      <c r="D701" s="61"/>
      <c r="E701" s="62"/>
      <c r="F701" s="62"/>
      <c r="G701" s="62"/>
      <c r="H701" s="62"/>
      <c r="I701" s="2"/>
      <c r="J701" s="2"/>
      <c r="K701" s="2"/>
      <c r="L701" s="2"/>
      <c r="M701" s="2"/>
      <c r="N701" s="2"/>
      <c r="O701" s="2"/>
      <c r="P701" s="2"/>
      <c r="Q701" s="2"/>
      <c r="R701" s="2"/>
      <c r="S701" s="2"/>
      <c r="T701" s="2"/>
      <c r="U701" s="2"/>
      <c r="V701" s="2"/>
      <c r="W701" s="2"/>
      <c r="X701" s="2"/>
      <c r="Y701" s="2"/>
      <c r="Z701" s="2"/>
      <c r="AA701" s="2"/>
      <c r="AB701" s="2"/>
      <c r="AC701" s="2"/>
    </row>
    <row r="702" spans="1:29" ht="14.25" customHeight="1">
      <c r="A702" s="61"/>
      <c r="B702" s="61"/>
      <c r="C702" s="61"/>
      <c r="D702" s="61"/>
      <c r="E702" s="62"/>
      <c r="F702" s="62"/>
      <c r="G702" s="62"/>
      <c r="H702" s="62"/>
      <c r="I702" s="2"/>
      <c r="J702" s="2"/>
      <c r="K702" s="2"/>
      <c r="L702" s="2"/>
      <c r="M702" s="2"/>
      <c r="N702" s="2"/>
      <c r="O702" s="2"/>
      <c r="P702" s="2"/>
      <c r="Q702" s="2"/>
      <c r="R702" s="2"/>
      <c r="S702" s="2"/>
      <c r="T702" s="2"/>
      <c r="U702" s="2"/>
      <c r="V702" s="2"/>
      <c r="W702" s="2"/>
      <c r="X702" s="2"/>
      <c r="Y702" s="2"/>
      <c r="Z702" s="2"/>
      <c r="AA702" s="2"/>
      <c r="AB702" s="2"/>
      <c r="AC702" s="2"/>
    </row>
    <row r="703" spans="1:29" ht="14.25" customHeight="1">
      <c r="A703" s="61"/>
      <c r="B703" s="61"/>
      <c r="C703" s="61"/>
      <c r="D703" s="61"/>
      <c r="E703" s="62"/>
      <c r="F703" s="62"/>
      <c r="G703" s="62"/>
      <c r="H703" s="62"/>
      <c r="I703" s="2"/>
      <c r="J703" s="2"/>
      <c r="K703" s="2"/>
      <c r="L703" s="2"/>
      <c r="M703" s="2"/>
      <c r="N703" s="2"/>
      <c r="O703" s="2"/>
      <c r="P703" s="2"/>
      <c r="Q703" s="2"/>
      <c r="R703" s="2"/>
      <c r="S703" s="2"/>
      <c r="T703" s="2"/>
      <c r="U703" s="2"/>
      <c r="V703" s="2"/>
      <c r="W703" s="2"/>
      <c r="X703" s="2"/>
      <c r="Y703" s="2"/>
      <c r="Z703" s="2"/>
      <c r="AA703" s="2"/>
      <c r="AB703" s="2"/>
      <c r="AC703" s="2"/>
    </row>
    <row r="704" spans="1:29" ht="14.25" customHeight="1">
      <c r="A704" s="61"/>
      <c r="B704" s="61"/>
      <c r="C704" s="61"/>
      <c r="D704" s="61"/>
      <c r="E704" s="62"/>
      <c r="F704" s="62"/>
      <c r="G704" s="62"/>
      <c r="H704" s="62"/>
      <c r="I704" s="2"/>
      <c r="J704" s="2"/>
      <c r="K704" s="2"/>
      <c r="L704" s="2"/>
      <c r="M704" s="2"/>
      <c r="N704" s="2"/>
      <c r="O704" s="2"/>
      <c r="P704" s="2"/>
      <c r="Q704" s="2"/>
      <c r="R704" s="2"/>
      <c r="S704" s="2"/>
      <c r="T704" s="2"/>
      <c r="U704" s="2"/>
      <c r="V704" s="2"/>
      <c r="W704" s="2"/>
      <c r="X704" s="2"/>
      <c r="Y704" s="2"/>
      <c r="Z704" s="2"/>
      <c r="AA704" s="2"/>
      <c r="AB704" s="2"/>
      <c r="AC704" s="2"/>
    </row>
    <row r="705" spans="1:29" ht="14.25" customHeight="1">
      <c r="A705" s="61"/>
      <c r="B705" s="61"/>
      <c r="C705" s="61"/>
      <c r="D705" s="61"/>
      <c r="E705" s="62"/>
      <c r="F705" s="62"/>
      <c r="G705" s="62"/>
      <c r="H705" s="62"/>
      <c r="I705" s="2"/>
      <c r="J705" s="2"/>
      <c r="K705" s="2"/>
      <c r="L705" s="2"/>
      <c r="M705" s="2"/>
      <c r="N705" s="2"/>
      <c r="O705" s="2"/>
      <c r="P705" s="2"/>
      <c r="Q705" s="2"/>
      <c r="R705" s="2"/>
      <c r="S705" s="2"/>
      <c r="T705" s="2"/>
      <c r="U705" s="2"/>
      <c r="V705" s="2"/>
      <c r="W705" s="2"/>
      <c r="X705" s="2"/>
      <c r="Y705" s="2"/>
      <c r="Z705" s="2"/>
      <c r="AA705" s="2"/>
      <c r="AB705" s="2"/>
      <c r="AC705" s="2"/>
    </row>
    <row r="706" spans="1:29" ht="14.25" customHeight="1">
      <c r="A706" s="61"/>
      <c r="B706" s="61"/>
      <c r="C706" s="61"/>
      <c r="D706" s="61"/>
      <c r="E706" s="62"/>
      <c r="F706" s="62"/>
      <c r="G706" s="62"/>
      <c r="H706" s="62"/>
      <c r="I706" s="2"/>
      <c r="J706" s="2"/>
      <c r="K706" s="2"/>
      <c r="L706" s="2"/>
      <c r="M706" s="2"/>
      <c r="N706" s="2"/>
      <c r="O706" s="2"/>
      <c r="P706" s="2"/>
      <c r="Q706" s="2"/>
      <c r="R706" s="2"/>
      <c r="S706" s="2"/>
      <c r="T706" s="2"/>
      <c r="U706" s="2"/>
      <c r="V706" s="2"/>
      <c r="W706" s="2"/>
      <c r="X706" s="2"/>
      <c r="Y706" s="2"/>
      <c r="Z706" s="2"/>
      <c r="AA706" s="2"/>
      <c r="AB706" s="2"/>
      <c r="AC706" s="2"/>
    </row>
    <row r="707" spans="1:29" ht="14.25" customHeight="1">
      <c r="A707" s="61"/>
      <c r="B707" s="61"/>
      <c r="C707" s="61"/>
      <c r="D707" s="61"/>
      <c r="E707" s="62"/>
      <c r="F707" s="62"/>
      <c r="G707" s="62"/>
      <c r="H707" s="62"/>
      <c r="I707" s="2"/>
      <c r="J707" s="2"/>
      <c r="K707" s="2"/>
      <c r="L707" s="2"/>
      <c r="M707" s="2"/>
      <c r="N707" s="2"/>
      <c r="O707" s="2"/>
      <c r="P707" s="2"/>
      <c r="Q707" s="2"/>
      <c r="R707" s="2"/>
      <c r="S707" s="2"/>
      <c r="T707" s="2"/>
      <c r="U707" s="2"/>
      <c r="V707" s="2"/>
      <c r="W707" s="2"/>
      <c r="X707" s="2"/>
      <c r="Y707" s="2"/>
      <c r="Z707" s="2"/>
      <c r="AA707" s="2"/>
      <c r="AB707" s="2"/>
      <c r="AC707" s="2"/>
    </row>
    <row r="708" spans="1:29" ht="14.25" customHeight="1">
      <c r="A708" s="61"/>
      <c r="B708" s="61"/>
      <c r="C708" s="61"/>
      <c r="D708" s="61"/>
      <c r="E708" s="62"/>
      <c r="F708" s="62"/>
      <c r="G708" s="62"/>
      <c r="H708" s="62"/>
      <c r="I708" s="2"/>
      <c r="J708" s="2"/>
      <c r="K708" s="2"/>
      <c r="L708" s="2"/>
      <c r="M708" s="2"/>
      <c r="N708" s="2"/>
      <c r="O708" s="2"/>
      <c r="P708" s="2"/>
      <c r="Q708" s="2"/>
      <c r="R708" s="2"/>
      <c r="S708" s="2"/>
      <c r="T708" s="2"/>
      <c r="U708" s="2"/>
      <c r="V708" s="2"/>
      <c r="W708" s="2"/>
      <c r="X708" s="2"/>
      <c r="Y708" s="2"/>
      <c r="Z708" s="2"/>
      <c r="AA708" s="2"/>
      <c r="AB708" s="2"/>
      <c r="AC708" s="2"/>
    </row>
    <row r="709" spans="1:29" ht="14.25" customHeight="1">
      <c r="A709" s="61"/>
      <c r="B709" s="61"/>
      <c r="C709" s="61"/>
      <c r="D709" s="61"/>
      <c r="E709" s="62"/>
      <c r="F709" s="62"/>
      <c r="G709" s="62"/>
      <c r="H709" s="62"/>
      <c r="I709" s="2"/>
      <c r="J709" s="2"/>
      <c r="K709" s="2"/>
      <c r="L709" s="2"/>
      <c r="M709" s="2"/>
      <c r="N709" s="2"/>
      <c r="O709" s="2"/>
      <c r="P709" s="2"/>
      <c r="Q709" s="2"/>
      <c r="R709" s="2"/>
      <c r="S709" s="2"/>
      <c r="T709" s="2"/>
      <c r="U709" s="2"/>
      <c r="V709" s="2"/>
      <c r="W709" s="2"/>
      <c r="X709" s="2"/>
      <c r="Y709" s="2"/>
      <c r="Z709" s="2"/>
      <c r="AA709" s="2"/>
      <c r="AB709" s="2"/>
      <c r="AC709" s="2"/>
    </row>
    <row r="710" spans="1:29" ht="14.25" customHeight="1">
      <c r="A710" s="61"/>
      <c r="B710" s="61"/>
      <c r="C710" s="61"/>
      <c r="D710" s="61"/>
      <c r="E710" s="62"/>
      <c r="F710" s="62"/>
      <c r="G710" s="62"/>
      <c r="H710" s="62"/>
      <c r="I710" s="2"/>
      <c r="J710" s="2"/>
      <c r="K710" s="2"/>
      <c r="L710" s="2"/>
      <c r="M710" s="2"/>
      <c r="N710" s="2"/>
      <c r="O710" s="2"/>
      <c r="P710" s="2"/>
      <c r="Q710" s="2"/>
      <c r="R710" s="2"/>
      <c r="S710" s="2"/>
      <c r="T710" s="2"/>
      <c r="U710" s="2"/>
      <c r="V710" s="2"/>
      <c r="W710" s="2"/>
      <c r="X710" s="2"/>
      <c r="Y710" s="2"/>
      <c r="Z710" s="2"/>
      <c r="AA710" s="2"/>
      <c r="AB710" s="2"/>
      <c r="AC710" s="2"/>
    </row>
    <row r="711" spans="1:29" ht="14.25" customHeight="1">
      <c r="A711" s="61"/>
      <c r="B711" s="61"/>
      <c r="C711" s="61"/>
      <c r="D711" s="61"/>
      <c r="E711" s="62"/>
      <c r="F711" s="62"/>
      <c r="G711" s="62"/>
      <c r="H711" s="62"/>
      <c r="I711" s="2"/>
      <c r="J711" s="2"/>
      <c r="K711" s="2"/>
      <c r="L711" s="2"/>
      <c r="M711" s="2"/>
      <c r="N711" s="2"/>
      <c r="O711" s="2"/>
      <c r="P711" s="2"/>
      <c r="Q711" s="2"/>
      <c r="R711" s="2"/>
      <c r="S711" s="2"/>
      <c r="T711" s="2"/>
      <c r="U711" s="2"/>
      <c r="V711" s="2"/>
      <c r="W711" s="2"/>
      <c r="X711" s="2"/>
      <c r="Y711" s="2"/>
      <c r="Z711" s="2"/>
      <c r="AA711" s="2"/>
      <c r="AB711" s="2"/>
      <c r="AC711" s="2"/>
    </row>
    <row r="712" spans="1:29" ht="14.25" customHeight="1">
      <c r="A712" s="61"/>
      <c r="B712" s="61"/>
      <c r="C712" s="61"/>
      <c r="D712" s="61"/>
      <c r="E712" s="62"/>
      <c r="F712" s="62"/>
      <c r="G712" s="62"/>
      <c r="H712" s="62"/>
      <c r="I712" s="2"/>
      <c r="J712" s="2"/>
      <c r="K712" s="2"/>
      <c r="L712" s="2"/>
      <c r="M712" s="2"/>
      <c r="N712" s="2"/>
      <c r="O712" s="2"/>
      <c r="P712" s="2"/>
      <c r="Q712" s="2"/>
      <c r="R712" s="2"/>
      <c r="S712" s="2"/>
      <c r="T712" s="2"/>
      <c r="U712" s="2"/>
      <c r="V712" s="2"/>
      <c r="W712" s="2"/>
      <c r="X712" s="2"/>
      <c r="Y712" s="2"/>
      <c r="Z712" s="2"/>
      <c r="AA712" s="2"/>
      <c r="AB712" s="2"/>
      <c r="AC712" s="2"/>
    </row>
    <row r="713" spans="1:29" ht="14.25" customHeight="1">
      <c r="A713" s="61"/>
      <c r="B713" s="61"/>
      <c r="C713" s="61"/>
      <c r="D713" s="61"/>
      <c r="E713" s="62"/>
      <c r="F713" s="62"/>
      <c r="G713" s="62"/>
      <c r="H713" s="62"/>
      <c r="I713" s="2"/>
      <c r="J713" s="2"/>
      <c r="K713" s="2"/>
      <c r="L713" s="2"/>
      <c r="M713" s="2"/>
      <c r="N713" s="2"/>
      <c r="O713" s="2"/>
      <c r="P713" s="2"/>
      <c r="Q713" s="2"/>
      <c r="R713" s="2"/>
      <c r="S713" s="2"/>
      <c r="T713" s="2"/>
      <c r="U713" s="2"/>
      <c r="V713" s="2"/>
      <c r="W713" s="2"/>
      <c r="X713" s="2"/>
      <c r="Y713" s="2"/>
      <c r="Z713" s="2"/>
      <c r="AA713" s="2"/>
      <c r="AB713" s="2"/>
      <c r="AC713" s="2"/>
    </row>
    <row r="714" spans="1:29" ht="14.25" customHeight="1">
      <c r="A714" s="61"/>
      <c r="B714" s="61"/>
      <c r="C714" s="61"/>
      <c r="D714" s="61"/>
      <c r="E714" s="62"/>
      <c r="F714" s="62"/>
      <c r="G714" s="62"/>
      <c r="H714" s="62"/>
      <c r="I714" s="2"/>
      <c r="J714" s="2"/>
      <c r="K714" s="2"/>
      <c r="L714" s="2"/>
      <c r="M714" s="2"/>
      <c r="N714" s="2"/>
      <c r="O714" s="2"/>
      <c r="P714" s="2"/>
      <c r="Q714" s="2"/>
      <c r="R714" s="2"/>
      <c r="S714" s="2"/>
      <c r="T714" s="2"/>
      <c r="U714" s="2"/>
      <c r="V714" s="2"/>
      <c r="W714" s="2"/>
      <c r="X714" s="2"/>
      <c r="Y714" s="2"/>
      <c r="Z714" s="2"/>
      <c r="AA714" s="2"/>
      <c r="AB714" s="2"/>
      <c r="AC714" s="2"/>
    </row>
    <row r="715" spans="1:29" ht="14.25" customHeight="1">
      <c r="A715" s="61"/>
      <c r="B715" s="61"/>
      <c r="C715" s="61"/>
      <c r="D715" s="61"/>
      <c r="E715" s="62"/>
      <c r="F715" s="62"/>
      <c r="G715" s="62"/>
      <c r="H715" s="62"/>
      <c r="I715" s="2"/>
      <c r="J715" s="2"/>
      <c r="K715" s="2"/>
      <c r="L715" s="2"/>
      <c r="M715" s="2"/>
      <c r="N715" s="2"/>
      <c r="O715" s="2"/>
      <c r="P715" s="2"/>
      <c r="Q715" s="2"/>
      <c r="R715" s="2"/>
      <c r="S715" s="2"/>
      <c r="T715" s="2"/>
      <c r="U715" s="2"/>
      <c r="V715" s="2"/>
      <c r="W715" s="2"/>
      <c r="X715" s="2"/>
      <c r="Y715" s="2"/>
      <c r="Z715" s="2"/>
      <c r="AA715" s="2"/>
      <c r="AB715" s="2"/>
      <c r="AC715" s="2"/>
    </row>
    <row r="716" spans="1:29" ht="14.25" customHeight="1">
      <c r="A716" s="61"/>
      <c r="B716" s="61"/>
      <c r="C716" s="61"/>
      <c r="D716" s="61"/>
      <c r="E716" s="62"/>
      <c r="F716" s="62"/>
      <c r="G716" s="62"/>
      <c r="H716" s="62"/>
      <c r="I716" s="2"/>
      <c r="J716" s="2"/>
      <c r="K716" s="2"/>
      <c r="L716" s="2"/>
      <c r="M716" s="2"/>
      <c r="N716" s="2"/>
      <c r="O716" s="2"/>
      <c r="P716" s="2"/>
      <c r="Q716" s="2"/>
      <c r="R716" s="2"/>
      <c r="S716" s="2"/>
      <c r="T716" s="2"/>
      <c r="U716" s="2"/>
      <c r="V716" s="2"/>
      <c r="W716" s="2"/>
      <c r="X716" s="2"/>
      <c r="Y716" s="2"/>
      <c r="Z716" s="2"/>
      <c r="AA716" s="2"/>
      <c r="AB716" s="2"/>
      <c r="AC716" s="2"/>
    </row>
    <row r="717" spans="1:29" ht="14.25" customHeight="1">
      <c r="A717" s="61"/>
      <c r="B717" s="61"/>
      <c r="C717" s="61"/>
      <c r="D717" s="61"/>
      <c r="E717" s="62"/>
      <c r="F717" s="62"/>
      <c r="G717" s="62"/>
      <c r="H717" s="62"/>
      <c r="I717" s="2"/>
      <c r="J717" s="2"/>
      <c r="K717" s="2"/>
      <c r="L717" s="2"/>
      <c r="M717" s="2"/>
      <c r="N717" s="2"/>
      <c r="O717" s="2"/>
      <c r="P717" s="2"/>
      <c r="Q717" s="2"/>
      <c r="R717" s="2"/>
      <c r="S717" s="2"/>
      <c r="T717" s="2"/>
      <c r="U717" s="2"/>
      <c r="V717" s="2"/>
      <c r="W717" s="2"/>
      <c r="X717" s="2"/>
      <c r="Y717" s="2"/>
      <c r="Z717" s="2"/>
      <c r="AA717" s="2"/>
      <c r="AB717" s="2"/>
      <c r="AC717" s="2"/>
    </row>
    <row r="718" spans="1:29" ht="14.25" customHeight="1">
      <c r="A718" s="61"/>
      <c r="B718" s="61"/>
      <c r="C718" s="61"/>
      <c r="D718" s="61"/>
      <c r="E718" s="62"/>
      <c r="F718" s="62"/>
      <c r="G718" s="62"/>
      <c r="H718" s="62"/>
      <c r="I718" s="2"/>
      <c r="J718" s="2"/>
      <c r="K718" s="2"/>
      <c r="L718" s="2"/>
      <c r="M718" s="2"/>
      <c r="N718" s="2"/>
      <c r="O718" s="2"/>
      <c r="P718" s="2"/>
      <c r="Q718" s="2"/>
      <c r="R718" s="2"/>
      <c r="S718" s="2"/>
      <c r="T718" s="2"/>
      <c r="U718" s="2"/>
      <c r="V718" s="2"/>
      <c r="W718" s="2"/>
      <c r="X718" s="2"/>
      <c r="Y718" s="2"/>
      <c r="Z718" s="2"/>
      <c r="AA718" s="2"/>
      <c r="AB718" s="2"/>
      <c r="AC718" s="2"/>
    </row>
    <row r="719" spans="1:29" ht="14.25" customHeight="1">
      <c r="A719" s="61"/>
      <c r="B719" s="61"/>
      <c r="C719" s="61"/>
      <c r="D719" s="61"/>
      <c r="E719" s="62"/>
      <c r="F719" s="62"/>
      <c r="G719" s="62"/>
      <c r="H719" s="62"/>
      <c r="I719" s="2"/>
      <c r="J719" s="2"/>
      <c r="K719" s="2"/>
      <c r="L719" s="2"/>
      <c r="M719" s="2"/>
      <c r="N719" s="2"/>
      <c r="O719" s="2"/>
      <c r="P719" s="2"/>
      <c r="Q719" s="2"/>
      <c r="R719" s="2"/>
      <c r="S719" s="2"/>
      <c r="T719" s="2"/>
      <c r="U719" s="2"/>
      <c r="V719" s="2"/>
      <c r="W719" s="2"/>
      <c r="X719" s="2"/>
      <c r="Y719" s="2"/>
      <c r="Z719" s="2"/>
      <c r="AA719" s="2"/>
      <c r="AB719" s="2"/>
      <c r="AC719" s="2"/>
    </row>
    <row r="720" spans="1:29" ht="14.25" customHeight="1">
      <c r="A720" s="61"/>
      <c r="B720" s="61"/>
      <c r="C720" s="61"/>
      <c r="D720" s="61"/>
      <c r="E720" s="62"/>
      <c r="F720" s="62"/>
      <c r="G720" s="62"/>
      <c r="H720" s="62"/>
      <c r="I720" s="2"/>
      <c r="J720" s="2"/>
      <c r="K720" s="2"/>
      <c r="L720" s="2"/>
      <c r="M720" s="2"/>
      <c r="N720" s="2"/>
      <c r="O720" s="2"/>
      <c r="P720" s="2"/>
      <c r="Q720" s="2"/>
      <c r="R720" s="2"/>
      <c r="S720" s="2"/>
      <c r="T720" s="2"/>
      <c r="U720" s="2"/>
      <c r="V720" s="2"/>
      <c r="W720" s="2"/>
      <c r="X720" s="2"/>
      <c r="Y720" s="2"/>
      <c r="Z720" s="2"/>
      <c r="AA720" s="2"/>
      <c r="AB720" s="2"/>
      <c r="AC720" s="2"/>
    </row>
    <row r="721" spans="1:29" ht="14.25" customHeight="1">
      <c r="A721" s="61"/>
      <c r="B721" s="61"/>
      <c r="C721" s="61"/>
      <c r="D721" s="61"/>
      <c r="E721" s="62"/>
      <c r="F721" s="62"/>
      <c r="G721" s="62"/>
      <c r="H721" s="62"/>
      <c r="I721" s="2"/>
      <c r="J721" s="2"/>
      <c r="K721" s="2"/>
      <c r="L721" s="2"/>
      <c r="M721" s="2"/>
      <c r="N721" s="2"/>
      <c r="O721" s="2"/>
      <c r="P721" s="2"/>
      <c r="Q721" s="2"/>
      <c r="R721" s="2"/>
      <c r="S721" s="2"/>
      <c r="T721" s="2"/>
      <c r="U721" s="2"/>
      <c r="V721" s="2"/>
      <c r="W721" s="2"/>
      <c r="X721" s="2"/>
      <c r="Y721" s="2"/>
      <c r="Z721" s="2"/>
      <c r="AA721" s="2"/>
      <c r="AB721" s="2"/>
      <c r="AC721" s="2"/>
    </row>
    <row r="722" spans="1:29" ht="14.25" customHeight="1">
      <c r="A722" s="61"/>
      <c r="B722" s="61"/>
      <c r="C722" s="61"/>
      <c r="D722" s="61"/>
      <c r="E722" s="62"/>
      <c r="F722" s="62"/>
      <c r="G722" s="62"/>
      <c r="H722" s="62"/>
      <c r="I722" s="2"/>
      <c r="J722" s="2"/>
      <c r="K722" s="2"/>
      <c r="L722" s="2"/>
      <c r="M722" s="2"/>
      <c r="N722" s="2"/>
      <c r="O722" s="2"/>
      <c r="P722" s="2"/>
      <c r="Q722" s="2"/>
      <c r="R722" s="2"/>
      <c r="S722" s="2"/>
      <c r="T722" s="2"/>
      <c r="U722" s="2"/>
      <c r="V722" s="2"/>
      <c r="W722" s="2"/>
      <c r="X722" s="2"/>
      <c r="Y722" s="2"/>
      <c r="Z722" s="2"/>
      <c r="AA722" s="2"/>
      <c r="AB722" s="2"/>
      <c r="AC722" s="2"/>
    </row>
    <row r="723" spans="1:29" ht="14.25" customHeight="1">
      <c r="A723" s="61"/>
      <c r="B723" s="61"/>
      <c r="C723" s="61"/>
      <c r="D723" s="61"/>
      <c r="E723" s="62"/>
      <c r="F723" s="62"/>
      <c r="G723" s="62"/>
      <c r="H723" s="62"/>
      <c r="I723" s="2"/>
      <c r="J723" s="2"/>
      <c r="K723" s="2"/>
      <c r="L723" s="2"/>
      <c r="M723" s="2"/>
      <c r="N723" s="2"/>
      <c r="O723" s="2"/>
      <c r="P723" s="2"/>
      <c r="Q723" s="2"/>
      <c r="R723" s="2"/>
      <c r="S723" s="2"/>
      <c r="T723" s="2"/>
      <c r="U723" s="2"/>
      <c r="V723" s="2"/>
      <c r="W723" s="2"/>
      <c r="X723" s="2"/>
      <c r="Y723" s="2"/>
      <c r="Z723" s="2"/>
      <c r="AA723" s="2"/>
      <c r="AB723" s="2"/>
      <c r="AC723" s="2"/>
    </row>
    <row r="724" spans="1:29" ht="14.25" customHeight="1">
      <c r="A724" s="61"/>
      <c r="B724" s="61"/>
      <c r="C724" s="61"/>
      <c r="D724" s="61"/>
      <c r="E724" s="62"/>
      <c r="F724" s="62"/>
      <c r="G724" s="62"/>
      <c r="H724" s="62"/>
      <c r="I724" s="2"/>
      <c r="J724" s="2"/>
      <c r="K724" s="2"/>
      <c r="L724" s="2"/>
      <c r="M724" s="2"/>
      <c r="N724" s="2"/>
      <c r="O724" s="2"/>
      <c r="P724" s="2"/>
      <c r="Q724" s="2"/>
      <c r="R724" s="2"/>
      <c r="S724" s="2"/>
      <c r="T724" s="2"/>
      <c r="U724" s="2"/>
      <c r="V724" s="2"/>
      <c r="W724" s="2"/>
      <c r="X724" s="2"/>
      <c r="Y724" s="2"/>
      <c r="Z724" s="2"/>
      <c r="AA724" s="2"/>
      <c r="AB724" s="2"/>
      <c r="AC724" s="2"/>
    </row>
    <row r="725" spans="1:29" ht="14.25" customHeight="1">
      <c r="A725" s="61"/>
      <c r="B725" s="61"/>
      <c r="C725" s="61"/>
      <c r="D725" s="61"/>
      <c r="E725" s="62"/>
      <c r="F725" s="62"/>
      <c r="G725" s="62"/>
      <c r="H725" s="62"/>
      <c r="I725" s="2"/>
      <c r="J725" s="2"/>
      <c r="K725" s="2"/>
      <c r="L725" s="2"/>
      <c r="M725" s="2"/>
      <c r="N725" s="2"/>
      <c r="O725" s="2"/>
      <c r="P725" s="2"/>
      <c r="Q725" s="2"/>
      <c r="R725" s="2"/>
      <c r="S725" s="2"/>
      <c r="T725" s="2"/>
      <c r="U725" s="2"/>
      <c r="V725" s="2"/>
      <c r="W725" s="2"/>
      <c r="X725" s="2"/>
      <c r="Y725" s="2"/>
      <c r="Z725" s="2"/>
      <c r="AA725" s="2"/>
      <c r="AB725" s="2"/>
      <c r="AC725" s="2"/>
    </row>
    <row r="726" spans="1:29" ht="14.25" customHeight="1">
      <c r="A726" s="61"/>
      <c r="B726" s="61"/>
      <c r="C726" s="61"/>
      <c r="D726" s="61"/>
      <c r="E726" s="62"/>
      <c r="F726" s="62"/>
      <c r="G726" s="62"/>
      <c r="H726" s="62"/>
      <c r="I726" s="2"/>
      <c r="J726" s="2"/>
      <c r="K726" s="2"/>
      <c r="L726" s="2"/>
      <c r="M726" s="2"/>
      <c r="N726" s="2"/>
      <c r="O726" s="2"/>
      <c r="P726" s="2"/>
      <c r="Q726" s="2"/>
      <c r="R726" s="2"/>
      <c r="S726" s="2"/>
      <c r="T726" s="2"/>
      <c r="U726" s="2"/>
      <c r="V726" s="2"/>
      <c r="W726" s="2"/>
      <c r="X726" s="2"/>
      <c r="Y726" s="2"/>
      <c r="Z726" s="2"/>
      <c r="AA726" s="2"/>
      <c r="AB726" s="2"/>
      <c r="AC726" s="2"/>
    </row>
    <row r="727" spans="1:29" ht="14.25" customHeight="1">
      <c r="A727" s="61"/>
      <c r="B727" s="61"/>
      <c r="C727" s="61"/>
      <c r="D727" s="61"/>
      <c r="E727" s="62"/>
      <c r="F727" s="62"/>
      <c r="G727" s="62"/>
      <c r="H727" s="62"/>
      <c r="I727" s="2"/>
      <c r="J727" s="2"/>
      <c r="K727" s="2"/>
      <c r="L727" s="2"/>
      <c r="M727" s="2"/>
      <c r="N727" s="2"/>
      <c r="O727" s="2"/>
      <c r="P727" s="2"/>
      <c r="Q727" s="2"/>
      <c r="R727" s="2"/>
      <c r="S727" s="2"/>
      <c r="T727" s="2"/>
      <c r="U727" s="2"/>
      <c r="V727" s="2"/>
      <c r="W727" s="2"/>
      <c r="X727" s="2"/>
      <c r="Y727" s="2"/>
      <c r="Z727" s="2"/>
      <c r="AA727" s="2"/>
      <c r="AB727" s="2"/>
      <c r="AC727" s="2"/>
    </row>
    <row r="728" spans="1:29" ht="14.25" customHeight="1">
      <c r="A728" s="61"/>
      <c r="B728" s="61"/>
      <c r="C728" s="61"/>
      <c r="D728" s="61"/>
      <c r="E728" s="62"/>
      <c r="F728" s="62"/>
      <c r="G728" s="62"/>
      <c r="H728" s="62"/>
      <c r="I728" s="2"/>
      <c r="J728" s="2"/>
      <c r="K728" s="2"/>
      <c r="L728" s="2"/>
      <c r="M728" s="2"/>
      <c r="N728" s="2"/>
      <c r="O728" s="2"/>
      <c r="P728" s="2"/>
      <c r="Q728" s="2"/>
      <c r="R728" s="2"/>
      <c r="S728" s="2"/>
      <c r="T728" s="2"/>
      <c r="U728" s="2"/>
      <c r="V728" s="2"/>
      <c r="W728" s="2"/>
      <c r="X728" s="2"/>
      <c r="Y728" s="2"/>
      <c r="Z728" s="2"/>
      <c r="AA728" s="2"/>
      <c r="AB728" s="2"/>
      <c r="AC728" s="2"/>
    </row>
    <row r="729" spans="1:29" ht="14.25" customHeight="1">
      <c r="A729" s="61"/>
      <c r="B729" s="61"/>
      <c r="C729" s="61"/>
      <c r="D729" s="61"/>
      <c r="E729" s="62"/>
      <c r="F729" s="62"/>
      <c r="G729" s="62"/>
      <c r="H729" s="62"/>
      <c r="I729" s="2"/>
      <c r="J729" s="2"/>
      <c r="K729" s="2"/>
      <c r="L729" s="2"/>
      <c r="M729" s="2"/>
      <c r="N729" s="2"/>
      <c r="O729" s="2"/>
      <c r="P729" s="2"/>
      <c r="Q729" s="2"/>
      <c r="R729" s="2"/>
      <c r="S729" s="2"/>
      <c r="T729" s="2"/>
      <c r="U729" s="2"/>
      <c r="V729" s="2"/>
      <c r="W729" s="2"/>
      <c r="X729" s="2"/>
      <c r="Y729" s="2"/>
      <c r="Z729" s="2"/>
      <c r="AA729" s="2"/>
      <c r="AB729" s="2"/>
      <c r="AC729" s="2"/>
    </row>
    <row r="730" spans="1:29" ht="14.25" customHeight="1">
      <c r="A730" s="61"/>
      <c r="B730" s="61"/>
      <c r="C730" s="61"/>
      <c r="D730" s="61"/>
      <c r="E730" s="62"/>
      <c r="F730" s="62"/>
      <c r="G730" s="62"/>
      <c r="H730" s="62"/>
      <c r="I730" s="2"/>
      <c r="J730" s="2"/>
      <c r="K730" s="2"/>
      <c r="L730" s="2"/>
      <c r="M730" s="2"/>
      <c r="N730" s="2"/>
      <c r="O730" s="2"/>
      <c r="P730" s="2"/>
      <c r="Q730" s="2"/>
      <c r="R730" s="2"/>
      <c r="S730" s="2"/>
      <c r="T730" s="2"/>
      <c r="U730" s="2"/>
      <c r="V730" s="2"/>
      <c r="W730" s="2"/>
      <c r="X730" s="2"/>
      <c r="Y730" s="2"/>
      <c r="Z730" s="2"/>
      <c r="AA730" s="2"/>
      <c r="AB730" s="2"/>
      <c r="AC730" s="2"/>
    </row>
    <row r="731" spans="1:29" ht="14.25" customHeight="1">
      <c r="A731" s="61"/>
      <c r="B731" s="61"/>
      <c r="C731" s="61"/>
      <c r="D731" s="61"/>
      <c r="E731" s="62"/>
      <c r="F731" s="62"/>
      <c r="G731" s="62"/>
      <c r="H731" s="62"/>
      <c r="I731" s="2"/>
      <c r="J731" s="2"/>
      <c r="K731" s="2"/>
      <c r="L731" s="2"/>
      <c r="M731" s="2"/>
      <c r="N731" s="2"/>
      <c r="O731" s="2"/>
      <c r="P731" s="2"/>
      <c r="Q731" s="2"/>
      <c r="R731" s="2"/>
      <c r="S731" s="2"/>
      <c r="T731" s="2"/>
      <c r="U731" s="2"/>
      <c r="V731" s="2"/>
      <c r="W731" s="2"/>
      <c r="X731" s="2"/>
      <c r="Y731" s="2"/>
      <c r="Z731" s="2"/>
      <c r="AA731" s="2"/>
      <c r="AB731" s="2"/>
      <c r="AC731" s="2"/>
    </row>
    <row r="732" spans="1:29" ht="14.25" customHeight="1">
      <c r="A732" s="61"/>
      <c r="B732" s="61"/>
      <c r="C732" s="61"/>
      <c r="D732" s="61"/>
      <c r="E732" s="62"/>
      <c r="F732" s="62"/>
      <c r="G732" s="62"/>
      <c r="H732" s="62"/>
      <c r="I732" s="2"/>
      <c r="J732" s="2"/>
      <c r="K732" s="2"/>
      <c r="L732" s="2"/>
      <c r="M732" s="2"/>
      <c r="N732" s="2"/>
      <c r="O732" s="2"/>
      <c r="P732" s="2"/>
      <c r="Q732" s="2"/>
      <c r="R732" s="2"/>
      <c r="S732" s="2"/>
      <c r="T732" s="2"/>
      <c r="U732" s="2"/>
      <c r="V732" s="2"/>
      <c r="W732" s="2"/>
      <c r="X732" s="2"/>
      <c r="Y732" s="2"/>
      <c r="Z732" s="2"/>
      <c r="AA732" s="2"/>
      <c r="AB732" s="2"/>
      <c r="AC732" s="2"/>
    </row>
    <row r="733" spans="1:29" ht="14.25" customHeight="1">
      <c r="A733" s="61"/>
      <c r="B733" s="61"/>
      <c r="C733" s="61"/>
      <c r="D733" s="61"/>
      <c r="E733" s="62"/>
      <c r="F733" s="62"/>
      <c r="G733" s="62"/>
      <c r="H733" s="62"/>
      <c r="I733" s="2"/>
      <c r="J733" s="2"/>
      <c r="K733" s="2"/>
      <c r="L733" s="2"/>
      <c r="M733" s="2"/>
      <c r="N733" s="2"/>
      <c r="O733" s="2"/>
      <c r="P733" s="2"/>
      <c r="Q733" s="2"/>
      <c r="R733" s="2"/>
      <c r="S733" s="2"/>
      <c r="T733" s="2"/>
      <c r="U733" s="2"/>
      <c r="V733" s="2"/>
      <c r="W733" s="2"/>
      <c r="X733" s="2"/>
      <c r="Y733" s="2"/>
      <c r="Z733" s="2"/>
      <c r="AA733" s="2"/>
      <c r="AB733" s="2"/>
      <c r="AC733" s="2"/>
    </row>
    <row r="734" spans="1:29" ht="14.25" customHeight="1">
      <c r="A734" s="61"/>
      <c r="B734" s="61"/>
      <c r="C734" s="61"/>
      <c r="D734" s="61"/>
      <c r="E734" s="62"/>
      <c r="F734" s="62"/>
      <c r="G734" s="62"/>
      <c r="H734" s="62"/>
      <c r="I734" s="2"/>
      <c r="J734" s="2"/>
      <c r="K734" s="2"/>
      <c r="L734" s="2"/>
      <c r="M734" s="2"/>
      <c r="N734" s="2"/>
      <c r="O734" s="2"/>
      <c r="P734" s="2"/>
      <c r="Q734" s="2"/>
      <c r="R734" s="2"/>
      <c r="S734" s="2"/>
      <c r="T734" s="2"/>
      <c r="U734" s="2"/>
      <c r="V734" s="2"/>
      <c r="W734" s="2"/>
      <c r="X734" s="2"/>
      <c r="Y734" s="2"/>
      <c r="Z734" s="2"/>
      <c r="AA734" s="2"/>
      <c r="AB734" s="2"/>
      <c r="AC734" s="2"/>
    </row>
    <row r="735" spans="1:29" ht="14.25" customHeight="1">
      <c r="A735" s="61"/>
      <c r="B735" s="61"/>
      <c r="C735" s="61"/>
      <c r="D735" s="61"/>
      <c r="E735" s="62"/>
      <c r="F735" s="62"/>
      <c r="G735" s="62"/>
      <c r="H735" s="62"/>
      <c r="I735" s="2"/>
      <c r="J735" s="2"/>
      <c r="K735" s="2"/>
      <c r="L735" s="2"/>
      <c r="M735" s="2"/>
      <c r="N735" s="2"/>
      <c r="O735" s="2"/>
      <c r="P735" s="2"/>
      <c r="Q735" s="2"/>
      <c r="R735" s="2"/>
      <c r="S735" s="2"/>
      <c r="T735" s="2"/>
      <c r="U735" s="2"/>
      <c r="V735" s="2"/>
      <c r="W735" s="2"/>
      <c r="X735" s="2"/>
      <c r="Y735" s="2"/>
      <c r="Z735" s="2"/>
      <c r="AA735" s="2"/>
      <c r="AB735" s="2"/>
      <c r="AC735" s="2"/>
    </row>
    <row r="736" spans="1:29" ht="14.25" customHeight="1">
      <c r="A736" s="61"/>
      <c r="B736" s="61"/>
      <c r="C736" s="61"/>
      <c r="D736" s="61"/>
      <c r="E736" s="62"/>
      <c r="F736" s="62"/>
      <c r="G736" s="62"/>
      <c r="H736" s="62"/>
      <c r="I736" s="2"/>
      <c r="J736" s="2"/>
      <c r="K736" s="2"/>
      <c r="L736" s="2"/>
      <c r="M736" s="2"/>
      <c r="N736" s="2"/>
      <c r="O736" s="2"/>
      <c r="P736" s="2"/>
      <c r="Q736" s="2"/>
      <c r="R736" s="2"/>
      <c r="S736" s="2"/>
      <c r="T736" s="2"/>
      <c r="U736" s="2"/>
      <c r="V736" s="2"/>
      <c r="W736" s="2"/>
      <c r="X736" s="2"/>
      <c r="Y736" s="2"/>
      <c r="Z736" s="2"/>
      <c r="AA736" s="2"/>
      <c r="AB736" s="2"/>
      <c r="AC736" s="2"/>
    </row>
    <row r="737" spans="1:29" ht="14.25" customHeight="1">
      <c r="A737" s="61"/>
      <c r="B737" s="61"/>
      <c r="C737" s="61"/>
      <c r="D737" s="61"/>
      <c r="E737" s="62"/>
      <c r="F737" s="62"/>
      <c r="G737" s="62"/>
      <c r="H737" s="62"/>
      <c r="I737" s="2"/>
      <c r="J737" s="2"/>
      <c r="K737" s="2"/>
      <c r="L737" s="2"/>
      <c r="M737" s="2"/>
      <c r="N737" s="2"/>
      <c r="O737" s="2"/>
      <c r="P737" s="2"/>
      <c r="Q737" s="2"/>
      <c r="R737" s="2"/>
      <c r="S737" s="2"/>
      <c r="T737" s="2"/>
      <c r="U737" s="2"/>
      <c r="V737" s="2"/>
      <c r="W737" s="2"/>
      <c r="X737" s="2"/>
      <c r="Y737" s="2"/>
      <c r="Z737" s="2"/>
      <c r="AA737" s="2"/>
      <c r="AB737" s="2"/>
      <c r="AC737" s="2"/>
    </row>
    <row r="738" spans="1:29" ht="14.25" customHeight="1">
      <c r="A738" s="61"/>
      <c r="B738" s="61"/>
      <c r="C738" s="61"/>
      <c r="D738" s="61"/>
      <c r="E738" s="62"/>
      <c r="F738" s="62"/>
      <c r="G738" s="62"/>
      <c r="H738" s="62"/>
      <c r="I738" s="2"/>
      <c r="J738" s="2"/>
      <c r="K738" s="2"/>
      <c r="L738" s="2"/>
      <c r="M738" s="2"/>
      <c r="N738" s="2"/>
      <c r="O738" s="2"/>
      <c r="P738" s="2"/>
      <c r="Q738" s="2"/>
      <c r="R738" s="2"/>
      <c r="S738" s="2"/>
      <c r="T738" s="2"/>
      <c r="U738" s="2"/>
      <c r="V738" s="2"/>
      <c r="W738" s="2"/>
      <c r="X738" s="2"/>
      <c r="Y738" s="2"/>
      <c r="Z738" s="2"/>
      <c r="AA738" s="2"/>
      <c r="AB738" s="2"/>
      <c r="AC738" s="2"/>
    </row>
    <row r="739" spans="1:29" ht="14.25" customHeight="1">
      <c r="A739" s="61"/>
      <c r="B739" s="61"/>
      <c r="C739" s="61"/>
      <c r="D739" s="61"/>
      <c r="E739" s="62"/>
      <c r="F739" s="62"/>
      <c r="G739" s="62"/>
      <c r="H739" s="62"/>
      <c r="I739" s="2"/>
      <c r="J739" s="2"/>
      <c r="K739" s="2"/>
      <c r="L739" s="2"/>
      <c r="M739" s="2"/>
      <c r="N739" s="2"/>
      <c r="O739" s="2"/>
      <c r="P739" s="2"/>
      <c r="Q739" s="2"/>
      <c r="R739" s="2"/>
      <c r="S739" s="2"/>
      <c r="T739" s="2"/>
      <c r="U739" s="2"/>
      <c r="V739" s="2"/>
      <c r="W739" s="2"/>
      <c r="X739" s="2"/>
      <c r="Y739" s="2"/>
      <c r="Z739" s="2"/>
      <c r="AA739" s="2"/>
      <c r="AB739" s="2"/>
      <c r="AC739" s="2"/>
    </row>
    <row r="740" spans="1:29" ht="14.25" customHeight="1">
      <c r="A740" s="61"/>
      <c r="B740" s="61"/>
      <c r="C740" s="61"/>
      <c r="D740" s="61"/>
      <c r="E740" s="62"/>
      <c r="F740" s="62"/>
      <c r="G740" s="62"/>
      <c r="H740" s="62"/>
      <c r="I740" s="2"/>
      <c r="J740" s="2"/>
      <c r="K740" s="2"/>
      <c r="L740" s="2"/>
      <c r="M740" s="2"/>
      <c r="N740" s="2"/>
      <c r="O740" s="2"/>
      <c r="P740" s="2"/>
      <c r="Q740" s="2"/>
      <c r="R740" s="2"/>
      <c r="S740" s="2"/>
      <c r="T740" s="2"/>
      <c r="U740" s="2"/>
      <c r="V740" s="2"/>
      <c r="W740" s="2"/>
      <c r="X740" s="2"/>
      <c r="Y740" s="2"/>
      <c r="Z740" s="2"/>
      <c r="AA740" s="2"/>
      <c r="AB740" s="2"/>
      <c r="AC740" s="2"/>
    </row>
    <row r="741" spans="1:29" ht="14.25" customHeight="1">
      <c r="A741" s="61"/>
      <c r="B741" s="61"/>
      <c r="C741" s="61"/>
      <c r="D741" s="61"/>
      <c r="E741" s="62"/>
      <c r="F741" s="62"/>
      <c r="G741" s="62"/>
      <c r="H741" s="62"/>
      <c r="I741" s="2"/>
      <c r="J741" s="2"/>
      <c r="K741" s="2"/>
      <c r="L741" s="2"/>
      <c r="M741" s="2"/>
      <c r="N741" s="2"/>
      <c r="O741" s="2"/>
      <c r="P741" s="2"/>
      <c r="Q741" s="2"/>
      <c r="R741" s="2"/>
      <c r="S741" s="2"/>
      <c r="T741" s="2"/>
      <c r="U741" s="2"/>
      <c r="V741" s="2"/>
      <c r="W741" s="2"/>
      <c r="X741" s="2"/>
      <c r="Y741" s="2"/>
      <c r="Z741" s="2"/>
      <c r="AA741" s="2"/>
      <c r="AB741" s="2"/>
      <c r="AC741" s="2"/>
    </row>
    <row r="742" spans="1:29" ht="14.25" customHeight="1">
      <c r="A742" s="61"/>
      <c r="B742" s="61"/>
      <c r="C742" s="61"/>
      <c r="D742" s="61"/>
      <c r="E742" s="62"/>
      <c r="F742" s="62"/>
      <c r="G742" s="62"/>
      <c r="H742" s="62"/>
      <c r="I742" s="2"/>
      <c r="J742" s="2"/>
      <c r="K742" s="2"/>
      <c r="L742" s="2"/>
      <c r="M742" s="2"/>
      <c r="N742" s="2"/>
      <c r="O742" s="2"/>
      <c r="P742" s="2"/>
      <c r="Q742" s="2"/>
      <c r="R742" s="2"/>
      <c r="S742" s="2"/>
      <c r="T742" s="2"/>
      <c r="U742" s="2"/>
      <c r="V742" s="2"/>
      <c r="W742" s="2"/>
      <c r="X742" s="2"/>
      <c r="Y742" s="2"/>
      <c r="Z742" s="2"/>
      <c r="AA742" s="2"/>
      <c r="AB742" s="2"/>
      <c r="AC742" s="2"/>
    </row>
    <row r="743" spans="1:29" ht="14.25" customHeight="1">
      <c r="A743" s="61"/>
      <c r="B743" s="61"/>
      <c r="C743" s="61"/>
      <c r="D743" s="61"/>
      <c r="E743" s="62"/>
      <c r="F743" s="62"/>
      <c r="G743" s="62"/>
      <c r="H743" s="62"/>
      <c r="I743" s="2"/>
      <c r="J743" s="2"/>
      <c r="K743" s="2"/>
      <c r="L743" s="2"/>
      <c r="M743" s="2"/>
      <c r="N743" s="2"/>
      <c r="O743" s="2"/>
      <c r="P743" s="2"/>
      <c r="Q743" s="2"/>
      <c r="R743" s="2"/>
      <c r="S743" s="2"/>
      <c r="T743" s="2"/>
      <c r="U743" s="2"/>
      <c r="V743" s="2"/>
      <c r="W743" s="2"/>
      <c r="X743" s="2"/>
      <c r="Y743" s="2"/>
      <c r="Z743" s="2"/>
      <c r="AA743" s="2"/>
      <c r="AB743" s="2"/>
      <c r="AC743" s="2"/>
    </row>
    <row r="744" spans="1:29" ht="14.25" customHeight="1">
      <c r="A744" s="61"/>
      <c r="B744" s="61"/>
      <c r="C744" s="61"/>
      <c r="D744" s="61"/>
      <c r="E744" s="62"/>
      <c r="F744" s="62"/>
      <c r="G744" s="62"/>
      <c r="H744" s="62"/>
      <c r="I744" s="2"/>
      <c r="J744" s="2"/>
      <c r="K744" s="2"/>
      <c r="L744" s="2"/>
      <c r="M744" s="2"/>
      <c r="N744" s="2"/>
      <c r="O744" s="2"/>
      <c r="P744" s="2"/>
      <c r="Q744" s="2"/>
      <c r="R744" s="2"/>
      <c r="S744" s="2"/>
      <c r="T744" s="2"/>
      <c r="U744" s="2"/>
      <c r="V744" s="2"/>
      <c r="W744" s="2"/>
      <c r="X744" s="2"/>
      <c r="Y744" s="2"/>
      <c r="Z744" s="2"/>
      <c r="AA744" s="2"/>
      <c r="AB744" s="2"/>
      <c r="AC744" s="2"/>
    </row>
    <row r="745" spans="1:29" ht="14.25" customHeight="1">
      <c r="A745" s="61"/>
      <c r="B745" s="61"/>
      <c r="C745" s="61"/>
      <c r="D745" s="61"/>
      <c r="E745" s="62"/>
      <c r="F745" s="62"/>
      <c r="G745" s="62"/>
      <c r="H745" s="62"/>
      <c r="I745" s="2"/>
      <c r="J745" s="2"/>
      <c r="K745" s="2"/>
      <c r="L745" s="2"/>
      <c r="M745" s="2"/>
      <c r="N745" s="2"/>
      <c r="O745" s="2"/>
      <c r="P745" s="2"/>
      <c r="Q745" s="2"/>
      <c r="R745" s="2"/>
      <c r="S745" s="2"/>
      <c r="T745" s="2"/>
      <c r="U745" s="2"/>
      <c r="V745" s="2"/>
      <c r="W745" s="2"/>
      <c r="X745" s="2"/>
      <c r="Y745" s="2"/>
      <c r="Z745" s="2"/>
      <c r="AA745" s="2"/>
      <c r="AB745" s="2"/>
      <c r="AC745" s="2"/>
    </row>
    <row r="746" spans="1:29" ht="14.25" customHeight="1">
      <c r="A746" s="61"/>
      <c r="B746" s="61"/>
      <c r="C746" s="61"/>
      <c r="D746" s="61"/>
      <c r="E746" s="62"/>
      <c r="F746" s="62"/>
      <c r="G746" s="62"/>
      <c r="H746" s="62"/>
      <c r="I746" s="2"/>
      <c r="J746" s="2"/>
      <c r="K746" s="2"/>
      <c r="L746" s="2"/>
      <c r="M746" s="2"/>
      <c r="N746" s="2"/>
      <c r="O746" s="2"/>
      <c r="P746" s="2"/>
      <c r="Q746" s="2"/>
      <c r="R746" s="2"/>
      <c r="S746" s="2"/>
      <c r="T746" s="2"/>
      <c r="U746" s="2"/>
      <c r="V746" s="2"/>
      <c r="W746" s="2"/>
      <c r="X746" s="2"/>
      <c r="Y746" s="2"/>
      <c r="Z746" s="2"/>
      <c r="AA746" s="2"/>
      <c r="AB746" s="2"/>
      <c r="AC746" s="2"/>
    </row>
    <row r="747" spans="1:29" ht="14.25" customHeight="1">
      <c r="A747" s="61"/>
      <c r="B747" s="61"/>
      <c r="C747" s="61"/>
      <c r="D747" s="61"/>
      <c r="E747" s="62"/>
      <c r="F747" s="62"/>
      <c r="G747" s="62"/>
      <c r="H747" s="62"/>
      <c r="I747" s="2"/>
      <c r="J747" s="2"/>
      <c r="K747" s="2"/>
      <c r="L747" s="2"/>
      <c r="M747" s="2"/>
      <c r="N747" s="2"/>
      <c r="O747" s="2"/>
      <c r="P747" s="2"/>
      <c r="Q747" s="2"/>
      <c r="R747" s="2"/>
      <c r="S747" s="2"/>
      <c r="T747" s="2"/>
      <c r="U747" s="2"/>
      <c r="V747" s="2"/>
      <c r="W747" s="2"/>
      <c r="X747" s="2"/>
      <c r="Y747" s="2"/>
      <c r="Z747" s="2"/>
      <c r="AA747" s="2"/>
      <c r="AB747" s="2"/>
      <c r="AC747" s="2"/>
    </row>
    <row r="748" spans="1:29" ht="14.25" customHeight="1">
      <c r="A748" s="61"/>
      <c r="B748" s="61"/>
      <c r="C748" s="61"/>
      <c r="D748" s="61"/>
      <c r="E748" s="62"/>
      <c r="F748" s="62"/>
      <c r="G748" s="62"/>
      <c r="H748" s="62"/>
      <c r="I748" s="2"/>
      <c r="J748" s="2"/>
      <c r="K748" s="2"/>
      <c r="L748" s="2"/>
      <c r="M748" s="2"/>
      <c r="N748" s="2"/>
      <c r="O748" s="2"/>
      <c r="P748" s="2"/>
      <c r="Q748" s="2"/>
      <c r="R748" s="2"/>
      <c r="S748" s="2"/>
      <c r="T748" s="2"/>
      <c r="U748" s="2"/>
      <c r="V748" s="2"/>
      <c r="W748" s="2"/>
      <c r="X748" s="2"/>
      <c r="Y748" s="2"/>
      <c r="Z748" s="2"/>
      <c r="AA748" s="2"/>
      <c r="AB748" s="2"/>
      <c r="AC748" s="2"/>
    </row>
    <row r="749" spans="1:29" ht="14.25" customHeight="1">
      <c r="A749" s="61"/>
      <c r="B749" s="61"/>
      <c r="C749" s="61"/>
      <c r="D749" s="61"/>
      <c r="E749" s="62"/>
      <c r="F749" s="62"/>
      <c r="G749" s="62"/>
      <c r="H749" s="62"/>
      <c r="I749" s="2"/>
      <c r="J749" s="2"/>
      <c r="K749" s="2"/>
      <c r="L749" s="2"/>
      <c r="M749" s="2"/>
      <c r="N749" s="2"/>
      <c r="O749" s="2"/>
      <c r="P749" s="2"/>
      <c r="Q749" s="2"/>
      <c r="R749" s="2"/>
      <c r="S749" s="2"/>
      <c r="T749" s="2"/>
      <c r="U749" s="2"/>
      <c r="V749" s="2"/>
      <c r="W749" s="2"/>
      <c r="X749" s="2"/>
      <c r="Y749" s="2"/>
      <c r="Z749" s="2"/>
      <c r="AA749" s="2"/>
      <c r="AB749" s="2"/>
      <c r="AC749" s="2"/>
    </row>
    <row r="750" spans="1:29" ht="14.25" customHeight="1">
      <c r="A750" s="61"/>
      <c r="B750" s="61"/>
      <c r="C750" s="61"/>
      <c r="D750" s="61"/>
      <c r="E750" s="62"/>
      <c r="F750" s="62"/>
      <c r="G750" s="62"/>
      <c r="H750" s="62"/>
      <c r="I750" s="2"/>
      <c r="J750" s="2"/>
      <c r="K750" s="2"/>
      <c r="L750" s="2"/>
      <c r="M750" s="2"/>
      <c r="N750" s="2"/>
      <c r="O750" s="2"/>
      <c r="P750" s="2"/>
      <c r="Q750" s="2"/>
      <c r="R750" s="2"/>
      <c r="S750" s="2"/>
      <c r="T750" s="2"/>
      <c r="U750" s="2"/>
      <c r="V750" s="2"/>
      <c r="W750" s="2"/>
      <c r="X750" s="2"/>
      <c r="Y750" s="2"/>
      <c r="Z750" s="2"/>
      <c r="AA750" s="2"/>
      <c r="AB750" s="2"/>
      <c r="AC750" s="2"/>
    </row>
    <row r="751" spans="1:29" ht="14.25" customHeight="1">
      <c r="A751" s="61"/>
      <c r="B751" s="61"/>
      <c r="C751" s="61"/>
      <c r="D751" s="61"/>
      <c r="E751" s="62"/>
      <c r="F751" s="62"/>
      <c r="G751" s="62"/>
      <c r="H751" s="62"/>
      <c r="I751" s="2"/>
      <c r="J751" s="2"/>
      <c r="K751" s="2"/>
      <c r="L751" s="2"/>
      <c r="M751" s="2"/>
      <c r="N751" s="2"/>
      <c r="O751" s="2"/>
      <c r="P751" s="2"/>
      <c r="Q751" s="2"/>
      <c r="R751" s="2"/>
      <c r="S751" s="2"/>
      <c r="T751" s="2"/>
      <c r="U751" s="2"/>
      <c r="V751" s="2"/>
      <c r="W751" s="2"/>
      <c r="X751" s="2"/>
      <c r="Y751" s="2"/>
      <c r="Z751" s="2"/>
      <c r="AA751" s="2"/>
      <c r="AB751" s="2"/>
      <c r="AC751" s="2"/>
    </row>
    <row r="752" spans="1:29" ht="14.25" customHeight="1">
      <c r="A752" s="61"/>
      <c r="B752" s="61"/>
      <c r="C752" s="61"/>
      <c r="D752" s="61"/>
      <c r="E752" s="62"/>
      <c r="F752" s="62"/>
      <c r="G752" s="62"/>
      <c r="H752" s="62"/>
      <c r="I752" s="2"/>
      <c r="J752" s="2"/>
      <c r="K752" s="2"/>
      <c r="L752" s="2"/>
      <c r="M752" s="2"/>
      <c r="N752" s="2"/>
      <c r="O752" s="2"/>
      <c r="P752" s="2"/>
      <c r="Q752" s="2"/>
      <c r="R752" s="2"/>
      <c r="S752" s="2"/>
      <c r="T752" s="2"/>
      <c r="U752" s="2"/>
      <c r="V752" s="2"/>
      <c r="W752" s="2"/>
      <c r="X752" s="2"/>
      <c r="Y752" s="2"/>
      <c r="Z752" s="2"/>
      <c r="AA752" s="2"/>
      <c r="AB752" s="2"/>
      <c r="AC752" s="2"/>
    </row>
    <row r="753" spans="1:29" ht="14.25" customHeight="1">
      <c r="A753" s="61"/>
      <c r="B753" s="61"/>
      <c r="C753" s="61"/>
      <c r="D753" s="61"/>
      <c r="E753" s="62"/>
      <c r="F753" s="62"/>
      <c r="G753" s="62"/>
      <c r="H753" s="62"/>
      <c r="I753" s="2"/>
      <c r="J753" s="2"/>
      <c r="K753" s="2"/>
      <c r="L753" s="2"/>
      <c r="M753" s="2"/>
      <c r="N753" s="2"/>
      <c r="O753" s="2"/>
      <c r="P753" s="2"/>
      <c r="Q753" s="2"/>
      <c r="R753" s="2"/>
      <c r="S753" s="2"/>
      <c r="T753" s="2"/>
      <c r="U753" s="2"/>
      <c r="V753" s="2"/>
      <c r="W753" s="2"/>
      <c r="X753" s="2"/>
      <c r="Y753" s="2"/>
      <c r="Z753" s="2"/>
      <c r="AA753" s="2"/>
      <c r="AB753" s="2"/>
      <c r="AC753" s="2"/>
    </row>
    <row r="754" spans="1:29" ht="14.25" customHeight="1">
      <c r="A754" s="61"/>
      <c r="B754" s="61"/>
      <c r="C754" s="61"/>
      <c r="D754" s="61"/>
      <c r="E754" s="62"/>
      <c r="F754" s="62"/>
      <c r="G754" s="62"/>
      <c r="H754" s="62"/>
      <c r="I754" s="2"/>
      <c r="J754" s="2"/>
      <c r="K754" s="2"/>
      <c r="L754" s="2"/>
      <c r="M754" s="2"/>
      <c r="N754" s="2"/>
      <c r="O754" s="2"/>
      <c r="P754" s="2"/>
      <c r="Q754" s="2"/>
      <c r="R754" s="2"/>
      <c r="S754" s="2"/>
      <c r="T754" s="2"/>
      <c r="U754" s="2"/>
      <c r="V754" s="2"/>
      <c r="W754" s="2"/>
      <c r="X754" s="2"/>
      <c r="Y754" s="2"/>
      <c r="Z754" s="2"/>
      <c r="AA754" s="2"/>
      <c r="AB754" s="2"/>
      <c r="AC754" s="2"/>
    </row>
    <row r="755" spans="1:29" ht="14.25" customHeight="1">
      <c r="A755" s="61"/>
      <c r="B755" s="61"/>
      <c r="C755" s="61"/>
      <c r="D755" s="61"/>
      <c r="E755" s="62"/>
      <c r="F755" s="62"/>
      <c r="G755" s="62"/>
      <c r="H755" s="62"/>
      <c r="I755" s="2"/>
      <c r="J755" s="2"/>
      <c r="K755" s="2"/>
      <c r="L755" s="2"/>
      <c r="M755" s="2"/>
      <c r="N755" s="2"/>
      <c r="O755" s="2"/>
      <c r="P755" s="2"/>
      <c r="Q755" s="2"/>
      <c r="R755" s="2"/>
      <c r="S755" s="2"/>
      <c r="T755" s="2"/>
      <c r="U755" s="2"/>
      <c r="V755" s="2"/>
      <c r="W755" s="2"/>
      <c r="X755" s="2"/>
      <c r="Y755" s="2"/>
      <c r="Z755" s="2"/>
      <c r="AA755" s="2"/>
      <c r="AB755" s="2"/>
      <c r="AC755" s="2"/>
    </row>
    <row r="756" spans="1:29" ht="14.25" customHeight="1">
      <c r="A756" s="61"/>
      <c r="B756" s="61"/>
      <c r="C756" s="61"/>
      <c r="D756" s="61"/>
      <c r="E756" s="62"/>
      <c r="F756" s="62"/>
      <c r="G756" s="62"/>
      <c r="H756" s="62"/>
      <c r="I756" s="2"/>
      <c r="J756" s="2"/>
      <c r="K756" s="2"/>
      <c r="L756" s="2"/>
      <c r="M756" s="2"/>
      <c r="N756" s="2"/>
      <c r="O756" s="2"/>
      <c r="P756" s="2"/>
      <c r="Q756" s="2"/>
      <c r="R756" s="2"/>
      <c r="S756" s="2"/>
      <c r="T756" s="2"/>
      <c r="U756" s="2"/>
      <c r="V756" s="2"/>
      <c r="W756" s="2"/>
      <c r="X756" s="2"/>
      <c r="Y756" s="2"/>
      <c r="Z756" s="2"/>
      <c r="AA756" s="2"/>
      <c r="AB756" s="2"/>
      <c r="AC756" s="2"/>
    </row>
    <row r="757" spans="1:29" ht="14.25" customHeight="1">
      <c r="A757" s="61"/>
      <c r="B757" s="61"/>
      <c r="C757" s="61"/>
      <c r="D757" s="61"/>
      <c r="E757" s="62"/>
      <c r="F757" s="62"/>
      <c r="G757" s="62"/>
      <c r="H757" s="62"/>
      <c r="I757" s="2"/>
      <c r="J757" s="2"/>
      <c r="K757" s="2"/>
      <c r="L757" s="2"/>
      <c r="M757" s="2"/>
      <c r="N757" s="2"/>
      <c r="O757" s="2"/>
      <c r="P757" s="2"/>
      <c r="Q757" s="2"/>
      <c r="R757" s="2"/>
      <c r="S757" s="2"/>
      <c r="T757" s="2"/>
      <c r="U757" s="2"/>
      <c r="V757" s="2"/>
      <c r="W757" s="2"/>
      <c r="X757" s="2"/>
      <c r="Y757" s="2"/>
      <c r="Z757" s="2"/>
      <c r="AA757" s="2"/>
      <c r="AB757" s="2"/>
      <c r="AC757" s="2"/>
    </row>
    <row r="758" spans="1:29" ht="14.25" customHeight="1">
      <c r="A758" s="61"/>
      <c r="B758" s="61"/>
      <c r="C758" s="61"/>
      <c r="D758" s="61"/>
      <c r="E758" s="62"/>
      <c r="F758" s="62"/>
      <c r="G758" s="62"/>
      <c r="H758" s="62"/>
      <c r="I758" s="2"/>
      <c r="J758" s="2"/>
      <c r="K758" s="2"/>
      <c r="L758" s="2"/>
      <c r="M758" s="2"/>
      <c r="N758" s="2"/>
      <c r="O758" s="2"/>
      <c r="P758" s="2"/>
      <c r="Q758" s="2"/>
      <c r="R758" s="2"/>
      <c r="S758" s="2"/>
      <c r="T758" s="2"/>
      <c r="U758" s="2"/>
      <c r="V758" s="2"/>
      <c r="W758" s="2"/>
      <c r="X758" s="2"/>
      <c r="Y758" s="2"/>
      <c r="Z758" s="2"/>
      <c r="AA758" s="2"/>
      <c r="AB758" s="2"/>
      <c r="AC758" s="2"/>
    </row>
    <row r="759" spans="1:29" ht="14.25" customHeight="1">
      <c r="A759" s="61"/>
      <c r="B759" s="61"/>
      <c r="C759" s="61"/>
      <c r="D759" s="61"/>
      <c r="E759" s="62"/>
      <c r="F759" s="62"/>
      <c r="G759" s="62"/>
      <c r="H759" s="62"/>
      <c r="I759" s="2"/>
      <c r="J759" s="2"/>
      <c r="K759" s="2"/>
      <c r="L759" s="2"/>
      <c r="M759" s="2"/>
      <c r="N759" s="2"/>
      <c r="O759" s="2"/>
      <c r="P759" s="2"/>
      <c r="Q759" s="2"/>
      <c r="R759" s="2"/>
      <c r="S759" s="2"/>
      <c r="T759" s="2"/>
      <c r="U759" s="2"/>
      <c r="V759" s="2"/>
      <c r="W759" s="2"/>
      <c r="X759" s="2"/>
      <c r="Y759" s="2"/>
      <c r="Z759" s="2"/>
      <c r="AA759" s="2"/>
      <c r="AB759" s="2"/>
      <c r="AC759" s="2"/>
    </row>
    <row r="760" spans="1:29" ht="14.25" customHeight="1">
      <c r="A760" s="61"/>
      <c r="B760" s="61"/>
      <c r="C760" s="61"/>
      <c r="D760" s="61"/>
      <c r="E760" s="62"/>
      <c r="F760" s="62"/>
      <c r="G760" s="62"/>
      <c r="H760" s="62"/>
      <c r="I760" s="2"/>
      <c r="J760" s="2"/>
      <c r="K760" s="2"/>
      <c r="L760" s="2"/>
      <c r="M760" s="2"/>
      <c r="N760" s="2"/>
      <c r="O760" s="2"/>
      <c r="P760" s="2"/>
      <c r="Q760" s="2"/>
      <c r="R760" s="2"/>
      <c r="S760" s="2"/>
      <c r="T760" s="2"/>
      <c r="U760" s="2"/>
      <c r="V760" s="2"/>
      <c r="W760" s="2"/>
      <c r="X760" s="2"/>
      <c r="Y760" s="2"/>
      <c r="Z760" s="2"/>
      <c r="AA760" s="2"/>
      <c r="AB760" s="2"/>
      <c r="AC760" s="2"/>
    </row>
    <row r="761" spans="1:29" ht="14.25" customHeight="1">
      <c r="A761" s="61"/>
      <c r="B761" s="61"/>
      <c r="C761" s="61"/>
      <c r="D761" s="61"/>
      <c r="E761" s="62"/>
      <c r="F761" s="62"/>
      <c r="G761" s="62"/>
      <c r="H761" s="62"/>
      <c r="I761" s="2"/>
      <c r="J761" s="2"/>
      <c r="K761" s="2"/>
      <c r="L761" s="2"/>
      <c r="M761" s="2"/>
      <c r="N761" s="2"/>
      <c r="O761" s="2"/>
      <c r="P761" s="2"/>
      <c r="Q761" s="2"/>
      <c r="R761" s="2"/>
      <c r="S761" s="2"/>
      <c r="T761" s="2"/>
      <c r="U761" s="2"/>
      <c r="V761" s="2"/>
      <c r="W761" s="2"/>
      <c r="X761" s="2"/>
      <c r="Y761" s="2"/>
      <c r="Z761" s="2"/>
      <c r="AA761" s="2"/>
      <c r="AB761" s="2"/>
      <c r="AC761" s="2"/>
    </row>
    <row r="762" spans="1:29" ht="14.25" customHeight="1">
      <c r="A762" s="61"/>
      <c r="B762" s="61"/>
      <c r="C762" s="61"/>
      <c r="D762" s="61"/>
      <c r="E762" s="62"/>
      <c r="F762" s="62"/>
      <c r="G762" s="62"/>
      <c r="H762" s="62"/>
      <c r="I762" s="2"/>
      <c r="J762" s="2"/>
      <c r="K762" s="2"/>
      <c r="L762" s="2"/>
      <c r="M762" s="2"/>
      <c r="N762" s="2"/>
      <c r="O762" s="2"/>
      <c r="P762" s="2"/>
      <c r="Q762" s="2"/>
      <c r="R762" s="2"/>
      <c r="S762" s="2"/>
      <c r="T762" s="2"/>
      <c r="U762" s="2"/>
      <c r="V762" s="2"/>
      <c r="W762" s="2"/>
      <c r="X762" s="2"/>
      <c r="Y762" s="2"/>
      <c r="Z762" s="2"/>
      <c r="AA762" s="2"/>
      <c r="AB762" s="2"/>
      <c r="AC762" s="2"/>
    </row>
    <row r="763" spans="1:29" ht="14.25" customHeight="1">
      <c r="A763" s="61"/>
      <c r="B763" s="61"/>
      <c r="C763" s="61"/>
      <c r="D763" s="61"/>
      <c r="E763" s="62"/>
      <c r="F763" s="62"/>
      <c r="G763" s="62"/>
      <c r="H763" s="62"/>
      <c r="I763" s="2"/>
      <c r="J763" s="2"/>
      <c r="K763" s="2"/>
      <c r="L763" s="2"/>
      <c r="M763" s="2"/>
      <c r="N763" s="2"/>
      <c r="O763" s="2"/>
      <c r="P763" s="2"/>
      <c r="Q763" s="2"/>
      <c r="R763" s="2"/>
      <c r="S763" s="2"/>
      <c r="T763" s="2"/>
      <c r="U763" s="2"/>
      <c r="V763" s="2"/>
      <c r="W763" s="2"/>
      <c r="X763" s="2"/>
      <c r="Y763" s="2"/>
      <c r="Z763" s="2"/>
      <c r="AA763" s="2"/>
      <c r="AB763" s="2"/>
      <c r="AC763" s="2"/>
    </row>
    <row r="764" spans="1:29" ht="14.25" customHeight="1">
      <c r="A764" s="61"/>
      <c r="B764" s="61"/>
      <c r="C764" s="61"/>
      <c r="D764" s="61"/>
      <c r="E764" s="62"/>
      <c r="F764" s="62"/>
      <c r="G764" s="62"/>
      <c r="H764" s="62"/>
      <c r="I764" s="2"/>
      <c r="J764" s="2"/>
      <c r="K764" s="2"/>
      <c r="L764" s="2"/>
      <c r="M764" s="2"/>
      <c r="N764" s="2"/>
      <c r="O764" s="2"/>
      <c r="P764" s="2"/>
      <c r="Q764" s="2"/>
      <c r="R764" s="2"/>
      <c r="S764" s="2"/>
      <c r="T764" s="2"/>
      <c r="U764" s="2"/>
      <c r="V764" s="2"/>
      <c r="W764" s="2"/>
      <c r="X764" s="2"/>
      <c r="Y764" s="2"/>
      <c r="Z764" s="2"/>
      <c r="AA764" s="2"/>
      <c r="AB764" s="2"/>
      <c r="AC764" s="2"/>
    </row>
    <row r="765" spans="1:29" ht="14.25" customHeight="1">
      <c r="A765" s="61"/>
      <c r="B765" s="61"/>
      <c r="C765" s="61"/>
      <c r="D765" s="61"/>
      <c r="E765" s="62"/>
      <c r="F765" s="62"/>
      <c r="G765" s="62"/>
      <c r="H765" s="62"/>
      <c r="I765" s="2"/>
      <c r="J765" s="2"/>
      <c r="K765" s="2"/>
      <c r="L765" s="2"/>
      <c r="M765" s="2"/>
      <c r="N765" s="2"/>
      <c r="O765" s="2"/>
      <c r="P765" s="2"/>
      <c r="Q765" s="2"/>
      <c r="R765" s="2"/>
      <c r="S765" s="2"/>
      <c r="T765" s="2"/>
      <c r="U765" s="2"/>
      <c r="V765" s="2"/>
      <c r="W765" s="2"/>
      <c r="X765" s="2"/>
      <c r="Y765" s="2"/>
      <c r="Z765" s="2"/>
      <c r="AA765" s="2"/>
      <c r="AB765" s="2"/>
      <c r="AC765" s="2"/>
    </row>
    <row r="766" spans="1:29" ht="14.25" customHeight="1">
      <c r="A766" s="61"/>
      <c r="B766" s="61"/>
      <c r="C766" s="61"/>
      <c r="D766" s="61"/>
      <c r="E766" s="62"/>
      <c r="F766" s="62"/>
      <c r="G766" s="62"/>
      <c r="H766" s="62"/>
      <c r="I766" s="2"/>
      <c r="J766" s="2"/>
      <c r="K766" s="2"/>
      <c r="L766" s="2"/>
      <c r="M766" s="2"/>
      <c r="N766" s="2"/>
      <c r="O766" s="2"/>
      <c r="P766" s="2"/>
      <c r="Q766" s="2"/>
      <c r="R766" s="2"/>
      <c r="S766" s="2"/>
      <c r="T766" s="2"/>
      <c r="U766" s="2"/>
      <c r="V766" s="2"/>
      <c r="W766" s="2"/>
      <c r="X766" s="2"/>
      <c r="Y766" s="2"/>
      <c r="Z766" s="2"/>
      <c r="AA766" s="2"/>
      <c r="AB766" s="2"/>
      <c r="AC766" s="2"/>
    </row>
    <row r="767" spans="1:29" ht="14.25" customHeight="1">
      <c r="A767" s="61"/>
      <c r="B767" s="61"/>
      <c r="C767" s="61"/>
      <c r="D767" s="61"/>
      <c r="E767" s="62"/>
      <c r="F767" s="62"/>
      <c r="G767" s="62"/>
      <c r="H767" s="62"/>
      <c r="I767" s="2"/>
      <c r="J767" s="2"/>
      <c r="K767" s="2"/>
      <c r="L767" s="2"/>
      <c r="M767" s="2"/>
      <c r="N767" s="2"/>
      <c r="O767" s="2"/>
      <c r="P767" s="2"/>
      <c r="Q767" s="2"/>
      <c r="R767" s="2"/>
      <c r="S767" s="2"/>
      <c r="T767" s="2"/>
      <c r="U767" s="2"/>
      <c r="V767" s="2"/>
      <c r="W767" s="2"/>
      <c r="X767" s="2"/>
      <c r="Y767" s="2"/>
      <c r="Z767" s="2"/>
      <c r="AA767" s="2"/>
      <c r="AB767" s="2"/>
      <c r="AC767" s="2"/>
    </row>
    <row r="768" spans="1:29" ht="14.25" customHeight="1">
      <c r="A768" s="61"/>
      <c r="B768" s="61"/>
      <c r="C768" s="61"/>
      <c r="D768" s="61"/>
      <c r="E768" s="62"/>
      <c r="F768" s="62"/>
      <c r="G768" s="62"/>
      <c r="H768" s="62"/>
      <c r="I768" s="2"/>
      <c r="J768" s="2"/>
      <c r="K768" s="2"/>
      <c r="L768" s="2"/>
      <c r="M768" s="2"/>
      <c r="N768" s="2"/>
      <c r="O768" s="2"/>
      <c r="P768" s="2"/>
      <c r="Q768" s="2"/>
      <c r="R768" s="2"/>
      <c r="S768" s="2"/>
      <c r="T768" s="2"/>
      <c r="U768" s="2"/>
      <c r="V768" s="2"/>
      <c r="W768" s="2"/>
      <c r="X768" s="2"/>
      <c r="Y768" s="2"/>
      <c r="Z768" s="2"/>
      <c r="AA768" s="2"/>
      <c r="AB768" s="2"/>
      <c r="AC768" s="2"/>
    </row>
    <row r="769" spans="1:29" ht="14.25" customHeight="1">
      <c r="A769" s="61"/>
      <c r="B769" s="61"/>
      <c r="C769" s="61"/>
      <c r="D769" s="61"/>
      <c r="E769" s="62"/>
      <c r="F769" s="62"/>
      <c r="G769" s="62"/>
      <c r="H769" s="62"/>
      <c r="I769" s="2"/>
      <c r="J769" s="2"/>
      <c r="K769" s="2"/>
      <c r="L769" s="2"/>
      <c r="M769" s="2"/>
      <c r="N769" s="2"/>
      <c r="O769" s="2"/>
      <c r="P769" s="2"/>
      <c r="Q769" s="2"/>
      <c r="R769" s="2"/>
      <c r="S769" s="2"/>
      <c r="T769" s="2"/>
      <c r="U769" s="2"/>
      <c r="V769" s="2"/>
      <c r="W769" s="2"/>
      <c r="X769" s="2"/>
      <c r="Y769" s="2"/>
      <c r="Z769" s="2"/>
      <c r="AA769" s="2"/>
      <c r="AB769" s="2"/>
      <c r="AC769" s="2"/>
    </row>
    <row r="770" spans="1:29" ht="14.25" customHeight="1">
      <c r="A770" s="61"/>
      <c r="B770" s="61"/>
      <c r="C770" s="61"/>
      <c r="D770" s="61"/>
      <c r="E770" s="62"/>
      <c r="F770" s="62"/>
      <c r="G770" s="62"/>
      <c r="H770" s="62"/>
      <c r="I770" s="2"/>
      <c r="J770" s="2"/>
      <c r="K770" s="2"/>
      <c r="L770" s="2"/>
      <c r="M770" s="2"/>
      <c r="N770" s="2"/>
      <c r="O770" s="2"/>
      <c r="P770" s="2"/>
      <c r="Q770" s="2"/>
      <c r="R770" s="2"/>
      <c r="S770" s="2"/>
      <c r="T770" s="2"/>
      <c r="U770" s="2"/>
      <c r="V770" s="2"/>
      <c r="W770" s="2"/>
      <c r="X770" s="2"/>
      <c r="Y770" s="2"/>
      <c r="Z770" s="2"/>
      <c r="AA770" s="2"/>
      <c r="AB770" s="2"/>
      <c r="AC770" s="2"/>
    </row>
    <row r="771" spans="1:29" ht="14.25" customHeight="1">
      <c r="A771" s="61"/>
      <c r="B771" s="61"/>
      <c r="C771" s="61"/>
      <c r="D771" s="61"/>
      <c r="E771" s="62"/>
      <c r="F771" s="62"/>
      <c r="G771" s="62"/>
      <c r="H771" s="62"/>
      <c r="I771" s="2"/>
      <c r="J771" s="2"/>
      <c r="K771" s="2"/>
      <c r="L771" s="2"/>
      <c r="M771" s="2"/>
      <c r="N771" s="2"/>
      <c r="O771" s="2"/>
      <c r="P771" s="2"/>
      <c r="Q771" s="2"/>
      <c r="R771" s="2"/>
      <c r="S771" s="2"/>
      <c r="T771" s="2"/>
      <c r="U771" s="2"/>
      <c r="V771" s="2"/>
      <c r="W771" s="2"/>
      <c r="X771" s="2"/>
      <c r="Y771" s="2"/>
      <c r="Z771" s="2"/>
      <c r="AA771" s="2"/>
      <c r="AB771" s="2"/>
      <c r="AC771" s="2"/>
    </row>
    <row r="772" spans="1:29" ht="14.25" customHeight="1">
      <c r="A772" s="61"/>
      <c r="B772" s="61"/>
      <c r="C772" s="61"/>
      <c r="D772" s="61"/>
      <c r="E772" s="62"/>
      <c r="F772" s="62"/>
      <c r="G772" s="62"/>
      <c r="H772" s="62"/>
      <c r="I772" s="2"/>
      <c r="J772" s="2"/>
      <c r="K772" s="2"/>
      <c r="L772" s="2"/>
      <c r="M772" s="2"/>
      <c r="N772" s="2"/>
      <c r="O772" s="2"/>
      <c r="P772" s="2"/>
      <c r="Q772" s="2"/>
      <c r="R772" s="2"/>
      <c r="S772" s="2"/>
      <c r="T772" s="2"/>
      <c r="U772" s="2"/>
      <c r="V772" s="2"/>
      <c r="W772" s="2"/>
      <c r="X772" s="2"/>
      <c r="Y772" s="2"/>
      <c r="Z772" s="2"/>
      <c r="AA772" s="2"/>
      <c r="AB772" s="2"/>
      <c r="AC772" s="2"/>
    </row>
    <row r="773" spans="1:29" ht="14.25" customHeight="1">
      <c r="A773" s="61"/>
      <c r="B773" s="61"/>
      <c r="C773" s="61"/>
      <c r="D773" s="61"/>
      <c r="E773" s="62"/>
      <c r="F773" s="62"/>
      <c r="G773" s="62"/>
      <c r="H773" s="62"/>
      <c r="I773" s="2"/>
      <c r="J773" s="2"/>
      <c r="K773" s="2"/>
      <c r="L773" s="2"/>
      <c r="M773" s="2"/>
      <c r="N773" s="2"/>
      <c r="O773" s="2"/>
      <c r="P773" s="2"/>
      <c r="Q773" s="2"/>
      <c r="R773" s="2"/>
      <c r="S773" s="2"/>
      <c r="T773" s="2"/>
      <c r="U773" s="2"/>
      <c r="V773" s="2"/>
      <c r="W773" s="2"/>
      <c r="X773" s="2"/>
      <c r="Y773" s="2"/>
      <c r="Z773" s="2"/>
      <c r="AA773" s="2"/>
      <c r="AB773" s="2"/>
      <c r="AC773" s="2"/>
    </row>
    <row r="774" spans="1:29" ht="14.25" customHeight="1">
      <c r="A774" s="61"/>
      <c r="B774" s="61"/>
      <c r="C774" s="61"/>
      <c r="D774" s="61"/>
      <c r="E774" s="62"/>
      <c r="F774" s="62"/>
      <c r="G774" s="62"/>
      <c r="H774" s="62"/>
      <c r="I774" s="2"/>
      <c r="J774" s="2"/>
      <c r="K774" s="2"/>
      <c r="L774" s="2"/>
      <c r="M774" s="2"/>
      <c r="N774" s="2"/>
      <c r="O774" s="2"/>
      <c r="P774" s="2"/>
      <c r="Q774" s="2"/>
      <c r="R774" s="2"/>
      <c r="S774" s="2"/>
      <c r="T774" s="2"/>
      <c r="U774" s="2"/>
      <c r="V774" s="2"/>
      <c r="W774" s="2"/>
      <c r="X774" s="2"/>
      <c r="Y774" s="2"/>
      <c r="Z774" s="2"/>
      <c r="AA774" s="2"/>
      <c r="AB774" s="2"/>
      <c r="AC774" s="2"/>
    </row>
    <row r="775" spans="1:29" ht="14.25" customHeight="1">
      <c r="A775" s="61"/>
      <c r="B775" s="61"/>
      <c r="C775" s="61"/>
      <c r="D775" s="61"/>
      <c r="E775" s="62"/>
      <c r="F775" s="62"/>
      <c r="G775" s="62"/>
      <c r="H775" s="62"/>
      <c r="I775" s="2"/>
      <c r="J775" s="2"/>
      <c r="K775" s="2"/>
      <c r="L775" s="2"/>
      <c r="M775" s="2"/>
      <c r="N775" s="2"/>
      <c r="O775" s="2"/>
      <c r="P775" s="2"/>
      <c r="Q775" s="2"/>
      <c r="R775" s="2"/>
      <c r="S775" s="2"/>
      <c r="T775" s="2"/>
      <c r="U775" s="2"/>
      <c r="V775" s="2"/>
      <c r="W775" s="2"/>
      <c r="X775" s="2"/>
      <c r="Y775" s="2"/>
      <c r="Z775" s="2"/>
      <c r="AA775" s="2"/>
      <c r="AB775" s="2"/>
      <c r="AC775" s="2"/>
    </row>
    <row r="776" spans="1:29" ht="14.25" customHeight="1">
      <c r="A776" s="61"/>
      <c r="B776" s="61"/>
      <c r="C776" s="61"/>
      <c r="D776" s="61"/>
      <c r="E776" s="62"/>
      <c r="F776" s="62"/>
      <c r="G776" s="62"/>
      <c r="H776" s="62"/>
      <c r="I776" s="2"/>
      <c r="J776" s="2"/>
      <c r="K776" s="2"/>
      <c r="L776" s="2"/>
      <c r="M776" s="2"/>
      <c r="N776" s="2"/>
      <c r="O776" s="2"/>
      <c r="P776" s="2"/>
      <c r="Q776" s="2"/>
      <c r="R776" s="2"/>
      <c r="S776" s="2"/>
      <c r="T776" s="2"/>
      <c r="U776" s="2"/>
      <c r="V776" s="2"/>
      <c r="W776" s="2"/>
      <c r="X776" s="2"/>
      <c r="Y776" s="2"/>
      <c r="Z776" s="2"/>
      <c r="AA776" s="2"/>
      <c r="AB776" s="2"/>
      <c r="AC776" s="2"/>
    </row>
    <row r="777" spans="1:29" ht="14.25" customHeight="1">
      <c r="A777" s="61"/>
      <c r="B777" s="61"/>
      <c r="C777" s="61"/>
      <c r="D777" s="61"/>
      <c r="E777" s="62"/>
      <c r="F777" s="62"/>
      <c r="G777" s="62"/>
      <c r="H777" s="62"/>
      <c r="I777" s="2"/>
      <c r="J777" s="2"/>
      <c r="K777" s="2"/>
      <c r="L777" s="2"/>
      <c r="M777" s="2"/>
      <c r="N777" s="2"/>
      <c r="O777" s="2"/>
      <c r="P777" s="2"/>
      <c r="Q777" s="2"/>
      <c r="R777" s="2"/>
      <c r="S777" s="2"/>
      <c r="T777" s="2"/>
      <c r="U777" s="2"/>
      <c r="V777" s="2"/>
      <c r="W777" s="2"/>
      <c r="X777" s="2"/>
      <c r="Y777" s="2"/>
      <c r="Z777" s="2"/>
      <c r="AA777" s="2"/>
      <c r="AB777" s="2"/>
      <c r="AC777" s="2"/>
    </row>
    <row r="778" spans="1:29" ht="14.25" customHeight="1">
      <c r="A778" s="61"/>
      <c r="B778" s="61"/>
      <c r="C778" s="61"/>
      <c r="D778" s="61"/>
      <c r="E778" s="62"/>
      <c r="F778" s="62"/>
      <c r="G778" s="62"/>
      <c r="H778" s="62"/>
      <c r="I778" s="2"/>
      <c r="J778" s="2"/>
      <c r="K778" s="2"/>
      <c r="L778" s="2"/>
      <c r="M778" s="2"/>
      <c r="N778" s="2"/>
      <c r="O778" s="2"/>
      <c r="P778" s="2"/>
      <c r="Q778" s="2"/>
      <c r="R778" s="2"/>
      <c r="S778" s="2"/>
      <c r="T778" s="2"/>
      <c r="U778" s="2"/>
      <c r="V778" s="2"/>
      <c r="W778" s="2"/>
      <c r="X778" s="2"/>
      <c r="Y778" s="2"/>
      <c r="Z778" s="2"/>
      <c r="AA778" s="2"/>
      <c r="AB778" s="2"/>
      <c r="AC778" s="2"/>
    </row>
    <row r="779" spans="1:29" ht="14.25" customHeight="1">
      <c r="A779" s="61"/>
      <c r="B779" s="61"/>
      <c r="C779" s="61"/>
      <c r="D779" s="61"/>
      <c r="E779" s="62"/>
      <c r="F779" s="62"/>
      <c r="G779" s="62"/>
      <c r="H779" s="62"/>
      <c r="I779" s="2"/>
      <c r="J779" s="2"/>
      <c r="K779" s="2"/>
      <c r="L779" s="2"/>
      <c r="M779" s="2"/>
      <c r="N779" s="2"/>
      <c r="O779" s="2"/>
      <c r="P779" s="2"/>
      <c r="Q779" s="2"/>
      <c r="R779" s="2"/>
      <c r="S779" s="2"/>
      <c r="T779" s="2"/>
      <c r="U779" s="2"/>
      <c r="V779" s="2"/>
      <c r="W779" s="2"/>
      <c r="X779" s="2"/>
      <c r="Y779" s="2"/>
      <c r="Z779" s="2"/>
      <c r="AA779" s="2"/>
      <c r="AB779" s="2"/>
      <c r="AC779" s="2"/>
    </row>
    <row r="780" spans="1:29" ht="14.25" customHeight="1">
      <c r="A780" s="61"/>
      <c r="B780" s="61"/>
      <c r="C780" s="61"/>
      <c r="D780" s="61"/>
      <c r="E780" s="62"/>
      <c r="F780" s="62"/>
      <c r="G780" s="62"/>
      <c r="H780" s="62"/>
      <c r="I780" s="2"/>
      <c r="J780" s="2"/>
      <c r="K780" s="2"/>
      <c r="L780" s="2"/>
      <c r="M780" s="2"/>
      <c r="N780" s="2"/>
      <c r="O780" s="2"/>
      <c r="P780" s="2"/>
      <c r="Q780" s="2"/>
      <c r="R780" s="2"/>
      <c r="S780" s="2"/>
      <c r="T780" s="2"/>
      <c r="U780" s="2"/>
      <c r="V780" s="2"/>
      <c r="W780" s="2"/>
      <c r="X780" s="2"/>
      <c r="Y780" s="2"/>
      <c r="Z780" s="2"/>
      <c r="AA780" s="2"/>
      <c r="AB780" s="2"/>
      <c r="AC780" s="2"/>
    </row>
    <row r="781" spans="1:29" ht="14.25" customHeight="1">
      <c r="A781" s="61"/>
      <c r="B781" s="61"/>
      <c r="C781" s="61"/>
      <c r="D781" s="61"/>
      <c r="E781" s="62"/>
      <c r="F781" s="62"/>
      <c r="G781" s="62"/>
      <c r="H781" s="62"/>
      <c r="I781" s="2"/>
      <c r="J781" s="2"/>
      <c r="K781" s="2"/>
      <c r="L781" s="2"/>
      <c r="M781" s="2"/>
      <c r="N781" s="2"/>
      <c r="O781" s="2"/>
      <c r="P781" s="2"/>
      <c r="Q781" s="2"/>
      <c r="R781" s="2"/>
      <c r="S781" s="2"/>
      <c r="T781" s="2"/>
      <c r="U781" s="2"/>
      <c r="V781" s="2"/>
      <c r="W781" s="2"/>
      <c r="X781" s="2"/>
      <c r="Y781" s="2"/>
      <c r="Z781" s="2"/>
      <c r="AA781" s="2"/>
      <c r="AB781" s="2"/>
      <c r="AC781" s="2"/>
    </row>
    <row r="782" spans="1:29" ht="14.25" customHeight="1">
      <c r="A782" s="61"/>
      <c r="B782" s="61"/>
      <c r="C782" s="61"/>
      <c r="D782" s="61"/>
      <c r="E782" s="62"/>
      <c r="F782" s="62"/>
      <c r="G782" s="62"/>
      <c r="H782" s="62"/>
      <c r="I782" s="2"/>
      <c r="J782" s="2"/>
      <c r="K782" s="2"/>
      <c r="L782" s="2"/>
      <c r="M782" s="2"/>
      <c r="N782" s="2"/>
      <c r="O782" s="2"/>
      <c r="P782" s="2"/>
      <c r="Q782" s="2"/>
      <c r="R782" s="2"/>
      <c r="S782" s="2"/>
      <c r="T782" s="2"/>
      <c r="U782" s="2"/>
      <c r="V782" s="2"/>
      <c r="W782" s="2"/>
      <c r="X782" s="2"/>
      <c r="Y782" s="2"/>
      <c r="Z782" s="2"/>
      <c r="AA782" s="2"/>
      <c r="AB782" s="2"/>
      <c r="AC782" s="2"/>
    </row>
    <row r="783" spans="1:29" ht="14.25" customHeight="1">
      <c r="A783" s="61"/>
      <c r="B783" s="61"/>
      <c r="C783" s="61"/>
      <c r="D783" s="61"/>
      <c r="E783" s="62"/>
      <c r="F783" s="62"/>
      <c r="G783" s="62"/>
      <c r="H783" s="62"/>
      <c r="I783" s="2"/>
      <c r="J783" s="2"/>
      <c r="K783" s="2"/>
      <c r="L783" s="2"/>
      <c r="M783" s="2"/>
      <c r="N783" s="2"/>
      <c r="O783" s="2"/>
      <c r="P783" s="2"/>
      <c r="Q783" s="2"/>
      <c r="R783" s="2"/>
      <c r="S783" s="2"/>
      <c r="T783" s="2"/>
      <c r="U783" s="2"/>
      <c r="V783" s="2"/>
      <c r="W783" s="2"/>
      <c r="X783" s="2"/>
      <c r="Y783" s="2"/>
      <c r="Z783" s="2"/>
      <c r="AA783" s="2"/>
      <c r="AB783" s="2"/>
      <c r="AC783" s="2"/>
    </row>
    <row r="784" spans="1:29" ht="14.25" customHeight="1">
      <c r="A784" s="61"/>
      <c r="B784" s="61"/>
      <c r="C784" s="61"/>
      <c r="D784" s="61"/>
      <c r="E784" s="62"/>
      <c r="F784" s="62"/>
      <c r="G784" s="62"/>
      <c r="H784" s="62"/>
      <c r="I784" s="2"/>
      <c r="J784" s="2"/>
      <c r="K784" s="2"/>
      <c r="L784" s="2"/>
      <c r="M784" s="2"/>
      <c r="N784" s="2"/>
      <c r="O784" s="2"/>
      <c r="P784" s="2"/>
      <c r="Q784" s="2"/>
      <c r="R784" s="2"/>
      <c r="S784" s="2"/>
      <c r="T784" s="2"/>
      <c r="U784" s="2"/>
      <c r="V784" s="2"/>
      <c r="W784" s="2"/>
      <c r="X784" s="2"/>
      <c r="Y784" s="2"/>
      <c r="Z784" s="2"/>
      <c r="AA784" s="2"/>
      <c r="AB784" s="2"/>
      <c r="AC784" s="2"/>
    </row>
    <row r="785" spans="1:29" ht="14.25" customHeight="1">
      <c r="A785" s="61"/>
      <c r="B785" s="61"/>
      <c r="C785" s="61"/>
      <c r="D785" s="61"/>
      <c r="E785" s="62"/>
      <c r="F785" s="62"/>
      <c r="G785" s="62"/>
      <c r="H785" s="62"/>
      <c r="I785" s="2"/>
      <c r="J785" s="2"/>
      <c r="K785" s="2"/>
      <c r="L785" s="2"/>
      <c r="M785" s="2"/>
      <c r="N785" s="2"/>
      <c r="O785" s="2"/>
      <c r="P785" s="2"/>
      <c r="Q785" s="2"/>
      <c r="R785" s="2"/>
      <c r="S785" s="2"/>
      <c r="T785" s="2"/>
      <c r="U785" s="2"/>
      <c r="V785" s="2"/>
      <c r="W785" s="2"/>
      <c r="X785" s="2"/>
      <c r="Y785" s="2"/>
      <c r="Z785" s="2"/>
      <c r="AA785" s="2"/>
      <c r="AB785" s="2"/>
      <c r="AC785" s="2"/>
    </row>
    <row r="786" spans="1:29" ht="14.25" customHeight="1">
      <c r="A786" s="61"/>
      <c r="B786" s="61"/>
      <c r="C786" s="61"/>
      <c r="D786" s="61"/>
      <c r="E786" s="62"/>
      <c r="F786" s="62"/>
      <c r="G786" s="62"/>
      <c r="H786" s="62"/>
      <c r="I786" s="2"/>
      <c r="J786" s="2"/>
      <c r="K786" s="2"/>
      <c r="L786" s="2"/>
      <c r="M786" s="2"/>
      <c r="N786" s="2"/>
      <c r="O786" s="2"/>
      <c r="P786" s="2"/>
      <c r="Q786" s="2"/>
      <c r="R786" s="2"/>
      <c r="S786" s="2"/>
      <c r="T786" s="2"/>
      <c r="U786" s="2"/>
      <c r="V786" s="2"/>
      <c r="W786" s="2"/>
      <c r="X786" s="2"/>
      <c r="Y786" s="2"/>
      <c r="Z786" s="2"/>
      <c r="AA786" s="2"/>
      <c r="AB786" s="2"/>
      <c r="AC786" s="2"/>
    </row>
    <row r="787" spans="1:29" ht="14.25" customHeight="1">
      <c r="A787" s="61"/>
      <c r="B787" s="61"/>
      <c r="C787" s="61"/>
      <c r="D787" s="61"/>
      <c r="E787" s="62"/>
      <c r="F787" s="62"/>
      <c r="G787" s="62"/>
      <c r="H787" s="62"/>
      <c r="I787" s="2"/>
      <c r="J787" s="2"/>
      <c r="K787" s="2"/>
      <c r="L787" s="2"/>
      <c r="M787" s="2"/>
      <c r="N787" s="2"/>
      <c r="O787" s="2"/>
      <c r="P787" s="2"/>
      <c r="Q787" s="2"/>
      <c r="R787" s="2"/>
      <c r="S787" s="2"/>
      <c r="T787" s="2"/>
      <c r="U787" s="2"/>
      <c r="V787" s="2"/>
      <c r="W787" s="2"/>
      <c r="X787" s="2"/>
      <c r="Y787" s="2"/>
      <c r="Z787" s="2"/>
      <c r="AA787" s="2"/>
      <c r="AB787" s="2"/>
      <c r="AC787" s="2"/>
    </row>
    <row r="788" spans="1:29" ht="14.25" customHeight="1">
      <c r="A788" s="61"/>
      <c r="B788" s="61"/>
      <c r="C788" s="61"/>
      <c r="D788" s="61"/>
      <c r="E788" s="62"/>
      <c r="F788" s="62"/>
      <c r="G788" s="62"/>
      <c r="H788" s="62"/>
      <c r="I788" s="2"/>
      <c r="J788" s="2"/>
      <c r="K788" s="2"/>
      <c r="L788" s="2"/>
      <c r="M788" s="2"/>
      <c r="N788" s="2"/>
      <c r="O788" s="2"/>
      <c r="P788" s="2"/>
      <c r="Q788" s="2"/>
      <c r="R788" s="2"/>
      <c r="S788" s="2"/>
      <c r="T788" s="2"/>
      <c r="U788" s="2"/>
      <c r="V788" s="2"/>
      <c r="W788" s="2"/>
      <c r="X788" s="2"/>
      <c r="Y788" s="2"/>
      <c r="Z788" s="2"/>
      <c r="AA788" s="2"/>
      <c r="AB788" s="2"/>
      <c r="AC788" s="2"/>
    </row>
    <row r="789" spans="1:29" ht="14.25" customHeight="1">
      <c r="A789" s="61"/>
      <c r="B789" s="61"/>
      <c r="C789" s="61"/>
      <c r="D789" s="61"/>
      <c r="E789" s="62"/>
      <c r="F789" s="62"/>
      <c r="G789" s="62"/>
      <c r="H789" s="62"/>
      <c r="I789" s="2"/>
      <c r="J789" s="2"/>
      <c r="K789" s="2"/>
      <c r="L789" s="2"/>
      <c r="M789" s="2"/>
      <c r="N789" s="2"/>
      <c r="O789" s="2"/>
      <c r="P789" s="2"/>
      <c r="Q789" s="2"/>
      <c r="R789" s="2"/>
      <c r="S789" s="2"/>
      <c r="T789" s="2"/>
      <c r="U789" s="2"/>
      <c r="V789" s="2"/>
      <c r="W789" s="2"/>
      <c r="X789" s="2"/>
      <c r="Y789" s="2"/>
      <c r="Z789" s="2"/>
      <c r="AA789" s="2"/>
      <c r="AB789" s="2"/>
      <c r="AC789" s="2"/>
    </row>
    <row r="790" spans="1:29" ht="14.25" customHeight="1">
      <c r="A790" s="61"/>
      <c r="B790" s="61"/>
      <c r="C790" s="61"/>
      <c r="D790" s="61"/>
      <c r="E790" s="62"/>
      <c r="F790" s="62"/>
      <c r="G790" s="62"/>
      <c r="H790" s="62"/>
      <c r="I790" s="2"/>
      <c r="J790" s="2"/>
      <c r="K790" s="2"/>
      <c r="L790" s="2"/>
      <c r="M790" s="2"/>
      <c r="N790" s="2"/>
      <c r="O790" s="2"/>
      <c r="P790" s="2"/>
      <c r="Q790" s="2"/>
      <c r="R790" s="2"/>
      <c r="S790" s="2"/>
      <c r="T790" s="2"/>
      <c r="U790" s="2"/>
      <c r="V790" s="2"/>
      <c r="W790" s="2"/>
      <c r="X790" s="2"/>
      <c r="Y790" s="2"/>
      <c r="Z790" s="2"/>
      <c r="AA790" s="2"/>
      <c r="AB790" s="2"/>
      <c r="AC790" s="2"/>
    </row>
    <row r="791" spans="1:29" ht="14.25" customHeight="1">
      <c r="A791" s="61"/>
      <c r="B791" s="61"/>
      <c r="C791" s="61"/>
      <c r="D791" s="61"/>
      <c r="E791" s="62"/>
      <c r="F791" s="62"/>
      <c r="G791" s="62"/>
      <c r="H791" s="62"/>
      <c r="I791" s="2"/>
      <c r="J791" s="2"/>
      <c r="K791" s="2"/>
      <c r="L791" s="2"/>
      <c r="M791" s="2"/>
      <c r="N791" s="2"/>
      <c r="O791" s="2"/>
      <c r="P791" s="2"/>
      <c r="Q791" s="2"/>
      <c r="R791" s="2"/>
      <c r="S791" s="2"/>
      <c r="T791" s="2"/>
      <c r="U791" s="2"/>
      <c r="V791" s="2"/>
      <c r="W791" s="2"/>
      <c r="X791" s="2"/>
      <c r="Y791" s="2"/>
      <c r="Z791" s="2"/>
      <c r="AA791" s="2"/>
      <c r="AB791" s="2"/>
      <c r="AC791" s="2"/>
    </row>
    <row r="792" spans="1:29" ht="14.25" customHeight="1">
      <c r="A792" s="61"/>
      <c r="B792" s="61"/>
      <c r="C792" s="61"/>
      <c r="D792" s="61"/>
      <c r="E792" s="62"/>
      <c r="F792" s="62"/>
      <c r="G792" s="62"/>
      <c r="H792" s="62"/>
      <c r="I792" s="2"/>
      <c r="J792" s="2"/>
      <c r="K792" s="2"/>
      <c r="L792" s="2"/>
      <c r="M792" s="2"/>
      <c r="N792" s="2"/>
      <c r="O792" s="2"/>
      <c r="P792" s="2"/>
      <c r="Q792" s="2"/>
      <c r="R792" s="2"/>
      <c r="S792" s="2"/>
      <c r="T792" s="2"/>
      <c r="U792" s="2"/>
      <c r="V792" s="2"/>
      <c r="W792" s="2"/>
      <c r="X792" s="2"/>
      <c r="Y792" s="2"/>
      <c r="Z792" s="2"/>
      <c r="AA792" s="2"/>
      <c r="AB792" s="2"/>
      <c r="AC792" s="2"/>
    </row>
    <row r="793" spans="1:29" ht="14.25" customHeight="1">
      <c r="A793" s="61"/>
      <c r="B793" s="61"/>
      <c r="C793" s="61"/>
      <c r="D793" s="61"/>
      <c r="E793" s="62"/>
      <c r="F793" s="62"/>
      <c r="G793" s="62"/>
      <c r="H793" s="62"/>
      <c r="I793" s="2"/>
      <c r="J793" s="2"/>
      <c r="K793" s="2"/>
      <c r="L793" s="2"/>
      <c r="M793" s="2"/>
      <c r="N793" s="2"/>
      <c r="O793" s="2"/>
      <c r="P793" s="2"/>
      <c r="Q793" s="2"/>
      <c r="R793" s="2"/>
      <c r="S793" s="2"/>
      <c r="T793" s="2"/>
      <c r="U793" s="2"/>
      <c r="V793" s="2"/>
      <c r="W793" s="2"/>
      <c r="X793" s="2"/>
      <c r="Y793" s="2"/>
      <c r="Z793" s="2"/>
      <c r="AA793" s="2"/>
      <c r="AB793" s="2"/>
      <c r="AC793" s="2"/>
    </row>
    <row r="794" spans="1:29" ht="14.25" customHeight="1">
      <c r="A794" s="61"/>
      <c r="B794" s="61"/>
      <c r="C794" s="61"/>
      <c r="D794" s="61"/>
      <c r="E794" s="62"/>
      <c r="F794" s="62"/>
      <c r="G794" s="62"/>
      <c r="H794" s="62"/>
      <c r="I794" s="2"/>
      <c r="J794" s="2"/>
      <c r="K794" s="2"/>
      <c r="L794" s="2"/>
      <c r="M794" s="2"/>
      <c r="N794" s="2"/>
      <c r="O794" s="2"/>
      <c r="P794" s="2"/>
      <c r="Q794" s="2"/>
      <c r="R794" s="2"/>
      <c r="S794" s="2"/>
      <c r="T794" s="2"/>
      <c r="U794" s="2"/>
      <c r="V794" s="2"/>
      <c r="W794" s="2"/>
      <c r="X794" s="2"/>
      <c r="Y794" s="2"/>
      <c r="Z794" s="2"/>
      <c r="AA794" s="2"/>
      <c r="AB794" s="2"/>
      <c r="AC794" s="2"/>
    </row>
    <row r="795" spans="1:29" ht="14.25" customHeight="1">
      <c r="A795" s="61"/>
      <c r="B795" s="61"/>
      <c r="C795" s="61"/>
      <c r="D795" s="61"/>
      <c r="E795" s="62"/>
      <c r="F795" s="62"/>
      <c r="G795" s="62"/>
      <c r="H795" s="62"/>
      <c r="I795" s="2"/>
      <c r="J795" s="2"/>
      <c r="K795" s="2"/>
      <c r="L795" s="2"/>
      <c r="M795" s="2"/>
      <c r="N795" s="2"/>
      <c r="O795" s="2"/>
      <c r="P795" s="2"/>
      <c r="Q795" s="2"/>
      <c r="R795" s="2"/>
      <c r="S795" s="2"/>
      <c r="T795" s="2"/>
      <c r="U795" s="2"/>
      <c r="V795" s="2"/>
      <c r="W795" s="2"/>
      <c r="X795" s="2"/>
      <c r="Y795" s="2"/>
      <c r="Z795" s="2"/>
      <c r="AA795" s="2"/>
      <c r="AB795" s="2"/>
      <c r="AC795" s="2"/>
    </row>
    <row r="796" spans="1:29" ht="14.25" customHeight="1">
      <c r="A796" s="61"/>
      <c r="B796" s="61"/>
      <c r="C796" s="61"/>
      <c r="D796" s="61"/>
      <c r="E796" s="62"/>
      <c r="F796" s="62"/>
      <c r="G796" s="62"/>
      <c r="H796" s="62"/>
      <c r="I796" s="2"/>
      <c r="J796" s="2"/>
      <c r="K796" s="2"/>
      <c r="L796" s="2"/>
      <c r="M796" s="2"/>
      <c r="N796" s="2"/>
      <c r="O796" s="2"/>
      <c r="P796" s="2"/>
      <c r="Q796" s="2"/>
      <c r="R796" s="2"/>
      <c r="S796" s="2"/>
      <c r="T796" s="2"/>
      <c r="U796" s="2"/>
      <c r="V796" s="2"/>
      <c r="W796" s="2"/>
      <c r="X796" s="2"/>
      <c r="Y796" s="2"/>
      <c r="Z796" s="2"/>
      <c r="AA796" s="2"/>
      <c r="AB796" s="2"/>
      <c r="AC796" s="2"/>
    </row>
    <row r="797" spans="1:29" ht="14.25" customHeight="1">
      <c r="A797" s="61"/>
      <c r="B797" s="61"/>
      <c r="C797" s="61"/>
      <c r="D797" s="61"/>
      <c r="E797" s="62"/>
      <c r="F797" s="62"/>
      <c r="G797" s="62"/>
      <c r="H797" s="62"/>
      <c r="I797" s="2"/>
      <c r="J797" s="2"/>
      <c r="K797" s="2"/>
      <c r="L797" s="2"/>
      <c r="M797" s="2"/>
      <c r="N797" s="2"/>
      <c r="O797" s="2"/>
      <c r="P797" s="2"/>
      <c r="Q797" s="2"/>
      <c r="R797" s="2"/>
      <c r="S797" s="2"/>
      <c r="T797" s="2"/>
      <c r="U797" s="2"/>
      <c r="V797" s="2"/>
      <c r="W797" s="2"/>
      <c r="X797" s="2"/>
      <c r="Y797" s="2"/>
      <c r="Z797" s="2"/>
      <c r="AA797" s="2"/>
      <c r="AB797" s="2"/>
      <c r="AC797" s="2"/>
    </row>
    <row r="798" spans="1:29" ht="14.25" customHeight="1">
      <c r="A798" s="61"/>
      <c r="B798" s="61"/>
      <c r="C798" s="61"/>
      <c r="D798" s="61"/>
      <c r="E798" s="62"/>
      <c r="F798" s="62"/>
      <c r="G798" s="62"/>
      <c r="H798" s="62"/>
      <c r="I798" s="2"/>
      <c r="J798" s="2"/>
      <c r="K798" s="2"/>
      <c r="L798" s="2"/>
      <c r="M798" s="2"/>
      <c r="N798" s="2"/>
      <c r="O798" s="2"/>
      <c r="P798" s="2"/>
      <c r="Q798" s="2"/>
      <c r="R798" s="2"/>
      <c r="S798" s="2"/>
      <c r="T798" s="2"/>
      <c r="U798" s="2"/>
      <c r="V798" s="2"/>
      <c r="W798" s="2"/>
      <c r="X798" s="2"/>
      <c r="Y798" s="2"/>
      <c r="Z798" s="2"/>
      <c r="AA798" s="2"/>
      <c r="AB798" s="2"/>
      <c r="AC798" s="2"/>
    </row>
    <row r="799" spans="1:29" ht="14.25" customHeight="1">
      <c r="A799" s="61"/>
      <c r="B799" s="61"/>
      <c r="C799" s="61"/>
      <c r="D799" s="61"/>
      <c r="E799" s="62"/>
      <c r="F799" s="62"/>
      <c r="G799" s="62"/>
      <c r="H799" s="62"/>
      <c r="I799" s="2"/>
      <c r="J799" s="2"/>
      <c r="K799" s="2"/>
      <c r="L799" s="2"/>
      <c r="M799" s="2"/>
      <c r="N799" s="2"/>
      <c r="O799" s="2"/>
      <c r="P799" s="2"/>
      <c r="Q799" s="2"/>
      <c r="R799" s="2"/>
      <c r="S799" s="2"/>
      <c r="T799" s="2"/>
      <c r="U799" s="2"/>
      <c r="V799" s="2"/>
      <c r="W799" s="2"/>
      <c r="X799" s="2"/>
      <c r="Y799" s="2"/>
      <c r="Z799" s="2"/>
      <c r="AA799" s="2"/>
      <c r="AB799" s="2"/>
      <c r="AC799" s="2"/>
    </row>
    <row r="800" spans="1:29" ht="14.25" customHeight="1">
      <c r="A800" s="61"/>
      <c r="B800" s="61"/>
      <c r="C800" s="61"/>
      <c r="D800" s="61"/>
      <c r="E800" s="62"/>
      <c r="F800" s="62"/>
      <c r="G800" s="62"/>
      <c r="H800" s="62"/>
      <c r="I800" s="2"/>
      <c r="J800" s="2"/>
      <c r="K800" s="2"/>
      <c r="L800" s="2"/>
      <c r="M800" s="2"/>
      <c r="N800" s="2"/>
      <c r="O800" s="2"/>
      <c r="P800" s="2"/>
      <c r="Q800" s="2"/>
      <c r="R800" s="2"/>
      <c r="S800" s="2"/>
      <c r="T800" s="2"/>
      <c r="U800" s="2"/>
      <c r="V800" s="2"/>
      <c r="W800" s="2"/>
      <c r="X800" s="2"/>
      <c r="Y800" s="2"/>
      <c r="Z800" s="2"/>
      <c r="AA800" s="2"/>
      <c r="AB800" s="2"/>
      <c r="AC800" s="2"/>
    </row>
    <row r="801" spans="1:29" ht="14.25" customHeight="1">
      <c r="A801" s="61"/>
      <c r="B801" s="61"/>
      <c r="C801" s="61"/>
      <c r="D801" s="61"/>
      <c r="E801" s="62"/>
      <c r="F801" s="62"/>
      <c r="G801" s="62"/>
      <c r="H801" s="62"/>
      <c r="I801" s="2"/>
      <c r="J801" s="2"/>
      <c r="K801" s="2"/>
      <c r="L801" s="2"/>
      <c r="M801" s="2"/>
      <c r="N801" s="2"/>
      <c r="O801" s="2"/>
      <c r="P801" s="2"/>
      <c r="Q801" s="2"/>
      <c r="R801" s="2"/>
      <c r="S801" s="2"/>
      <c r="T801" s="2"/>
      <c r="U801" s="2"/>
      <c r="V801" s="2"/>
      <c r="W801" s="2"/>
      <c r="X801" s="2"/>
      <c r="Y801" s="2"/>
      <c r="Z801" s="2"/>
      <c r="AA801" s="2"/>
      <c r="AB801" s="2"/>
      <c r="AC801" s="2"/>
    </row>
    <row r="802" spans="1:29" ht="14.25" customHeight="1">
      <c r="A802" s="61"/>
      <c r="B802" s="61"/>
      <c r="C802" s="61"/>
      <c r="D802" s="61"/>
      <c r="E802" s="62"/>
      <c r="F802" s="62"/>
      <c r="G802" s="62"/>
      <c r="H802" s="62"/>
      <c r="I802" s="2"/>
      <c r="J802" s="2"/>
      <c r="K802" s="2"/>
      <c r="L802" s="2"/>
      <c r="M802" s="2"/>
      <c r="N802" s="2"/>
      <c r="O802" s="2"/>
      <c r="P802" s="2"/>
      <c r="Q802" s="2"/>
      <c r="R802" s="2"/>
      <c r="S802" s="2"/>
      <c r="T802" s="2"/>
      <c r="U802" s="2"/>
      <c r="V802" s="2"/>
      <c r="W802" s="2"/>
      <c r="X802" s="2"/>
      <c r="Y802" s="2"/>
      <c r="Z802" s="2"/>
      <c r="AA802" s="2"/>
      <c r="AB802" s="2"/>
      <c r="AC802" s="2"/>
    </row>
    <row r="803" spans="1:29" ht="14.25" customHeight="1">
      <c r="A803" s="61"/>
      <c r="B803" s="61"/>
      <c r="C803" s="61"/>
      <c r="D803" s="61"/>
      <c r="E803" s="62"/>
      <c r="F803" s="62"/>
      <c r="G803" s="62"/>
      <c r="H803" s="62"/>
      <c r="I803" s="2"/>
      <c r="J803" s="2"/>
      <c r="K803" s="2"/>
      <c r="L803" s="2"/>
      <c r="M803" s="2"/>
      <c r="N803" s="2"/>
      <c r="O803" s="2"/>
      <c r="P803" s="2"/>
      <c r="Q803" s="2"/>
      <c r="R803" s="2"/>
      <c r="S803" s="2"/>
      <c r="T803" s="2"/>
      <c r="U803" s="2"/>
      <c r="V803" s="2"/>
      <c r="W803" s="2"/>
      <c r="X803" s="2"/>
      <c r="Y803" s="2"/>
      <c r="Z803" s="2"/>
      <c r="AA803" s="2"/>
      <c r="AB803" s="2"/>
      <c r="AC803" s="2"/>
    </row>
    <row r="804" spans="1:29" ht="14.25" customHeight="1">
      <c r="A804" s="61"/>
      <c r="B804" s="61"/>
      <c r="C804" s="61"/>
      <c r="D804" s="61"/>
      <c r="E804" s="62"/>
      <c r="F804" s="62"/>
      <c r="G804" s="62"/>
      <c r="H804" s="62"/>
      <c r="I804" s="2"/>
      <c r="J804" s="2"/>
      <c r="K804" s="2"/>
      <c r="L804" s="2"/>
      <c r="M804" s="2"/>
      <c r="N804" s="2"/>
      <c r="O804" s="2"/>
      <c r="P804" s="2"/>
      <c r="Q804" s="2"/>
      <c r="R804" s="2"/>
      <c r="S804" s="2"/>
      <c r="T804" s="2"/>
      <c r="U804" s="2"/>
      <c r="V804" s="2"/>
      <c r="W804" s="2"/>
      <c r="X804" s="2"/>
      <c r="Y804" s="2"/>
      <c r="Z804" s="2"/>
      <c r="AA804" s="2"/>
      <c r="AB804" s="2"/>
      <c r="AC804" s="2"/>
    </row>
    <row r="805" spans="1:29" ht="14.25" customHeight="1">
      <c r="A805" s="61"/>
      <c r="B805" s="61"/>
      <c r="C805" s="61"/>
      <c r="D805" s="61"/>
      <c r="E805" s="62"/>
      <c r="F805" s="62"/>
      <c r="G805" s="62"/>
      <c r="H805" s="62"/>
      <c r="I805" s="2"/>
      <c r="J805" s="2"/>
      <c r="K805" s="2"/>
      <c r="L805" s="2"/>
      <c r="M805" s="2"/>
      <c r="N805" s="2"/>
      <c r="O805" s="2"/>
      <c r="P805" s="2"/>
      <c r="Q805" s="2"/>
      <c r="R805" s="2"/>
      <c r="S805" s="2"/>
      <c r="T805" s="2"/>
      <c r="U805" s="2"/>
      <c r="V805" s="2"/>
      <c r="W805" s="2"/>
      <c r="X805" s="2"/>
      <c r="Y805" s="2"/>
      <c r="Z805" s="2"/>
      <c r="AA805" s="2"/>
      <c r="AB805" s="2"/>
      <c r="AC805" s="2"/>
    </row>
    <row r="806" spans="1:29" ht="14.25" customHeight="1">
      <c r="A806" s="61"/>
      <c r="B806" s="61"/>
      <c r="C806" s="61"/>
      <c r="D806" s="61"/>
      <c r="E806" s="62"/>
      <c r="F806" s="62"/>
      <c r="G806" s="62"/>
      <c r="H806" s="62"/>
      <c r="I806" s="2"/>
      <c r="J806" s="2"/>
      <c r="K806" s="2"/>
      <c r="L806" s="2"/>
      <c r="M806" s="2"/>
      <c r="N806" s="2"/>
      <c r="O806" s="2"/>
      <c r="P806" s="2"/>
      <c r="Q806" s="2"/>
      <c r="R806" s="2"/>
      <c r="S806" s="2"/>
      <c r="T806" s="2"/>
      <c r="U806" s="2"/>
      <c r="V806" s="2"/>
      <c r="W806" s="2"/>
      <c r="X806" s="2"/>
      <c r="Y806" s="2"/>
      <c r="Z806" s="2"/>
      <c r="AA806" s="2"/>
      <c r="AB806" s="2"/>
      <c r="AC806" s="2"/>
    </row>
    <row r="807" spans="1:29" ht="14.25" customHeight="1">
      <c r="A807" s="61"/>
      <c r="B807" s="61"/>
      <c r="C807" s="61"/>
      <c r="D807" s="61"/>
      <c r="E807" s="62"/>
      <c r="F807" s="62"/>
      <c r="G807" s="62"/>
      <c r="H807" s="62"/>
      <c r="I807" s="2"/>
      <c r="J807" s="2"/>
      <c r="K807" s="2"/>
      <c r="L807" s="2"/>
      <c r="M807" s="2"/>
      <c r="N807" s="2"/>
      <c r="O807" s="2"/>
      <c r="P807" s="2"/>
      <c r="Q807" s="2"/>
      <c r="R807" s="2"/>
      <c r="S807" s="2"/>
      <c r="T807" s="2"/>
      <c r="U807" s="2"/>
      <c r="V807" s="2"/>
      <c r="W807" s="2"/>
      <c r="X807" s="2"/>
      <c r="Y807" s="2"/>
      <c r="Z807" s="2"/>
      <c r="AA807" s="2"/>
      <c r="AB807" s="2"/>
      <c r="AC807" s="2"/>
    </row>
    <row r="808" spans="1:29" ht="14.25" customHeight="1">
      <c r="A808" s="61"/>
      <c r="B808" s="61"/>
      <c r="C808" s="61"/>
      <c r="D808" s="61"/>
      <c r="E808" s="62"/>
      <c r="F808" s="62"/>
      <c r="G808" s="62"/>
      <c r="H808" s="62"/>
      <c r="I808" s="2"/>
      <c r="J808" s="2"/>
      <c r="K808" s="2"/>
      <c r="L808" s="2"/>
      <c r="M808" s="2"/>
      <c r="N808" s="2"/>
      <c r="O808" s="2"/>
      <c r="P808" s="2"/>
      <c r="Q808" s="2"/>
      <c r="R808" s="2"/>
      <c r="S808" s="2"/>
      <c r="T808" s="2"/>
      <c r="U808" s="2"/>
      <c r="V808" s="2"/>
      <c r="W808" s="2"/>
      <c r="X808" s="2"/>
      <c r="Y808" s="2"/>
      <c r="Z808" s="2"/>
      <c r="AA808" s="2"/>
      <c r="AB808" s="2"/>
      <c r="AC808" s="2"/>
    </row>
    <row r="809" spans="1:29" ht="14.25" customHeight="1">
      <c r="A809" s="61"/>
      <c r="B809" s="61"/>
      <c r="C809" s="61"/>
      <c r="D809" s="61"/>
      <c r="E809" s="62"/>
      <c r="F809" s="62"/>
      <c r="G809" s="62"/>
      <c r="H809" s="62"/>
      <c r="I809" s="2"/>
      <c r="J809" s="2"/>
      <c r="K809" s="2"/>
      <c r="L809" s="2"/>
      <c r="M809" s="2"/>
      <c r="N809" s="2"/>
      <c r="O809" s="2"/>
      <c r="P809" s="2"/>
      <c r="Q809" s="2"/>
      <c r="R809" s="2"/>
      <c r="S809" s="2"/>
      <c r="T809" s="2"/>
      <c r="U809" s="2"/>
      <c r="V809" s="2"/>
      <c r="W809" s="2"/>
      <c r="X809" s="2"/>
      <c r="Y809" s="2"/>
      <c r="Z809" s="2"/>
      <c r="AA809" s="2"/>
      <c r="AB809" s="2"/>
      <c r="AC809" s="2"/>
    </row>
    <row r="810" spans="1:29" ht="14.25" customHeight="1">
      <c r="A810" s="61"/>
      <c r="B810" s="61"/>
      <c r="C810" s="61"/>
      <c r="D810" s="61"/>
      <c r="E810" s="62"/>
      <c r="F810" s="62"/>
      <c r="G810" s="62"/>
      <c r="H810" s="62"/>
      <c r="I810" s="2"/>
      <c r="J810" s="2"/>
      <c r="K810" s="2"/>
      <c r="L810" s="2"/>
      <c r="M810" s="2"/>
      <c r="N810" s="2"/>
      <c r="O810" s="2"/>
      <c r="P810" s="2"/>
      <c r="Q810" s="2"/>
      <c r="R810" s="2"/>
      <c r="S810" s="2"/>
      <c r="T810" s="2"/>
      <c r="U810" s="2"/>
      <c r="V810" s="2"/>
      <c r="W810" s="2"/>
      <c r="X810" s="2"/>
      <c r="Y810" s="2"/>
      <c r="Z810" s="2"/>
      <c r="AA810" s="2"/>
      <c r="AB810" s="2"/>
      <c r="AC810" s="2"/>
    </row>
    <row r="811" spans="1:29" ht="14.25" customHeight="1">
      <c r="A811" s="61"/>
      <c r="B811" s="61"/>
      <c r="C811" s="61"/>
      <c r="D811" s="61"/>
      <c r="E811" s="62"/>
      <c r="F811" s="62"/>
      <c r="G811" s="62"/>
      <c r="H811" s="62"/>
      <c r="I811" s="2"/>
      <c r="J811" s="2"/>
      <c r="K811" s="2"/>
      <c r="L811" s="2"/>
      <c r="M811" s="2"/>
      <c r="N811" s="2"/>
      <c r="O811" s="2"/>
      <c r="P811" s="2"/>
      <c r="Q811" s="2"/>
      <c r="R811" s="2"/>
      <c r="S811" s="2"/>
      <c r="T811" s="2"/>
      <c r="U811" s="2"/>
      <c r="V811" s="2"/>
      <c r="W811" s="2"/>
      <c r="X811" s="2"/>
      <c r="Y811" s="2"/>
      <c r="Z811" s="2"/>
      <c r="AA811" s="2"/>
      <c r="AB811" s="2"/>
      <c r="AC811" s="2"/>
    </row>
    <row r="812" spans="1:29" ht="14.25" customHeight="1">
      <c r="A812" s="61"/>
      <c r="B812" s="61"/>
      <c r="C812" s="61"/>
      <c r="D812" s="61"/>
      <c r="E812" s="62"/>
      <c r="F812" s="62"/>
      <c r="G812" s="62"/>
      <c r="H812" s="62"/>
      <c r="I812" s="2"/>
      <c r="J812" s="2"/>
      <c r="K812" s="2"/>
      <c r="L812" s="2"/>
      <c r="M812" s="2"/>
      <c r="N812" s="2"/>
      <c r="O812" s="2"/>
      <c r="P812" s="2"/>
      <c r="Q812" s="2"/>
      <c r="R812" s="2"/>
      <c r="S812" s="2"/>
      <c r="T812" s="2"/>
      <c r="U812" s="2"/>
      <c r="V812" s="2"/>
      <c r="W812" s="2"/>
      <c r="X812" s="2"/>
      <c r="Y812" s="2"/>
      <c r="Z812" s="2"/>
      <c r="AA812" s="2"/>
      <c r="AB812" s="2"/>
      <c r="AC812" s="2"/>
    </row>
    <row r="813" spans="1:29" ht="14.25" customHeight="1">
      <c r="A813" s="61"/>
      <c r="B813" s="61"/>
      <c r="C813" s="61"/>
      <c r="D813" s="61"/>
      <c r="E813" s="62"/>
      <c r="F813" s="62"/>
      <c r="G813" s="62"/>
      <c r="H813" s="62"/>
      <c r="I813" s="2"/>
      <c r="J813" s="2"/>
      <c r="K813" s="2"/>
      <c r="L813" s="2"/>
      <c r="M813" s="2"/>
      <c r="N813" s="2"/>
      <c r="O813" s="2"/>
      <c r="P813" s="2"/>
      <c r="Q813" s="2"/>
      <c r="R813" s="2"/>
      <c r="S813" s="2"/>
      <c r="T813" s="2"/>
      <c r="U813" s="2"/>
      <c r="V813" s="2"/>
      <c r="W813" s="2"/>
      <c r="X813" s="2"/>
      <c r="Y813" s="2"/>
      <c r="Z813" s="2"/>
      <c r="AA813" s="2"/>
      <c r="AB813" s="2"/>
      <c r="AC813" s="2"/>
    </row>
    <row r="814" spans="1:29" ht="14.25" customHeight="1">
      <c r="A814" s="61"/>
      <c r="B814" s="61"/>
      <c r="C814" s="61"/>
      <c r="D814" s="61"/>
      <c r="E814" s="62"/>
      <c r="F814" s="62"/>
      <c r="G814" s="62"/>
      <c r="H814" s="62"/>
      <c r="I814" s="2"/>
      <c r="J814" s="2"/>
      <c r="K814" s="2"/>
      <c r="L814" s="2"/>
      <c r="M814" s="2"/>
      <c r="N814" s="2"/>
      <c r="O814" s="2"/>
      <c r="P814" s="2"/>
      <c r="Q814" s="2"/>
      <c r="R814" s="2"/>
      <c r="S814" s="2"/>
      <c r="T814" s="2"/>
      <c r="U814" s="2"/>
      <c r="V814" s="2"/>
      <c r="W814" s="2"/>
      <c r="X814" s="2"/>
      <c r="Y814" s="2"/>
      <c r="Z814" s="2"/>
      <c r="AA814" s="2"/>
      <c r="AB814" s="2"/>
      <c r="AC814" s="2"/>
    </row>
    <row r="815" spans="1:29" ht="14.25" customHeight="1">
      <c r="A815" s="61"/>
      <c r="B815" s="61"/>
      <c r="C815" s="61"/>
      <c r="D815" s="61"/>
      <c r="E815" s="62"/>
      <c r="F815" s="62"/>
      <c r="G815" s="62"/>
      <c r="H815" s="62"/>
      <c r="I815" s="2"/>
      <c r="J815" s="2"/>
      <c r="K815" s="2"/>
      <c r="L815" s="2"/>
      <c r="M815" s="2"/>
      <c r="N815" s="2"/>
      <c r="O815" s="2"/>
      <c r="P815" s="2"/>
      <c r="Q815" s="2"/>
      <c r="R815" s="2"/>
      <c r="S815" s="2"/>
      <c r="T815" s="2"/>
      <c r="U815" s="2"/>
      <c r="V815" s="2"/>
      <c r="W815" s="2"/>
      <c r="X815" s="2"/>
      <c r="Y815" s="2"/>
      <c r="Z815" s="2"/>
      <c r="AA815" s="2"/>
      <c r="AB815" s="2"/>
      <c r="AC815" s="2"/>
    </row>
    <row r="816" spans="1:29" ht="14.25" customHeight="1">
      <c r="A816" s="61"/>
      <c r="B816" s="61"/>
      <c r="C816" s="61"/>
      <c r="D816" s="61"/>
      <c r="E816" s="62"/>
      <c r="F816" s="62"/>
      <c r="G816" s="62"/>
      <c r="H816" s="62"/>
      <c r="I816" s="2"/>
      <c r="J816" s="2"/>
      <c r="K816" s="2"/>
      <c r="L816" s="2"/>
      <c r="M816" s="2"/>
      <c r="N816" s="2"/>
      <c r="O816" s="2"/>
      <c r="P816" s="2"/>
      <c r="Q816" s="2"/>
      <c r="R816" s="2"/>
      <c r="S816" s="2"/>
      <c r="T816" s="2"/>
      <c r="U816" s="2"/>
      <c r="V816" s="2"/>
      <c r="W816" s="2"/>
      <c r="X816" s="2"/>
      <c r="Y816" s="2"/>
      <c r="Z816" s="2"/>
      <c r="AA816" s="2"/>
      <c r="AB816" s="2"/>
      <c r="AC816" s="2"/>
    </row>
    <row r="817" spans="1:29" ht="14.25" customHeight="1">
      <c r="A817" s="61"/>
      <c r="B817" s="61"/>
      <c r="C817" s="61"/>
      <c r="D817" s="61"/>
      <c r="E817" s="62"/>
      <c r="F817" s="62"/>
      <c r="G817" s="62"/>
      <c r="H817" s="62"/>
      <c r="I817" s="2"/>
      <c r="J817" s="2"/>
      <c r="K817" s="2"/>
      <c r="L817" s="2"/>
      <c r="M817" s="2"/>
      <c r="N817" s="2"/>
      <c r="O817" s="2"/>
      <c r="P817" s="2"/>
      <c r="Q817" s="2"/>
      <c r="R817" s="2"/>
      <c r="S817" s="2"/>
      <c r="T817" s="2"/>
      <c r="U817" s="2"/>
      <c r="V817" s="2"/>
      <c r="W817" s="2"/>
      <c r="X817" s="2"/>
      <c r="Y817" s="2"/>
      <c r="Z817" s="2"/>
      <c r="AA817" s="2"/>
      <c r="AB817" s="2"/>
      <c r="AC817" s="2"/>
    </row>
    <row r="818" spans="1:29" ht="14.25" customHeight="1">
      <c r="A818" s="61"/>
      <c r="B818" s="61"/>
      <c r="C818" s="61"/>
      <c r="D818" s="61"/>
      <c r="E818" s="62"/>
      <c r="F818" s="62"/>
      <c r="G818" s="62"/>
      <c r="H818" s="62"/>
      <c r="I818" s="2"/>
      <c r="J818" s="2"/>
      <c r="K818" s="2"/>
      <c r="L818" s="2"/>
      <c r="M818" s="2"/>
      <c r="N818" s="2"/>
      <c r="O818" s="2"/>
      <c r="P818" s="2"/>
      <c r="Q818" s="2"/>
      <c r="R818" s="2"/>
      <c r="S818" s="2"/>
      <c r="T818" s="2"/>
      <c r="U818" s="2"/>
      <c r="V818" s="2"/>
      <c r="W818" s="2"/>
      <c r="X818" s="2"/>
      <c r="Y818" s="2"/>
      <c r="Z818" s="2"/>
      <c r="AA818" s="2"/>
      <c r="AB818" s="2"/>
      <c r="AC818" s="2"/>
    </row>
    <row r="819" spans="1:29" ht="14.25" customHeight="1">
      <c r="A819" s="61"/>
      <c r="B819" s="61"/>
      <c r="C819" s="61"/>
      <c r="D819" s="61"/>
      <c r="E819" s="62"/>
      <c r="F819" s="62"/>
      <c r="G819" s="62"/>
      <c r="H819" s="62"/>
      <c r="I819" s="2"/>
      <c r="J819" s="2"/>
      <c r="K819" s="2"/>
      <c r="L819" s="2"/>
      <c r="M819" s="2"/>
      <c r="N819" s="2"/>
      <c r="O819" s="2"/>
      <c r="P819" s="2"/>
      <c r="Q819" s="2"/>
      <c r="R819" s="2"/>
      <c r="S819" s="2"/>
      <c r="T819" s="2"/>
      <c r="U819" s="2"/>
      <c r="V819" s="2"/>
      <c r="W819" s="2"/>
      <c r="X819" s="2"/>
      <c r="Y819" s="2"/>
      <c r="Z819" s="2"/>
      <c r="AA819" s="2"/>
      <c r="AB819" s="2"/>
      <c r="AC819" s="2"/>
    </row>
    <row r="820" spans="1:29" ht="14.25" customHeight="1">
      <c r="A820" s="61"/>
      <c r="B820" s="61"/>
      <c r="C820" s="61"/>
      <c r="D820" s="61"/>
      <c r="E820" s="62"/>
      <c r="F820" s="62"/>
      <c r="G820" s="62"/>
      <c r="H820" s="62"/>
      <c r="I820" s="2"/>
      <c r="J820" s="2"/>
      <c r="K820" s="2"/>
      <c r="L820" s="2"/>
      <c r="M820" s="2"/>
      <c r="N820" s="2"/>
      <c r="O820" s="2"/>
      <c r="P820" s="2"/>
      <c r="Q820" s="2"/>
      <c r="R820" s="2"/>
      <c r="S820" s="2"/>
      <c r="T820" s="2"/>
      <c r="U820" s="2"/>
      <c r="V820" s="2"/>
      <c r="W820" s="2"/>
      <c r="X820" s="2"/>
      <c r="Y820" s="2"/>
      <c r="Z820" s="2"/>
      <c r="AA820" s="2"/>
      <c r="AB820" s="2"/>
      <c r="AC820" s="2"/>
    </row>
    <row r="821" spans="1:29" ht="14.25" customHeight="1">
      <c r="A821" s="61"/>
      <c r="B821" s="61"/>
      <c r="C821" s="61"/>
      <c r="D821" s="61"/>
      <c r="E821" s="62"/>
      <c r="F821" s="62"/>
      <c r="G821" s="62"/>
      <c r="H821" s="62"/>
      <c r="I821" s="2"/>
      <c r="J821" s="2"/>
      <c r="K821" s="2"/>
      <c r="L821" s="2"/>
      <c r="M821" s="2"/>
      <c r="N821" s="2"/>
      <c r="O821" s="2"/>
      <c r="P821" s="2"/>
      <c r="Q821" s="2"/>
      <c r="R821" s="2"/>
      <c r="S821" s="2"/>
      <c r="T821" s="2"/>
      <c r="U821" s="2"/>
      <c r="V821" s="2"/>
      <c r="W821" s="2"/>
      <c r="X821" s="2"/>
      <c r="Y821" s="2"/>
      <c r="Z821" s="2"/>
      <c r="AA821" s="2"/>
      <c r="AB821" s="2"/>
      <c r="AC821" s="2"/>
    </row>
    <row r="822" spans="1:29" ht="14.25" customHeight="1">
      <c r="A822" s="61"/>
      <c r="B822" s="61"/>
      <c r="C822" s="61"/>
      <c r="D822" s="61"/>
      <c r="E822" s="62"/>
      <c r="F822" s="62"/>
      <c r="G822" s="62"/>
      <c r="H822" s="62"/>
      <c r="I822" s="2"/>
      <c r="J822" s="2"/>
      <c r="K822" s="2"/>
      <c r="L822" s="2"/>
      <c r="M822" s="2"/>
      <c r="N822" s="2"/>
      <c r="O822" s="2"/>
      <c r="P822" s="2"/>
      <c r="Q822" s="2"/>
      <c r="R822" s="2"/>
      <c r="S822" s="2"/>
      <c r="T822" s="2"/>
      <c r="U822" s="2"/>
      <c r="V822" s="2"/>
      <c r="W822" s="2"/>
      <c r="X822" s="2"/>
      <c r="Y822" s="2"/>
      <c r="Z822" s="2"/>
      <c r="AA822" s="2"/>
      <c r="AB822" s="2"/>
      <c r="AC822" s="2"/>
    </row>
    <row r="823" spans="1:29" ht="14.25" customHeight="1">
      <c r="A823" s="61"/>
      <c r="B823" s="61"/>
      <c r="C823" s="61"/>
      <c r="D823" s="61"/>
      <c r="E823" s="62"/>
      <c r="F823" s="62"/>
      <c r="G823" s="62"/>
      <c r="H823" s="62"/>
      <c r="I823" s="2"/>
      <c r="J823" s="2"/>
      <c r="K823" s="2"/>
      <c r="L823" s="2"/>
      <c r="M823" s="2"/>
      <c r="N823" s="2"/>
      <c r="O823" s="2"/>
      <c r="P823" s="2"/>
      <c r="Q823" s="2"/>
      <c r="R823" s="2"/>
      <c r="S823" s="2"/>
      <c r="T823" s="2"/>
      <c r="U823" s="2"/>
      <c r="V823" s="2"/>
      <c r="W823" s="2"/>
      <c r="X823" s="2"/>
      <c r="Y823" s="2"/>
      <c r="Z823" s="2"/>
      <c r="AA823" s="2"/>
      <c r="AB823" s="2"/>
      <c r="AC823" s="2"/>
    </row>
    <row r="824" spans="1:29" ht="14.25" customHeight="1">
      <c r="A824" s="61"/>
      <c r="B824" s="61"/>
      <c r="C824" s="61"/>
      <c r="D824" s="61"/>
      <c r="E824" s="62"/>
      <c r="F824" s="62"/>
      <c r="G824" s="62"/>
      <c r="H824" s="62"/>
      <c r="I824" s="2"/>
      <c r="J824" s="2"/>
      <c r="K824" s="2"/>
      <c r="L824" s="2"/>
      <c r="M824" s="2"/>
      <c r="N824" s="2"/>
      <c r="O824" s="2"/>
      <c r="P824" s="2"/>
      <c r="Q824" s="2"/>
      <c r="R824" s="2"/>
      <c r="S824" s="2"/>
      <c r="T824" s="2"/>
      <c r="U824" s="2"/>
      <c r="V824" s="2"/>
      <c r="W824" s="2"/>
      <c r="X824" s="2"/>
      <c r="Y824" s="2"/>
      <c r="Z824" s="2"/>
      <c r="AA824" s="2"/>
      <c r="AB824" s="2"/>
      <c r="AC824" s="2"/>
    </row>
    <row r="825" spans="1:29" ht="14.25" customHeight="1">
      <c r="A825" s="61"/>
      <c r="B825" s="61"/>
      <c r="C825" s="61"/>
      <c r="D825" s="61"/>
      <c r="E825" s="62"/>
      <c r="F825" s="62"/>
      <c r="G825" s="62"/>
      <c r="H825" s="62"/>
      <c r="I825" s="2"/>
      <c r="J825" s="2"/>
      <c r="K825" s="2"/>
      <c r="L825" s="2"/>
      <c r="M825" s="2"/>
      <c r="N825" s="2"/>
      <c r="O825" s="2"/>
      <c r="P825" s="2"/>
      <c r="Q825" s="2"/>
      <c r="R825" s="2"/>
      <c r="S825" s="2"/>
      <c r="T825" s="2"/>
      <c r="U825" s="2"/>
      <c r="V825" s="2"/>
      <c r="W825" s="2"/>
      <c r="X825" s="2"/>
      <c r="Y825" s="2"/>
      <c r="Z825" s="2"/>
      <c r="AA825" s="2"/>
      <c r="AB825" s="2"/>
      <c r="AC825" s="2"/>
    </row>
    <row r="826" spans="1:29" ht="14.25" customHeight="1">
      <c r="A826" s="61"/>
      <c r="B826" s="61"/>
      <c r="C826" s="61"/>
      <c r="D826" s="61"/>
      <c r="E826" s="62"/>
      <c r="F826" s="62"/>
      <c r="G826" s="62"/>
      <c r="H826" s="62"/>
      <c r="I826" s="2"/>
      <c r="J826" s="2"/>
      <c r="K826" s="2"/>
      <c r="L826" s="2"/>
      <c r="M826" s="2"/>
      <c r="N826" s="2"/>
      <c r="O826" s="2"/>
      <c r="P826" s="2"/>
      <c r="Q826" s="2"/>
      <c r="R826" s="2"/>
      <c r="S826" s="2"/>
      <c r="T826" s="2"/>
      <c r="U826" s="2"/>
      <c r="V826" s="2"/>
      <c r="W826" s="2"/>
      <c r="X826" s="2"/>
      <c r="Y826" s="2"/>
      <c r="Z826" s="2"/>
      <c r="AA826" s="2"/>
      <c r="AB826" s="2"/>
      <c r="AC826" s="2"/>
    </row>
    <row r="827" spans="1:29" ht="14.25" customHeight="1">
      <c r="A827" s="61"/>
      <c r="B827" s="61"/>
      <c r="C827" s="61"/>
      <c r="D827" s="61"/>
      <c r="E827" s="62"/>
      <c r="F827" s="62"/>
      <c r="G827" s="62"/>
      <c r="H827" s="62"/>
      <c r="I827" s="2"/>
      <c r="J827" s="2"/>
      <c r="K827" s="2"/>
      <c r="L827" s="2"/>
      <c r="M827" s="2"/>
      <c r="N827" s="2"/>
      <c r="O827" s="2"/>
      <c r="P827" s="2"/>
      <c r="Q827" s="2"/>
      <c r="R827" s="2"/>
      <c r="S827" s="2"/>
      <c r="T827" s="2"/>
      <c r="U827" s="2"/>
      <c r="V827" s="2"/>
      <c r="W827" s="2"/>
      <c r="X827" s="2"/>
      <c r="Y827" s="2"/>
      <c r="Z827" s="2"/>
      <c r="AA827" s="2"/>
      <c r="AB827" s="2"/>
      <c r="AC827" s="2"/>
    </row>
    <row r="828" spans="1:29" ht="14.25" customHeight="1">
      <c r="A828" s="61"/>
      <c r="B828" s="61"/>
      <c r="C828" s="61"/>
      <c r="D828" s="61"/>
      <c r="E828" s="62"/>
      <c r="F828" s="62"/>
      <c r="G828" s="62"/>
      <c r="H828" s="62"/>
      <c r="I828" s="2"/>
      <c r="J828" s="2"/>
      <c r="K828" s="2"/>
      <c r="L828" s="2"/>
      <c r="M828" s="2"/>
      <c r="N828" s="2"/>
      <c r="O828" s="2"/>
      <c r="P828" s="2"/>
      <c r="Q828" s="2"/>
      <c r="R828" s="2"/>
      <c r="S828" s="2"/>
      <c r="T828" s="2"/>
      <c r="U828" s="2"/>
      <c r="V828" s="2"/>
      <c r="W828" s="2"/>
      <c r="X828" s="2"/>
      <c r="Y828" s="2"/>
      <c r="Z828" s="2"/>
      <c r="AA828" s="2"/>
      <c r="AB828" s="2"/>
      <c r="AC828" s="2"/>
    </row>
    <row r="829" spans="1:29" ht="14.25" customHeight="1">
      <c r="A829" s="61"/>
      <c r="B829" s="61"/>
      <c r="C829" s="61"/>
      <c r="D829" s="61"/>
      <c r="E829" s="62"/>
      <c r="F829" s="62"/>
      <c r="G829" s="62"/>
      <c r="H829" s="62"/>
      <c r="I829" s="2"/>
      <c r="J829" s="2"/>
      <c r="K829" s="2"/>
      <c r="L829" s="2"/>
      <c r="M829" s="2"/>
      <c r="N829" s="2"/>
      <c r="O829" s="2"/>
      <c r="P829" s="2"/>
      <c r="Q829" s="2"/>
      <c r="R829" s="2"/>
      <c r="S829" s="2"/>
      <c r="T829" s="2"/>
      <c r="U829" s="2"/>
      <c r="V829" s="2"/>
      <c r="W829" s="2"/>
      <c r="X829" s="2"/>
      <c r="Y829" s="2"/>
      <c r="Z829" s="2"/>
      <c r="AA829" s="2"/>
      <c r="AB829" s="2"/>
      <c r="AC829" s="2"/>
    </row>
    <row r="830" spans="1:29" ht="14.25" customHeight="1">
      <c r="A830" s="61"/>
      <c r="B830" s="61"/>
      <c r="C830" s="61"/>
      <c r="D830" s="61"/>
      <c r="E830" s="62"/>
      <c r="F830" s="62"/>
      <c r="G830" s="62"/>
      <c r="H830" s="62"/>
      <c r="I830" s="2"/>
      <c r="J830" s="2"/>
      <c r="K830" s="2"/>
      <c r="L830" s="2"/>
      <c r="M830" s="2"/>
      <c r="N830" s="2"/>
      <c r="O830" s="2"/>
      <c r="P830" s="2"/>
      <c r="Q830" s="2"/>
      <c r="R830" s="2"/>
      <c r="S830" s="2"/>
      <c r="T830" s="2"/>
      <c r="U830" s="2"/>
      <c r="V830" s="2"/>
      <c r="W830" s="2"/>
      <c r="X830" s="2"/>
      <c r="Y830" s="2"/>
      <c r="Z830" s="2"/>
      <c r="AA830" s="2"/>
      <c r="AB830" s="2"/>
      <c r="AC830" s="2"/>
    </row>
    <row r="831" spans="1:29" ht="14.25" customHeight="1">
      <c r="A831" s="61"/>
      <c r="B831" s="61"/>
      <c r="C831" s="61"/>
      <c r="D831" s="61"/>
      <c r="E831" s="62"/>
      <c r="F831" s="62"/>
      <c r="G831" s="62"/>
      <c r="H831" s="62"/>
      <c r="I831" s="2"/>
      <c r="J831" s="2"/>
      <c r="K831" s="2"/>
      <c r="L831" s="2"/>
      <c r="M831" s="2"/>
      <c r="N831" s="2"/>
      <c r="O831" s="2"/>
      <c r="P831" s="2"/>
      <c r="Q831" s="2"/>
      <c r="R831" s="2"/>
      <c r="S831" s="2"/>
      <c r="T831" s="2"/>
      <c r="U831" s="2"/>
      <c r="V831" s="2"/>
      <c r="W831" s="2"/>
      <c r="X831" s="2"/>
      <c r="Y831" s="2"/>
      <c r="Z831" s="2"/>
      <c r="AA831" s="2"/>
      <c r="AB831" s="2"/>
      <c r="AC831" s="2"/>
    </row>
    <row r="832" spans="1:29" ht="14.25" customHeight="1">
      <c r="A832" s="61"/>
      <c r="B832" s="61"/>
      <c r="C832" s="61"/>
      <c r="D832" s="61"/>
      <c r="E832" s="62"/>
      <c r="F832" s="62"/>
      <c r="G832" s="62"/>
      <c r="H832" s="62"/>
      <c r="I832" s="2"/>
      <c r="J832" s="2"/>
      <c r="K832" s="2"/>
      <c r="L832" s="2"/>
      <c r="M832" s="2"/>
      <c r="N832" s="2"/>
      <c r="O832" s="2"/>
      <c r="P832" s="2"/>
      <c r="Q832" s="2"/>
      <c r="R832" s="2"/>
      <c r="S832" s="2"/>
      <c r="T832" s="2"/>
      <c r="U832" s="2"/>
      <c r="V832" s="2"/>
      <c r="W832" s="2"/>
      <c r="X832" s="2"/>
      <c r="Y832" s="2"/>
      <c r="Z832" s="2"/>
      <c r="AA832" s="2"/>
      <c r="AB832" s="2"/>
      <c r="AC832" s="2"/>
    </row>
    <row r="833" spans="1:29" ht="14.25" customHeight="1">
      <c r="A833" s="61"/>
      <c r="B833" s="61"/>
      <c r="C833" s="61"/>
      <c r="D833" s="61"/>
      <c r="E833" s="62"/>
      <c r="F833" s="62"/>
      <c r="G833" s="62"/>
      <c r="H833" s="62"/>
      <c r="I833" s="2"/>
      <c r="J833" s="2"/>
      <c r="K833" s="2"/>
      <c r="L833" s="2"/>
      <c r="M833" s="2"/>
      <c r="N833" s="2"/>
      <c r="O833" s="2"/>
      <c r="P833" s="2"/>
      <c r="Q833" s="2"/>
      <c r="R833" s="2"/>
      <c r="S833" s="2"/>
      <c r="T833" s="2"/>
      <c r="U833" s="2"/>
      <c r="V833" s="2"/>
      <c r="W833" s="2"/>
      <c r="X833" s="2"/>
      <c r="Y833" s="2"/>
      <c r="Z833" s="2"/>
      <c r="AA833" s="2"/>
      <c r="AB833" s="2"/>
      <c r="AC833" s="2"/>
    </row>
    <row r="834" spans="1:29" ht="14.25" customHeight="1">
      <c r="A834" s="61"/>
      <c r="B834" s="61"/>
      <c r="C834" s="61"/>
      <c r="D834" s="61"/>
      <c r="E834" s="62"/>
      <c r="F834" s="62"/>
      <c r="G834" s="62"/>
      <c r="H834" s="62"/>
      <c r="I834" s="2"/>
      <c r="J834" s="2"/>
      <c r="K834" s="2"/>
      <c r="L834" s="2"/>
      <c r="M834" s="2"/>
      <c r="N834" s="2"/>
      <c r="O834" s="2"/>
      <c r="P834" s="2"/>
      <c r="Q834" s="2"/>
      <c r="R834" s="2"/>
      <c r="S834" s="2"/>
      <c r="T834" s="2"/>
      <c r="U834" s="2"/>
      <c r="V834" s="2"/>
      <c r="W834" s="2"/>
      <c r="X834" s="2"/>
      <c r="Y834" s="2"/>
      <c r="Z834" s="2"/>
      <c r="AA834" s="2"/>
      <c r="AB834" s="2"/>
      <c r="AC834" s="2"/>
    </row>
    <row r="835" spans="1:29" ht="14.25" customHeight="1">
      <c r="A835" s="61"/>
      <c r="B835" s="61"/>
      <c r="C835" s="61"/>
      <c r="D835" s="61"/>
      <c r="E835" s="62"/>
      <c r="F835" s="62"/>
      <c r="G835" s="62"/>
      <c r="H835" s="62"/>
      <c r="I835" s="2"/>
      <c r="J835" s="2"/>
      <c r="K835" s="2"/>
      <c r="L835" s="2"/>
      <c r="M835" s="2"/>
      <c r="N835" s="2"/>
      <c r="O835" s="2"/>
      <c r="P835" s="2"/>
      <c r="Q835" s="2"/>
      <c r="R835" s="2"/>
      <c r="S835" s="2"/>
      <c r="T835" s="2"/>
      <c r="U835" s="2"/>
      <c r="V835" s="2"/>
      <c r="W835" s="2"/>
      <c r="X835" s="2"/>
      <c r="Y835" s="2"/>
      <c r="Z835" s="2"/>
      <c r="AA835" s="2"/>
      <c r="AB835" s="2"/>
      <c r="AC835" s="2"/>
    </row>
    <row r="836" spans="1:29" ht="14.25" customHeight="1">
      <c r="A836" s="61"/>
      <c r="B836" s="61"/>
      <c r="C836" s="61"/>
      <c r="D836" s="61"/>
      <c r="E836" s="62"/>
      <c r="F836" s="62"/>
      <c r="G836" s="62"/>
      <c r="H836" s="62"/>
      <c r="I836" s="2"/>
      <c r="J836" s="2"/>
      <c r="K836" s="2"/>
      <c r="L836" s="2"/>
      <c r="M836" s="2"/>
      <c r="N836" s="2"/>
      <c r="O836" s="2"/>
      <c r="P836" s="2"/>
      <c r="Q836" s="2"/>
      <c r="R836" s="2"/>
      <c r="S836" s="2"/>
      <c r="T836" s="2"/>
      <c r="U836" s="2"/>
      <c r="V836" s="2"/>
      <c r="W836" s="2"/>
      <c r="X836" s="2"/>
      <c r="Y836" s="2"/>
      <c r="Z836" s="2"/>
      <c r="AA836" s="2"/>
      <c r="AB836" s="2"/>
      <c r="AC836" s="2"/>
    </row>
    <row r="837" spans="1:29" ht="14.25" customHeight="1">
      <c r="A837" s="61"/>
      <c r="B837" s="61"/>
      <c r="C837" s="61"/>
      <c r="D837" s="61"/>
      <c r="E837" s="62"/>
      <c r="F837" s="62"/>
      <c r="G837" s="62"/>
      <c r="H837" s="62"/>
      <c r="I837" s="2"/>
      <c r="J837" s="2"/>
      <c r="K837" s="2"/>
      <c r="L837" s="2"/>
      <c r="M837" s="2"/>
      <c r="N837" s="2"/>
      <c r="O837" s="2"/>
      <c r="P837" s="2"/>
      <c r="Q837" s="2"/>
      <c r="R837" s="2"/>
      <c r="S837" s="2"/>
      <c r="T837" s="2"/>
      <c r="U837" s="2"/>
      <c r="V837" s="2"/>
      <c r="W837" s="2"/>
      <c r="X837" s="2"/>
      <c r="Y837" s="2"/>
      <c r="Z837" s="2"/>
      <c r="AA837" s="2"/>
      <c r="AB837" s="2"/>
      <c r="AC837" s="2"/>
    </row>
    <row r="838" spans="1:29" ht="14.25" customHeight="1">
      <c r="A838" s="61"/>
      <c r="B838" s="61"/>
      <c r="C838" s="61"/>
      <c r="D838" s="61"/>
      <c r="E838" s="62"/>
      <c r="F838" s="62"/>
      <c r="G838" s="62"/>
      <c r="H838" s="62"/>
      <c r="I838" s="2"/>
      <c r="J838" s="2"/>
      <c r="K838" s="2"/>
      <c r="L838" s="2"/>
      <c r="M838" s="2"/>
      <c r="N838" s="2"/>
      <c r="O838" s="2"/>
      <c r="P838" s="2"/>
      <c r="Q838" s="2"/>
      <c r="R838" s="2"/>
      <c r="S838" s="2"/>
      <c r="T838" s="2"/>
      <c r="U838" s="2"/>
      <c r="V838" s="2"/>
      <c r="W838" s="2"/>
      <c r="X838" s="2"/>
      <c r="Y838" s="2"/>
      <c r="Z838" s="2"/>
      <c r="AA838" s="2"/>
      <c r="AB838" s="2"/>
      <c r="AC838" s="2"/>
    </row>
    <row r="839" spans="1:29" ht="14.25" customHeight="1">
      <c r="A839" s="61"/>
      <c r="B839" s="61"/>
      <c r="C839" s="61"/>
      <c r="D839" s="61"/>
      <c r="E839" s="62"/>
      <c r="F839" s="62"/>
      <c r="G839" s="62"/>
      <c r="H839" s="62"/>
      <c r="I839" s="2"/>
      <c r="J839" s="2"/>
      <c r="K839" s="2"/>
      <c r="L839" s="2"/>
      <c r="M839" s="2"/>
      <c r="N839" s="2"/>
      <c r="O839" s="2"/>
      <c r="P839" s="2"/>
      <c r="Q839" s="2"/>
      <c r="R839" s="2"/>
      <c r="S839" s="2"/>
      <c r="T839" s="2"/>
      <c r="U839" s="2"/>
      <c r="V839" s="2"/>
      <c r="W839" s="2"/>
      <c r="X839" s="2"/>
      <c r="Y839" s="2"/>
      <c r="Z839" s="2"/>
      <c r="AA839" s="2"/>
      <c r="AB839" s="2"/>
      <c r="AC839" s="2"/>
    </row>
    <row r="840" spans="1:29" ht="14.25" customHeight="1">
      <c r="A840" s="61"/>
      <c r="B840" s="61"/>
      <c r="C840" s="61"/>
      <c r="D840" s="61"/>
      <c r="E840" s="62"/>
      <c r="F840" s="62"/>
      <c r="G840" s="62"/>
      <c r="H840" s="62"/>
      <c r="I840" s="2"/>
      <c r="J840" s="2"/>
      <c r="K840" s="2"/>
      <c r="L840" s="2"/>
      <c r="M840" s="2"/>
      <c r="N840" s="2"/>
      <c r="O840" s="2"/>
      <c r="P840" s="2"/>
      <c r="Q840" s="2"/>
      <c r="R840" s="2"/>
      <c r="S840" s="2"/>
      <c r="T840" s="2"/>
      <c r="U840" s="2"/>
      <c r="V840" s="2"/>
      <c r="W840" s="2"/>
      <c r="X840" s="2"/>
      <c r="Y840" s="2"/>
      <c r="Z840" s="2"/>
      <c r="AA840" s="2"/>
      <c r="AB840" s="2"/>
      <c r="AC840" s="2"/>
    </row>
    <row r="841" spans="1:29" ht="14.25" customHeight="1">
      <c r="A841" s="61"/>
      <c r="B841" s="61"/>
      <c r="C841" s="61"/>
      <c r="D841" s="61"/>
      <c r="E841" s="62"/>
      <c r="F841" s="62"/>
      <c r="G841" s="62"/>
      <c r="H841" s="62"/>
      <c r="I841" s="2"/>
      <c r="J841" s="2"/>
      <c r="K841" s="2"/>
      <c r="L841" s="2"/>
      <c r="M841" s="2"/>
      <c r="N841" s="2"/>
      <c r="O841" s="2"/>
      <c r="P841" s="2"/>
      <c r="Q841" s="2"/>
      <c r="R841" s="2"/>
      <c r="S841" s="2"/>
      <c r="T841" s="2"/>
      <c r="U841" s="2"/>
      <c r="V841" s="2"/>
      <c r="W841" s="2"/>
      <c r="X841" s="2"/>
      <c r="Y841" s="2"/>
      <c r="Z841" s="2"/>
      <c r="AA841" s="2"/>
      <c r="AB841" s="2"/>
      <c r="AC841" s="2"/>
    </row>
    <row r="842" spans="1:29" ht="14.25" customHeight="1">
      <c r="A842" s="61"/>
      <c r="B842" s="61"/>
      <c r="C842" s="61"/>
      <c r="D842" s="61"/>
      <c r="E842" s="62"/>
      <c r="F842" s="62"/>
      <c r="G842" s="62"/>
      <c r="H842" s="62"/>
      <c r="I842" s="2"/>
      <c r="J842" s="2"/>
      <c r="K842" s="2"/>
      <c r="L842" s="2"/>
      <c r="M842" s="2"/>
      <c r="N842" s="2"/>
      <c r="O842" s="2"/>
      <c r="P842" s="2"/>
      <c r="Q842" s="2"/>
      <c r="R842" s="2"/>
      <c r="S842" s="2"/>
      <c r="T842" s="2"/>
      <c r="U842" s="2"/>
      <c r="V842" s="2"/>
      <c r="W842" s="2"/>
      <c r="X842" s="2"/>
      <c r="Y842" s="2"/>
      <c r="Z842" s="2"/>
      <c r="AA842" s="2"/>
      <c r="AB842" s="2"/>
      <c r="AC842" s="2"/>
    </row>
    <row r="843" spans="1:29" ht="14.25" customHeight="1">
      <c r="A843" s="61"/>
      <c r="B843" s="61"/>
      <c r="C843" s="61"/>
      <c r="D843" s="61"/>
      <c r="E843" s="62"/>
      <c r="F843" s="62"/>
      <c r="G843" s="62"/>
      <c r="H843" s="62"/>
      <c r="I843" s="2"/>
      <c r="J843" s="2"/>
      <c r="K843" s="2"/>
      <c r="L843" s="2"/>
      <c r="M843" s="2"/>
      <c r="N843" s="2"/>
      <c r="O843" s="2"/>
      <c r="P843" s="2"/>
      <c r="Q843" s="2"/>
      <c r="R843" s="2"/>
      <c r="S843" s="2"/>
      <c r="T843" s="2"/>
      <c r="U843" s="2"/>
      <c r="V843" s="2"/>
      <c r="W843" s="2"/>
      <c r="X843" s="2"/>
      <c r="Y843" s="2"/>
      <c r="Z843" s="2"/>
      <c r="AA843" s="2"/>
      <c r="AB843" s="2"/>
      <c r="AC843" s="2"/>
    </row>
    <row r="844" spans="1:29" ht="14.25" customHeight="1">
      <c r="A844" s="61"/>
      <c r="B844" s="61"/>
      <c r="C844" s="61"/>
      <c r="D844" s="61"/>
      <c r="E844" s="62"/>
      <c r="F844" s="62"/>
      <c r="G844" s="62"/>
      <c r="H844" s="62"/>
      <c r="I844" s="2"/>
      <c r="J844" s="2"/>
      <c r="K844" s="2"/>
      <c r="L844" s="2"/>
      <c r="M844" s="2"/>
      <c r="N844" s="2"/>
      <c r="O844" s="2"/>
      <c r="P844" s="2"/>
      <c r="Q844" s="2"/>
      <c r="R844" s="2"/>
      <c r="S844" s="2"/>
      <c r="T844" s="2"/>
      <c r="U844" s="2"/>
      <c r="V844" s="2"/>
      <c r="W844" s="2"/>
      <c r="X844" s="2"/>
      <c r="Y844" s="2"/>
      <c r="Z844" s="2"/>
      <c r="AA844" s="2"/>
      <c r="AB844" s="2"/>
      <c r="AC844" s="2"/>
    </row>
    <row r="845" spans="1:29" ht="14.25" customHeight="1">
      <c r="A845" s="61"/>
      <c r="B845" s="61"/>
      <c r="C845" s="61"/>
      <c r="D845" s="61"/>
      <c r="E845" s="62"/>
      <c r="F845" s="62"/>
      <c r="G845" s="62"/>
      <c r="H845" s="62"/>
      <c r="I845" s="2"/>
      <c r="J845" s="2"/>
      <c r="K845" s="2"/>
      <c r="L845" s="2"/>
      <c r="M845" s="2"/>
      <c r="N845" s="2"/>
      <c r="O845" s="2"/>
      <c r="P845" s="2"/>
      <c r="Q845" s="2"/>
      <c r="R845" s="2"/>
      <c r="S845" s="2"/>
      <c r="T845" s="2"/>
      <c r="U845" s="2"/>
      <c r="V845" s="2"/>
      <c r="W845" s="2"/>
      <c r="X845" s="2"/>
      <c r="Y845" s="2"/>
      <c r="Z845" s="2"/>
      <c r="AA845" s="2"/>
      <c r="AB845" s="2"/>
      <c r="AC845" s="2"/>
    </row>
    <row r="846" spans="1:29" ht="14.25" customHeight="1">
      <c r="A846" s="61"/>
      <c r="B846" s="61"/>
      <c r="C846" s="61"/>
      <c r="D846" s="61"/>
      <c r="E846" s="62"/>
      <c r="F846" s="62"/>
      <c r="G846" s="62"/>
      <c r="H846" s="62"/>
      <c r="I846" s="2"/>
      <c r="J846" s="2"/>
      <c r="K846" s="2"/>
      <c r="L846" s="2"/>
      <c r="M846" s="2"/>
      <c r="N846" s="2"/>
      <c r="O846" s="2"/>
      <c r="P846" s="2"/>
      <c r="Q846" s="2"/>
      <c r="R846" s="2"/>
      <c r="S846" s="2"/>
      <c r="T846" s="2"/>
      <c r="U846" s="2"/>
      <c r="V846" s="2"/>
      <c r="W846" s="2"/>
      <c r="X846" s="2"/>
      <c r="Y846" s="2"/>
      <c r="Z846" s="2"/>
      <c r="AA846" s="2"/>
      <c r="AB846" s="2"/>
      <c r="AC846" s="2"/>
    </row>
    <row r="847" spans="1:29" ht="14.25" customHeight="1">
      <c r="A847" s="61"/>
      <c r="B847" s="61"/>
      <c r="C847" s="61"/>
      <c r="D847" s="61"/>
      <c r="E847" s="62"/>
      <c r="F847" s="62"/>
      <c r="G847" s="62"/>
      <c r="H847" s="62"/>
      <c r="I847" s="2"/>
      <c r="J847" s="2"/>
      <c r="K847" s="2"/>
      <c r="L847" s="2"/>
      <c r="M847" s="2"/>
      <c r="N847" s="2"/>
      <c r="O847" s="2"/>
      <c r="P847" s="2"/>
      <c r="Q847" s="2"/>
      <c r="R847" s="2"/>
      <c r="S847" s="2"/>
      <c r="T847" s="2"/>
      <c r="U847" s="2"/>
      <c r="V847" s="2"/>
      <c r="W847" s="2"/>
      <c r="X847" s="2"/>
      <c r="Y847" s="2"/>
      <c r="Z847" s="2"/>
      <c r="AA847" s="2"/>
      <c r="AB847" s="2"/>
      <c r="AC847" s="2"/>
    </row>
    <row r="848" spans="1:29" ht="14.25" customHeight="1">
      <c r="A848" s="61"/>
      <c r="B848" s="61"/>
      <c r="C848" s="61"/>
      <c r="D848" s="61"/>
      <c r="E848" s="62"/>
      <c r="F848" s="62"/>
      <c r="G848" s="62"/>
      <c r="H848" s="62"/>
      <c r="I848" s="2"/>
      <c r="J848" s="2"/>
      <c r="K848" s="2"/>
      <c r="L848" s="2"/>
      <c r="M848" s="2"/>
      <c r="N848" s="2"/>
      <c r="O848" s="2"/>
      <c r="P848" s="2"/>
      <c r="Q848" s="2"/>
      <c r="R848" s="2"/>
      <c r="S848" s="2"/>
      <c r="T848" s="2"/>
      <c r="U848" s="2"/>
      <c r="V848" s="2"/>
      <c r="W848" s="2"/>
      <c r="X848" s="2"/>
      <c r="Y848" s="2"/>
      <c r="Z848" s="2"/>
      <c r="AA848" s="2"/>
      <c r="AB848" s="2"/>
      <c r="AC848" s="2"/>
    </row>
    <row r="849" spans="1:29" ht="14.25" customHeight="1">
      <c r="A849" s="61"/>
      <c r="B849" s="61"/>
      <c r="C849" s="61"/>
      <c r="D849" s="61"/>
      <c r="E849" s="62"/>
      <c r="F849" s="62"/>
      <c r="G849" s="62"/>
      <c r="H849" s="62"/>
      <c r="I849" s="2"/>
      <c r="J849" s="2"/>
      <c r="K849" s="2"/>
      <c r="L849" s="2"/>
      <c r="M849" s="2"/>
      <c r="N849" s="2"/>
      <c r="O849" s="2"/>
      <c r="P849" s="2"/>
      <c r="Q849" s="2"/>
      <c r="R849" s="2"/>
      <c r="S849" s="2"/>
      <c r="T849" s="2"/>
      <c r="U849" s="2"/>
      <c r="V849" s="2"/>
      <c r="W849" s="2"/>
      <c r="X849" s="2"/>
      <c r="Y849" s="2"/>
      <c r="Z849" s="2"/>
      <c r="AA849" s="2"/>
      <c r="AB849" s="2"/>
      <c r="AC849" s="2"/>
    </row>
    <row r="850" spans="1:29" ht="14.25" customHeight="1">
      <c r="A850" s="61"/>
      <c r="B850" s="61"/>
      <c r="C850" s="61"/>
      <c r="D850" s="61"/>
      <c r="E850" s="62"/>
      <c r="F850" s="62"/>
      <c r="G850" s="62"/>
      <c r="H850" s="62"/>
      <c r="I850" s="2"/>
      <c r="J850" s="2"/>
      <c r="K850" s="2"/>
      <c r="L850" s="2"/>
      <c r="M850" s="2"/>
      <c r="N850" s="2"/>
      <c r="O850" s="2"/>
      <c r="P850" s="2"/>
      <c r="Q850" s="2"/>
      <c r="R850" s="2"/>
      <c r="S850" s="2"/>
      <c r="T850" s="2"/>
      <c r="U850" s="2"/>
      <c r="V850" s="2"/>
      <c r="W850" s="2"/>
      <c r="X850" s="2"/>
      <c r="Y850" s="2"/>
      <c r="Z850" s="2"/>
      <c r="AA850" s="2"/>
      <c r="AB850" s="2"/>
      <c r="AC850" s="2"/>
    </row>
    <row r="851" spans="1:29" ht="14.25" customHeight="1">
      <c r="A851" s="61"/>
      <c r="B851" s="61"/>
      <c r="C851" s="61"/>
      <c r="D851" s="61"/>
      <c r="E851" s="62"/>
      <c r="F851" s="62"/>
      <c r="G851" s="62"/>
      <c r="H851" s="62"/>
      <c r="I851" s="2"/>
      <c r="J851" s="2"/>
      <c r="K851" s="2"/>
      <c r="L851" s="2"/>
      <c r="M851" s="2"/>
      <c r="N851" s="2"/>
      <c r="O851" s="2"/>
      <c r="P851" s="2"/>
      <c r="Q851" s="2"/>
      <c r="R851" s="2"/>
      <c r="S851" s="2"/>
      <c r="T851" s="2"/>
      <c r="U851" s="2"/>
      <c r="V851" s="2"/>
      <c r="W851" s="2"/>
      <c r="X851" s="2"/>
      <c r="Y851" s="2"/>
      <c r="Z851" s="2"/>
      <c r="AA851" s="2"/>
      <c r="AB851" s="2"/>
      <c r="AC851" s="2"/>
    </row>
    <row r="852" spans="1:29" ht="14.25" customHeight="1">
      <c r="A852" s="61"/>
      <c r="B852" s="61"/>
      <c r="C852" s="61"/>
      <c r="D852" s="61"/>
      <c r="E852" s="62"/>
      <c r="F852" s="62"/>
      <c r="G852" s="62"/>
      <c r="H852" s="62"/>
      <c r="I852" s="2"/>
      <c r="J852" s="2"/>
      <c r="K852" s="2"/>
      <c r="L852" s="2"/>
      <c r="M852" s="2"/>
      <c r="N852" s="2"/>
      <c r="O852" s="2"/>
      <c r="P852" s="2"/>
      <c r="Q852" s="2"/>
      <c r="R852" s="2"/>
      <c r="S852" s="2"/>
      <c r="T852" s="2"/>
      <c r="U852" s="2"/>
      <c r="V852" s="2"/>
      <c r="W852" s="2"/>
      <c r="X852" s="2"/>
      <c r="Y852" s="2"/>
      <c r="Z852" s="2"/>
      <c r="AA852" s="2"/>
      <c r="AB852" s="2"/>
      <c r="AC852" s="2"/>
    </row>
    <row r="853" spans="1:29" ht="14.25" customHeight="1">
      <c r="A853" s="61"/>
      <c r="B853" s="61"/>
      <c r="C853" s="61"/>
      <c r="D853" s="61"/>
      <c r="E853" s="62"/>
      <c r="F853" s="62"/>
      <c r="G853" s="62"/>
      <c r="H853" s="62"/>
      <c r="I853" s="2"/>
      <c r="J853" s="2"/>
      <c r="K853" s="2"/>
      <c r="L853" s="2"/>
      <c r="M853" s="2"/>
      <c r="N853" s="2"/>
      <c r="O853" s="2"/>
      <c r="P853" s="2"/>
      <c r="Q853" s="2"/>
      <c r="R853" s="2"/>
      <c r="S853" s="2"/>
      <c r="T853" s="2"/>
      <c r="U853" s="2"/>
      <c r="V853" s="2"/>
      <c r="W853" s="2"/>
      <c r="X853" s="2"/>
      <c r="Y853" s="2"/>
      <c r="Z853" s="2"/>
      <c r="AA853" s="2"/>
      <c r="AB853" s="2"/>
      <c r="AC853" s="2"/>
    </row>
    <row r="854" spans="1:29" ht="14.25" customHeight="1">
      <c r="A854" s="61"/>
      <c r="B854" s="61"/>
      <c r="C854" s="61"/>
      <c r="D854" s="61"/>
      <c r="E854" s="62"/>
      <c r="F854" s="62"/>
      <c r="G854" s="62"/>
      <c r="H854" s="62"/>
      <c r="I854" s="2"/>
      <c r="J854" s="2"/>
      <c r="K854" s="2"/>
      <c r="L854" s="2"/>
      <c r="M854" s="2"/>
      <c r="N854" s="2"/>
      <c r="O854" s="2"/>
      <c r="P854" s="2"/>
      <c r="Q854" s="2"/>
      <c r="R854" s="2"/>
      <c r="S854" s="2"/>
      <c r="T854" s="2"/>
      <c r="U854" s="2"/>
      <c r="V854" s="2"/>
      <c r="W854" s="2"/>
      <c r="X854" s="2"/>
      <c r="Y854" s="2"/>
      <c r="Z854" s="2"/>
      <c r="AA854" s="2"/>
      <c r="AB854" s="2"/>
      <c r="AC854" s="2"/>
    </row>
    <row r="855" spans="1:29" ht="14.25" customHeight="1">
      <c r="A855" s="61"/>
      <c r="B855" s="61"/>
      <c r="C855" s="61"/>
      <c r="D855" s="61"/>
      <c r="E855" s="62"/>
      <c r="F855" s="62"/>
      <c r="G855" s="62"/>
      <c r="H855" s="62"/>
      <c r="I855" s="2"/>
      <c r="J855" s="2"/>
      <c r="K855" s="2"/>
      <c r="L855" s="2"/>
      <c r="M855" s="2"/>
      <c r="N855" s="2"/>
      <c r="O855" s="2"/>
      <c r="P855" s="2"/>
      <c r="Q855" s="2"/>
      <c r="R855" s="2"/>
      <c r="S855" s="2"/>
      <c r="T855" s="2"/>
      <c r="U855" s="2"/>
      <c r="V855" s="2"/>
      <c r="W855" s="2"/>
      <c r="X855" s="2"/>
      <c r="Y855" s="2"/>
      <c r="Z855" s="2"/>
      <c r="AA855" s="2"/>
      <c r="AB855" s="2"/>
      <c r="AC855" s="2"/>
    </row>
    <row r="856" spans="1:29" ht="14.25" customHeight="1">
      <c r="A856" s="61"/>
      <c r="B856" s="61"/>
      <c r="C856" s="61"/>
      <c r="D856" s="61"/>
      <c r="E856" s="62"/>
      <c r="F856" s="62"/>
      <c r="G856" s="62"/>
      <c r="H856" s="62"/>
      <c r="I856" s="2"/>
      <c r="J856" s="2"/>
      <c r="K856" s="2"/>
      <c r="L856" s="2"/>
      <c r="M856" s="2"/>
      <c r="N856" s="2"/>
      <c r="O856" s="2"/>
      <c r="P856" s="2"/>
      <c r="Q856" s="2"/>
      <c r="R856" s="2"/>
      <c r="S856" s="2"/>
      <c r="T856" s="2"/>
      <c r="U856" s="2"/>
      <c r="V856" s="2"/>
      <c r="W856" s="2"/>
      <c r="X856" s="2"/>
      <c r="Y856" s="2"/>
      <c r="Z856" s="2"/>
      <c r="AA856" s="2"/>
      <c r="AB856" s="2"/>
      <c r="AC856" s="2"/>
    </row>
    <row r="857" spans="1:29" ht="14.25" customHeight="1">
      <c r="A857" s="61"/>
      <c r="B857" s="61"/>
      <c r="C857" s="61"/>
      <c r="D857" s="61"/>
      <c r="E857" s="62"/>
      <c r="F857" s="62"/>
      <c r="G857" s="62"/>
      <c r="H857" s="62"/>
      <c r="I857" s="2"/>
      <c r="J857" s="2"/>
      <c r="K857" s="2"/>
      <c r="L857" s="2"/>
      <c r="M857" s="2"/>
      <c r="N857" s="2"/>
      <c r="O857" s="2"/>
      <c r="P857" s="2"/>
      <c r="Q857" s="2"/>
      <c r="R857" s="2"/>
      <c r="S857" s="2"/>
      <c r="T857" s="2"/>
      <c r="U857" s="2"/>
      <c r="V857" s="2"/>
      <c r="W857" s="2"/>
      <c r="X857" s="2"/>
      <c r="Y857" s="2"/>
      <c r="Z857" s="2"/>
      <c r="AA857" s="2"/>
      <c r="AB857" s="2"/>
      <c r="AC857" s="2"/>
    </row>
    <row r="858" spans="1:29" ht="14.25" customHeight="1">
      <c r="A858" s="61"/>
      <c r="B858" s="61"/>
      <c r="C858" s="61"/>
      <c r="D858" s="61"/>
      <c r="E858" s="62"/>
      <c r="F858" s="62"/>
      <c r="G858" s="62"/>
      <c r="H858" s="62"/>
      <c r="I858" s="2"/>
      <c r="J858" s="2"/>
      <c r="K858" s="2"/>
      <c r="L858" s="2"/>
      <c r="M858" s="2"/>
      <c r="N858" s="2"/>
      <c r="O858" s="2"/>
      <c r="P858" s="2"/>
      <c r="Q858" s="2"/>
      <c r="R858" s="2"/>
      <c r="S858" s="2"/>
      <c r="T858" s="2"/>
      <c r="U858" s="2"/>
      <c r="V858" s="2"/>
      <c r="W858" s="2"/>
      <c r="X858" s="2"/>
      <c r="Y858" s="2"/>
      <c r="Z858" s="2"/>
      <c r="AA858" s="2"/>
      <c r="AB858" s="2"/>
      <c r="AC858" s="2"/>
    </row>
    <row r="859" spans="1:29" ht="14.25" customHeight="1">
      <c r="A859" s="61"/>
      <c r="B859" s="61"/>
      <c r="C859" s="61"/>
      <c r="D859" s="61"/>
      <c r="E859" s="62"/>
      <c r="F859" s="62"/>
      <c r="G859" s="62"/>
      <c r="H859" s="62"/>
      <c r="I859" s="2"/>
      <c r="J859" s="2"/>
      <c r="K859" s="2"/>
      <c r="L859" s="2"/>
      <c r="M859" s="2"/>
      <c r="N859" s="2"/>
      <c r="O859" s="2"/>
      <c r="P859" s="2"/>
      <c r="Q859" s="2"/>
      <c r="R859" s="2"/>
      <c r="S859" s="2"/>
      <c r="T859" s="2"/>
      <c r="U859" s="2"/>
      <c r="V859" s="2"/>
      <c r="W859" s="2"/>
      <c r="X859" s="2"/>
      <c r="Y859" s="2"/>
      <c r="Z859" s="2"/>
      <c r="AA859" s="2"/>
      <c r="AB859" s="2"/>
      <c r="AC859" s="2"/>
    </row>
    <row r="860" spans="1:29" ht="14.25" customHeight="1">
      <c r="A860" s="61"/>
      <c r="B860" s="61"/>
      <c r="C860" s="61"/>
      <c r="D860" s="61"/>
      <c r="E860" s="62"/>
      <c r="F860" s="62"/>
      <c r="G860" s="62"/>
      <c r="H860" s="62"/>
      <c r="I860" s="2"/>
      <c r="J860" s="2"/>
      <c r="K860" s="2"/>
      <c r="L860" s="2"/>
      <c r="M860" s="2"/>
      <c r="N860" s="2"/>
      <c r="O860" s="2"/>
      <c r="P860" s="2"/>
      <c r="Q860" s="2"/>
      <c r="R860" s="2"/>
      <c r="S860" s="2"/>
      <c r="T860" s="2"/>
      <c r="U860" s="2"/>
      <c r="V860" s="2"/>
      <c r="W860" s="2"/>
      <c r="X860" s="2"/>
      <c r="Y860" s="2"/>
      <c r="Z860" s="2"/>
      <c r="AA860" s="2"/>
      <c r="AB860" s="2"/>
      <c r="AC860" s="2"/>
    </row>
    <row r="861" spans="1:29" ht="14.25" customHeight="1">
      <c r="A861" s="61"/>
      <c r="B861" s="61"/>
      <c r="C861" s="61"/>
      <c r="D861" s="61"/>
      <c r="E861" s="62"/>
      <c r="F861" s="62"/>
      <c r="G861" s="62"/>
      <c r="H861" s="62"/>
      <c r="I861" s="2"/>
      <c r="J861" s="2"/>
      <c r="K861" s="2"/>
      <c r="L861" s="2"/>
      <c r="M861" s="2"/>
      <c r="N861" s="2"/>
      <c r="O861" s="2"/>
      <c r="P861" s="2"/>
      <c r="Q861" s="2"/>
      <c r="R861" s="2"/>
      <c r="S861" s="2"/>
      <c r="T861" s="2"/>
      <c r="U861" s="2"/>
      <c r="V861" s="2"/>
      <c r="W861" s="2"/>
      <c r="X861" s="2"/>
      <c r="Y861" s="2"/>
      <c r="Z861" s="2"/>
      <c r="AA861" s="2"/>
      <c r="AB861" s="2"/>
      <c r="AC861" s="2"/>
    </row>
    <row r="862" spans="1:29" ht="14.25" customHeight="1">
      <c r="A862" s="61"/>
      <c r="B862" s="61"/>
      <c r="C862" s="61"/>
      <c r="D862" s="61"/>
      <c r="E862" s="62"/>
      <c r="F862" s="62"/>
      <c r="G862" s="62"/>
      <c r="H862" s="62"/>
      <c r="I862" s="2"/>
      <c r="J862" s="2"/>
      <c r="K862" s="2"/>
      <c r="L862" s="2"/>
      <c r="M862" s="2"/>
      <c r="N862" s="2"/>
      <c r="O862" s="2"/>
      <c r="P862" s="2"/>
      <c r="Q862" s="2"/>
      <c r="R862" s="2"/>
      <c r="S862" s="2"/>
      <c r="T862" s="2"/>
      <c r="U862" s="2"/>
      <c r="V862" s="2"/>
      <c r="W862" s="2"/>
      <c r="X862" s="2"/>
      <c r="Y862" s="2"/>
      <c r="Z862" s="2"/>
      <c r="AA862" s="2"/>
      <c r="AB862" s="2"/>
      <c r="AC862" s="2"/>
    </row>
    <row r="863" spans="1:29" ht="14.25" customHeight="1">
      <c r="A863" s="61"/>
      <c r="B863" s="61"/>
      <c r="C863" s="61"/>
      <c r="D863" s="61"/>
      <c r="E863" s="62"/>
      <c r="F863" s="62"/>
      <c r="G863" s="62"/>
      <c r="H863" s="62"/>
      <c r="I863" s="2"/>
      <c r="J863" s="2"/>
      <c r="K863" s="2"/>
      <c r="L863" s="2"/>
      <c r="M863" s="2"/>
      <c r="N863" s="2"/>
      <c r="O863" s="2"/>
      <c r="P863" s="2"/>
      <c r="Q863" s="2"/>
      <c r="R863" s="2"/>
      <c r="S863" s="2"/>
      <c r="T863" s="2"/>
      <c r="U863" s="2"/>
      <c r="V863" s="2"/>
      <c r="W863" s="2"/>
      <c r="X863" s="2"/>
      <c r="Y863" s="2"/>
      <c r="Z863" s="2"/>
      <c r="AA863" s="2"/>
      <c r="AB863" s="2"/>
      <c r="AC863" s="2"/>
    </row>
    <row r="864" spans="1:29" ht="14.25" customHeight="1">
      <c r="A864" s="61"/>
      <c r="B864" s="61"/>
      <c r="C864" s="61"/>
      <c r="D864" s="61"/>
      <c r="E864" s="62"/>
      <c r="F864" s="62"/>
      <c r="G864" s="62"/>
      <c r="H864" s="62"/>
      <c r="I864" s="2"/>
      <c r="J864" s="2"/>
      <c r="K864" s="2"/>
      <c r="L864" s="2"/>
      <c r="M864" s="2"/>
      <c r="N864" s="2"/>
      <c r="O864" s="2"/>
      <c r="P864" s="2"/>
      <c r="Q864" s="2"/>
      <c r="R864" s="2"/>
      <c r="S864" s="2"/>
      <c r="T864" s="2"/>
      <c r="U864" s="2"/>
      <c r="V864" s="2"/>
      <c r="W864" s="2"/>
      <c r="X864" s="2"/>
      <c r="Y864" s="2"/>
      <c r="Z864" s="2"/>
      <c r="AA864" s="2"/>
      <c r="AB864" s="2"/>
      <c r="AC864" s="2"/>
    </row>
    <row r="865" spans="1:29" ht="14.25" customHeight="1">
      <c r="A865" s="61"/>
      <c r="B865" s="61"/>
      <c r="C865" s="61"/>
      <c r="D865" s="61"/>
      <c r="E865" s="62"/>
      <c r="F865" s="62"/>
      <c r="G865" s="62"/>
      <c r="H865" s="62"/>
      <c r="I865" s="2"/>
      <c r="J865" s="2"/>
      <c r="K865" s="2"/>
      <c r="L865" s="2"/>
      <c r="M865" s="2"/>
      <c r="N865" s="2"/>
      <c r="O865" s="2"/>
      <c r="P865" s="2"/>
      <c r="Q865" s="2"/>
      <c r="R865" s="2"/>
      <c r="S865" s="2"/>
      <c r="T865" s="2"/>
      <c r="U865" s="2"/>
      <c r="V865" s="2"/>
      <c r="W865" s="2"/>
      <c r="X865" s="2"/>
      <c r="Y865" s="2"/>
      <c r="Z865" s="2"/>
      <c r="AA865" s="2"/>
      <c r="AB865" s="2"/>
      <c r="AC865" s="2"/>
    </row>
    <row r="866" spans="1:29" ht="14.25" customHeight="1">
      <c r="A866" s="61"/>
      <c r="B866" s="61"/>
      <c r="C866" s="61"/>
      <c r="D866" s="61"/>
      <c r="E866" s="62"/>
      <c r="F866" s="62"/>
      <c r="G866" s="62"/>
      <c r="H866" s="62"/>
      <c r="I866" s="2"/>
      <c r="J866" s="2"/>
      <c r="K866" s="2"/>
      <c r="L866" s="2"/>
      <c r="M866" s="2"/>
      <c r="N866" s="2"/>
      <c r="O866" s="2"/>
      <c r="P866" s="2"/>
      <c r="Q866" s="2"/>
      <c r="R866" s="2"/>
      <c r="S866" s="2"/>
      <c r="T866" s="2"/>
      <c r="U866" s="2"/>
      <c r="V866" s="2"/>
      <c r="W866" s="2"/>
      <c r="X866" s="2"/>
      <c r="Y866" s="2"/>
      <c r="Z866" s="2"/>
      <c r="AA866" s="2"/>
      <c r="AB866" s="2"/>
      <c r="AC866" s="2"/>
    </row>
    <row r="867" spans="1:29" ht="14.25" customHeight="1">
      <c r="A867" s="61"/>
      <c r="B867" s="61"/>
      <c r="C867" s="61"/>
      <c r="D867" s="61"/>
      <c r="E867" s="62"/>
      <c r="F867" s="62"/>
      <c r="G867" s="62"/>
      <c r="H867" s="62"/>
      <c r="I867" s="2"/>
      <c r="J867" s="2"/>
      <c r="K867" s="2"/>
      <c r="L867" s="2"/>
      <c r="M867" s="2"/>
      <c r="N867" s="2"/>
      <c r="O867" s="2"/>
      <c r="P867" s="2"/>
      <c r="Q867" s="2"/>
      <c r="R867" s="2"/>
      <c r="S867" s="2"/>
      <c r="T867" s="2"/>
      <c r="U867" s="2"/>
      <c r="V867" s="2"/>
      <c r="W867" s="2"/>
      <c r="X867" s="2"/>
      <c r="Y867" s="2"/>
      <c r="Z867" s="2"/>
      <c r="AA867" s="2"/>
      <c r="AB867" s="2"/>
      <c r="AC867" s="2"/>
    </row>
    <row r="868" spans="1:29" ht="14.25" customHeight="1">
      <c r="A868" s="61"/>
      <c r="B868" s="61"/>
      <c r="C868" s="61"/>
      <c r="D868" s="61"/>
      <c r="E868" s="62"/>
      <c r="F868" s="62"/>
      <c r="G868" s="62"/>
      <c r="H868" s="62"/>
      <c r="I868" s="2"/>
      <c r="J868" s="2"/>
      <c r="K868" s="2"/>
      <c r="L868" s="2"/>
      <c r="M868" s="2"/>
      <c r="N868" s="2"/>
      <c r="O868" s="2"/>
      <c r="P868" s="2"/>
      <c r="Q868" s="2"/>
      <c r="R868" s="2"/>
      <c r="S868" s="2"/>
      <c r="T868" s="2"/>
      <c r="U868" s="2"/>
      <c r="V868" s="2"/>
      <c r="W868" s="2"/>
      <c r="X868" s="2"/>
      <c r="Y868" s="2"/>
      <c r="Z868" s="2"/>
      <c r="AA868" s="2"/>
      <c r="AB868" s="2"/>
      <c r="AC868" s="2"/>
    </row>
    <row r="869" spans="1:29" ht="14.25" customHeight="1">
      <c r="A869" s="61"/>
      <c r="B869" s="61"/>
      <c r="C869" s="61"/>
      <c r="D869" s="61"/>
      <c r="E869" s="62"/>
      <c r="F869" s="62"/>
      <c r="G869" s="62"/>
      <c r="H869" s="62"/>
      <c r="I869" s="2"/>
      <c r="J869" s="2"/>
      <c r="K869" s="2"/>
      <c r="L869" s="2"/>
      <c r="M869" s="2"/>
      <c r="N869" s="2"/>
      <c r="O869" s="2"/>
      <c r="P869" s="2"/>
      <c r="Q869" s="2"/>
      <c r="R869" s="2"/>
      <c r="S869" s="2"/>
      <c r="T869" s="2"/>
      <c r="U869" s="2"/>
      <c r="V869" s="2"/>
      <c r="W869" s="2"/>
      <c r="X869" s="2"/>
      <c r="Y869" s="2"/>
      <c r="Z869" s="2"/>
      <c r="AA869" s="2"/>
      <c r="AB869" s="2"/>
      <c r="AC869" s="2"/>
    </row>
    <row r="870" spans="1:29" ht="14.25" customHeight="1">
      <c r="A870" s="61"/>
      <c r="B870" s="61"/>
      <c r="C870" s="61"/>
      <c r="D870" s="61"/>
      <c r="E870" s="62"/>
      <c r="F870" s="62"/>
      <c r="G870" s="62"/>
      <c r="H870" s="62"/>
      <c r="I870" s="2"/>
      <c r="J870" s="2"/>
      <c r="K870" s="2"/>
      <c r="L870" s="2"/>
      <c r="M870" s="2"/>
      <c r="N870" s="2"/>
      <c r="O870" s="2"/>
      <c r="P870" s="2"/>
      <c r="Q870" s="2"/>
      <c r="R870" s="2"/>
      <c r="S870" s="2"/>
      <c r="T870" s="2"/>
      <c r="U870" s="2"/>
      <c r="V870" s="2"/>
      <c r="W870" s="2"/>
      <c r="X870" s="2"/>
      <c r="Y870" s="2"/>
      <c r="Z870" s="2"/>
      <c r="AA870" s="2"/>
      <c r="AB870" s="2"/>
      <c r="AC870" s="2"/>
    </row>
    <row r="871" spans="1:29" ht="14.25" customHeight="1">
      <c r="A871" s="61"/>
      <c r="B871" s="61"/>
      <c r="C871" s="61"/>
      <c r="D871" s="61"/>
      <c r="E871" s="62"/>
      <c r="F871" s="62"/>
      <c r="G871" s="62"/>
      <c r="H871" s="62"/>
      <c r="I871" s="2"/>
      <c r="J871" s="2"/>
      <c r="K871" s="2"/>
      <c r="L871" s="2"/>
      <c r="M871" s="2"/>
      <c r="N871" s="2"/>
      <c r="O871" s="2"/>
      <c r="P871" s="2"/>
      <c r="Q871" s="2"/>
      <c r="R871" s="2"/>
      <c r="S871" s="2"/>
      <c r="T871" s="2"/>
      <c r="U871" s="2"/>
      <c r="V871" s="2"/>
      <c r="W871" s="2"/>
      <c r="X871" s="2"/>
      <c r="Y871" s="2"/>
      <c r="Z871" s="2"/>
      <c r="AA871" s="2"/>
      <c r="AB871" s="2"/>
      <c r="AC871" s="2"/>
    </row>
    <row r="872" spans="1:29" ht="14.25" customHeight="1">
      <c r="A872" s="61"/>
      <c r="B872" s="61"/>
      <c r="C872" s="61"/>
      <c r="D872" s="61"/>
      <c r="E872" s="62"/>
      <c r="F872" s="62"/>
      <c r="G872" s="62"/>
      <c r="H872" s="62"/>
      <c r="I872" s="2"/>
      <c r="J872" s="2"/>
      <c r="K872" s="2"/>
      <c r="L872" s="2"/>
      <c r="M872" s="2"/>
      <c r="N872" s="2"/>
      <c r="O872" s="2"/>
      <c r="P872" s="2"/>
      <c r="Q872" s="2"/>
      <c r="R872" s="2"/>
      <c r="S872" s="2"/>
      <c r="T872" s="2"/>
      <c r="U872" s="2"/>
      <c r="V872" s="2"/>
      <c r="W872" s="2"/>
      <c r="X872" s="2"/>
      <c r="Y872" s="2"/>
      <c r="Z872" s="2"/>
      <c r="AA872" s="2"/>
      <c r="AB872" s="2"/>
      <c r="AC872" s="2"/>
    </row>
    <row r="873" spans="1:29" ht="14.25" customHeight="1">
      <c r="A873" s="61"/>
      <c r="B873" s="61"/>
      <c r="C873" s="61"/>
      <c r="D873" s="61"/>
      <c r="E873" s="62"/>
      <c r="F873" s="62"/>
      <c r="G873" s="62"/>
      <c r="H873" s="62"/>
      <c r="I873" s="2"/>
      <c r="J873" s="2"/>
      <c r="K873" s="2"/>
      <c r="L873" s="2"/>
      <c r="M873" s="2"/>
      <c r="N873" s="2"/>
      <c r="O873" s="2"/>
      <c r="P873" s="2"/>
      <c r="Q873" s="2"/>
      <c r="R873" s="2"/>
      <c r="S873" s="2"/>
      <c r="T873" s="2"/>
      <c r="U873" s="2"/>
      <c r="V873" s="2"/>
      <c r="W873" s="2"/>
      <c r="X873" s="2"/>
      <c r="Y873" s="2"/>
      <c r="Z873" s="2"/>
      <c r="AA873" s="2"/>
      <c r="AB873" s="2"/>
      <c r="AC873" s="2"/>
    </row>
    <row r="874" spans="1:29" ht="14.25" customHeight="1">
      <c r="A874" s="61"/>
      <c r="B874" s="61"/>
      <c r="C874" s="61"/>
      <c r="D874" s="61"/>
      <c r="E874" s="62"/>
      <c r="F874" s="62"/>
      <c r="G874" s="62"/>
      <c r="H874" s="62"/>
      <c r="I874" s="2"/>
      <c r="J874" s="2"/>
      <c r="K874" s="2"/>
      <c r="L874" s="2"/>
      <c r="M874" s="2"/>
      <c r="N874" s="2"/>
      <c r="O874" s="2"/>
      <c r="P874" s="2"/>
      <c r="Q874" s="2"/>
      <c r="R874" s="2"/>
      <c r="S874" s="2"/>
      <c r="T874" s="2"/>
      <c r="U874" s="2"/>
      <c r="V874" s="2"/>
      <c r="W874" s="2"/>
      <c r="X874" s="2"/>
      <c r="Y874" s="2"/>
      <c r="Z874" s="2"/>
      <c r="AA874" s="2"/>
      <c r="AB874" s="2"/>
      <c r="AC874" s="2"/>
    </row>
    <row r="875" spans="1:29" ht="14.25" customHeight="1">
      <c r="A875" s="61"/>
      <c r="B875" s="61"/>
      <c r="C875" s="61"/>
      <c r="D875" s="61"/>
      <c r="E875" s="62"/>
      <c r="F875" s="62"/>
      <c r="G875" s="62"/>
      <c r="H875" s="62"/>
      <c r="I875" s="2"/>
      <c r="J875" s="2"/>
      <c r="K875" s="2"/>
      <c r="L875" s="2"/>
      <c r="M875" s="2"/>
      <c r="N875" s="2"/>
      <c r="O875" s="2"/>
      <c r="P875" s="2"/>
      <c r="Q875" s="2"/>
      <c r="R875" s="2"/>
      <c r="S875" s="2"/>
      <c r="T875" s="2"/>
      <c r="U875" s="2"/>
      <c r="V875" s="2"/>
      <c r="W875" s="2"/>
      <c r="X875" s="2"/>
      <c r="Y875" s="2"/>
      <c r="Z875" s="2"/>
      <c r="AA875" s="2"/>
      <c r="AB875" s="2"/>
      <c r="AC875" s="2"/>
    </row>
    <row r="876" spans="1:29" ht="14.25" customHeight="1">
      <c r="A876" s="61"/>
      <c r="B876" s="61"/>
      <c r="C876" s="61"/>
      <c r="D876" s="61"/>
      <c r="E876" s="62"/>
      <c r="F876" s="62"/>
      <c r="G876" s="62"/>
      <c r="H876" s="62"/>
      <c r="I876" s="2"/>
      <c r="J876" s="2"/>
      <c r="K876" s="2"/>
      <c r="L876" s="2"/>
      <c r="M876" s="2"/>
      <c r="N876" s="2"/>
      <c r="O876" s="2"/>
      <c r="P876" s="2"/>
      <c r="Q876" s="2"/>
      <c r="R876" s="2"/>
      <c r="S876" s="2"/>
      <c r="T876" s="2"/>
      <c r="U876" s="2"/>
      <c r="V876" s="2"/>
      <c r="W876" s="2"/>
      <c r="X876" s="2"/>
      <c r="Y876" s="2"/>
      <c r="Z876" s="2"/>
      <c r="AA876" s="2"/>
      <c r="AB876" s="2"/>
      <c r="AC876" s="2"/>
    </row>
    <row r="877" spans="1:29" ht="14.25" customHeight="1">
      <c r="A877" s="61"/>
      <c r="B877" s="61"/>
      <c r="C877" s="61"/>
      <c r="D877" s="61"/>
      <c r="E877" s="62"/>
      <c r="F877" s="62"/>
      <c r="G877" s="62"/>
      <c r="H877" s="62"/>
      <c r="I877" s="2"/>
      <c r="J877" s="2"/>
      <c r="K877" s="2"/>
      <c r="L877" s="2"/>
      <c r="M877" s="2"/>
      <c r="N877" s="2"/>
      <c r="O877" s="2"/>
      <c r="P877" s="2"/>
      <c r="Q877" s="2"/>
      <c r="R877" s="2"/>
      <c r="S877" s="2"/>
      <c r="T877" s="2"/>
      <c r="U877" s="2"/>
      <c r="V877" s="2"/>
      <c r="W877" s="2"/>
      <c r="X877" s="2"/>
      <c r="Y877" s="2"/>
      <c r="Z877" s="2"/>
      <c r="AA877" s="2"/>
      <c r="AB877" s="2"/>
      <c r="AC877" s="2"/>
    </row>
    <row r="878" spans="1:29" ht="14.25" customHeight="1">
      <c r="A878" s="61"/>
      <c r="B878" s="61"/>
      <c r="C878" s="61"/>
      <c r="D878" s="61"/>
      <c r="E878" s="62"/>
      <c r="F878" s="62"/>
      <c r="G878" s="62"/>
      <c r="H878" s="62"/>
      <c r="I878" s="2"/>
      <c r="J878" s="2"/>
      <c r="K878" s="2"/>
      <c r="L878" s="2"/>
      <c r="M878" s="2"/>
      <c r="N878" s="2"/>
      <c r="O878" s="2"/>
      <c r="P878" s="2"/>
      <c r="Q878" s="2"/>
      <c r="R878" s="2"/>
      <c r="S878" s="2"/>
      <c r="T878" s="2"/>
      <c r="U878" s="2"/>
      <c r="V878" s="2"/>
      <c r="W878" s="2"/>
      <c r="X878" s="2"/>
      <c r="Y878" s="2"/>
      <c r="Z878" s="2"/>
      <c r="AA878" s="2"/>
      <c r="AB878" s="2"/>
      <c r="AC878" s="2"/>
    </row>
    <row r="879" spans="1:29" ht="14.25" customHeight="1">
      <c r="A879" s="61"/>
      <c r="B879" s="61"/>
      <c r="C879" s="61"/>
      <c r="D879" s="61"/>
      <c r="E879" s="62"/>
      <c r="F879" s="62"/>
      <c r="G879" s="62"/>
      <c r="H879" s="62"/>
      <c r="I879" s="2"/>
      <c r="J879" s="2"/>
      <c r="K879" s="2"/>
      <c r="L879" s="2"/>
      <c r="M879" s="2"/>
      <c r="N879" s="2"/>
      <c r="O879" s="2"/>
      <c r="P879" s="2"/>
      <c r="Q879" s="2"/>
      <c r="R879" s="2"/>
      <c r="S879" s="2"/>
      <c r="T879" s="2"/>
      <c r="U879" s="2"/>
      <c r="V879" s="2"/>
      <c r="W879" s="2"/>
      <c r="X879" s="2"/>
      <c r="Y879" s="2"/>
      <c r="Z879" s="2"/>
      <c r="AA879" s="2"/>
      <c r="AB879" s="2"/>
      <c r="AC879" s="2"/>
    </row>
    <row r="880" spans="1:29" ht="14.25" customHeight="1">
      <c r="A880" s="61"/>
      <c r="B880" s="61"/>
      <c r="C880" s="61"/>
      <c r="D880" s="61"/>
      <c r="E880" s="62"/>
      <c r="F880" s="62"/>
      <c r="G880" s="62"/>
      <c r="H880" s="62"/>
      <c r="I880" s="2"/>
      <c r="J880" s="2"/>
      <c r="K880" s="2"/>
      <c r="L880" s="2"/>
      <c r="M880" s="2"/>
      <c r="N880" s="2"/>
      <c r="O880" s="2"/>
      <c r="P880" s="2"/>
      <c r="Q880" s="2"/>
      <c r="R880" s="2"/>
      <c r="S880" s="2"/>
      <c r="T880" s="2"/>
      <c r="U880" s="2"/>
      <c r="V880" s="2"/>
      <c r="W880" s="2"/>
      <c r="X880" s="2"/>
      <c r="Y880" s="2"/>
      <c r="Z880" s="2"/>
      <c r="AA880" s="2"/>
      <c r="AB880" s="2"/>
      <c r="AC880" s="2"/>
    </row>
    <row r="881" spans="1:29" ht="14.25" customHeight="1">
      <c r="A881" s="61"/>
      <c r="B881" s="61"/>
      <c r="C881" s="61"/>
      <c r="D881" s="61"/>
      <c r="E881" s="62"/>
      <c r="F881" s="62"/>
      <c r="G881" s="62"/>
      <c r="H881" s="62"/>
      <c r="I881" s="2"/>
      <c r="J881" s="2"/>
      <c r="K881" s="2"/>
      <c r="L881" s="2"/>
      <c r="M881" s="2"/>
      <c r="N881" s="2"/>
      <c r="O881" s="2"/>
      <c r="P881" s="2"/>
      <c r="Q881" s="2"/>
      <c r="R881" s="2"/>
      <c r="S881" s="2"/>
      <c r="T881" s="2"/>
      <c r="U881" s="2"/>
      <c r="V881" s="2"/>
      <c r="W881" s="2"/>
      <c r="X881" s="2"/>
      <c r="Y881" s="2"/>
      <c r="Z881" s="2"/>
      <c r="AA881" s="2"/>
      <c r="AB881" s="2"/>
      <c r="AC881" s="2"/>
    </row>
    <row r="882" spans="1:29" ht="14.25" customHeight="1">
      <c r="A882" s="61"/>
      <c r="B882" s="61"/>
      <c r="C882" s="61"/>
      <c r="D882" s="61"/>
      <c r="E882" s="62"/>
      <c r="F882" s="62"/>
      <c r="G882" s="62"/>
      <c r="H882" s="62"/>
      <c r="I882" s="2"/>
      <c r="J882" s="2"/>
      <c r="K882" s="2"/>
      <c r="L882" s="2"/>
      <c r="M882" s="2"/>
      <c r="N882" s="2"/>
      <c r="O882" s="2"/>
      <c r="P882" s="2"/>
      <c r="Q882" s="2"/>
      <c r="R882" s="2"/>
      <c r="S882" s="2"/>
      <c r="T882" s="2"/>
      <c r="U882" s="2"/>
      <c r="V882" s="2"/>
      <c r="W882" s="2"/>
      <c r="X882" s="2"/>
      <c r="Y882" s="2"/>
      <c r="Z882" s="2"/>
      <c r="AA882" s="2"/>
      <c r="AB882" s="2"/>
      <c r="AC882" s="2"/>
    </row>
    <row r="883" spans="1:29" ht="14.25" customHeight="1">
      <c r="A883" s="61"/>
      <c r="B883" s="61"/>
      <c r="C883" s="61"/>
      <c r="D883" s="61"/>
      <c r="E883" s="62"/>
      <c r="F883" s="62"/>
      <c r="G883" s="62"/>
      <c r="H883" s="62"/>
      <c r="I883" s="2"/>
      <c r="J883" s="2"/>
      <c r="K883" s="2"/>
      <c r="L883" s="2"/>
      <c r="M883" s="2"/>
      <c r="N883" s="2"/>
      <c r="O883" s="2"/>
      <c r="P883" s="2"/>
      <c r="Q883" s="2"/>
      <c r="R883" s="2"/>
      <c r="S883" s="2"/>
      <c r="T883" s="2"/>
      <c r="U883" s="2"/>
      <c r="V883" s="2"/>
      <c r="W883" s="2"/>
      <c r="X883" s="2"/>
      <c r="Y883" s="2"/>
      <c r="Z883" s="2"/>
      <c r="AA883" s="2"/>
      <c r="AB883" s="2"/>
      <c r="AC883" s="2"/>
    </row>
    <row r="884" spans="1:29" ht="14.25" customHeight="1">
      <c r="A884" s="61"/>
      <c r="B884" s="61"/>
      <c r="C884" s="61"/>
      <c r="D884" s="61"/>
      <c r="E884" s="62"/>
      <c r="F884" s="62"/>
      <c r="G884" s="62"/>
      <c r="H884" s="62"/>
      <c r="I884" s="2"/>
      <c r="J884" s="2"/>
      <c r="K884" s="2"/>
      <c r="L884" s="2"/>
      <c r="M884" s="2"/>
      <c r="N884" s="2"/>
      <c r="O884" s="2"/>
      <c r="P884" s="2"/>
      <c r="Q884" s="2"/>
      <c r="R884" s="2"/>
      <c r="S884" s="2"/>
      <c r="T884" s="2"/>
      <c r="U884" s="2"/>
      <c r="V884" s="2"/>
      <c r="W884" s="2"/>
      <c r="X884" s="2"/>
      <c r="Y884" s="2"/>
      <c r="Z884" s="2"/>
      <c r="AA884" s="2"/>
      <c r="AB884" s="2"/>
      <c r="AC884" s="2"/>
    </row>
    <row r="885" spans="1:29" ht="14.25" customHeight="1">
      <c r="A885" s="61"/>
      <c r="B885" s="61"/>
      <c r="C885" s="61"/>
      <c r="D885" s="61"/>
      <c r="E885" s="62"/>
      <c r="F885" s="62"/>
      <c r="G885" s="62"/>
      <c r="H885" s="62"/>
      <c r="I885" s="2"/>
      <c r="J885" s="2"/>
      <c r="K885" s="2"/>
      <c r="L885" s="2"/>
      <c r="M885" s="2"/>
      <c r="N885" s="2"/>
      <c r="O885" s="2"/>
      <c r="P885" s="2"/>
      <c r="Q885" s="2"/>
      <c r="R885" s="2"/>
      <c r="S885" s="2"/>
      <c r="T885" s="2"/>
      <c r="U885" s="2"/>
      <c r="V885" s="2"/>
      <c r="W885" s="2"/>
      <c r="X885" s="2"/>
      <c r="Y885" s="2"/>
      <c r="Z885" s="2"/>
      <c r="AA885" s="2"/>
      <c r="AB885" s="2"/>
      <c r="AC885" s="2"/>
    </row>
    <row r="886" spans="1:29" ht="14.25" customHeight="1">
      <c r="A886" s="61"/>
      <c r="B886" s="61"/>
      <c r="C886" s="61"/>
      <c r="D886" s="61"/>
      <c r="E886" s="62"/>
      <c r="F886" s="62"/>
      <c r="G886" s="62"/>
      <c r="H886" s="62"/>
      <c r="I886" s="2"/>
      <c r="J886" s="2"/>
      <c r="K886" s="2"/>
      <c r="L886" s="2"/>
      <c r="M886" s="2"/>
      <c r="N886" s="2"/>
      <c r="O886" s="2"/>
      <c r="P886" s="2"/>
      <c r="Q886" s="2"/>
      <c r="R886" s="2"/>
      <c r="S886" s="2"/>
      <c r="T886" s="2"/>
      <c r="U886" s="2"/>
      <c r="V886" s="2"/>
      <c r="W886" s="2"/>
      <c r="X886" s="2"/>
      <c r="Y886" s="2"/>
      <c r="Z886" s="2"/>
      <c r="AA886" s="2"/>
      <c r="AB886" s="2"/>
      <c r="AC886" s="2"/>
    </row>
    <row r="887" spans="1:29" ht="14.25" customHeight="1">
      <c r="A887" s="61"/>
      <c r="B887" s="61"/>
      <c r="C887" s="61"/>
      <c r="D887" s="61"/>
      <c r="E887" s="62"/>
      <c r="F887" s="62"/>
      <c r="G887" s="62"/>
      <c r="H887" s="62"/>
      <c r="I887" s="2"/>
      <c r="J887" s="2"/>
      <c r="K887" s="2"/>
      <c r="L887" s="2"/>
      <c r="M887" s="2"/>
      <c r="N887" s="2"/>
      <c r="O887" s="2"/>
      <c r="P887" s="2"/>
      <c r="Q887" s="2"/>
      <c r="R887" s="2"/>
      <c r="S887" s="2"/>
      <c r="T887" s="2"/>
      <c r="U887" s="2"/>
      <c r="V887" s="2"/>
      <c r="W887" s="2"/>
      <c r="X887" s="2"/>
      <c r="Y887" s="2"/>
      <c r="Z887" s="2"/>
      <c r="AA887" s="2"/>
      <c r="AB887" s="2"/>
      <c r="AC887" s="2"/>
    </row>
    <row r="888" spans="1:29" ht="14.25" customHeight="1">
      <c r="A888" s="61"/>
      <c r="B888" s="61"/>
      <c r="C888" s="61"/>
      <c r="D888" s="61"/>
      <c r="E888" s="62"/>
      <c r="F888" s="62"/>
      <c r="G888" s="62"/>
      <c r="H888" s="62"/>
      <c r="I888" s="2"/>
      <c r="J888" s="2"/>
      <c r="K888" s="2"/>
      <c r="L888" s="2"/>
      <c r="M888" s="2"/>
      <c r="N888" s="2"/>
      <c r="O888" s="2"/>
      <c r="P888" s="2"/>
      <c r="Q888" s="2"/>
      <c r="R888" s="2"/>
      <c r="S888" s="2"/>
      <c r="T888" s="2"/>
      <c r="U888" s="2"/>
      <c r="V888" s="2"/>
      <c r="W888" s="2"/>
      <c r="X888" s="2"/>
      <c r="Y888" s="2"/>
      <c r="Z888" s="2"/>
      <c r="AA888" s="2"/>
      <c r="AB888" s="2"/>
      <c r="AC888" s="2"/>
    </row>
    <row r="889" spans="1:29" ht="14.25" customHeight="1">
      <c r="A889" s="61"/>
      <c r="B889" s="61"/>
      <c r="C889" s="61"/>
      <c r="D889" s="61"/>
      <c r="E889" s="62"/>
      <c r="F889" s="62"/>
      <c r="G889" s="62"/>
      <c r="H889" s="62"/>
      <c r="I889" s="2"/>
      <c r="J889" s="2"/>
      <c r="K889" s="2"/>
      <c r="L889" s="2"/>
      <c r="M889" s="2"/>
      <c r="N889" s="2"/>
      <c r="O889" s="2"/>
      <c r="P889" s="2"/>
      <c r="Q889" s="2"/>
      <c r="R889" s="2"/>
      <c r="S889" s="2"/>
      <c r="T889" s="2"/>
      <c r="U889" s="2"/>
      <c r="V889" s="2"/>
      <c r="W889" s="2"/>
      <c r="X889" s="2"/>
      <c r="Y889" s="2"/>
      <c r="Z889" s="2"/>
      <c r="AA889" s="2"/>
      <c r="AB889" s="2"/>
      <c r="AC889" s="2"/>
    </row>
    <row r="890" spans="1:29" ht="14.25" customHeight="1">
      <c r="A890" s="61"/>
      <c r="B890" s="61"/>
      <c r="C890" s="61"/>
      <c r="D890" s="61"/>
      <c r="E890" s="62"/>
      <c r="F890" s="62"/>
      <c r="G890" s="62"/>
      <c r="H890" s="62"/>
      <c r="I890" s="2"/>
      <c r="J890" s="2"/>
      <c r="K890" s="2"/>
      <c r="L890" s="2"/>
      <c r="M890" s="2"/>
      <c r="N890" s="2"/>
      <c r="O890" s="2"/>
      <c r="P890" s="2"/>
      <c r="Q890" s="2"/>
      <c r="R890" s="2"/>
      <c r="S890" s="2"/>
      <c r="T890" s="2"/>
      <c r="U890" s="2"/>
      <c r="V890" s="2"/>
      <c r="W890" s="2"/>
      <c r="X890" s="2"/>
      <c r="Y890" s="2"/>
      <c r="Z890" s="2"/>
      <c r="AA890" s="2"/>
      <c r="AB890" s="2"/>
      <c r="AC890" s="2"/>
    </row>
    <row r="891" spans="1:29" ht="14.25" customHeight="1">
      <c r="A891" s="61"/>
      <c r="B891" s="61"/>
      <c r="C891" s="61"/>
      <c r="D891" s="61"/>
      <c r="E891" s="62"/>
      <c r="F891" s="62"/>
      <c r="G891" s="62"/>
      <c r="H891" s="62"/>
      <c r="I891" s="2"/>
      <c r="J891" s="2"/>
      <c r="K891" s="2"/>
      <c r="L891" s="2"/>
      <c r="M891" s="2"/>
      <c r="N891" s="2"/>
      <c r="O891" s="2"/>
      <c r="P891" s="2"/>
      <c r="Q891" s="2"/>
      <c r="R891" s="2"/>
      <c r="S891" s="2"/>
      <c r="T891" s="2"/>
      <c r="U891" s="2"/>
      <c r="V891" s="2"/>
      <c r="W891" s="2"/>
      <c r="X891" s="2"/>
      <c r="Y891" s="2"/>
      <c r="Z891" s="2"/>
      <c r="AA891" s="2"/>
      <c r="AB891" s="2"/>
      <c r="AC891" s="2"/>
    </row>
    <row r="892" spans="1:29" ht="14.25" customHeight="1">
      <c r="A892" s="61"/>
      <c r="B892" s="61"/>
      <c r="C892" s="61"/>
      <c r="D892" s="61"/>
      <c r="E892" s="62"/>
      <c r="F892" s="62"/>
      <c r="G892" s="62"/>
      <c r="H892" s="62"/>
      <c r="I892" s="2"/>
      <c r="J892" s="2"/>
      <c r="K892" s="2"/>
      <c r="L892" s="2"/>
      <c r="M892" s="2"/>
      <c r="N892" s="2"/>
      <c r="O892" s="2"/>
      <c r="P892" s="2"/>
      <c r="Q892" s="2"/>
      <c r="R892" s="2"/>
      <c r="S892" s="2"/>
      <c r="T892" s="2"/>
      <c r="U892" s="2"/>
      <c r="V892" s="2"/>
      <c r="W892" s="2"/>
      <c r="X892" s="2"/>
      <c r="Y892" s="2"/>
      <c r="Z892" s="2"/>
      <c r="AA892" s="2"/>
      <c r="AB892" s="2"/>
      <c r="AC892" s="2"/>
    </row>
    <row r="893" spans="1:29" ht="14.25" customHeight="1">
      <c r="A893" s="61"/>
      <c r="B893" s="61"/>
      <c r="C893" s="61"/>
      <c r="D893" s="61"/>
      <c r="E893" s="62"/>
      <c r="F893" s="62"/>
      <c r="G893" s="62"/>
      <c r="H893" s="62"/>
      <c r="I893" s="2"/>
      <c r="J893" s="2"/>
      <c r="K893" s="2"/>
      <c r="L893" s="2"/>
      <c r="M893" s="2"/>
      <c r="N893" s="2"/>
      <c r="O893" s="2"/>
      <c r="P893" s="2"/>
      <c r="Q893" s="2"/>
      <c r="R893" s="2"/>
      <c r="S893" s="2"/>
      <c r="T893" s="2"/>
      <c r="U893" s="2"/>
      <c r="V893" s="2"/>
      <c r="W893" s="2"/>
      <c r="X893" s="2"/>
      <c r="Y893" s="2"/>
      <c r="Z893" s="2"/>
      <c r="AA893" s="2"/>
      <c r="AB893" s="2"/>
      <c r="AC893" s="2"/>
    </row>
    <row r="894" spans="1:29" ht="14.25" customHeight="1">
      <c r="A894" s="61"/>
      <c r="B894" s="61"/>
      <c r="C894" s="61"/>
      <c r="D894" s="61"/>
      <c r="E894" s="62"/>
      <c r="F894" s="62"/>
      <c r="G894" s="62"/>
      <c r="H894" s="62"/>
      <c r="I894" s="2"/>
      <c r="J894" s="2"/>
      <c r="K894" s="2"/>
      <c r="L894" s="2"/>
      <c r="M894" s="2"/>
      <c r="N894" s="2"/>
      <c r="O894" s="2"/>
      <c r="P894" s="2"/>
      <c r="Q894" s="2"/>
      <c r="R894" s="2"/>
      <c r="S894" s="2"/>
      <c r="T894" s="2"/>
      <c r="U894" s="2"/>
      <c r="V894" s="2"/>
      <c r="W894" s="2"/>
      <c r="X894" s="2"/>
      <c r="Y894" s="2"/>
      <c r="Z894" s="2"/>
      <c r="AA894" s="2"/>
      <c r="AB894" s="2"/>
      <c r="AC894" s="2"/>
    </row>
    <row r="895" spans="1:29" ht="14.25" customHeight="1">
      <c r="A895" s="61"/>
      <c r="B895" s="61"/>
      <c r="C895" s="61"/>
      <c r="D895" s="61"/>
      <c r="E895" s="62"/>
      <c r="F895" s="62"/>
      <c r="G895" s="62"/>
      <c r="H895" s="62"/>
      <c r="I895" s="2"/>
      <c r="J895" s="2"/>
      <c r="K895" s="2"/>
      <c r="L895" s="2"/>
      <c r="M895" s="2"/>
      <c r="N895" s="2"/>
      <c r="O895" s="2"/>
      <c r="P895" s="2"/>
      <c r="Q895" s="2"/>
      <c r="R895" s="2"/>
      <c r="S895" s="2"/>
      <c r="T895" s="2"/>
      <c r="U895" s="2"/>
      <c r="V895" s="2"/>
      <c r="W895" s="2"/>
      <c r="X895" s="2"/>
      <c r="Y895" s="2"/>
      <c r="Z895" s="2"/>
      <c r="AA895" s="2"/>
      <c r="AB895" s="2"/>
      <c r="AC895" s="2"/>
    </row>
    <row r="896" spans="1:29" ht="14.25" customHeight="1">
      <c r="A896" s="61"/>
      <c r="B896" s="61"/>
      <c r="C896" s="61"/>
      <c r="D896" s="61"/>
      <c r="E896" s="62"/>
      <c r="F896" s="62"/>
      <c r="G896" s="62"/>
      <c r="H896" s="62"/>
      <c r="I896" s="2"/>
      <c r="J896" s="2"/>
      <c r="K896" s="2"/>
      <c r="L896" s="2"/>
      <c r="M896" s="2"/>
      <c r="N896" s="2"/>
      <c r="O896" s="2"/>
      <c r="P896" s="2"/>
      <c r="Q896" s="2"/>
      <c r="R896" s="2"/>
      <c r="S896" s="2"/>
      <c r="T896" s="2"/>
      <c r="U896" s="2"/>
      <c r="V896" s="2"/>
      <c r="W896" s="2"/>
      <c r="X896" s="2"/>
      <c r="Y896" s="2"/>
      <c r="Z896" s="2"/>
      <c r="AA896" s="2"/>
      <c r="AB896" s="2"/>
      <c r="AC896" s="2"/>
    </row>
    <row r="897" spans="1:29" ht="14.25" customHeight="1">
      <c r="A897" s="61"/>
      <c r="B897" s="61"/>
      <c r="C897" s="61"/>
      <c r="D897" s="61"/>
      <c r="E897" s="62"/>
      <c r="F897" s="62"/>
      <c r="G897" s="62"/>
      <c r="H897" s="62"/>
      <c r="I897" s="2"/>
      <c r="J897" s="2"/>
      <c r="K897" s="2"/>
      <c r="L897" s="2"/>
      <c r="M897" s="2"/>
      <c r="N897" s="2"/>
      <c r="O897" s="2"/>
      <c r="P897" s="2"/>
      <c r="Q897" s="2"/>
      <c r="R897" s="2"/>
      <c r="S897" s="2"/>
      <c r="T897" s="2"/>
      <c r="U897" s="2"/>
      <c r="V897" s="2"/>
      <c r="W897" s="2"/>
      <c r="X897" s="2"/>
      <c r="Y897" s="2"/>
      <c r="Z897" s="2"/>
      <c r="AA897" s="2"/>
      <c r="AB897" s="2"/>
      <c r="AC897" s="2"/>
    </row>
    <row r="898" spans="1:29" ht="14.25" customHeight="1">
      <c r="A898" s="61"/>
      <c r="B898" s="61"/>
      <c r="C898" s="61"/>
      <c r="D898" s="61"/>
      <c r="E898" s="62"/>
      <c r="F898" s="62"/>
      <c r="G898" s="62"/>
      <c r="H898" s="62"/>
      <c r="I898" s="2"/>
      <c r="J898" s="2"/>
      <c r="K898" s="2"/>
      <c r="L898" s="2"/>
      <c r="M898" s="2"/>
      <c r="N898" s="2"/>
      <c r="O898" s="2"/>
      <c r="P898" s="2"/>
      <c r="Q898" s="2"/>
      <c r="R898" s="2"/>
      <c r="S898" s="2"/>
      <c r="T898" s="2"/>
      <c r="U898" s="2"/>
      <c r="V898" s="2"/>
      <c r="W898" s="2"/>
      <c r="X898" s="2"/>
      <c r="Y898" s="2"/>
      <c r="Z898" s="2"/>
      <c r="AA898" s="2"/>
      <c r="AB898" s="2"/>
      <c r="AC898" s="2"/>
    </row>
    <row r="899" spans="1:29" ht="14.25" customHeight="1">
      <c r="A899" s="61"/>
      <c r="B899" s="61"/>
      <c r="C899" s="61"/>
      <c r="D899" s="61"/>
      <c r="E899" s="62"/>
      <c r="F899" s="62"/>
      <c r="G899" s="62"/>
      <c r="H899" s="62"/>
      <c r="I899" s="2"/>
      <c r="J899" s="2"/>
      <c r="K899" s="2"/>
      <c r="L899" s="2"/>
      <c r="M899" s="2"/>
      <c r="N899" s="2"/>
      <c r="O899" s="2"/>
      <c r="P899" s="2"/>
      <c r="Q899" s="2"/>
      <c r="R899" s="2"/>
      <c r="S899" s="2"/>
      <c r="T899" s="2"/>
      <c r="U899" s="2"/>
      <c r="V899" s="2"/>
      <c r="W899" s="2"/>
      <c r="X899" s="2"/>
      <c r="Y899" s="2"/>
      <c r="Z899" s="2"/>
      <c r="AA899" s="2"/>
      <c r="AB899" s="2"/>
      <c r="AC899" s="2"/>
    </row>
    <row r="900" spans="1:29" ht="14.25" customHeight="1">
      <c r="A900" s="61"/>
      <c r="B900" s="61"/>
      <c r="C900" s="61"/>
      <c r="D900" s="61"/>
      <c r="E900" s="62"/>
      <c r="F900" s="62"/>
      <c r="G900" s="62"/>
      <c r="H900" s="62"/>
      <c r="I900" s="2"/>
      <c r="J900" s="2"/>
      <c r="K900" s="2"/>
      <c r="L900" s="2"/>
      <c r="M900" s="2"/>
      <c r="N900" s="2"/>
      <c r="O900" s="2"/>
      <c r="P900" s="2"/>
      <c r="Q900" s="2"/>
      <c r="R900" s="2"/>
      <c r="S900" s="2"/>
      <c r="T900" s="2"/>
      <c r="U900" s="2"/>
      <c r="V900" s="2"/>
      <c r="W900" s="2"/>
      <c r="X900" s="2"/>
      <c r="Y900" s="2"/>
      <c r="Z900" s="2"/>
      <c r="AA900" s="2"/>
      <c r="AB900" s="2"/>
      <c r="AC900" s="2"/>
    </row>
    <row r="901" spans="1:29" ht="14.25" customHeight="1">
      <c r="A901" s="61"/>
      <c r="B901" s="61"/>
      <c r="C901" s="61"/>
      <c r="D901" s="61"/>
      <c r="E901" s="62"/>
      <c r="F901" s="62"/>
      <c r="G901" s="62"/>
      <c r="H901" s="62"/>
      <c r="I901" s="2"/>
      <c r="J901" s="2"/>
      <c r="K901" s="2"/>
      <c r="L901" s="2"/>
      <c r="M901" s="2"/>
      <c r="N901" s="2"/>
      <c r="O901" s="2"/>
      <c r="P901" s="2"/>
      <c r="Q901" s="2"/>
      <c r="R901" s="2"/>
      <c r="S901" s="2"/>
      <c r="T901" s="2"/>
      <c r="U901" s="2"/>
      <c r="V901" s="2"/>
      <c r="W901" s="2"/>
      <c r="X901" s="2"/>
      <c r="Y901" s="2"/>
      <c r="Z901" s="2"/>
      <c r="AA901" s="2"/>
      <c r="AB901" s="2"/>
      <c r="AC901" s="2"/>
    </row>
    <row r="902" spans="1:29" ht="14.25" customHeight="1">
      <c r="A902" s="61"/>
      <c r="B902" s="61"/>
      <c r="C902" s="61"/>
      <c r="D902" s="61"/>
      <c r="E902" s="62"/>
      <c r="F902" s="62"/>
      <c r="G902" s="62"/>
      <c r="H902" s="62"/>
      <c r="I902" s="2"/>
      <c r="J902" s="2"/>
      <c r="K902" s="2"/>
      <c r="L902" s="2"/>
      <c r="M902" s="2"/>
      <c r="N902" s="2"/>
      <c r="O902" s="2"/>
      <c r="P902" s="2"/>
      <c r="Q902" s="2"/>
      <c r="R902" s="2"/>
      <c r="S902" s="2"/>
      <c r="T902" s="2"/>
      <c r="U902" s="2"/>
      <c r="V902" s="2"/>
      <c r="W902" s="2"/>
      <c r="X902" s="2"/>
      <c r="Y902" s="2"/>
      <c r="Z902" s="2"/>
      <c r="AA902" s="2"/>
      <c r="AB902" s="2"/>
      <c r="AC902" s="2"/>
    </row>
    <row r="903" spans="1:29" ht="14.25" customHeight="1">
      <c r="A903" s="61"/>
      <c r="B903" s="61"/>
      <c r="C903" s="61"/>
      <c r="D903" s="61"/>
      <c r="E903" s="62"/>
      <c r="F903" s="62"/>
      <c r="G903" s="62"/>
      <c r="H903" s="62"/>
      <c r="I903" s="2"/>
      <c r="J903" s="2"/>
      <c r="K903" s="2"/>
      <c r="L903" s="2"/>
      <c r="M903" s="2"/>
      <c r="N903" s="2"/>
      <c r="O903" s="2"/>
      <c r="P903" s="2"/>
      <c r="Q903" s="2"/>
      <c r="R903" s="2"/>
      <c r="S903" s="2"/>
      <c r="T903" s="2"/>
      <c r="U903" s="2"/>
      <c r="V903" s="2"/>
      <c r="W903" s="2"/>
      <c r="X903" s="2"/>
      <c r="Y903" s="2"/>
      <c r="Z903" s="2"/>
      <c r="AA903" s="2"/>
      <c r="AB903" s="2"/>
      <c r="AC903" s="2"/>
    </row>
    <row r="904" spans="1:29" ht="14.25" customHeight="1">
      <c r="A904" s="61"/>
      <c r="B904" s="61"/>
      <c r="C904" s="61"/>
      <c r="D904" s="61"/>
      <c r="E904" s="62"/>
      <c r="F904" s="62"/>
      <c r="G904" s="62"/>
      <c r="H904" s="62"/>
      <c r="I904" s="2"/>
      <c r="J904" s="2"/>
      <c r="K904" s="2"/>
      <c r="L904" s="2"/>
      <c r="M904" s="2"/>
      <c r="N904" s="2"/>
      <c r="O904" s="2"/>
      <c r="P904" s="2"/>
      <c r="Q904" s="2"/>
      <c r="R904" s="2"/>
      <c r="S904" s="2"/>
      <c r="T904" s="2"/>
      <c r="U904" s="2"/>
      <c r="V904" s="2"/>
      <c r="W904" s="2"/>
      <c r="X904" s="2"/>
      <c r="Y904" s="2"/>
      <c r="Z904" s="2"/>
      <c r="AA904" s="2"/>
      <c r="AB904" s="2"/>
      <c r="AC904" s="2"/>
    </row>
    <row r="905" spans="1:29" ht="14.25" customHeight="1">
      <c r="A905" s="61"/>
      <c r="B905" s="61"/>
      <c r="C905" s="61"/>
      <c r="D905" s="61"/>
      <c r="E905" s="62"/>
      <c r="F905" s="62"/>
      <c r="G905" s="62"/>
      <c r="H905" s="62"/>
      <c r="I905" s="2"/>
      <c r="J905" s="2"/>
      <c r="K905" s="2"/>
      <c r="L905" s="2"/>
      <c r="M905" s="2"/>
      <c r="N905" s="2"/>
      <c r="O905" s="2"/>
      <c r="P905" s="2"/>
      <c r="Q905" s="2"/>
      <c r="R905" s="2"/>
      <c r="S905" s="2"/>
      <c r="T905" s="2"/>
      <c r="U905" s="2"/>
      <c r="V905" s="2"/>
      <c r="W905" s="2"/>
      <c r="X905" s="2"/>
      <c r="Y905" s="2"/>
      <c r="Z905" s="2"/>
      <c r="AA905" s="2"/>
      <c r="AB905" s="2"/>
      <c r="AC905" s="2"/>
    </row>
    <row r="906" spans="1:29" ht="14.25" customHeight="1">
      <c r="A906" s="61"/>
      <c r="B906" s="61"/>
      <c r="C906" s="61"/>
      <c r="D906" s="61"/>
      <c r="E906" s="62"/>
      <c r="F906" s="62"/>
      <c r="G906" s="62"/>
      <c r="H906" s="62"/>
      <c r="I906" s="2"/>
      <c r="J906" s="2"/>
      <c r="K906" s="2"/>
      <c r="L906" s="2"/>
      <c r="M906" s="2"/>
      <c r="N906" s="2"/>
      <c r="O906" s="2"/>
      <c r="P906" s="2"/>
      <c r="Q906" s="2"/>
      <c r="R906" s="2"/>
      <c r="S906" s="2"/>
      <c r="T906" s="2"/>
      <c r="U906" s="2"/>
      <c r="V906" s="2"/>
      <c r="W906" s="2"/>
      <c r="X906" s="2"/>
      <c r="Y906" s="2"/>
      <c r="Z906" s="2"/>
      <c r="AA906" s="2"/>
      <c r="AB906" s="2"/>
      <c r="AC906" s="2"/>
    </row>
    <row r="907" spans="1:29" ht="14.25" customHeight="1">
      <c r="A907" s="61"/>
      <c r="B907" s="61"/>
      <c r="C907" s="61"/>
      <c r="D907" s="61"/>
      <c r="E907" s="62"/>
      <c r="F907" s="62"/>
      <c r="G907" s="62"/>
      <c r="H907" s="62"/>
      <c r="I907" s="2"/>
      <c r="J907" s="2"/>
      <c r="K907" s="2"/>
      <c r="L907" s="2"/>
      <c r="M907" s="2"/>
      <c r="N907" s="2"/>
      <c r="O907" s="2"/>
      <c r="P907" s="2"/>
      <c r="Q907" s="2"/>
      <c r="R907" s="2"/>
      <c r="S907" s="2"/>
      <c r="T907" s="2"/>
      <c r="U907" s="2"/>
      <c r="V907" s="2"/>
      <c r="W907" s="2"/>
      <c r="X907" s="2"/>
      <c r="Y907" s="2"/>
      <c r="Z907" s="2"/>
      <c r="AA907" s="2"/>
      <c r="AB907" s="2"/>
      <c r="AC907" s="2"/>
    </row>
    <row r="908" spans="1:29" ht="14.25" customHeight="1">
      <c r="A908" s="61"/>
      <c r="B908" s="61"/>
      <c r="C908" s="61"/>
      <c r="D908" s="61"/>
      <c r="E908" s="62"/>
      <c r="F908" s="62"/>
      <c r="G908" s="62"/>
      <c r="H908" s="62"/>
      <c r="I908" s="2"/>
      <c r="J908" s="2"/>
      <c r="K908" s="2"/>
      <c r="L908" s="2"/>
      <c r="M908" s="2"/>
      <c r="N908" s="2"/>
      <c r="O908" s="2"/>
      <c r="P908" s="2"/>
      <c r="Q908" s="2"/>
      <c r="R908" s="2"/>
      <c r="S908" s="2"/>
      <c r="T908" s="2"/>
      <c r="U908" s="2"/>
      <c r="V908" s="2"/>
      <c r="W908" s="2"/>
      <c r="X908" s="2"/>
      <c r="Y908" s="2"/>
      <c r="Z908" s="2"/>
      <c r="AA908" s="2"/>
      <c r="AB908" s="2"/>
      <c r="AC908" s="2"/>
    </row>
    <row r="909" spans="1:29" ht="14.25" customHeight="1">
      <c r="A909" s="61"/>
      <c r="B909" s="61"/>
      <c r="C909" s="61"/>
      <c r="D909" s="61"/>
      <c r="E909" s="62"/>
      <c r="F909" s="62"/>
      <c r="G909" s="62"/>
      <c r="H909" s="62"/>
      <c r="I909" s="2"/>
      <c r="J909" s="2"/>
      <c r="K909" s="2"/>
      <c r="L909" s="2"/>
      <c r="M909" s="2"/>
      <c r="N909" s="2"/>
      <c r="O909" s="2"/>
      <c r="P909" s="2"/>
      <c r="Q909" s="2"/>
      <c r="R909" s="2"/>
      <c r="S909" s="2"/>
      <c r="T909" s="2"/>
      <c r="U909" s="2"/>
      <c r="V909" s="2"/>
      <c r="W909" s="2"/>
      <c r="X909" s="2"/>
      <c r="Y909" s="2"/>
      <c r="Z909" s="2"/>
      <c r="AA909" s="2"/>
      <c r="AB909" s="2"/>
      <c r="AC909" s="2"/>
    </row>
    <row r="910" spans="1:29" ht="14.25" customHeight="1">
      <c r="A910" s="61"/>
      <c r="B910" s="61"/>
      <c r="C910" s="61"/>
      <c r="D910" s="61"/>
      <c r="E910" s="62"/>
      <c r="F910" s="62"/>
      <c r="G910" s="62"/>
      <c r="H910" s="62"/>
      <c r="I910" s="2"/>
      <c r="J910" s="2"/>
      <c r="K910" s="2"/>
      <c r="L910" s="2"/>
      <c r="M910" s="2"/>
      <c r="N910" s="2"/>
      <c r="O910" s="2"/>
      <c r="P910" s="2"/>
      <c r="Q910" s="2"/>
      <c r="R910" s="2"/>
      <c r="S910" s="2"/>
      <c r="T910" s="2"/>
      <c r="U910" s="2"/>
      <c r="V910" s="2"/>
      <c r="W910" s="2"/>
      <c r="X910" s="2"/>
      <c r="Y910" s="2"/>
      <c r="Z910" s="2"/>
      <c r="AA910" s="2"/>
      <c r="AB910" s="2"/>
      <c r="AC910" s="2"/>
    </row>
    <row r="911" spans="1:29" ht="14.25" customHeight="1">
      <c r="A911" s="61"/>
      <c r="B911" s="61"/>
      <c r="C911" s="61"/>
      <c r="D911" s="61"/>
      <c r="E911" s="62"/>
      <c r="F911" s="62"/>
      <c r="G911" s="62"/>
      <c r="H911" s="62"/>
      <c r="I911" s="2"/>
      <c r="J911" s="2"/>
      <c r="K911" s="2"/>
      <c r="L911" s="2"/>
      <c r="M911" s="2"/>
      <c r="N911" s="2"/>
      <c r="O911" s="2"/>
      <c r="P911" s="2"/>
      <c r="Q911" s="2"/>
      <c r="R911" s="2"/>
      <c r="S911" s="2"/>
      <c r="T911" s="2"/>
      <c r="U911" s="2"/>
      <c r="V911" s="2"/>
      <c r="W911" s="2"/>
      <c r="X911" s="2"/>
      <c r="Y911" s="2"/>
      <c r="Z911" s="2"/>
      <c r="AA911" s="2"/>
      <c r="AB911" s="2"/>
      <c r="AC911" s="2"/>
    </row>
    <row r="912" spans="1:29" ht="14.25" customHeight="1">
      <c r="A912" s="61"/>
      <c r="B912" s="61"/>
      <c r="C912" s="61"/>
      <c r="D912" s="61"/>
      <c r="E912" s="62"/>
      <c r="F912" s="62"/>
      <c r="G912" s="62"/>
      <c r="H912" s="62"/>
      <c r="I912" s="2"/>
      <c r="J912" s="2"/>
      <c r="K912" s="2"/>
      <c r="L912" s="2"/>
      <c r="M912" s="2"/>
      <c r="N912" s="2"/>
      <c r="O912" s="2"/>
      <c r="P912" s="2"/>
      <c r="Q912" s="2"/>
      <c r="R912" s="2"/>
      <c r="S912" s="2"/>
      <c r="T912" s="2"/>
      <c r="U912" s="2"/>
      <c r="V912" s="2"/>
      <c r="W912" s="2"/>
      <c r="X912" s="2"/>
      <c r="Y912" s="2"/>
      <c r="Z912" s="2"/>
      <c r="AA912" s="2"/>
      <c r="AB912" s="2"/>
      <c r="AC912" s="2"/>
    </row>
    <row r="913" spans="1:29" ht="14.25" customHeight="1">
      <c r="A913" s="61"/>
      <c r="B913" s="61"/>
      <c r="C913" s="61"/>
      <c r="D913" s="61"/>
      <c r="E913" s="62"/>
      <c r="F913" s="62"/>
      <c r="G913" s="62"/>
      <c r="H913" s="62"/>
      <c r="I913" s="2"/>
      <c r="J913" s="2"/>
      <c r="K913" s="2"/>
      <c r="L913" s="2"/>
      <c r="M913" s="2"/>
      <c r="N913" s="2"/>
      <c r="O913" s="2"/>
      <c r="P913" s="2"/>
      <c r="Q913" s="2"/>
      <c r="R913" s="2"/>
      <c r="S913" s="2"/>
      <c r="T913" s="2"/>
      <c r="U913" s="2"/>
      <c r="V913" s="2"/>
      <c r="W913" s="2"/>
      <c r="X913" s="2"/>
      <c r="Y913" s="2"/>
      <c r="Z913" s="2"/>
      <c r="AA913" s="2"/>
      <c r="AB913" s="2"/>
      <c r="AC913" s="2"/>
    </row>
    <row r="914" spans="1:29" ht="14.25" customHeight="1">
      <c r="A914" s="61"/>
      <c r="B914" s="61"/>
      <c r="C914" s="61"/>
      <c r="D914" s="61"/>
      <c r="E914" s="62"/>
      <c r="F914" s="62"/>
      <c r="G914" s="62"/>
      <c r="H914" s="62"/>
      <c r="I914" s="2"/>
      <c r="J914" s="2"/>
      <c r="K914" s="2"/>
      <c r="L914" s="2"/>
      <c r="M914" s="2"/>
      <c r="N914" s="2"/>
      <c r="O914" s="2"/>
      <c r="P914" s="2"/>
      <c r="Q914" s="2"/>
      <c r="R914" s="2"/>
      <c r="S914" s="2"/>
      <c r="T914" s="2"/>
      <c r="U914" s="2"/>
      <c r="V914" s="2"/>
      <c r="W914" s="2"/>
      <c r="X914" s="2"/>
      <c r="Y914" s="2"/>
      <c r="Z914" s="2"/>
      <c r="AA914" s="2"/>
      <c r="AB914" s="2"/>
      <c r="AC914" s="2"/>
    </row>
    <row r="915" spans="1:29" ht="14.25" customHeight="1">
      <c r="A915" s="61"/>
      <c r="B915" s="61"/>
      <c r="C915" s="61"/>
      <c r="D915" s="61"/>
      <c r="E915" s="62"/>
      <c r="F915" s="62"/>
      <c r="G915" s="62"/>
      <c r="H915" s="62"/>
      <c r="I915" s="2"/>
      <c r="J915" s="2"/>
      <c r="K915" s="2"/>
      <c r="L915" s="2"/>
      <c r="M915" s="2"/>
      <c r="N915" s="2"/>
      <c r="O915" s="2"/>
      <c r="P915" s="2"/>
      <c r="Q915" s="2"/>
      <c r="R915" s="2"/>
      <c r="S915" s="2"/>
      <c r="T915" s="2"/>
      <c r="U915" s="2"/>
      <c r="V915" s="2"/>
      <c r="W915" s="2"/>
      <c r="X915" s="2"/>
      <c r="Y915" s="2"/>
      <c r="Z915" s="2"/>
      <c r="AA915" s="2"/>
      <c r="AB915" s="2"/>
      <c r="AC915" s="2"/>
    </row>
    <row r="916" spans="1:29" ht="14.25" customHeight="1">
      <c r="A916" s="61"/>
      <c r="B916" s="61"/>
      <c r="C916" s="61"/>
      <c r="D916" s="61"/>
      <c r="E916" s="62"/>
      <c r="F916" s="62"/>
      <c r="G916" s="62"/>
      <c r="H916" s="62"/>
      <c r="I916" s="2"/>
      <c r="J916" s="2"/>
      <c r="K916" s="2"/>
      <c r="L916" s="2"/>
      <c r="M916" s="2"/>
      <c r="N916" s="2"/>
      <c r="O916" s="2"/>
      <c r="P916" s="2"/>
      <c r="Q916" s="2"/>
      <c r="R916" s="2"/>
      <c r="S916" s="2"/>
      <c r="T916" s="2"/>
      <c r="U916" s="2"/>
      <c r="V916" s="2"/>
      <c r="W916" s="2"/>
      <c r="X916" s="2"/>
      <c r="Y916" s="2"/>
      <c r="Z916" s="2"/>
      <c r="AA916" s="2"/>
      <c r="AB916" s="2"/>
      <c r="AC916" s="2"/>
    </row>
    <row r="917" spans="1:29" ht="14.25" customHeight="1">
      <c r="A917" s="61"/>
      <c r="B917" s="61"/>
      <c r="C917" s="61"/>
      <c r="D917" s="61"/>
      <c r="E917" s="62"/>
      <c r="F917" s="62"/>
      <c r="G917" s="62"/>
      <c r="H917" s="62"/>
      <c r="I917" s="2"/>
      <c r="J917" s="2"/>
      <c r="K917" s="2"/>
      <c r="L917" s="2"/>
      <c r="M917" s="2"/>
      <c r="N917" s="2"/>
      <c r="O917" s="2"/>
      <c r="P917" s="2"/>
      <c r="Q917" s="2"/>
      <c r="R917" s="2"/>
      <c r="S917" s="2"/>
      <c r="T917" s="2"/>
      <c r="U917" s="2"/>
      <c r="V917" s="2"/>
      <c r="W917" s="2"/>
      <c r="X917" s="2"/>
      <c r="Y917" s="2"/>
      <c r="Z917" s="2"/>
      <c r="AA917" s="2"/>
      <c r="AB917" s="2"/>
      <c r="AC917" s="2"/>
    </row>
    <row r="918" spans="1:29" ht="14.25" customHeight="1">
      <c r="A918" s="61"/>
      <c r="B918" s="61"/>
      <c r="C918" s="61"/>
      <c r="D918" s="61"/>
      <c r="E918" s="62"/>
      <c r="F918" s="62"/>
      <c r="G918" s="62"/>
      <c r="H918" s="62"/>
      <c r="I918" s="2"/>
      <c r="J918" s="2"/>
      <c r="K918" s="2"/>
      <c r="L918" s="2"/>
      <c r="M918" s="2"/>
      <c r="N918" s="2"/>
      <c r="O918" s="2"/>
      <c r="P918" s="2"/>
      <c r="Q918" s="2"/>
      <c r="R918" s="2"/>
      <c r="S918" s="2"/>
      <c r="T918" s="2"/>
      <c r="U918" s="2"/>
      <c r="V918" s="2"/>
      <c r="W918" s="2"/>
      <c r="X918" s="2"/>
      <c r="Y918" s="2"/>
      <c r="Z918" s="2"/>
      <c r="AA918" s="2"/>
      <c r="AB918" s="2"/>
      <c r="AC918" s="2"/>
    </row>
    <row r="919" spans="1:29" ht="14.25" customHeight="1">
      <c r="A919" s="61"/>
      <c r="B919" s="61"/>
      <c r="C919" s="61"/>
      <c r="D919" s="61"/>
      <c r="E919" s="62"/>
      <c r="F919" s="62"/>
      <c r="G919" s="62"/>
      <c r="H919" s="62"/>
      <c r="I919" s="2"/>
      <c r="J919" s="2"/>
      <c r="K919" s="2"/>
      <c r="L919" s="2"/>
      <c r="M919" s="2"/>
      <c r="N919" s="2"/>
      <c r="O919" s="2"/>
      <c r="P919" s="2"/>
      <c r="Q919" s="2"/>
      <c r="R919" s="2"/>
      <c r="S919" s="2"/>
      <c r="T919" s="2"/>
      <c r="U919" s="2"/>
      <c r="V919" s="2"/>
      <c r="W919" s="2"/>
      <c r="X919" s="2"/>
      <c r="Y919" s="2"/>
      <c r="Z919" s="2"/>
      <c r="AA919" s="2"/>
      <c r="AB919" s="2"/>
      <c r="AC919" s="2"/>
    </row>
    <row r="920" spans="1:29" ht="14.25" customHeight="1">
      <c r="A920" s="61"/>
      <c r="B920" s="61"/>
      <c r="C920" s="61"/>
      <c r="D920" s="61"/>
      <c r="E920" s="62"/>
      <c r="F920" s="62"/>
      <c r="G920" s="62"/>
      <c r="H920" s="62"/>
      <c r="I920" s="2"/>
      <c r="J920" s="2"/>
      <c r="K920" s="2"/>
      <c r="L920" s="2"/>
      <c r="M920" s="2"/>
      <c r="N920" s="2"/>
      <c r="O920" s="2"/>
      <c r="P920" s="2"/>
      <c r="Q920" s="2"/>
      <c r="R920" s="2"/>
      <c r="S920" s="2"/>
      <c r="T920" s="2"/>
      <c r="U920" s="2"/>
      <c r="V920" s="2"/>
      <c r="W920" s="2"/>
      <c r="X920" s="2"/>
      <c r="Y920" s="2"/>
      <c r="Z920" s="2"/>
      <c r="AA920" s="2"/>
      <c r="AB920" s="2"/>
      <c r="AC920" s="2"/>
    </row>
    <row r="921" spans="1:29" ht="14.25" customHeight="1">
      <c r="A921" s="61"/>
      <c r="B921" s="61"/>
      <c r="C921" s="61"/>
      <c r="D921" s="61"/>
      <c r="E921" s="62"/>
      <c r="F921" s="62"/>
      <c r="G921" s="62"/>
      <c r="H921" s="62"/>
      <c r="I921" s="2"/>
      <c r="J921" s="2"/>
      <c r="K921" s="2"/>
      <c r="L921" s="2"/>
      <c r="M921" s="2"/>
      <c r="N921" s="2"/>
      <c r="O921" s="2"/>
      <c r="P921" s="2"/>
      <c r="Q921" s="2"/>
      <c r="R921" s="2"/>
      <c r="S921" s="2"/>
      <c r="T921" s="2"/>
      <c r="U921" s="2"/>
      <c r="V921" s="2"/>
      <c r="W921" s="2"/>
      <c r="X921" s="2"/>
      <c r="Y921" s="2"/>
      <c r="Z921" s="2"/>
      <c r="AA921" s="2"/>
      <c r="AB921" s="2"/>
      <c r="AC921" s="2"/>
    </row>
    <row r="922" spans="1:29" ht="14.25" customHeight="1">
      <c r="A922" s="61"/>
      <c r="B922" s="61"/>
      <c r="C922" s="61"/>
      <c r="D922" s="61"/>
      <c r="E922" s="62"/>
      <c r="F922" s="62"/>
      <c r="G922" s="62"/>
      <c r="H922" s="62"/>
      <c r="I922" s="2"/>
      <c r="J922" s="2"/>
      <c r="K922" s="2"/>
      <c r="L922" s="2"/>
      <c r="M922" s="2"/>
      <c r="N922" s="2"/>
      <c r="O922" s="2"/>
      <c r="P922" s="2"/>
      <c r="Q922" s="2"/>
      <c r="R922" s="2"/>
      <c r="S922" s="2"/>
      <c r="T922" s="2"/>
      <c r="U922" s="2"/>
      <c r="V922" s="2"/>
      <c r="W922" s="2"/>
      <c r="X922" s="2"/>
      <c r="Y922" s="2"/>
      <c r="Z922" s="2"/>
      <c r="AA922" s="2"/>
      <c r="AB922" s="2"/>
      <c r="AC922" s="2"/>
    </row>
    <row r="923" spans="1:29" ht="14.25" customHeight="1">
      <c r="A923" s="61"/>
      <c r="B923" s="61"/>
      <c r="C923" s="61"/>
      <c r="D923" s="61"/>
      <c r="E923" s="62"/>
      <c r="F923" s="62"/>
      <c r="G923" s="62"/>
      <c r="H923" s="62"/>
      <c r="I923" s="2"/>
      <c r="J923" s="2"/>
      <c r="K923" s="2"/>
      <c r="L923" s="2"/>
      <c r="M923" s="2"/>
      <c r="N923" s="2"/>
      <c r="O923" s="2"/>
      <c r="P923" s="2"/>
      <c r="Q923" s="2"/>
      <c r="R923" s="2"/>
      <c r="S923" s="2"/>
      <c r="T923" s="2"/>
      <c r="U923" s="2"/>
      <c r="V923" s="2"/>
      <c r="W923" s="2"/>
      <c r="X923" s="2"/>
      <c r="Y923" s="2"/>
      <c r="Z923" s="2"/>
      <c r="AA923" s="2"/>
      <c r="AB923" s="2"/>
      <c r="AC923" s="2"/>
    </row>
    <row r="924" spans="1:29" ht="14.25" customHeight="1">
      <c r="A924" s="61"/>
      <c r="B924" s="61"/>
      <c r="C924" s="61"/>
      <c r="D924" s="61"/>
      <c r="E924" s="62"/>
      <c r="F924" s="62"/>
      <c r="G924" s="62"/>
      <c r="H924" s="62"/>
      <c r="I924" s="2"/>
      <c r="J924" s="2"/>
      <c r="K924" s="2"/>
      <c r="L924" s="2"/>
      <c r="M924" s="2"/>
      <c r="N924" s="2"/>
      <c r="O924" s="2"/>
      <c r="P924" s="2"/>
      <c r="Q924" s="2"/>
      <c r="R924" s="2"/>
      <c r="S924" s="2"/>
      <c r="T924" s="2"/>
      <c r="U924" s="2"/>
      <c r="V924" s="2"/>
      <c r="W924" s="2"/>
      <c r="X924" s="2"/>
      <c r="Y924" s="2"/>
      <c r="Z924" s="2"/>
      <c r="AA924" s="2"/>
      <c r="AB924" s="2"/>
      <c r="AC924" s="2"/>
    </row>
    <row r="925" spans="1:29" ht="14.25" customHeight="1">
      <c r="A925" s="61"/>
      <c r="B925" s="61"/>
      <c r="C925" s="61"/>
      <c r="D925" s="61"/>
      <c r="E925" s="62"/>
      <c r="F925" s="62"/>
      <c r="G925" s="62"/>
      <c r="H925" s="62"/>
      <c r="I925" s="2"/>
      <c r="J925" s="2"/>
      <c r="K925" s="2"/>
      <c r="L925" s="2"/>
      <c r="M925" s="2"/>
      <c r="N925" s="2"/>
      <c r="O925" s="2"/>
      <c r="P925" s="2"/>
      <c r="Q925" s="2"/>
      <c r="R925" s="2"/>
      <c r="S925" s="2"/>
      <c r="T925" s="2"/>
      <c r="U925" s="2"/>
      <c r="V925" s="2"/>
      <c r="W925" s="2"/>
      <c r="X925" s="2"/>
      <c r="Y925" s="2"/>
      <c r="Z925" s="2"/>
      <c r="AA925" s="2"/>
      <c r="AB925" s="2"/>
      <c r="AC925" s="2"/>
    </row>
    <row r="926" spans="1:29" ht="14.25" customHeight="1">
      <c r="A926" s="61"/>
      <c r="B926" s="61"/>
      <c r="C926" s="61"/>
      <c r="D926" s="61"/>
      <c r="E926" s="62"/>
      <c r="F926" s="62"/>
      <c r="G926" s="62"/>
      <c r="H926" s="62"/>
      <c r="I926" s="2"/>
      <c r="J926" s="2"/>
      <c r="K926" s="2"/>
      <c r="L926" s="2"/>
      <c r="M926" s="2"/>
      <c r="N926" s="2"/>
      <c r="O926" s="2"/>
      <c r="P926" s="2"/>
      <c r="Q926" s="2"/>
      <c r="R926" s="2"/>
      <c r="S926" s="2"/>
      <c r="T926" s="2"/>
      <c r="U926" s="2"/>
      <c r="V926" s="2"/>
      <c r="W926" s="2"/>
      <c r="X926" s="2"/>
      <c r="Y926" s="2"/>
      <c r="Z926" s="2"/>
      <c r="AA926" s="2"/>
      <c r="AB926" s="2"/>
      <c r="AC926" s="2"/>
    </row>
    <row r="927" spans="1:29" ht="14.25" customHeight="1">
      <c r="A927" s="61"/>
      <c r="B927" s="61"/>
      <c r="C927" s="61"/>
      <c r="D927" s="61"/>
      <c r="E927" s="62"/>
      <c r="F927" s="62"/>
      <c r="G927" s="62"/>
      <c r="H927" s="62"/>
      <c r="I927" s="2"/>
      <c r="J927" s="2"/>
      <c r="K927" s="2"/>
      <c r="L927" s="2"/>
      <c r="M927" s="2"/>
      <c r="N927" s="2"/>
      <c r="O927" s="2"/>
      <c r="P927" s="2"/>
      <c r="Q927" s="2"/>
      <c r="R927" s="2"/>
      <c r="S927" s="2"/>
      <c r="T927" s="2"/>
      <c r="U927" s="2"/>
      <c r="V927" s="2"/>
      <c r="W927" s="2"/>
      <c r="X927" s="2"/>
      <c r="Y927" s="2"/>
      <c r="Z927" s="2"/>
      <c r="AA927" s="2"/>
      <c r="AB927" s="2"/>
      <c r="AC927" s="2"/>
    </row>
    <row r="928" spans="1:29" ht="14.25" customHeight="1">
      <c r="A928" s="61"/>
      <c r="B928" s="61"/>
      <c r="C928" s="61"/>
      <c r="D928" s="61"/>
      <c r="E928" s="62"/>
      <c r="F928" s="62"/>
      <c r="G928" s="62"/>
      <c r="H928" s="62"/>
      <c r="I928" s="2"/>
      <c r="J928" s="2"/>
      <c r="K928" s="2"/>
      <c r="L928" s="2"/>
      <c r="M928" s="2"/>
      <c r="N928" s="2"/>
      <c r="O928" s="2"/>
      <c r="P928" s="2"/>
      <c r="Q928" s="2"/>
      <c r="R928" s="2"/>
      <c r="S928" s="2"/>
      <c r="T928" s="2"/>
      <c r="U928" s="2"/>
      <c r="V928" s="2"/>
      <c r="W928" s="2"/>
      <c r="X928" s="2"/>
      <c r="Y928" s="2"/>
      <c r="Z928" s="2"/>
      <c r="AA928" s="2"/>
      <c r="AB928" s="2"/>
      <c r="AC928" s="2"/>
    </row>
    <row r="929" spans="1:29" ht="14.25" customHeight="1">
      <c r="A929" s="61"/>
      <c r="B929" s="61"/>
      <c r="C929" s="61"/>
      <c r="D929" s="61"/>
      <c r="E929" s="62"/>
      <c r="F929" s="62"/>
      <c r="G929" s="62"/>
      <c r="H929" s="62"/>
      <c r="I929" s="2"/>
      <c r="J929" s="2"/>
      <c r="K929" s="2"/>
      <c r="L929" s="2"/>
      <c r="M929" s="2"/>
      <c r="N929" s="2"/>
      <c r="O929" s="2"/>
      <c r="P929" s="2"/>
      <c r="Q929" s="2"/>
      <c r="R929" s="2"/>
      <c r="S929" s="2"/>
      <c r="T929" s="2"/>
      <c r="U929" s="2"/>
      <c r="V929" s="2"/>
      <c r="W929" s="2"/>
      <c r="X929" s="2"/>
      <c r="Y929" s="2"/>
      <c r="Z929" s="2"/>
      <c r="AA929" s="2"/>
      <c r="AB929" s="2"/>
      <c r="AC929" s="2"/>
    </row>
    <row r="930" spans="1:29" ht="14.25" customHeight="1">
      <c r="A930" s="61"/>
      <c r="B930" s="61"/>
      <c r="C930" s="61"/>
      <c r="D930" s="61"/>
      <c r="E930" s="62"/>
      <c r="F930" s="62"/>
      <c r="G930" s="62"/>
      <c r="H930" s="62"/>
      <c r="I930" s="2"/>
      <c r="J930" s="2"/>
      <c r="K930" s="2"/>
      <c r="L930" s="2"/>
      <c r="M930" s="2"/>
      <c r="N930" s="2"/>
      <c r="O930" s="2"/>
      <c r="P930" s="2"/>
      <c r="Q930" s="2"/>
      <c r="R930" s="2"/>
      <c r="S930" s="2"/>
      <c r="T930" s="2"/>
      <c r="U930" s="2"/>
      <c r="V930" s="2"/>
      <c r="W930" s="2"/>
      <c r="X930" s="2"/>
      <c r="Y930" s="2"/>
      <c r="Z930" s="2"/>
      <c r="AA930" s="2"/>
      <c r="AB930" s="2"/>
      <c r="AC930" s="2"/>
    </row>
    <row r="931" spans="1:29" ht="14.25" customHeight="1">
      <c r="A931" s="61"/>
      <c r="B931" s="61"/>
      <c r="C931" s="61"/>
      <c r="D931" s="61"/>
      <c r="E931" s="62"/>
      <c r="F931" s="62"/>
      <c r="G931" s="62"/>
      <c r="H931" s="62"/>
      <c r="I931" s="2"/>
      <c r="J931" s="2"/>
      <c r="K931" s="2"/>
      <c r="L931" s="2"/>
      <c r="M931" s="2"/>
      <c r="N931" s="2"/>
      <c r="O931" s="2"/>
      <c r="P931" s="2"/>
      <c r="Q931" s="2"/>
      <c r="R931" s="2"/>
      <c r="S931" s="2"/>
      <c r="T931" s="2"/>
      <c r="U931" s="2"/>
      <c r="V931" s="2"/>
      <c r="W931" s="2"/>
      <c r="X931" s="2"/>
      <c r="Y931" s="2"/>
      <c r="Z931" s="2"/>
      <c r="AA931" s="2"/>
      <c r="AB931" s="2"/>
      <c r="AC931" s="2"/>
    </row>
    <row r="932" spans="1:29" ht="14.25" customHeight="1">
      <c r="A932" s="61"/>
      <c r="B932" s="61"/>
      <c r="C932" s="61"/>
      <c r="D932" s="61"/>
      <c r="E932" s="62"/>
      <c r="F932" s="62"/>
      <c r="G932" s="62"/>
      <c r="H932" s="62"/>
      <c r="I932" s="2"/>
      <c r="J932" s="2"/>
      <c r="K932" s="2"/>
      <c r="L932" s="2"/>
      <c r="M932" s="2"/>
      <c r="N932" s="2"/>
      <c r="O932" s="2"/>
      <c r="P932" s="2"/>
      <c r="Q932" s="2"/>
      <c r="R932" s="2"/>
      <c r="S932" s="2"/>
      <c r="T932" s="2"/>
      <c r="U932" s="2"/>
      <c r="V932" s="2"/>
      <c r="W932" s="2"/>
      <c r="X932" s="2"/>
      <c r="Y932" s="2"/>
      <c r="Z932" s="2"/>
      <c r="AA932" s="2"/>
      <c r="AB932" s="2"/>
      <c r="AC932" s="2"/>
    </row>
    <row r="933" spans="1:29" ht="14.25" customHeight="1">
      <c r="A933" s="61"/>
      <c r="B933" s="61"/>
      <c r="C933" s="61"/>
      <c r="D933" s="61"/>
      <c r="E933" s="62"/>
      <c r="F933" s="62"/>
      <c r="G933" s="62"/>
      <c r="H933" s="62"/>
      <c r="I933" s="2"/>
      <c r="J933" s="2"/>
      <c r="K933" s="2"/>
      <c r="L933" s="2"/>
      <c r="M933" s="2"/>
      <c r="N933" s="2"/>
      <c r="O933" s="2"/>
      <c r="P933" s="2"/>
      <c r="Q933" s="2"/>
      <c r="R933" s="2"/>
      <c r="S933" s="2"/>
      <c r="T933" s="2"/>
      <c r="U933" s="2"/>
      <c r="V933" s="2"/>
      <c r="W933" s="2"/>
      <c r="X933" s="2"/>
      <c r="Y933" s="2"/>
      <c r="Z933" s="2"/>
      <c r="AA933" s="2"/>
      <c r="AB933" s="2"/>
      <c r="AC933" s="2"/>
    </row>
    <row r="934" spans="1:29" ht="14.25" customHeight="1">
      <c r="A934" s="61"/>
      <c r="B934" s="61"/>
      <c r="C934" s="61"/>
      <c r="D934" s="61"/>
      <c r="E934" s="62"/>
      <c r="F934" s="62"/>
      <c r="G934" s="62"/>
      <c r="H934" s="62"/>
      <c r="I934" s="2"/>
      <c r="J934" s="2"/>
      <c r="K934" s="2"/>
      <c r="L934" s="2"/>
      <c r="M934" s="2"/>
      <c r="N934" s="2"/>
      <c r="O934" s="2"/>
      <c r="P934" s="2"/>
      <c r="Q934" s="2"/>
      <c r="R934" s="2"/>
      <c r="S934" s="2"/>
      <c r="T934" s="2"/>
      <c r="U934" s="2"/>
      <c r="V934" s="2"/>
      <c r="W934" s="2"/>
      <c r="X934" s="2"/>
      <c r="Y934" s="2"/>
      <c r="Z934" s="2"/>
      <c r="AA934" s="2"/>
      <c r="AB934" s="2"/>
      <c r="AC934" s="2"/>
    </row>
    <row r="935" spans="1:29" ht="14.25" customHeight="1">
      <c r="A935" s="61"/>
      <c r="B935" s="61"/>
      <c r="C935" s="61"/>
      <c r="D935" s="61"/>
      <c r="E935" s="62"/>
      <c r="F935" s="62"/>
      <c r="G935" s="62"/>
      <c r="H935" s="62"/>
      <c r="I935" s="2"/>
      <c r="J935" s="2"/>
      <c r="K935" s="2"/>
      <c r="L935" s="2"/>
      <c r="M935" s="2"/>
      <c r="N935" s="2"/>
      <c r="O935" s="2"/>
      <c r="P935" s="2"/>
      <c r="Q935" s="2"/>
      <c r="R935" s="2"/>
      <c r="S935" s="2"/>
      <c r="T935" s="2"/>
      <c r="U935" s="2"/>
      <c r="V935" s="2"/>
      <c r="W935" s="2"/>
      <c r="X935" s="2"/>
      <c r="Y935" s="2"/>
      <c r="Z935" s="2"/>
      <c r="AA935" s="2"/>
      <c r="AB935" s="2"/>
      <c r="AC935" s="2"/>
    </row>
    <row r="936" spans="1:29" ht="14.25" customHeight="1">
      <c r="A936" s="61"/>
      <c r="B936" s="61"/>
      <c r="C936" s="61"/>
      <c r="D936" s="61"/>
      <c r="E936" s="62"/>
      <c r="F936" s="62"/>
      <c r="G936" s="62"/>
      <c r="H936" s="62"/>
      <c r="I936" s="2"/>
      <c r="J936" s="2"/>
      <c r="K936" s="2"/>
      <c r="L936" s="2"/>
      <c r="M936" s="2"/>
      <c r="N936" s="2"/>
      <c r="O936" s="2"/>
      <c r="P936" s="2"/>
      <c r="Q936" s="2"/>
      <c r="R936" s="2"/>
      <c r="S936" s="2"/>
      <c r="T936" s="2"/>
      <c r="U936" s="2"/>
      <c r="V936" s="2"/>
      <c r="W936" s="2"/>
      <c r="X936" s="2"/>
      <c r="Y936" s="2"/>
      <c r="Z936" s="2"/>
      <c r="AA936" s="2"/>
      <c r="AB936" s="2"/>
      <c r="AC936" s="2"/>
    </row>
    <row r="937" spans="1:29" ht="14.25" customHeight="1">
      <c r="A937" s="61"/>
      <c r="B937" s="61"/>
      <c r="C937" s="61"/>
      <c r="D937" s="61"/>
      <c r="E937" s="62"/>
      <c r="F937" s="62"/>
      <c r="G937" s="62"/>
      <c r="H937" s="62"/>
      <c r="I937" s="2"/>
      <c r="J937" s="2"/>
      <c r="K937" s="2"/>
      <c r="L937" s="2"/>
      <c r="M937" s="2"/>
      <c r="N937" s="2"/>
      <c r="O937" s="2"/>
      <c r="P937" s="2"/>
      <c r="Q937" s="2"/>
      <c r="R937" s="2"/>
      <c r="S937" s="2"/>
      <c r="T937" s="2"/>
      <c r="U937" s="2"/>
      <c r="V937" s="2"/>
      <c r="W937" s="2"/>
      <c r="X937" s="2"/>
      <c r="Y937" s="2"/>
      <c r="Z937" s="2"/>
      <c r="AA937" s="2"/>
      <c r="AB937" s="2"/>
      <c r="AC937" s="2"/>
    </row>
    <row r="938" spans="1:29" ht="14.25" customHeight="1">
      <c r="A938" s="61"/>
      <c r="B938" s="61"/>
      <c r="C938" s="61"/>
      <c r="D938" s="61"/>
      <c r="E938" s="62"/>
      <c r="F938" s="62"/>
      <c r="G938" s="62"/>
      <c r="H938" s="62"/>
      <c r="I938" s="2"/>
      <c r="J938" s="2"/>
      <c r="K938" s="2"/>
      <c r="L938" s="2"/>
      <c r="M938" s="2"/>
      <c r="N938" s="2"/>
      <c r="O938" s="2"/>
      <c r="P938" s="2"/>
      <c r="Q938" s="2"/>
      <c r="R938" s="2"/>
      <c r="S938" s="2"/>
      <c r="T938" s="2"/>
      <c r="U938" s="2"/>
      <c r="V938" s="2"/>
      <c r="W938" s="2"/>
      <c r="X938" s="2"/>
      <c r="Y938" s="2"/>
      <c r="Z938" s="2"/>
      <c r="AA938" s="2"/>
      <c r="AB938" s="2"/>
      <c r="AC938" s="2"/>
    </row>
    <row r="939" spans="1:29" ht="14.25" customHeight="1">
      <c r="A939" s="61"/>
      <c r="B939" s="61"/>
      <c r="C939" s="61"/>
      <c r="D939" s="61"/>
      <c r="E939" s="62"/>
      <c r="F939" s="62"/>
      <c r="G939" s="62"/>
      <c r="H939" s="62"/>
      <c r="I939" s="2"/>
      <c r="J939" s="2"/>
      <c r="K939" s="2"/>
      <c r="L939" s="2"/>
      <c r="M939" s="2"/>
      <c r="N939" s="2"/>
      <c r="O939" s="2"/>
      <c r="P939" s="2"/>
      <c r="Q939" s="2"/>
      <c r="R939" s="2"/>
      <c r="S939" s="2"/>
      <c r="T939" s="2"/>
      <c r="U939" s="2"/>
      <c r="V939" s="2"/>
      <c r="W939" s="2"/>
      <c r="X939" s="2"/>
      <c r="Y939" s="2"/>
      <c r="Z939" s="2"/>
      <c r="AA939" s="2"/>
      <c r="AB939" s="2"/>
      <c r="AC939" s="2"/>
    </row>
    <row r="940" spans="1:29" ht="14.25" customHeight="1">
      <c r="A940" s="61"/>
      <c r="B940" s="61"/>
      <c r="C940" s="61"/>
      <c r="D940" s="61"/>
      <c r="E940" s="62"/>
      <c r="F940" s="62"/>
      <c r="G940" s="62"/>
      <c r="H940" s="62"/>
      <c r="I940" s="2"/>
      <c r="J940" s="2"/>
      <c r="K940" s="2"/>
      <c r="L940" s="2"/>
      <c r="M940" s="2"/>
      <c r="N940" s="2"/>
      <c r="O940" s="2"/>
      <c r="P940" s="2"/>
      <c r="Q940" s="2"/>
      <c r="R940" s="2"/>
      <c r="S940" s="2"/>
      <c r="T940" s="2"/>
      <c r="U940" s="2"/>
      <c r="V940" s="2"/>
      <c r="W940" s="2"/>
      <c r="X940" s="2"/>
      <c r="Y940" s="2"/>
      <c r="Z940" s="2"/>
      <c r="AA940" s="2"/>
      <c r="AB940" s="2"/>
      <c r="AC940" s="2"/>
    </row>
    <row r="941" spans="1:29" ht="14.25" customHeight="1">
      <c r="A941" s="61"/>
      <c r="B941" s="61"/>
      <c r="C941" s="61"/>
      <c r="D941" s="61"/>
      <c r="E941" s="62"/>
      <c r="F941" s="62"/>
      <c r="G941" s="62"/>
      <c r="H941" s="62"/>
      <c r="I941" s="2"/>
      <c r="J941" s="2"/>
      <c r="K941" s="2"/>
      <c r="L941" s="2"/>
      <c r="M941" s="2"/>
      <c r="N941" s="2"/>
      <c r="O941" s="2"/>
      <c r="P941" s="2"/>
      <c r="Q941" s="2"/>
      <c r="R941" s="2"/>
      <c r="S941" s="2"/>
      <c r="T941" s="2"/>
      <c r="U941" s="2"/>
      <c r="V941" s="2"/>
      <c r="W941" s="2"/>
      <c r="X941" s="2"/>
      <c r="Y941" s="2"/>
      <c r="Z941" s="2"/>
      <c r="AA941" s="2"/>
      <c r="AB941" s="2"/>
      <c r="AC941" s="2"/>
    </row>
    <row r="942" spans="1:29" ht="14.25" customHeight="1">
      <c r="A942" s="61"/>
      <c r="B942" s="61"/>
      <c r="C942" s="61"/>
      <c r="D942" s="61"/>
      <c r="E942" s="62"/>
      <c r="F942" s="62"/>
      <c r="G942" s="62"/>
      <c r="H942" s="62"/>
      <c r="I942" s="2"/>
      <c r="J942" s="2"/>
      <c r="K942" s="2"/>
      <c r="L942" s="2"/>
      <c r="M942" s="2"/>
      <c r="N942" s="2"/>
      <c r="O942" s="2"/>
      <c r="P942" s="2"/>
      <c r="Q942" s="2"/>
      <c r="R942" s="2"/>
      <c r="S942" s="2"/>
      <c r="T942" s="2"/>
      <c r="U942" s="2"/>
      <c r="V942" s="2"/>
      <c r="W942" s="2"/>
      <c r="X942" s="2"/>
      <c r="Y942" s="2"/>
      <c r="Z942" s="2"/>
      <c r="AA942" s="2"/>
      <c r="AB942" s="2"/>
      <c r="AC942" s="2"/>
    </row>
    <row r="943" spans="1:29" ht="14.25" customHeight="1">
      <c r="A943" s="61"/>
      <c r="B943" s="61"/>
      <c r="C943" s="61"/>
      <c r="D943" s="61"/>
      <c r="E943" s="62"/>
      <c r="F943" s="62"/>
      <c r="G943" s="62"/>
      <c r="H943" s="62"/>
      <c r="I943" s="2"/>
      <c r="J943" s="2"/>
      <c r="K943" s="2"/>
      <c r="L943" s="2"/>
      <c r="M943" s="2"/>
      <c r="N943" s="2"/>
      <c r="O943" s="2"/>
      <c r="P943" s="2"/>
      <c r="Q943" s="2"/>
      <c r="R943" s="2"/>
      <c r="S943" s="2"/>
      <c r="T943" s="2"/>
      <c r="U943" s="2"/>
      <c r="V943" s="2"/>
      <c r="W943" s="2"/>
      <c r="X943" s="2"/>
      <c r="Y943" s="2"/>
      <c r="Z943" s="2"/>
      <c r="AA943" s="2"/>
      <c r="AB943" s="2"/>
      <c r="AC943" s="2"/>
    </row>
    <row r="944" spans="1:29" ht="14.25" customHeight="1">
      <c r="A944" s="61"/>
      <c r="B944" s="61"/>
      <c r="C944" s="61"/>
      <c r="D944" s="61"/>
      <c r="E944" s="62"/>
      <c r="F944" s="62"/>
      <c r="G944" s="62"/>
      <c r="H944" s="62"/>
      <c r="I944" s="2"/>
      <c r="J944" s="2"/>
      <c r="K944" s="2"/>
      <c r="L944" s="2"/>
      <c r="M944" s="2"/>
      <c r="N944" s="2"/>
      <c r="O944" s="2"/>
      <c r="P944" s="2"/>
      <c r="Q944" s="2"/>
      <c r="R944" s="2"/>
      <c r="S944" s="2"/>
      <c r="T944" s="2"/>
      <c r="U944" s="2"/>
      <c r="V944" s="2"/>
      <c r="W944" s="2"/>
      <c r="X944" s="2"/>
      <c r="Y944" s="2"/>
      <c r="Z944" s="2"/>
      <c r="AA944" s="2"/>
      <c r="AB944" s="2"/>
      <c r="AC944" s="2"/>
    </row>
    <row r="945" spans="1:29" ht="14.25" customHeight="1">
      <c r="A945" s="61"/>
      <c r="B945" s="61"/>
      <c r="C945" s="61"/>
      <c r="D945" s="61"/>
      <c r="E945" s="62"/>
      <c r="F945" s="62"/>
      <c r="G945" s="62"/>
      <c r="H945" s="62"/>
      <c r="I945" s="2"/>
      <c r="J945" s="2"/>
      <c r="K945" s="2"/>
      <c r="L945" s="2"/>
      <c r="M945" s="2"/>
      <c r="N945" s="2"/>
      <c r="O945" s="2"/>
      <c r="P945" s="2"/>
      <c r="Q945" s="2"/>
      <c r="R945" s="2"/>
      <c r="S945" s="2"/>
      <c r="T945" s="2"/>
      <c r="U945" s="2"/>
      <c r="V945" s="2"/>
      <c r="W945" s="2"/>
      <c r="X945" s="2"/>
      <c r="Y945" s="2"/>
      <c r="Z945" s="2"/>
      <c r="AA945" s="2"/>
      <c r="AB945" s="2"/>
      <c r="AC945" s="2"/>
    </row>
    <row r="946" spans="1:29" ht="14.25" customHeight="1">
      <c r="A946" s="61"/>
      <c r="B946" s="61"/>
      <c r="C946" s="61"/>
      <c r="D946" s="61"/>
      <c r="E946" s="62"/>
      <c r="F946" s="62"/>
      <c r="G946" s="62"/>
      <c r="H946" s="62"/>
      <c r="I946" s="2"/>
      <c r="J946" s="2"/>
      <c r="K946" s="2"/>
      <c r="L946" s="2"/>
      <c r="M946" s="2"/>
      <c r="N946" s="2"/>
      <c r="O946" s="2"/>
      <c r="P946" s="2"/>
      <c r="Q946" s="2"/>
      <c r="R946" s="2"/>
      <c r="S946" s="2"/>
      <c r="T946" s="2"/>
      <c r="U946" s="2"/>
      <c r="V946" s="2"/>
      <c r="W946" s="2"/>
      <c r="X946" s="2"/>
      <c r="Y946" s="2"/>
      <c r="Z946" s="2"/>
      <c r="AA946" s="2"/>
      <c r="AB946" s="2"/>
      <c r="AC946" s="2"/>
    </row>
    <row r="947" spans="1:29" ht="14.25" customHeight="1">
      <c r="A947" s="61"/>
      <c r="B947" s="61"/>
      <c r="C947" s="61"/>
      <c r="D947" s="61"/>
      <c r="E947" s="62"/>
      <c r="F947" s="62"/>
      <c r="G947" s="62"/>
      <c r="H947" s="62"/>
      <c r="I947" s="2"/>
      <c r="J947" s="2"/>
      <c r="K947" s="2"/>
      <c r="L947" s="2"/>
      <c r="M947" s="2"/>
      <c r="N947" s="2"/>
      <c r="O947" s="2"/>
      <c r="P947" s="2"/>
      <c r="Q947" s="2"/>
      <c r="R947" s="2"/>
      <c r="S947" s="2"/>
      <c r="T947" s="2"/>
      <c r="U947" s="2"/>
      <c r="V947" s="2"/>
      <c r="W947" s="2"/>
      <c r="X947" s="2"/>
      <c r="Y947" s="2"/>
      <c r="Z947" s="2"/>
      <c r="AA947" s="2"/>
      <c r="AB947" s="2"/>
      <c r="AC947" s="2"/>
    </row>
    <row r="948" spans="1:29" ht="14.25" customHeight="1">
      <c r="A948" s="61"/>
      <c r="B948" s="61"/>
      <c r="C948" s="61"/>
      <c r="D948" s="61"/>
      <c r="E948" s="62"/>
      <c r="F948" s="62"/>
      <c r="G948" s="62"/>
      <c r="H948" s="62"/>
      <c r="I948" s="2"/>
      <c r="J948" s="2"/>
      <c r="K948" s="2"/>
      <c r="L948" s="2"/>
      <c r="M948" s="2"/>
      <c r="N948" s="2"/>
      <c r="O948" s="2"/>
      <c r="P948" s="2"/>
      <c r="Q948" s="2"/>
      <c r="R948" s="2"/>
      <c r="S948" s="2"/>
      <c r="T948" s="2"/>
      <c r="U948" s="2"/>
      <c r="V948" s="2"/>
      <c r="W948" s="2"/>
      <c r="X948" s="2"/>
      <c r="Y948" s="2"/>
      <c r="Z948" s="2"/>
      <c r="AA948" s="2"/>
      <c r="AB948" s="2"/>
      <c r="AC948" s="2"/>
    </row>
    <row r="949" spans="1:29" ht="14.25" customHeight="1">
      <c r="A949" s="61"/>
      <c r="B949" s="61"/>
      <c r="C949" s="61"/>
      <c r="D949" s="61"/>
      <c r="E949" s="62"/>
      <c r="F949" s="62"/>
      <c r="G949" s="62"/>
      <c r="H949" s="62"/>
      <c r="I949" s="2"/>
      <c r="J949" s="2"/>
      <c r="K949" s="2"/>
      <c r="L949" s="2"/>
      <c r="M949" s="2"/>
      <c r="N949" s="2"/>
      <c r="O949" s="2"/>
      <c r="P949" s="2"/>
      <c r="Q949" s="2"/>
      <c r="R949" s="2"/>
      <c r="S949" s="2"/>
      <c r="T949" s="2"/>
      <c r="U949" s="2"/>
      <c r="V949" s="2"/>
      <c r="W949" s="2"/>
      <c r="X949" s="2"/>
      <c r="Y949" s="2"/>
      <c r="Z949" s="2"/>
      <c r="AA949" s="2"/>
      <c r="AB949" s="2"/>
      <c r="AC949" s="2"/>
    </row>
    <row r="950" spans="1:29" ht="14.25" customHeight="1">
      <c r="A950" s="61"/>
      <c r="B950" s="61"/>
      <c r="C950" s="61"/>
      <c r="D950" s="61"/>
      <c r="E950" s="62"/>
      <c r="F950" s="62"/>
      <c r="G950" s="62"/>
      <c r="H950" s="62"/>
      <c r="I950" s="2"/>
      <c r="J950" s="2"/>
      <c r="K950" s="2"/>
      <c r="L950" s="2"/>
      <c r="M950" s="2"/>
      <c r="N950" s="2"/>
      <c r="O950" s="2"/>
      <c r="P950" s="2"/>
      <c r="Q950" s="2"/>
      <c r="R950" s="2"/>
      <c r="S950" s="2"/>
      <c r="T950" s="2"/>
      <c r="U950" s="2"/>
      <c r="V950" s="2"/>
      <c r="W950" s="2"/>
      <c r="X950" s="2"/>
      <c r="Y950" s="2"/>
      <c r="Z950" s="2"/>
      <c r="AA950" s="2"/>
      <c r="AB950" s="2"/>
      <c r="AC950" s="2"/>
    </row>
    <row r="951" spans="1:29" ht="14.25" customHeight="1">
      <c r="A951" s="61"/>
      <c r="B951" s="61"/>
      <c r="C951" s="61"/>
      <c r="D951" s="61"/>
      <c r="E951" s="62"/>
      <c r="F951" s="62"/>
      <c r="G951" s="62"/>
      <c r="H951" s="62"/>
      <c r="I951" s="2"/>
      <c r="J951" s="2"/>
      <c r="K951" s="2"/>
      <c r="L951" s="2"/>
      <c r="M951" s="2"/>
      <c r="N951" s="2"/>
      <c r="O951" s="2"/>
      <c r="P951" s="2"/>
      <c r="Q951" s="2"/>
      <c r="R951" s="2"/>
      <c r="S951" s="2"/>
      <c r="T951" s="2"/>
      <c r="U951" s="2"/>
      <c r="V951" s="2"/>
      <c r="W951" s="2"/>
      <c r="X951" s="2"/>
      <c r="Y951" s="2"/>
      <c r="Z951" s="2"/>
      <c r="AA951" s="2"/>
      <c r="AB951" s="2"/>
      <c r="AC951" s="2"/>
    </row>
    <row r="952" spans="1:29" ht="14.25" customHeight="1">
      <c r="A952" s="61"/>
      <c r="B952" s="61"/>
      <c r="C952" s="61"/>
      <c r="D952" s="61"/>
      <c r="E952" s="62"/>
      <c r="F952" s="62"/>
      <c r="G952" s="62"/>
      <c r="H952" s="62"/>
      <c r="I952" s="2"/>
      <c r="J952" s="2"/>
      <c r="K952" s="2"/>
      <c r="L952" s="2"/>
      <c r="M952" s="2"/>
      <c r="N952" s="2"/>
      <c r="O952" s="2"/>
      <c r="P952" s="2"/>
      <c r="Q952" s="2"/>
      <c r="R952" s="2"/>
      <c r="S952" s="2"/>
      <c r="T952" s="2"/>
      <c r="U952" s="2"/>
      <c r="V952" s="2"/>
      <c r="W952" s="2"/>
      <c r="X952" s="2"/>
      <c r="Y952" s="2"/>
      <c r="Z952" s="2"/>
      <c r="AA952" s="2"/>
      <c r="AB952" s="2"/>
      <c r="AC952" s="2"/>
    </row>
    <row r="953" spans="1:29" ht="14.25" customHeight="1">
      <c r="A953" s="61"/>
      <c r="B953" s="61"/>
      <c r="C953" s="61"/>
      <c r="D953" s="61"/>
      <c r="E953" s="62"/>
      <c r="F953" s="62"/>
      <c r="G953" s="62"/>
      <c r="H953" s="62"/>
      <c r="I953" s="2"/>
      <c r="J953" s="2"/>
      <c r="K953" s="2"/>
      <c r="L953" s="2"/>
      <c r="M953" s="2"/>
      <c r="N953" s="2"/>
      <c r="O953" s="2"/>
      <c r="P953" s="2"/>
      <c r="Q953" s="2"/>
      <c r="R953" s="2"/>
      <c r="S953" s="2"/>
      <c r="T953" s="2"/>
      <c r="U953" s="2"/>
      <c r="V953" s="2"/>
      <c r="W953" s="2"/>
      <c r="X953" s="2"/>
      <c r="Y953" s="2"/>
      <c r="Z953" s="2"/>
      <c r="AA953" s="2"/>
      <c r="AB953" s="2"/>
      <c r="AC953" s="2"/>
    </row>
    <row r="954" spans="1:29" ht="14.25" customHeight="1">
      <c r="A954" s="61"/>
      <c r="B954" s="61"/>
      <c r="C954" s="61"/>
      <c r="D954" s="61"/>
      <c r="E954" s="62"/>
      <c r="F954" s="62"/>
      <c r="G954" s="62"/>
      <c r="H954" s="62"/>
      <c r="I954" s="2"/>
      <c r="J954" s="2"/>
      <c r="K954" s="2"/>
      <c r="L954" s="2"/>
      <c r="M954" s="2"/>
      <c r="N954" s="2"/>
      <c r="O954" s="2"/>
      <c r="P954" s="2"/>
      <c r="Q954" s="2"/>
      <c r="R954" s="2"/>
      <c r="S954" s="2"/>
      <c r="T954" s="2"/>
      <c r="U954" s="2"/>
      <c r="V954" s="2"/>
      <c r="W954" s="2"/>
      <c r="X954" s="2"/>
      <c r="Y954" s="2"/>
      <c r="Z954" s="2"/>
      <c r="AA954" s="2"/>
      <c r="AB954" s="2"/>
      <c r="AC954" s="2"/>
    </row>
    <row r="955" spans="1:29" ht="14.25" customHeight="1">
      <c r="A955" s="61"/>
      <c r="B955" s="61"/>
      <c r="C955" s="61"/>
      <c r="D955" s="61"/>
      <c r="E955" s="62"/>
      <c r="F955" s="62"/>
      <c r="G955" s="62"/>
      <c r="H955" s="62"/>
      <c r="I955" s="2"/>
      <c r="J955" s="2"/>
      <c r="K955" s="2"/>
      <c r="L955" s="2"/>
      <c r="M955" s="2"/>
      <c r="N955" s="2"/>
      <c r="O955" s="2"/>
      <c r="P955" s="2"/>
      <c r="Q955" s="2"/>
      <c r="R955" s="2"/>
      <c r="S955" s="2"/>
      <c r="T955" s="2"/>
      <c r="U955" s="2"/>
      <c r="V955" s="2"/>
      <c r="W955" s="2"/>
      <c r="X955" s="2"/>
      <c r="Y955" s="2"/>
      <c r="Z955" s="2"/>
      <c r="AA955" s="2"/>
      <c r="AB955" s="2"/>
      <c r="AC955" s="2"/>
    </row>
    <row r="956" spans="1:29" ht="14.25" customHeight="1">
      <c r="A956" s="61"/>
      <c r="B956" s="61"/>
      <c r="C956" s="61"/>
      <c r="D956" s="61"/>
      <c r="E956" s="62"/>
      <c r="F956" s="62"/>
      <c r="G956" s="62"/>
      <c r="H956" s="62"/>
      <c r="I956" s="2"/>
      <c r="J956" s="2"/>
      <c r="K956" s="2"/>
      <c r="L956" s="2"/>
      <c r="M956" s="2"/>
      <c r="N956" s="2"/>
      <c r="O956" s="2"/>
      <c r="P956" s="2"/>
      <c r="Q956" s="2"/>
      <c r="R956" s="2"/>
      <c r="S956" s="2"/>
      <c r="T956" s="2"/>
      <c r="U956" s="2"/>
      <c r="V956" s="2"/>
      <c r="W956" s="2"/>
      <c r="X956" s="2"/>
      <c r="Y956" s="2"/>
      <c r="Z956" s="2"/>
      <c r="AA956" s="2"/>
      <c r="AB956" s="2"/>
      <c r="AC956" s="2"/>
    </row>
    <row r="957" spans="1:29" ht="14.25" customHeight="1">
      <c r="A957" s="61"/>
      <c r="B957" s="61"/>
      <c r="C957" s="61"/>
      <c r="D957" s="61"/>
      <c r="E957" s="62"/>
      <c r="F957" s="62"/>
      <c r="G957" s="62"/>
      <c r="H957" s="62"/>
      <c r="I957" s="2"/>
      <c r="J957" s="2"/>
      <c r="K957" s="2"/>
      <c r="L957" s="2"/>
      <c r="M957" s="2"/>
      <c r="N957" s="2"/>
      <c r="O957" s="2"/>
      <c r="P957" s="2"/>
      <c r="Q957" s="2"/>
      <c r="R957" s="2"/>
      <c r="S957" s="2"/>
      <c r="T957" s="2"/>
      <c r="U957" s="2"/>
      <c r="V957" s="2"/>
      <c r="W957" s="2"/>
      <c r="X957" s="2"/>
      <c r="Y957" s="2"/>
      <c r="Z957" s="2"/>
      <c r="AA957" s="2"/>
      <c r="AB957" s="2"/>
      <c r="AC957" s="2"/>
    </row>
    <row r="958" spans="1:29" ht="14.25" customHeight="1">
      <c r="A958" s="61"/>
      <c r="B958" s="61"/>
      <c r="C958" s="61"/>
      <c r="D958" s="61"/>
      <c r="E958" s="62"/>
      <c r="F958" s="62"/>
      <c r="G958" s="62"/>
      <c r="H958" s="62"/>
      <c r="I958" s="2"/>
      <c r="J958" s="2"/>
      <c r="K958" s="2"/>
      <c r="L958" s="2"/>
      <c r="M958" s="2"/>
      <c r="N958" s="2"/>
      <c r="O958" s="2"/>
      <c r="P958" s="2"/>
      <c r="Q958" s="2"/>
      <c r="R958" s="2"/>
      <c r="S958" s="2"/>
      <c r="T958" s="2"/>
      <c r="U958" s="2"/>
      <c r="V958" s="2"/>
      <c r="W958" s="2"/>
      <c r="X958" s="2"/>
      <c r="Y958" s="2"/>
      <c r="Z958" s="2"/>
      <c r="AA958" s="2"/>
      <c r="AB958" s="2"/>
      <c r="AC958" s="2"/>
    </row>
    <row r="959" spans="1:29" ht="14.25" customHeight="1">
      <c r="A959" s="61"/>
      <c r="B959" s="61"/>
      <c r="C959" s="61"/>
      <c r="D959" s="61"/>
      <c r="E959" s="62"/>
      <c r="F959" s="62"/>
      <c r="G959" s="62"/>
      <c r="H959" s="62"/>
      <c r="I959" s="2"/>
      <c r="J959" s="2"/>
      <c r="K959" s="2"/>
      <c r="L959" s="2"/>
      <c r="M959" s="2"/>
      <c r="N959" s="2"/>
      <c r="O959" s="2"/>
      <c r="P959" s="2"/>
      <c r="Q959" s="2"/>
      <c r="R959" s="2"/>
      <c r="S959" s="2"/>
      <c r="T959" s="2"/>
      <c r="U959" s="2"/>
      <c r="V959" s="2"/>
      <c r="W959" s="2"/>
      <c r="X959" s="2"/>
      <c r="Y959" s="2"/>
      <c r="Z959" s="2"/>
      <c r="AA959" s="2"/>
      <c r="AB959" s="2"/>
      <c r="AC959" s="2"/>
    </row>
    <row r="960" spans="1:29" ht="14.25" customHeight="1">
      <c r="A960" s="61"/>
      <c r="B960" s="61"/>
      <c r="C960" s="61"/>
      <c r="D960" s="61"/>
      <c r="E960" s="62"/>
      <c r="F960" s="62"/>
      <c r="G960" s="62"/>
      <c r="H960" s="62"/>
      <c r="I960" s="2"/>
      <c r="J960" s="2"/>
      <c r="K960" s="2"/>
      <c r="L960" s="2"/>
      <c r="M960" s="2"/>
      <c r="N960" s="2"/>
      <c r="O960" s="2"/>
      <c r="P960" s="2"/>
      <c r="Q960" s="2"/>
      <c r="R960" s="2"/>
      <c r="S960" s="2"/>
      <c r="T960" s="2"/>
      <c r="U960" s="2"/>
      <c r="V960" s="2"/>
      <c r="W960" s="2"/>
      <c r="X960" s="2"/>
      <c r="Y960" s="2"/>
      <c r="Z960" s="2"/>
      <c r="AA960" s="2"/>
      <c r="AB960" s="2"/>
      <c r="AC960" s="2"/>
    </row>
    <row r="961" spans="1:29" ht="14.25" customHeight="1">
      <c r="A961" s="61"/>
      <c r="B961" s="61"/>
      <c r="C961" s="61"/>
      <c r="D961" s="61"/>
      <c r="E961" s="62"/>
      <c r="F961" s="62"/>
      <c r="G961" s="62"/>
      <c r="H961" s="62"/>
      <c r="I961" s="2"/>
      <c r="J961" s="2"/>
      <c r="K961" s="2"/>
      <c r="L961" s="2"/>
      <c r="M961" s="2"/>
      <c r="N961" s="2"/>
      <c r="O961" s="2"/>
      <c r="P961" s="2"/>
      <c r="Q961" s="2"/>
      <c r="R961" s="2"/>
      <c r="S961" s="2"/>
      <c r="T961" s="2"/>
      <c r="U961" s="2"/>
      <c r="V961" s="2"/>
      <c r="W961" s="2"/>
      <c r="X961" s="2"/>
      <c r="Y961" s="2"/>
      <c r="Z961" s="2"/>
      <c r="AA961" s="2"/>
      <c r="AB961" s="2"/>
      <c r="AC961" s="2"/>
    </row>
    <row r="962" spans="1:29" ht="14.25" customHeight="1">
      <c r="A962" s="61"/>
      <c r="B962" s="61"/>
      <c r="C962" s="61"/>
      <c r="D962" s="61"/>
      <c r="E962" s="62"/>
      <c r="F962" s="62"/>
      <c r="G962" s="62"/>
      <c r="H962" s="62"/>
      <c r="I962" s="2"/>
      <c r="J962" s="2"/>
      <c r="K962" s="2"/>
      <c r="L962" s="2"/>
      <c r="M962" s="2"/>
      <c r="N962" s="2"/>
      <c r="O962" s="2"/>
      <c r="P962" s="2"/>
      <c r="Q962" s="2"/>
      <c r="R962" s="2"/>
      <c r="S962" s="2"/>
      <c r="T962" s="2"/>
      <c r="U962" s="2"/>
      <c r="V962" s="2"/>
      <c r="W962" s="2"/>
      <c r="X962" s="2"/>
      <c r="Y962" s="2"/>
      <c r="Z962" s="2"/>
      <c r="AA962" s="2"/>
      <c r="AB962" s="2"/>
      <c r="AC962" s="2"/>
    </row>
    <row r="963" spans="1:29" ht="14.25" customHeight="1">
      <c r="A963" s="61"/>
      <c r="B963" s="61"/>
      <c r="C963" s="61"/>
      <c r="D963" s="61"/>
      <c r="E963" s="62"/>
      <c r="F963" s="62"/>
      <c r="G963" s="62"/>
      <c r="H963" s="62"/>
      <c r="I963" s="2"/>
      <c r="J963" s="2"/>
      <c r="K963" s="2"/>
      <c r="L963" s="2"/>
      <c r="M963" s="2"/>
      <c r="N963" s="2"/>
      <c r="O963" s="2"/>
      <c r="P963" s="2"/>
      <c r="Q963" s="2"/>
      <c r="R963" s="2"/>
      <c r="S963" s="2"/>
      <c r="T963" s="2"/>
      <c r="U963" s="2"/>
      <c r="V963" s="2"/>
      <c r="W963" s="2"/>
      <c r="X963" s="2"/>
      <c r="Y963" s="2"/>
      <c r="Z963" s="2"/>
      <c r="AA963" s="2"/>
      <c r="AB963" s="2"/>
      <c r="AC963" s="2"/>
    </row>
    <row r="964" spans="1:29" ht="14.25" customHeight="1">
      <c r="A964" s="61"/>
      <c r="B964" s="61"/>
      <c r="C964" s="61"/>
      <c r="D964" s="61"/>
      <c r="E964" s="62"/>
      <c r="F964" s="62"/>
      <c r="G964" s="62"/>
      <c r="H964" s="62"/>
      <c r="I964" s="2"/>
      <c r="J964" s="2"/>
      <c r="K964" s="2"/>
      <c r="L964" s="2"/>
      <c r="M964" s="2"/>
      <c r="N964" s="2"/>
      <c r="O964" s="2"/>
      <c r="P964" s="2"/>
      <c r="Q964" s="2"/>
      <c r="R964" s="2"/>
      <c r="S964" s="2"/>
      <c r="T964" s="2"/>
      <c r="U964" s="2"/>
      <c r="V964" s="2"/>
      <c r="W964" s="2"/>
      <c r="X964" s="2"/>
      <c r="Y964" s="2"/>
      <c r="Z964" s="2"/>
      <c r="AA964" s="2"/>
      <c r="AB964" s="2"/>
      <c r="AC964" s="2"/>
    </row>
    <row r="965" spans="1:29" ht="14.25" customHeight="1">
      <c r="A965" s="61"/>
      <c r="B965" s="61"/>
      <c r="C965" s="61"/>
      <c r="D965" s="61"/>
      <c r="E965" s="62"/>
      <c r="F965" s="62"/>
      <c r="G965" s="62"/>
      <c r="H965" s="62"/>
      <c r="I965" s="2"/>
      <c r="J965" s="2"/>
      <c r="K965" s="2"/>
      <c r="L965" s="2"/>
      <c r="M965" s="2"/>
      <c r="N965" s="2"/>
      <c r="O965" s="2"/>
      <c r="P965" s="2"/>
      <c r="Q965" s="2"/>
      <c r="R965" s="2"/>
      <c r="S965" s="2"/>
      <c r="T965" s="2"/>
      <c r="U965" s="2"/>
      <c r="V965" s="2"/>
      <c r="W965" s="2"/>
      <c r="X965" s="2"/>
      <c r="Y965" s="2"/>
      <c r="Z965" s="2"/>
      <c r="AA965" s="2"/>
      <c r="AB965" s="2"/>
      <c r="AC965" s="2"/>
    </row>
    <row r="966" spans="1:29" ht="14.25" customHeight="1">
      <c r="A966" s="61"/>
      <c r="B966" s="61"/>
      <c r="C966" s="61"/>
      <c r="D966" s="61"/>
      <c r="E966" s="62"/>
      <c r="F966" s="62"/>
      <c r="G966" s="62"/>
      <c r="H966" s="62"/>
      <c r="I966" s="2"/>
      <c r="J966" s="2"/>
      <c r="K966" s="2"/>
      <c r="L966" s="2"/>
      <c r="M966" s="2"/>
      <c r="N966" s="2"/>
      <c r="O966" s="2"/>
      <c r="P966" s="2"/>
      <c r="Q966" s="2"/>
      <c r="R966" s="2"/>
      <c r="S966" s="2"/>
      <c r="T966" s="2"/>
      <c r="U966" s="2"/>
      <c r="V966" s="2"/>
      <c r="W966" s="2"/>
      <c r="X966" s="2"/>
      <c r="Y966" s="2"/>
      <c r="Z966" s="2"/>
      <c r="AA966" s="2"/>
      <c r="AB966" s="2"/>
      <c r="AC966" s="2"/>
    </row>
    <row r="967" spans="1:29" ht="14.25" customHeight="1">
      <c r="A967" s="61"/>
      <c r="B967" s="61"/>
      <c r="C967" s="61"/>
      <c r="D967" s="61"/>
      <c r="E967" s="62"/>
      <c r="F967" s="62"/>
      <c r="G967" s="62"/>
      <c r="H967" s="62"/>
      <c r="I967" s="2"/>
      <c r="J967" s="2"/>
      <c r="K967" s="2"/>
      <c r="L967" s="2"/>
      <c r="M967" s="2"/>
      <c r="N967" s="2"/>
      <c r="O967" s="2"/>
      <c r="P967" s="2"/>
      <c r="Q967" s="2"/>
      <c r="R967" s="2"/>
      <c r="S967" s="2"/>
      <c r="T967" s="2"/>
      <c r="U967" s="2"/>
      <c r="V967" s="2"/>
      <c r="W967" s="2"/>
      <c r="X967" s="2"/>
      <c r="Y967" s="2"/>
      <c r="Z967" s="2"/>
      <c r="AA967" s="2"/>
      <c r="AB967" s="2"/>
      <c r="AC967" s="2"/>
    </row>
    <row r="968" spans="1:29" ht="14.25" customHeight="1">
      <c r="A968" s="61"/>
      <c r="B968" s="61"/>
      <c r="C968" s="61"/>
      <c r="D968" s="61"/>
      <c r="E968" s="62"/>
      <c r="F968" s="62"/>
      <c r="G968" s="62"/>
      <c r="H968" s="62"/>
      <c r="I968" s="2"/>
      <c r="J968" s="2"/>
      <c r="K968" s="2"/>
      <c r="L968" s="2"/>
      <c r="M968" s="2"/>
      <c r="N968" s="2"/>
      <c r="O968" s="2"/>
      <c r="P968" s="2"/>
      <c r="Q968" s="2"/>
      <c r="R968" s="2"/>
      <c r="S968" s="2"/>
      <c r="T968" s="2"/>
      <c r="U968" s="2"/>
      <c r="V968" s="2"/>
      <c r="W968" s="2"/>
      <c r="X968" s="2"/>
      <c r="Y968" s="2"/>
      <c r="Z968" s="2"/>
      <c r="AA968" s="2"/>
      <c r="AB968" s="2"/>
      <c r="AC968" s="2"/>
    </row>
    <row r="969" spans="1:29" ht="14.25" customHeight="1">
      <c r="A969" s="61"/>
      <c r="B969" s="61"/>
      <c r="C969" s="61"/>
      <c r="D969" s="61"/>
      <c r="E969" s="62"/>
      <c r="F969" s="62"/>
      <c r="G969" s="62"/>
      <c r="H969" s="62"/>
      <c r="I969" s="2"/>
      <c r="J969" s="2"/>
      <c r="K969" s="2"/>
      <c r="L969" s="2"/>
      <c r="M969" s="2"/>
      <c r="N969" s="2"/>
      <c r="O969" s="2"/>
      <c r="P969" s="2"/>
      <c r="Q969" s="2"/>
      <c r="R969" s="2"/>
      <c r="S969" s="2"/>
      <c r="T969" s="2"/>
      <c r="U969" s="2"/>
      <c r="V969" s="2"/>
      <c r="W969" s="2"/>
      <c r="X969" s="2"/>
      <c r="Y969" s="2"/>
      <c r="Z969" s="2"/>
      <c r="AA969" s="2"/>
      <c r="AB969" s="2"/>
      <c r="AC969" s="2"/>
    </row>
    <row r="970" spans="1:29" ht="14.25" customHeight="1">
      <c r="A970" s="61"/>
      <c r="B970" s="61"/>
      <c r="C970" s="61"/>
      <c r="D970" s="61"/>
      <c r="E970" s="62"/>
      <c r="F970" s="62"/>
      <c r="G970" s="62"/>
      <c r="H970" s="62"/>
      <c r="I970" s="2"/>
      <c r="J970" s="2"/>
      <c r="K970" s="2"/>
      <c r="L970" s="2"/>
      <c r="M970" s="2"/>
      <c r="N970" s="2"/>
      <c r="O970" s="2"/>
      <c r="P970" s="2"/>
      <c r="Q970" s="2"/>
      <c r="R970" s="2"/>
      <c r="S970" s="2"/>
      <c r="T970" s="2"/>
      <c r="U970" s="2"/>
      <c r="V970" s="2"/>
      <c r="W970" s="2"/>
      <c r="X970" s="2"/>
      <c r="Y970" s="2"/>
      <c r="Z970" s="2"/>
      <c r="AA970" s="2"/>
      <c r="AB970" s="2"/>
      <c r="AC970" s="2"/>
    </row>
    <row r="971" spans="1:29" ht="14.25" customHeight="1">
      <c r="A971" s="61"/>
      <c r="B971" s="61"/>
      <c r="C971" s="61"/>
      <c r="D971" s="61"/>
      <c r="E971" s="62"/>
      <c r="F971" s="62"/>
      <c r="G971" s="62"/>
      <c r="H971" s="62"/>
      <c r="I971" s="2"/>
      <c r="J971" s="2"/>
      <c r="K971" s="2"/>
      <c r="L971" s="2"/>
      <c r="M971" s="2"/>
      <c r="N971" s="2"/>
      <c r="O971" s="2"/>
      <c r="P971" s="2"/>
      <c r="Q971" s="2"/>
      <c r="R971" s="2"/>
      <c r="S971" s="2"/>
      <c r="T971" s="2"/>
      <c r="U971" s="2"/>
      <c r="V971" s="2"/>
      <c r="W971" s="2"/>
      <c r="X971" s="2"/>
      <c r="Y971" s="2"/>
      <c r="Z971" s="2"/>
      <c r="AA971" s="2"/>
      <c r="AB971" s="2"/>
      <c r="AC971" s="2"/>
    </row>
    <row r="972" spans="1:29" ht="14.25" customHeight="1">
      <c r="A972" s="61"/>
      <c r="B972" s="61"/>
      <c r="C972" s="61"/>
      <c r="D972" s="61"/>
      <c r="E972" s="62"/>
      <c r="F972" s="62"/>
      <c r="G972" s="62"/>
      <c r="H972" s="62"/>
      <c r="I972" s="2"/>
      <c r="J972" s="2"/>
      <c r="K972" s="2"/>
      <c r="L972" s="2"/>
      <c r="M972" s="2"/>
      <c r="N972" s="2"/>
      <c r="O972" s="2"/>
      <c r="P972" s="2"/>
      <c r="Q972" s="2"/>
      <c r="R972" s="2"/>
      <c r="S972" s="2"/>
      <c r="T972" s="2"/>
      <c r="U972" s="2"/>
      <c r="V972" s="2"/>
      <c r="W972" s="2"/>
      <c r="X972" s="2"/>
      <c r="Y972" s="2"/>
      <c r="Z972" s="2"/>
      <c r="AA972" s="2"/>
      <c r="AB972" s="2"/>
      <c r="AC972" s="2"/>
    </row>
    <row r="973" spans="1:29" ht="14.25" customHeight="1">
      <c r="A973" s="61"/>
      <c r="B973" s="61"/>
      <c r="C973" s="61"/>
      <c r="D973" s="61"/>
      <c r="E973" s="62"/>
      <c r="F973" s="62"/>
      <c r="G973" s="62"/>
      <c r="H973" s="62"/>
      <c r="I973" s="2"/>
      <c r="J973" s="2"/>
      <c r="K973" s="2"/>
      <c r="L973" s="2"/>
      <c r="M973" s="2"/>
      <c r="N973" s="2"/>
      <c r="O973" s="2"/>
      <c r="P973" s="2"/>
      <c r="Q973" s="2"/>
      <c r="R973" s="2"/>
      <c r="S973" s="2"/>
      <c r="T973" s="2"/>
      <c r="U973" s="2"/>
      <c r="V973" s="2"/>
      <c r="W973" s="2"/>
      <c r="X973" s="2"/>
      <c r="Y973" s="2"/>
      <c r="Z973" s="2"/>
      <c r="AA973" s="2"/>
      <c r="AB973" s="2"/>
      <c r="AC973" s="2"/>
    </row>
    <row r="974" spans="1:29" ht="14.25" customHeight="1">
      <c r="A974" s="61"/>
      <c r="B974" s="61"/>
      <c r="C974" s="61"/>
      <c r="D974" s="61"/>
      <c r="E974" s="62"/>
      <c r="F974" s="62"/>
      <c r="G974" s="62"/>
      <c r="H974" s="62"/>
      <c r="I974" s="2"/>
      <c r="J974" s="2"/>
      <c r="K974" s="2"/>
      <c r="L974" s="2"/>
      <c r="M974" s="2"/>
      <c r="N974" s="2"/>
      <c r="O974" s="2"/>
      <c r="P974" s="2"/>
      <c r="Q974" s="2"/>
      <c r="R974" s="2"/>
      <c r="S974" s="2"/>
      <c r="T974" s="2"/>
      <c r="U974" s="2"/>
      <c r="V974" s="2"/>
      <c r="W974" s="2"/>
      <c r="X974" s="2"/>
      <c r="Y974" s="2"/>
      <c r="Z974" s="2"/>
      <c r="AA974" s="2"/>
      <c r="AB974" s="2"/>
      <c r="AC974" s="2"/>
    </row>
    <row r="975" spans="1:29" ht="14.25" customHeight="1">
      <c r="A975" s="61"/>
      <c r="B975" s="61"/>
      <c r="C975" s="61"/>
      <c r="D975" s="61"/>
      <c r="E975" s="62"/>
      <c r="F975" s="62"/>
      <c r="G975" s="62"/>
      <c r="H975" s="62"/>
      <c r="I975" s="2"/>
      <c r="J975" s="2"/>
      <c r="K975" s="2"/>
      <c r="L975" s="2"/>
      <c r="M975" s="2"/>
      <c r="N975" s="2"/>
      <c r="O975" s="2"/>
      <c r="P975" s="2"/>
      <c r="Q975" s="2"/>
      <c r="R975" s="2"/>
      <c r="S975" s="2"/>
      <c r="T975" s="2"/>
      <c r="U975" s="2"/>
      <c r="V975" s="2"/>
      <c r="W975" s="2"/>
      <c r="X975" s="2"/>
      <c r="Y975" s="2"/>
      <c r="Z975" s="2"/>
      <c r="AA975" s="2"/>
      <c r="AB975" s="2"/>
      <c r="AC975" s="2"/>
    </row>
    <row r="976" spans="1:29" ht="14.25" customHeight="1">
      <c r="A976" s="61"/>
      <c r="B976" s="61"/>
      <c r="C976" s="61"/>
      <c r="D976" s="61"/>
      <c r="E976" s="62"/>
      <c r="F976" s="62"/>
      <c r="G976" s="62"/>
      <c r="H976" s="62"/>
      <c r="I976" s="2"/>
      <c r="J976" s="2"/>
      <c r="K976" s="2"/>
      <c r="L976" s="2"/>
      <c r="M976" s="2"/>
      <c r="N976" s="2"/>
      <c r="O976" s="2"/>
      <c r="P976" s="2"/>
      <c r="Q976" s="2"/>
      <c r="R976" s="2"/>
      <c r="S976" s="2"/>
      <c r="T976" s="2"/>
      <c r="U976" s="2"/>
      <c r="V976" s="2"/>
      <c r="W976" s="2"/>
      <c r="X976" s="2"/>
      <c r="Y976" s="2"/>
      <c r="Z976" s="2"/>
      <c r="AA976" s="2"/>
      <c r="AB976" s="2"/>
      <c r="AC976" s="2"/>
    </row>
    <row r="977" spans="1:29" ht="14.25" customHeight="1">
      <c r="A977" s="61"/>
      <c r="B977" s="61"/>
      <c r="C977" s="61"/>
      <c r="D977" s="61"/>
      <c r="E977" s="62"/>
      <c r="F977" s="62"/>
      <c r="G977" s="62"/>
      <c r="H977" s="62"/>
      <c r="I977" s="2"/>
      <c r="J977" s="2"/>
      <c r="K977" s="2"/>
      <c r="L977" s="2"/>
      <c r="M977" s="2"/>
      <c r="N977" s="2"/>
      <c r="O977" s="2"/>
      <c r="P977" s="2"/>
      <c r="Q977" s="2"/>
      <c r="R977" s="2"/>
      <c r="S977" s="2"/>
      <c r="T977" s="2"/>
      <c r="U977" s="2"/>
      <c r="V977" s="2"/>
      <c r="W977" s="2"/>
      <c r="X977" s="2"/>
      <c r="Y977" s="2"/>
      <c r="Z977" s="2"/>
      <c r="AA977" s="2"/>
      <c r="AB977" s="2"/>
      <c r="AC977" s="2"/>
    </row>
    <row r="978" spans="1:29" ht="14.25" customHeight="1">
      <c r="A978" s="61"/>
      <c r="B978" s="61"/>
      <c r="C978" s="61"/>
      <c r="D978" s="61"/>
      <c r="E978" s="62"/>
      <c r="F978" s="62"/>
      <c r="G978" s="62"/>
      <c r="H978" s="62"/>
      <c r="I978" s="2"/>
      <c r="J978" s="2"/>
      <c r="K978" s="2"/>
      <c r="L978" s="2"/>
      <c r="M978" s="2"/>
      <c r="N978" s="2"/>
      <c r="O978" s="2"/>
      <c r="P978" s="2"/>
      <c r="Q978" s="2"/>
      <c r="R978" s="2"/>
      <c r="S978" s="2"/>
      <c r="T978" s="2"/>
      <c r="U978" s="2"/>
      <c r="V978" s="2"/>
      <c r="W978" s="2"/>
      <c r="X978" s="2"/>
      <c r="Y978" s="2"/>
      <c r="Z978" s="2"/>
      <c r="AA978" s="2"/>
      <c r="AB978" s="2"/>
      <c r="AC978" s="2"/>
    </row>
    <row r="979" spans="1:29" ht="14.25" customHeight="1">
      <c r="A979" s="61"/>
      <c r="B979" s="61"/>
      <c r="C979" s="61"/>
      <c r="D979" s="61"/>
      <c r="E979" s="62"/>
      <c r="F979" s="62"/>
      <c r="G979" s="62"/>
      <c r="H979" s="62"/>
      <c r="I979" s="2"/>
      <c r="J979" s="2"/>
      <c r="K979" s="2"/>
      <c r="L979" s="2"/>
      <c r="M979" s="2"/>
      <c r="N979" s="2"/>
      <c r="O979" s="2"/>
      <c r="P979" s="2"/>
      <c r="Q979" s="2"/>
      <c r="R979" s="2"/>
      <c r="S979" s="2"/>
      <c r="T979" s="2"/>
      <c r="U979" s="2"/>
      <c r="V979" s="2"/>
      <c r="W979" s="2"/>
      <c r="X979" s="2"/>
      <c r="Y979" s="2"/>
      <c r="Z979" s="2"/>
      <c r="AA979" s="2"/>
      <c r="AB979" s="2"/>
      <c r="AC979" s="2"/>
    </row>
    <row r="980" spans="1:29" ht="14.25" customHeight="1">
      <c r="A980" s="61"/>
      <c r="B980" s="61"/>
      <c r="C980" s="61"/>
      <c r="D980" s="61"/>
      <c r="E980" s="62"/>
      <c r="F980" s="62"/>
      <c r="G980" s="62"/>
      <c r="H980" s="62"/>
      <c r="I980" s="2"/>
      <c r="J980" s="2"/>
      <c r="K980" s="2"/>
      <c r="L980" s="2"/>
      <c r="M980" s="2"/>
      <c r="N980" s="2"/>
      <c r="O980" s="2"/>
      <c r="P980" s="2"/>
      <c r="Q980" s="2"/>
      <c r="R980" s="2"/>
      <c r="S980" s="2"/>
      <c r="T980" s="2"/>
      <c r="U980" s="2"/>
      <c r="V980" s="2"/>
      <c r="W980" s="2"/>
      <c r="X980" s="2"/>
      <c r="Y980" s="2"/>
      <c r="Z980" s="2"/>
      <c r="AA980" s="2"/>
      <c r="AB980" s="2"/>
      <c r="AC980" s="2"/>
    </row>
    <row r="981" spans="1:29" ht="14.25" customHeight="1">
      <c r="A981" s="61"/>
      <c r="B981" s="61"/>
      <c r="C981" s="61"/>
      <c r="D981" s="61"/>
      <c r="E981" s="62"/>
      <c r="F981" s="62"/>
      <c r="G981" s="62"/>
      <c r="H981" s="62"/>
      <c r="I981" s="2"/>
      <c r="J981" s="2"/>
      <c r="K981" s="2"/>
      <c r="L981" s="2"/>
      <c r="M981" s="2"/>
      <c r="N981" s="2"/>
      <c r="O981" s="2"/>
      <c r="P981" s="2"/>
      <c r="Q981" s="2"/>
      <c r="R981" s="2"/>
      <c r="S981" s="2"/>
      <c r="T981" s="2"/>
      <c r="U981" s="2"/>
      <c r="V981" s="2"/>
      <c r="W981" s="2"/>
      <c r="X981" s="2"/>
      <c r="Y981" s="2"/>
      <c r="Z981" s="2"/>
      <c r="AA981" s="2"/>
      <c r="AB981" s="2"/>
      <c r="AC981" s="2"/>
    </row>
    <row r="982" spans="1:29" ht="14.25" customHeight="1">
      <c r="A982" s="61"/>
      <c r="B982" s="61"/>
      <c r="C982" s="61"/>
      <c r="D982" s="61"/>
      <c r="E982" s="62"/>
      <c r="F982" s="62"/>
      <c r="G982" s="62"/>
      <c r="H982" s="62"/>
      <c r="I982" s="2"/>
      <c r="J982" s="2"/>
      <c r="K982" s="2"/>
      <c r="L982" s="2"/>
      <c r="M982" s="2"/>
      <c r="N982" s="2"/>
      <c r="O982" s="2"/>
      <c r="P982" s="2"/>
      <c r="Q982" s="2"/>
      <c r="R982" s="2"/>
      <c r="S982" s="2"/>
      <c r="T982" s="2"/>
      <c r="U982" s="2"/>
      <c r="V982" s="2"/>
      <c r="W982" s="2"/>
      <c r="X982" s="2"/>
      <c r="Y982" s="2"/>
      <c r="Z982" s="2"/>
      <c r="AA982" s="2"/>
      <c r="AB982" s="2"/>
      <c r="AC982" s="2"/>
    </row>
    <row r="983" spans="1:29" ht="14.25" customHeight="1">
      <c r="A983" s="61"/>
      <c r="B983" s="61"/>
      <c r="C983" s="61"/>
      <c r="D983" s="61"/>
      <c r="E983" s="62"/>
      <c r="F983" s="62"/>
      <c r="G983" s="62"/>
      <c r="H983" s="62"/>
      <c r="I983" s="2"/>
      <c r="J983" s="2"/>
      <c r="K983" s="2"/>
      <c r="L983" s="2"/>
      <c r="M983" s="2"/>
      <c r="N983" s="2"/>
      <c r="O983" s="2"/>
      <c r="P983" s="2"/>
      <c r="Q983" s="2"/>
      <c r="R983" s="2"/>
      <c r="S983" s="2"/>
      <c r="T983" s="2"/>
      <c r="U983" s="2"/>
      <c r="V983" s="2"/>
      <c r="W983" s="2"/>
      <c r="X983" s="2"/>
      <c r="Y983" s="2"/>
      <c r="Z983" s="2"/>
      <c r="AA983" s="2"/>
      <c r="AB983" s="2"/>
      <c r="AC983" s="2"/>
    </row>
    <row r="984" spans="1:29" ht="14.25" customHeight="1">
      <c r="A984" s="61"/>
      <c r="B984" s="61"/>
      <c r="C984" s="61"/>
      <c r="D984" s="61"/>
      <c r="E984" s="62"/>
      <c r="F984" s="62"/>
      <c r="G984" s="62"/>
      <c r="H984" s="62"/>
      <c r="I984" s="2"/>
      <c r="J984" s="2"/>
      <c r="K984" s="2"/>
      <c r="L984" s="2"/>
      <c r="M984" s="2"/>
      <c r="N984" s="2"/>
      <c r="O984" s="2"/>
      <c r="P984" s="2"/>
      <c r="Q984" s="2"/>
      <c r="R984" s="2"/>
      <c r="S984" s="2"/>
      <c r="T984" s="2"/>
      <c r="U984" s="2"/>
      <c r="V984" s="2"/>
      <c r="W984" s="2"/>
      <c r="X984" s="2"/>
      <c r="Y984" s="2"/>
      <c r="Z984" s="2"/>
      <c r="AA984" s="2"/>
      <c r="AB984" s="2"/>
      <c r="AC984" s="2"/>
    </row>
    <row r="985" spans="1:29" ht="14.25" customHeight="1">
      <c r="A985" s="61"/>
      <c r="B985" s="61"/>
      <c r="C985" s="61"/>
      <c r="D985" s="61"/>
      <c r="E985" s="62"/>
      <c r="F985" s="62"/>
      <c r="G985" s="62"/>
      <c r="H985" s="62"/>
      <c r="I985" s="2"/>
      <c r="J985" s="2"/>
      <c r="K985" s="2"/>
      <c r="L985" s="2"/>
      <c r="M985" s="2"/>
      <c r="N985" s="2"/>
      <c r="O985" s="2"/>
      <c r="P985" s="2"/>
      <c r="Q985" s="2"/>
      <c r="R985" s="2"/>
      <c r="S985" s="2"/>
      <c r="T985" s="2"/>
      <c r="U985" s="2"/>
      <c r="V985" s="2"/>
      <c r="W985" s="2"/>
      <c r="X985" s="2"/>
      <c r="Y985" s="2"/>
      <c r="Z985" s="2"/>
      <c r="AA985" s="2"/>
      <c r="AB985" s="2"/>
      <c r="AC985" s="2"/>
    </row>
    <row r="986" spans="1:29" ht="14.25" customHeight="1">
      <c r="A986" s="61"/>
      <c r="B986" s="61"/>
      <c r="C986" s="61"/>
      <c r="D986" s="61"/>
      <c r="E986" s="62"/>
      <c r="F986" s="62"/>
      <c r="G986" s="62"/>
      <c r="H986" s="62"/>
      <c r="I986" s="2"/>
      <c r="J986" s="2"/>
      <c r="K986" s="2"/>
      <c r="L986" s="2"/>
      <c r="M986" s="2"/>
      <c r="N986" s="2"/>
      <c r="O986" s="2"/>
      <c r="P986" s="2"/>
      <c r="Q986" s="2"/>
      <c r="R986" s="2"/>
      <c r="S986" s="2"/>
      <c r="T986" s="2"/>
      <c r="U986" s="2"/>
      <c r="V986" s="2"/>
      <c r="W986" s="2"/>
      <c r="X986" s="2"/>
      <c r="Y986" s="2"/>
      <c r="Z986" s="2"/>
      <c r="AA986" s="2"/>
      <c r="AB986" s="2"/>
      <c r="AC986" s="2"/>
    </row>
    <row r="987" spans="1:29" ht="14.25" customHeight="1">
      <c r="A987" s="61"/>
      <c r="B987" s="61"/>
      <c r="C987" s="61"/>
      <c r="D987" s="61"/>
      <c r="E987" s="62"/>
      <c r="F987" s="62"/>
      <c r="G987" s="62"/>
      <c r="H987" s="62"/>
      <c r="I987" s="2"/>
      <c r="J987" s="2"/>
      <c r="K987" s="2"/>
      <c r="L987" s="2"/>
      <c r="M987" s="2"/>
      <c r="N987" s="2"/>
      <c r="O987" s="2"/>
      <c r="P987" s="2"/>
      <c r="Q987" s="2"/>
      <c r="R987" s="2"/>
      <c r="S987" s="2"/>
      <c r="T987" s="2"/>
      <c r="U987" s="2"/>
      <c r="V987" s="2"/>
      <c r="W987" s="2"/>
      <c r="X987" s="2"/>
      <c r="Y987" s="2"/>
      <c r="Z987" s="2"/>
      <c r="AA987" s="2"/>
      <c r="AB987" s="2"/>
      <c r="AC987" s="2"/>
    </row>
    <row r="988" spans="1:29" ht="14.25" customHeight="1">
      <c r="A988" s="61"/>
      <c r="B988" s="61"/>
      <c r="C988" s="61"/>
      <c r="D988" s="61"/>
      <c r="E988" s="62"/>
      <c r="F988" s="62"/>
      <c r="G988" s="62"/>
      <c r="H988" s="62"/>
      <c r="I988" s="2"/>
      <c r="J988" s="2"/>
      <c r="K988" s="2"/>
      <c r="L988" s="2"/>
      <c r="M988" s="2"/>
      <c r="N988" s="2"/>
      <c r="O988" s="2"/>
      <c r="P988" s="2"/>
      <c r="Q988" s="2"/>
      <c r="R988" s="2"/>
      <c r="S988" s="2"/>
      <c r="T988" s="2"/>
      <c r="U988" s="2"/>
      <c r="V988" s="2"/>
      <c r="W988" s="2"/>
      <c r="X988" s="2"/>
      <c r="Y988" s="2"/>
      <c r="Z988" s="2"/>
      <c r="AA988" s="2"/>
      <c r="AB988" s="2"/>
      <c r="AC988" s="2"/>
    </row>
    <row r="989" spans="1:29" ht="14.25" customHeight="1">
      <c r="A989" s="61"/>
      <c r="B989" s="61"/>
      <c r="C989" s="61"/>
      <c r="D989" s="61"/>
      <c r="E989" s="62"/>
      <c r="F989" s="62"/>
      <c r="G989" s="62"/>
      <c r="H989" s="62"/>
      <c r="I989" s="2"/>
      <c r="J989" s="2"/>
      <c r="K989" s="2"/>
      <c r="L989" s="2"/>
      <c r="M989" s="2"/>
      <c r="N989" s="2"/>
      <c r="O989" s="2"/>
      <c r="P989" s="2"/>
      <c r="Q989" s="2"/>
      <c r="R989" s="2"/>
      <c r="S989" s="2"/>
      <c r="T989" s="2"/>
      <c r="U989" s="2"/>
      <c r="V989" s="2"/>
      <c r="W989" s="2"/>
      <c r="X989" s="2"/>
      <c r="Y989" s="2"/>
      <c r="Z989" s="2"/>
      <c r="AA989" s="2"/>
      <c r="AB989" s="2"/>
      <c r="AC989" s="2"/>
    </row>
    <row r="990" spans="1:29" ht="14.25" customHeight="1">
      <c r="A990" s="61"/>
      <c r="B990" s="61"/>
      <c r="C990" s="61"/>
      <c r="D990" s="61"/>
      <c r="E990" s="62"/>
      <c r="F990" s="62"/>
      <c r="G990" s="62"/>
      <c r="H990" s="62"/>
      <c r="I990" s="2"/>
      <c r="J990" s="2"/>
      <c r="K990" s="2"/>
      <c r="L990" s="2"/>
      <c r="M990" s="2"/>
      <c r="N990" s="2"/>
      <c r="O990" s="2"/>
      <c r="P990" s="2"/>
      <c r="Q990" s="2"/>
      <c r="R990" s="2"/>
      <c r="S990" s="2"/>
      <c r="T990" s="2"/>
      <c r="U990" s="2"/>
      <c r="V990" s="2"/>
      <c r="W990" s="2"/>
      <c r="X990" s="2"/>
      <c r="Y990" s="2"/>
      <c r="Z990" s="2"/>
      <c r="AA990" s="2"/>
      <c r="AB990" s="2"/>
      <c r="AC990" s="2"/>
    </row>
    <row r="991" spans="1:29" ht="14.25" customHeight="1">
      <c r="A991" s="61"/>
      <c r="B991" s="61"/>
      <c r="C991" s="61"/>
      <c r="D991" s="61"/>
      <c r="E991" s="62"/>
      <c r="F991" s="62"/>
      <c r="G991" s="62"/>
      <c r="H991" s="62"/>
      <c r="I991" s="2"/>
      <c r="J991" s="2"/>
      <c r="K991" s="2"/>
      <c r="L991" s="2"/>
      <c r="M991" s="2"/>
      <c r="N991" s="2"/>
      <c r="O991" s="2"/>
      <c r="P991" s="2"/>
      <c r="Q991" s="2"/>
      <c r="R991" s="2"/>
      <c r="S991" s="2"/>
      <c r="T991" s="2"/>
      <c r="U991" s="2"/>
      <c r="V991" s="2"/>
      <c r="W991" s="2"/>
      <c r="X991" s="2"/>
      <c r="Y991" s="2"/>
      <c r="Z991" s="2"/>
      <c r="AA991" s="2"/>
      <c r="AB991" s="2"/>
      <c r="AC991" s="2"/>
    </row>
    <row r="992" spans="1:29" ht="14.25" customHeight="1">
      <c r="A992" s="61"/>
      <c r="B992" s="61"/>
      <c r="C992" s="61"/>
      <c r="D992" s="61"/>
      <c r="E992" s="62"/>
      <c r="F992" s="62"/>
      <c r="G992" s="62"/>
      <c r="H992" s="62"/>
      <c r="I992" s="2"/>
      <c r="J992" s="2"/>
      <c r="K992" s="2"/>
      <c r="L992" s="2"/>
      <c r="M992" s="2"/>
      <c r="N992" s="2"/>
      <c r="O992" s="2"/>
      <c r="P992" s="2"/>
      <c r="Q992" s="2"/>
      <c r="R992" s="2"/>
      <c r="S992" s="2"/>
      <c r="T992" s="2"/>
      <c r="U992" s="2"/>
      <c r="V992" s="2"/>
      <c r="W992" s="2"/>
      <c r="X992" s="2"/>
      <c r="Y992" s="2"/>
      <c r="Z992" s="2"/>
      <c r="AA992" s="2"/>
      <c r="AB992" s="2"/>
      <c r="AC992" s="2"/>
    </row>
    <row r="993" spans="1:29" ht="14.25" customHeight="1">
      <c r="A993" s="61"/>
      <c r="B993" s="61"/>
      <c r="C993" s="61"/>
      <c r="D993" s="61"/>
      <c r="E993" s="62"/>
      <c r="F993" s="62"/>
      <c r="G993" s="62"/>
      <c r="H993" s="62"/>
      <c r="I993" s="2"/>
      <c r="J993" s="2"/>
      <c r="K993" s="2"/>
      <c r="L993" s="2"/>
      <c r="M993" s="2"/>
      <c r="N993" s="2"/>
      <c r="O993" s="2"/>
      <c r="P993" s="2"/>
      <c r="Q993" s="2"/>
      <c r="R993" s="2"/>
      <c r="S993" s="2"/>
      <c r="T993" s="2"/>
      <c r="U993" s="2"/>
      <c r="V993" s="2"/>
      <c r="W993" s="2"/>
      <c r="X993" s="2"/>
      <c r="Y993" s="2"/>
      <c r="Z993" s="2"/>
      <c r="AA993" s="2"/>
      <c r="AB993" s="2"/>
      <c r="AC993" s="2"/>
    </row>
    <row r="994" spans="1:29" ht="14.25" customHeight="1">
      <c r="A994" s="61"/>
      <c r="B994" s="61"/>
      <c r="C994" s="61"/>
      <c r="D994" s="61"/>
      <c r="E994" s="62"/>
      <c r="F994" s="62"/>
      <c r="G994" s="62"/>
      <c r="H994" s="62"/>
      <c r="I994" s="2"/>
      <c r="J994" s="2"/>
      <c r="K994" s="2"/>
      <c r="L994" s="2"/>
      <c r="M994" s="2"/>
      <c r="N994" s="2"/>
      <c r="O994" s="2"/>
      <c r="P994" s="2"/>
      <c r="Q994" s="2"/>
      <c r="R994" s="2"/>
      <c r="S994" s="2"/>
      <c r="T994" s="2"/>
      <c r="U994" s="2"/>
      <c r="V994" s="2"/>
      <c r="W994" s="2"/>
      <c r="X994" s="2"/>
      <c r="Y994" s="2"/>
      <c r="Z994" s="2"/>
      <c r="AA994" s="2"/>
      <c r="AB994" s="2"/>
      <c r="AC994" s="2"/>
    </row>
    <row r="995" spans="1:29" ht="14.25" customHeight="1">
      <c r="A995" s="61"/>
      <c r="B995" s="61"/>
      <c r="C995" s="61"/>
      <c r="D995" s="61"/>
      <c r="E995" s="62"/>
      <c r="F995" s="62"/>
      <c r="G995" s="62"/>
      <c r="H995" s="62"/>
      <c r="I995" s="2"/>
      <c r="J995" s="2"/>
      <c r="K995" s="2"/>
      <c r="L995" s="2"/>
      <c r="M995" s="2"/>
      <c r="N995" s="2"/>
      <c r="O995" s="2"/>
      <c r="P995" s="2"/>
      <c r="Q995" s="2"/>
      <c r="R995" s="2"/>
      <c r="S995" s="2"/>
      <c r="T995" s="2"/>
      <c r="U995" s="2"/>
      <c r="V995" s="2"/>
      <c r="W995" s="2"/>
      <c r="X995" s="2"/>
      <c r="Y995" s="2"/>
      <c r="Z995" s="2"/>
      <c r="AA995" s="2"/>
      <c r="AB995" s="2"/>
      <c r="AC995" s="2"/>
    </row>
    <row r="996" spans="1:29" ht="14.25" customHeight="1">
      <c r="A996" s="61"/>
      <c r="B996" s="61"/>
      <c r="C996" s="61"/>
      <c r="D996" s="61"/>
      <c r="E996" s="62"/>
      <c r="F996" s="62"/>
      <c r="G996" s="62"/>
      <c r="H996" s="62"/>
      <c r="I996" s="2"/>
      <c r="J996" s="2"/>
      <c r="K996" s="2"/>
      <c r="L996" s="2"/>
      <c r="M996" s="2"/>
      <c r="N996" s="2"/>
      <c r="O996" s="2"/>
      <c r="P996" s="2"/>
      <c r="Q996" s="2"/>
      <c r="R996" s="2"/>
      <c r="S996" s="2"/>
      <c r="T996" s="2"/>
      <c r="U996" s="2"/>
      <c r="V996" s="2"/>
      <c r="W996" s="2"/>
      <c r="X996" s="2"/>
      <c r="Y996" s="2"/>
      <c r="Z996" s="2"/>
      <c r="AA996" s="2"/>
      <c r="AB996" s="2"/>
      <c r="AC996" s="2"/>
    </row>
    <row r="997" spans="1:29" ht="14.25" customHeight="1">
      <c r="A997" s="61"/>
      <c r="B997" s="61"/>
      <c r="C997" s="61"/>
      <c r="D997" s="61"/>
      <c r="E997" s="62"/>
      <c r="F997" s="62"/>
      <c r="G997" s="62"/>
      <c r="H997" s="62"/>
      <c r="I997" s="2"/>
      <c r="J997" s="2"/>
      <c r="K997" s="2"/>
      <c r="L997" s="2"/>
      <c r="M997" s="2"/>
      <c r="N997" s="2"/>
      <c r="O997" s="2"/>
      <c r="P997" s="2"/>
      <c r="Q997" s="2"/>
      <c r="R997" s="2"/>
      <c r="S997" s="2"/>
      <c r="T997" s="2"/>
      <c r="U997" s="2"/>
      <c r="V997" s="2"/>
      <c r="W997" s="2"/>
      <c r="X997" s="2"/>
      <c r="Y997" s="2"/>
      <c r="Z997" s="2"/>
      <c r="AA997" s="2"/>
      <c r="AB997" s="2"/>
      <c r="AC997" s="2"/>
    </row>
    <row r="998" spans="1:29" ht="14.25" customHeight="1">
      <c r="A998" s="61"/>
      <c r="B998" s="61"/>
      <c r="C998" s="61"/>
      <c r="D998" s="61"/>
      <c r="E998" s="62"/>
      <c r="F998" s="62"/>
      <c r="G998" s="62"/>
      <c r="H998" s="62"/>
      <c r="I998" s="2"/>
      <c r="J998" s="2"/>
      <c r="K998" s="2"/>
      <c r="L998" s="2"/>
      <c r="M998" s="2"/>
      <c r="N998" s="2"/>
      <c r="O998" s="2"/>
      <c r="P998" s="2"/>
      <c r="Q998" s="2"/>
      <c r="R998" s="2"/>
      <c r="S998" s="2"/>
      <c r="T998" s="2"/>
      <c r="U998" s="2"/>
      <c r="V998" s="2"/>
      <c r="W998" s="2"/>
      <c r="X998" s="2"/>
      <c r="Y998" s="2"/>
      <c r="Z998" s="2"/>
      <c r="AA998" s="2"/>
      <c r="AB998" s="2"/>
      <c r="AC998" s="2"/>
    </row>
    <row r="999" spans="1:29" ht="14.25" customHeight="1">
      <c r="A999" s="61"/>
      <c r="B999" s="61"/>
      <c r="C999" s="61"/>
      <c r="D999" s="61"/>
      <c r="E999" s="62"/>
      <c r="F999" s="62"/>
      <c r="G999" s="62"/>
      <c r="H999" s="62"/>
      <c r="I999" s="2"/>
      <c r="J999" s="2"/>
      <c r="K999" s="2"/>
      <c r="L999" s="2"/>
      <c r="M999" s="2"/>
      <c r="N999" s="2"/>
      <c r="O999" s="2"/>
      <c r="P999" s="2"/>
      <c r="Q999" s="2"/>
      <c r="R999" s="2"/>
      <c r="S999" s="2"/>
      <c r="T999" s="2"/>
      <c r="U999" s="2"/>
      <c r="V999" s="2"/>
      <c r="W999" s="2"/>
      <c r="X999" s="2"/>
      <c r="Y999" s="2"/>
      <c r="Z999" s="2"/>
      <c r="AA999" s="2"/>
      <c r="AB999" s="2"/>
      <c r="AC999" s="2"/>
    </row>
  </sheetData>
  <autoFilter ref="A14:I60"/>
  <mergeCells count="104">
    <mergeCell ref="A88:I88"/>
    <mergeCell ref="L88:T88"/>
    <mergeCell ref="U88:AC88"/>
    <mergeCell ref="A89:I89"/>
    <mergeCell ref="A90:I90"/>
    <mergeCell ref="A74:A75"/>
    <mergeCell ref="B74:B75"/>
    <mergeCell ref="A77:A78"/>
    <mergeCell ref="B77:B78"/>
    <mergeCell ref="C77:C78"/>
    <mergeCell ref="D77:D78"/>
    <mergeCell ref="G77:G78"/>
    <mergeCell ref="H77:H78"/>
    <mergeCell ref="I77:I78"/>
    <mergeCell ref="A80:I80"/>
    <mergeCell ref="A81:I81"/>
    <mergeCell ref="A82:A83"/>
    <mergeCell ref="B82:B83"/>
    <mergeCell ref="C82:C83"/>
    <mergeCell ref="D82:D83"/>
    <mergeCell ref="G82:G83"/>
    <mergeCell ref="A85:A86"/>
    <mergeCell ref="B85:B86"/>
    <mergeCell ref="C85:C86"/>
    <mergeCell ref="A96:H96"/>
    <mergeCell ref="A97:H97"/>
    <mergeCell ref="A99:D99"/>
    <mergeCell ref="E99:I99"/>
    <mergeCell ref="A100:D100"/>
    <mergeCell ref="A105:B105"/>
    <mergeCell ref="A106:B106"/>
    <mergeCell ref="E100:I100"/>
    <mergeCell ref="A102:I102"/>
    <mergeCell ref="A103:B103"/>
    <mergeCell ref="D103:I103"/>
    <mergeCell ref="A104:B104"/>
    <mergeCell ref="D104:I104"/>
    <mergeCell ref="D105:I105"/>
    <mergeCell ref="D106:I106"/>
    <mergeCell ref="A91:A92"/>
    <mergeCell ref="B91:B92"/>
    <mergeCell ref="C91:C92"/>
    <mergeCell ref="D91:D92"/>
    <mergeCell ref="G91:G92"/>
    <mergeCell ref="H91:H92"/>
    <mergeCell ref="I91:I92"/>
    <mergeCell ref="A94:I94"/>
    <mergeCell ref="A95:I95"/>
    <mergeCell ref="D85:D86"/>
    <mergeCell ref="G85:G86"/>
    <mergeCell ref="H85:H86"/>
    <mergeCell ref="I85:I86"/>
    <mergeCell ref="H82:H83"/>
    <mergeCell ref="I82:I83"/>
    <mergeCell ref="A38:I38"/>
    <mergeCell ref="A42:I42"/>
    <mergeCell ref="A46:I46"/>
    <mergeCell ref="A47:I47"/>
    <mergeCell ref="A48:I48"/>
    <mergeCell ref="A61:I61"/>
    <mergeCell ref="A62:A63"/>
    <mergeCell ref="C74:C75"/>
    <mergeCell ref="D74:D75"/>
    <mergeCell ref="A73:I73"/>
    <mergeCell ref="G74:G75"/>
    <mergeCell ref="H74:H75"/>
    <mergeCell ref="I74:I75"/>
    <mergeCell ref="B62:B63"/>
    <mergeCell ref="C62:C63"/>
    <mergeCell ref="B65:B66"/>
    <mergeCell ref="C65:C66"/>
    <mergeCell ref="D65:D66"/>
    <mergeCell ref="A68:I68"/>
    <mergeCell ref="A69:I69"/>
    <mergeCell ref="A65:A66"/>
    <mergeCell ref="A70:A71"/>
    <mergeCell ref="B70:B71"/>
    <mergeCell ref="C70:C71"/>
    <mergeCell ref="D62:D63"/>
    <mergeCell ref="G62:G63"/>
    <mergeCell ref="H62:H63"/>
    <mergeCell ref="I62:I63"/>
    <mergeCell ref="G65:G66"/>
    <mergeCell ref="H65:H66"/>
    <mergeCell ref="I65:I66"/>
    <mergeCell ref="G70:G71"/>
    <mergeCell ref="H70:H71"/>
    <mergeCell ref="I70:I71"/>
    <mergeCell ref="D70:D71"/>
    <mergeCell ref="E5:I5"/>
    <mergeCell ref="E6:I6"/>
    <mergeCell ref="E7:I7"/>
    <mergeCell ref="A9:I9"/>
    <mergeCell ref="A10:I10"/>
    <mergeCell ref="A11:I11"/>
    <mergeCell ref="L34:T34"/>
    <mergeCell ref="U34:AC34"/>
    <mergeCell ref="A12:I12"/>
    <mergeCell ref="A13:I13"/>
    <mergeCell ref="A29:I29"/>
    <mergeCell ref="A33:I33"/>
    <mergeCell ref="L33:T33"/>
    <mergeCell ref="U33:AC33"/>
    <mergeCell ref="A34:I34"/>
  </mergeCells>
  <conditionalFormatting sqref="I97">
    <cfRule type="containsText" dxfId="8" priority="1" operator="containsText" text="MODERADAMENTE ACEPTABLE">
      <formula>NOT(ISERROR(SEARCH(("MODERADAMENTE ACEPTABLE"),(I97))))</formula>
    </cfRule>
    <cfRule type="containsText" dxfId="7" priority="2" operator="containsText" text="ACEPTABLE">
      <formula>NOT(ISERROR(SEARCH(("ACEPTABLE"),(I97))))</formula>
    </cfRule>
    <cfRule type="containsText" dxfId="6" priority="3" operator="containsText" text="CRITICO">
      <formula>NOT(ISERROR(SEARCH(("CRITICO"),(I97))))</formula>
    </cfRule>
  </conditionalFormatting>
  <printOptions horizontalCentered="1"/>
  <pageMargins left="0.19685039370078741" right="0.19685039370078741" top="0.39370078740157483" bottom="0.39370078740157483" header="0" footer="0"/>
  <pageSetup scale="38" orientation="portrait"/>
  <headerFooter>
    <oddFooter>&amp;CEvaluación de Estándares Mínimos Según Res 0312/2019         Página &amp;P de</oddFooter>
  </headerFooter>
  <drawing r:id="rId1"/>
  <extLst>
    <ext xmlns:x14="http://schemas.microsoft.com/office/spreadsheetml/2009/9/main" uri="{CCE6A557-97BC-4b89-ADB6-D9C93CAAB3DF}">
      <x14:dataValidations xmlns:xm="http://schemas.microsoft.com/office/excel/2006/main" count="10">
        <x14:dataValidation type="list" allowBlank="1" showErrorMessage="1">
          <x14:formula1>
            <xm:f>Datos!$A$17</xm:f>
          </x14:formula1>
          <xm:sqref>E16 E19 E22 E25 E28</xm:sqref>
        </x14:dataValidation>
        <x14:dataValidation type="list" allowBlank="1" showErrorMessage="1">
          <x14:formula1>
            <xm:f>Datos!$A$11</xm:f>
          </x14:formula1>
          <xm:sqref>F16 F19 F22 F25 F28 F32 F37 F41 F45 F51 F54 F57 F60 F64 F67 F72 F76 F79 F84 F87 F93</xm:sqref>
        </x14:dataValidation>
        <x14:dataValidation type="list" allowBlank="1" showErrorMessage="1">
          <x14:formula1>
            <xm:f>Datos!$A$18</xm:f>
          </x14:formula1>
          <xm:sqref>E51 E54 E57 E60</xm:sqref>
        </x14:dataValidation>
        <x14:dataValidation type="list" allowBlank="1" showErrorMessage="1">
          <x14:formula1>
            <xm:f>Datos!$A$7</xm:f>
          </x14:formula1>
          <xm:sqref>E64 E67</xm:sqref>
        </x14:dataValidation>
        <x14:dataValidation type="list" allowBlank="1" showErrorMessage="1">
          <x14:formula1>
            <xm:f>Datos!$A$20</xm:f>
          </x14:formula1>
          <xm:sqref>E76 E79</xm:sqref>
        </x14:dataValidation>
        <x14:dataValidation type="list" allowBlank="1" showErrorMessage="1">
          <x14:formula1>
            <xm:f>Datos!$A$8</xm:f>
          </x14:formula1>
          <xm:sqref>E37</xm:sqref>
        </x14:dataValidation>
        <x14:dataValidation type="list" allowBlank="1" showErrorMessage="1">
          <x14:formula1>
            <xm:f>Datos!$A$10</xm:f>
          </x14:formula1>
          <xm:sqref>E84 E87 E93</xm:sqref>
        </x14:dataValidation>
        <x14:dataValidation type="list" allowBlank="1" showErrorMessage="1">
          <x14:formula1>
            <xm:f>Datos!$A$14</xm:f>
          </x14:formula1>
          <xm:sqref>E32 E41 E45</xm:sqref>
        </x14:dataValidation>
        <x14:dataValidation type="list" allowBlank="1" showErrorMessage="1">
          <x14:formula1>
            <xm:f>Datos!$A$13</xm:f>
          </x14:formula1>
          <xm:sqref>G16 G19 G22 G25 G28 G32 G37 G41 G45 G51 G54 G57 G60 G64 G67 G72 G76 G79 G84 G87 G93</xm:sqref>
        </x14:dataValidation>
        <x14:dataValidation type="list" allowBlank="1" showErrorMessage="1">
          <x14:formula1>
            <xm:f>Datos!$A$19</xm:f>
          </x14:formula1>
          <xm:sqref>E72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F7F7F"/>
  </sheetPr>
  <dimension ref="A1:AG999"/>
  <sheetViews>
    <sheetView showGridLines="0" workbookViewId="0">
      <selection activeCell="E2" sqref="E2:I4"/>
    </sheetView>
  </sheetViews>
  <sheetFormatPr baseColWidth="10" defaultColWidth="14.42578125" defaultRowHeight="15" customHeight="1"/>
  <cols>
    <col min="1" max="1" width="12.7109375" customWidth="1"/>
    <col min="2" max="2" width="26" customWidth="1"/>
    <col min="3" max="3" width="55.42578125" customWidth="1"/>
    <col min="4" max="4" width="61.85546875" customWidth="1"/>
    <col min="5" max="5" width="17.5703125" customWidth="1"/>
    <col min="6" max="6" width="11.42578125" customWidth="1"/>
    <col min="7" max="7" width="13.7109375" customWidth="1"/>
    <col min="8" max="8" width="23.85546875" customWidth="1"/>
    <col min="9" max="9" width="45.7109375" customWidth="1"/>
    <col min="10" max="33" width="11.42578125" customWidth="1"/>
  </cols>
  <sheetData>
    <row r="1" spans="1:33" ht="5.25" customHeight="1">
      <c r="A1" s="114"/>
      <c r="B1" s="114"/>
      <c r="C1" s="114"/>
      <c r="D1" s="114"/>
      <c r="E1" s="150"/>
      <c r="F1" s="150"/>
      <c r="G1" s="150"/>
      <c r="H1" s="150"/>
      <c r="I1" s="7"/>
      <c r="J1" s="61"/>
      <c r="K1" s="61"/>
      <c r="L1" s="61"/>
      <c r="M1" s="61"/>
      <c r="N1" s="61"/>
      <c r="O1" s="61"/>
      <c r="P1" s="61"/>
      <c r="Q1" s="61"/>
      <c r="R1" s="61"/>
      <c r="S1" s="61"/>
      <c r="T1" s="61"/>
      <c r="U1" s="61"/>
      <c r="V1" s="61"/>
      <c r="W1" s="61"/>
      <c r="X1" s="61"/>
      <c r="Y1" s="61"/>
      <c r="Z1" s="61"/>
      <c r="AA1" s="61"/>
      <c r="AB1" s="61"/>
      <c r="AC1" s="61"/>
      <c r="AD1" s="61"/>
      <c r="AE1" s="61"/>
      <c r="AF1" s="61"/>
      <c r="AG1" s="61"/>
    </row>
    <row r="2" spans="1:33" ht="30.75" customHeight="1">
      <c r="A2" s="151"/>
      <c r="B2" s="152"/>
      <c r="C2" s="153"/>
      <c r="D2" s="107" t="s">
        <v>586</v>
      </c>
      <c r="E2" s="305" t="s">
        <v>593</v>
      </c>
      <c r="F2" s="306"/>
      <c r="G2" s="306"/>
      <c r="H2" s="306"/>
      <c r="I2" s="307"/>
      <c r="J2" s="61"/>
      <c r="K2" s="61"/>
      <c r="L2" s="61"/>
      <c r="M2" s="61"/>
      <c r="N2" s="61"/>
      <c r="O2" s="61"/>
      <c r="P2" s="61"/>
      <c r="Q2" s="61"/>
      <c r="R2" s="61"/>
      <c r="S2" s="61"/>
      <c r="T2" s="61"/>
      <c r="U2" s="61"/>
      <c r="V2" s="61"/>
      <c r="W2" s="61"/>
      <c r="X2" s="61"/>
      <c r="Y2" s="61"/>
      <c r="Z2" s="61"/>
      <c r="AA2" s="61"/>
      <c r="AB2" s="61"/>
      <c r="AC2" s="61"/>
      <c r="AD2" s="61"/>
      <c r="AE2" s="61"/>
      <c r="AF2" s="61"/>
      <c r="AG2" s="61"/>
    </row>
    <row r="3" spans="1:33" ht="30.75" customHeight="1">
      <c r="A3" s="154"/>
      <c r="B3" s="114"/>
      <c r="C3" s="155"/>
      <c r="D3" s="107" t="s">
        <v>387</v>
      </c>
      <c r="E3" s="305" t="s">
        <v>594</v>
      </c>
      <c r="F3" s="306"/>
      <c r="G3" s="306"/>
      <c r="H3" s="306"/>
      <c r="I3" s="307"/>
      <c r="J3" s="61"/>
      <c r="K3" s="61"/>
      <c r="L3" s="61"/>
      <c r="M3" s="61"/>
      <c r="N3" s="61"/>
      <c r="O3" s="61"/>
      <c r="P3" s="61"/>
      <c r="Q3" s="61"/>
      <c r="R3" s="61"/>
      <c r="S3" s="61"/>
      <c r="T3" s="61"/>
      <c r="U3" s="61"/>
      <c r="V3" s="61"/>
      <c r="W3" s="61"/>
      <c r="X3" s="61"/>
      <c r="Y3" s="61"/>
      <c r="Z3" s="61"/>
      <c r="AA3" s="61"/>
      <c r="AB3" s="61"/>
      <c r="AC3" s="61"/>
      <c r="AD3" s="61"/>
      <c r="AE3" s="61"/>
      <c r="AF3" s="61"/>
      <c r="AG3" s="61"/>
    </row>
    <row r="4" spans="1:33" ht="30.75" customHeight="1">
      <c r="A4" s="156"/>
      <c r="B4" s="157"/>
      <c r="C4" s="158"/>
      <c r="D4" s="107" t="s">
        <v>592</v>
      </c>
      <c r="E4" s="305" t="s">
        <v>595</v>
      </c>
      <c r="F4" s="306"/>
      <c r="G4" s="306"/>
      <c r="H4" s="306"/>
      <c r="I4" s="307"/>
      <c r="J4" s="61"/>
      <c r="K4" s="61"/>
      <c r="L4" s="61"/>
      <c r="M4" s="61"/>
      <c r="N4" s="61"/>
      <c r="O4" s="61"/>
      <c r="P4" s="61"/>
      <c r="Q4" s="61"/>
      <c r="R4" s="61"/>
      <c r="S4" s="61"/>
      <c r="T4" s="61"/>
      <c r="U4" s="61"/>
      <c r="V4" s="61"/>
      <c r="W4" s="61"/>
      <c r="X4" s="61"/>
      <c r="Y4" s="61"/>
      <c r="Z4" s="61"/>
      <c r="AA4" s="61"/>
      <c r="AB4" s="61"/>
      <c r="AC4" s="61"/>
      <c r="AD4" s="61"/>
      <c r="AE4" s="61"/>
      <c r="AF4" s="61"/>
      <c r="AG4" s="61"/>
    </row>
    <row r="5" spans="1:33" ht="9.75" customHeight="1">
      <c r="A5" s="114"/>
      <c r="B5" s="114"/>
      <c r="C5" s="114"/>
      <c r="D5" s="114"/>
      <c r="E5" s="150"/>
      <c r="F5" s="150"/>
      <c r="G5" s="150"/>
      <c r="H5" s="150"/>
      <c r="I5" s="7"/>
      <c r="J5" s="61"/>
      <c r="K5" s="61"/>
      <c r="L5" s="61"/>
      <c r="M5" s="61"/>
      <c r="N5" s="61"/>
      <c r="O5" s="61"/>
      <c r="P5" s="61"/>
      <c r="Q5" s="61"/>
      <c r="R5" s="61"/>
      <c r="S5" s="61"/>
      <c r="T5" s="61"/>
      <c r="U5" s="61"/>
      <c r="V5" s="61"/>
      <c r="W5" s="61"/>
      <c r="X5" s="61"/>
      <c r="Y5" s="61"/>
      <c r="Z5" s="61"/>
      <c r="AA5" s="61"/>
      <c r="AB5" s="61"/>
      <c r="AC5" s="61"/>
      <c r="AD5" s="61"/>
      <c r="AE5" s="61"/>
      <c r="AF5" s="61"/>
      <c r="AG5" s="61"/>
    </row>
    <row r="6" spans="1:33" ht="30.75" customHeight="1">
      <c r="A6" s="308" t="s">
        <v>432</v>
      </c>
      <c r="B6" s="260"/>
      <c r="C6" s="260"/>
      <c r="D6" s="260"/>
      <c r="E6" s="260"/>
      <c r="F6" s="260"/>
      <c r="G6" s="260"/>
      <c r="H6" s="260"/>
      <c r="I6" s="265"/>
      <c r="J6" s="62"/>
      <c r="K6" s="62"/>
      <c r="L6" s="62"/>
      <c r="M6" s="62"/>
      <c r="N6" s="62"/>
      <c r="O6" s="62"/>
      <c r="P6" s="62"/>
      <c r="Q6" s="62"/>
      <c r="R6" s="62"/>
      <c r="S6" s="62"/>
      <c r="T6" s="62"/>
      <c r="U6" s="62"/>
      <c r="V6" s="62"/>
      <c r="W6" s="62"/>
      <c r="X6" s="62"/>
      <c r="Y6" s="62"/>
      <c r="Z6" s="62"/>
      <c r="AA6" s="62"/>
      <c r="AB6" s="62"/>
      <c r="AC6" s="62"/>
      <c r="AD6" s="62"/>
      <c r="AE6" s="62"/>
      <c r="AF6" s="62"/>
      <c r="AG6" s="62"/>
    </row>
    <row r="7" spans="1:33" ht="40.5" customHeight="1">
      <c r="A7" s="309" t="s">
        <v>464</v>
      </c>
      <c r="B7" s="260"/>
      <c r="C7" s="260"/>
      <c r="D7" s="260"/>
      <c r="E7" s="260"/>
      <c r="F7" s="260"/>
      <c r="G7" s="260"/>
      <c r="H7" s="260"/>
      <c r="I7" s="265"/>
      <c r="J7" s="62"/>
      <c r="K7" s="62"/>
      <c r="L7" s="62"/>
      <c r="M7" s="62" t="s">
        <v>465</v>
      </c>
      <c r="N7" s="62"/>
      <c r="O7" s="62"/>
      <c r="P7" s="62"/>
      <c r="Q7" s="62"/>
      <c r="R7" s="62"/>
      <c r="S7" s="62"/>
      <c r="T7" s="62"/>
      <c r="U7" s="62"/>
      <c r="V7" s="62"/>
      <c r="W7" s="62"/>
      <c r="X7" s="62"/>
      <c r="Y7" s="62"/>
      <c r="Z7" s="62"/>
      <c r="AA7" s="62"/>
      <c r="AB7" s="62"/>
      <c r="AC7" s="62"/>
      <c r="AD7" s="62"/>
      <c r="AE7" s="62"/>
      <c r="AF7" s="62"/>
      <c r="AG7" s="62"/>
    </row>
    <row r="8" spans="1:33" ht="30.75" customHeight="1">
      <c r="A8" s="302" t="s">
        <v>1</v>
      </c>
      <c r="B8" s="260"/>
      <c r="C8" s="260"/>
      <c r="D8" s="260"/>
      <c r="E8" s="260"/>
      <c r="F8" s="260"/>
      <c r="G8" s="260"/>
      <c r="H8" s="260"/>
      <c r="I8" s="265"/>
      <c r="J8" s="114"/>
      <c r="K8" s="114"/>
      <c r="L8" s="114"/>
      <c r="M8" s="114"/>
      <c r="N8" s="114"/>
      <c r="O8" s="114"/>
      <c r="P8" s="114"/>
      <c r="Q8" s="114"/>
      <c r="R8" s="114"/>
      <c r="S8" s="114"/>
      <c r="T8" s="114"/>
      <c r="U8" s="114"/>
      <c r="V8" s="114"/>
      <c r="W8" s="114"/>
      <c r="X8" s="114"/>
      <c r="Y8" s="114"/>
      <c r="Z8" s="114"/>
      <c r="AA8" s="114"/>
      <c r="AB8" s="114"/>
      <c r="AC8" s="114"/>
      <c r="AD8" s="114"/>
      <c r="AE8" s="114"/>
      <c r="AF8" s="114"/>
      <c r="AG8" s="114"/>
    </row>
    <row r="9" spans="1:33" ht="30.75" customHeight="1">
      <c r="A9" s="302" t="s">
        <v>2</v>
      </c>
      <c r="B9" s="260"/>
      <c r="C9" s="260"/>
      <c r="D9" s="260"/>
      <c r="E9" s="260"/>
      <c r="F9" s="260"/>
      <c r="G9" s="260"/>
      <c r="H9" s="260"/>
      <c r="I9" s="265"/>
      <c r="J9" s="62"/>
      <c r="K9" s="62"/>
      <c r="L9" s="62"/>
      <c r="M9" s="62"/>
      <c r="N9" s="62"/>
      <c r="O9" s="62"/>
      <c r="P9" s="62"/>
      <c r="Q9" s="62"/>
      <c r="R9" s="62"/>
      <c r="S9" s="62"/>
      <c r="T9" s="62"/>
      <c r="U9" s="62"/>
      <c r="V9" s="62"/>
      <c r="W9" s="62"/>
      <c r="X9" s="62"/>
      <c r="Y9" s="62"/>
      <c r="Z9" s="62"/>
      <c r="AA9" s="62"/>
      <c r="AB9" s="62"/>
      <c r="AC9" s="62"/>
      <c r="AD9" s="62"/>
      <c r="AE9" s="62"/>
      <c r="AF9" s="62"/>
      <c r="AG9" s="62"/>
    </row>
    <row r="10" spans="1:33" ht="30.75" customHeight="1">
      <c r="A10" s="302" t="s">
        <v>3</v>
      </c>
      <c r="B10" s="260"/>
      <c r="C10" s="260"/>
      <c r="D10" s="260"/>
      <c r="E10" s="260"/>
      <c r="F10" s="260"/>
      <c r="G10" s="260"/>
      <c r="H10" s="260"/>
      <c r="I10" s="265"/>
      <c r="J10" s="62"/>
      <c r="K10" s="62"/>
      <c r="L10" s="62"/>
      <c r="M10" s="62"/>
      <c r="N10" s="62"/>
      <c r="O10" s="62"/>
      <c r="P10" s="62"/>
      <c r="Q10" s="62"/>
      <c r="R10" s="62"/>
      <c r="S10" s="62"/>
      <c r="T10" s="62"/>
      <c r="U10" s="62"/>
      <c r="V10" s="62"/>
      <c r="W10" s="62"/>
      <c r="X10" s="62"/>
      <c r="Y10" s="62"/>
      <c r="Z10" s="62"/>
      <c r="AA10" s="62"/>
      <c r="AB10" s="62"/>
      <c r="AC10" s="62"/>
      <c r="AD10" s="62"/>
      <c r="AE10" s="62"/>
      <c r="AF10" s="62"/>
      <c r="AG10" s="62"/>
    </row>
    <row r="11" spans="1:33" ht="42" customHeight="1">
      <c r="A11" s="115" t="s">
        <v>4</v>
      </c>
      <c r="B11" s="115" t="s">
        <v>5</v>
      </c>
      <c r="C11" s="115" t="s">
        <v>6</v>
      </c>
      <c r="D11" s="115" t="s">
        <v>7</v>
      </c>
      <c r="E11" s="115" t="s">
        <v>8</v>
      </c>
      <c r="F11" s="115" t="s">
        <v>9</v>
      </c>
      <c r="G11" s="115" t="s">
        <v>10</v>
      </c>
      <c r="H11" s="115" t="s">
        <v>11</v>
      </c>
      <c r="I11" s="115" t="s">
        <v>12</v>
      </c>
      <c r="J11" s="61"/>
      <c r="K11" s="61"/>
      <c r="L11" s="61"/>
      <c r="M11" s="61"/>
      <c r="N11" s="61"/>
      <c r="O11" s="61"/>
      <c r="P11" s="61"/>
      <c r="Q11" s="61"/>
      <c r="R11" s="61"/>
      <c r="S11" s="61"/>
      <c r="T11" s="61"/>
      <c r="U11" s="61"/>
      <c r="V11" s="61"/>
      <c r="W11" s="61"/>
      <c r="X11" s="61"/>
      <c r="Y11" s="61"/>
      <c r="Z11" s="61"/>
      <c r="AA11" s="61"/>
      <c r="AB11" s="61"/>
      <c r="AC11" s="61"/>
      <c r="AD11" s="61"/>
      <c r="AE11" s="61"/>
      <c r="AF11" s="61"/>
      <c r="AG11" s="61"/>
    </row>
    <row r="12" spans="1:33" ht="14.25" customHeight="1">
      <c r="A12" s="115"/>
      <c r="B12" s="115"/>
      <c r="C12" s="115"/>
      <c r="D12" s="115"/>
      <c r="E12" s="116">
        <v>5.0000000000000001E-3</v>
      </c>
      <c r="F12" s="116">
        <v>0</v>
      </c>
      <c r="G12" s="115"/>
      <c r="H12" s="115"/>
      <c r="I12" s="115"/>
      <c r="J12" s="61"/>
      <c r="K12" s="61"/>
      <c r="L12" s="61"/>
      <c r="M12" s="61"/>
      <c r="N12" s="61"/>
      <c r="O12" s="61"/>
      <c r="P12" s="61"/>
      <c r="Q12" s="61"/>
      <c r="R12" s="61"/>
      <c r="S12" s="61"/>
      <c r="T12" s="61"/>
      <c r="U12" s="61"/>
      <c r="V12" s="61"/>
      <c r="W12" s="61"/>
      <c r="X12" s="61"/>
      <c r="Y12" s="61"/>
      <c r="Z12" s="61"/>
      <c r="AA12" s="61"/>
      <c r="AB12" s="61"/>
      <c r="AC12" s="61"/>
      <c r="AD12" s="61"/>
      <c r="AE12" s="61"/>
      <c r="AF12" s="61"/>
      <c r="AG12" s="61"/>
    </row>
    <row r="13" spans="1:33" ht="156.75" customHeight="1">
      <c r="A13" s="120" t="s">
        <v>18</v>
      </c>
      <c r="B13" s="93" t="s">
        <v>19</v>
      </c>
      <c r="C13" s="93" t="s">
        <v>20</v>
      </c>
      <c r="D13" s="93" t="s">
        <v>21</v>
      </c>
      <c r="E13" s="122"/>
      <c r="F13" s="122"/>
      <c r="G13" s="122"/>
      <c r="H13" s="122">
        <v>0.5</v>
      </c>
      <c r="I13" s="93" t="s">
        <v>22</v>
      </c>
      <c r="J13" s="51"/>
      <c r="K13" s="51"/>
      <c r="L13" s="51"/>
      <c r="M13" s="51"/>
      <c r="N13" s="51"/>
      <c r="O13" s="51"/>
      <c r="P13" s="51"/>
      <c r="Q13" s="51"/>
      <c r="R13" s="51"/>
      <c r="S13" s="51"/>
      <c r="T13" s="51"/>
      <c r="U13" s="51"/>
      <c r="V13" s="51"/>
      <c r="W13" s="51"/>
      <c r="X13" s="51"/>
      <c r="Y13" s="51"/>
      <c r="Z13" s="51"/>
      <c r="AA13" s="51"/>
      <c r="AB13" s="51"/>
      <c r="AC13" s="51"/>
      <c r="AD13" s="51"/>
      <c r="AE13" s="51"/>
      <c r="AF13" s="51"/>
      <c r="AG13" s="51"/>
    </row>
    <row r="14" spans="1:33" ht="44.25" customHeight="1">
      <c r="A14" s="115" t="s">
        <v>4</v>
      </c>
      <c r="B14" s="115" t="s">
        <v>5</v>
      </c>
      <c r="C14" s="115" t="s">
        <v>6</v>
      </c>
      <c r="D14" s="115" t="s">
        <v>7</v>
      </c>
      <c r="E14" s="115" t="s">
        <v>8</v>
      </c>
      <c r="F14" s="115" t="s">
        <v>9</v>
      </c>
      <c r="G14" s="115" t="s">
        <v>10</v>
      </c>
      <c r="H14" s="115" t="s">
        <v>11</v>
      </c>
      <c r="I14" s="115" t="s">
        <v>12</v>
      </c>
      <c r="J14" s="51"/>
      <c r="K14" s="51"/>
      <c r="L14" s="51"/>
      <c r="M14" s="51"/>
      <c r="N14" s="51"/>
      <c r="O14" s="51"/>
      <c r="P14" s="51"/>
      <c r="Q14" s="51"/>
      <c r="R14" s="51"/>
      <c r="S14" s="51"/>
      <c r="T14" s="51"/>
      <c r="U14" s="51"/>
      <c r="V14" s="51"/>
      <c r="W14" s="51"/>
      <c r="X14" s="51"/>
      <c r="Y14" s="51"/>
      <c r="Z14" s="51"/>
      <c r="AA14" s="51"/>
      <c r="AB14" s="51"/>
      <c r="AC14" s="51"/>
      <c r="AD14" s="51"/>
      <c r="AE14" s="51"/>
      <c r="AF14" s="51"/>
      <c r="AG14" s="51"/>
    </row>
    <row r="15" spans="1:33" ht="14.25" customHeight="1">
      <c r="A15" s="115"/>
      <c r="B15" s="115"/>
      <c r="C15" s="115"/>
      <c r="D15" s="115"/>
      <c r="E15" s="116">
        <v>5.0000000000000001E-3</v>
      </c>
      <c r="F15" s="116">
        <v>0</v>
      </c>
      <c r="G15" s="115" t="s">
        <v>24</v>
      </c>
      <c r="H15" s="115"/>
      <c r="I15" s="115"/>
      <c r="J15" s="51"/>
      <c r="K15" s="51"/>
      <c r="L15" s="51"/>
      <c r="M15" s="51"/>
      <c r="N15" s="51"/>
      <c r="O15" s="51"/>
      <c r="P15" s="51"/>
      <c r="Q15" s="51"/>
      <c r="R15" s="51"/>
      <c r="S15" s="51"/>
      <c r="T15" s="51"/>
      <c r="U15" s="51"/>
      <c r="V15" s="51"/>
      <c r="W15" s="51"/>
      <c r="X15" s="51"/>
      <c r="Y15" s="51"/>
      <c r="Z15" s="51"/>
      <c r="AA15" s="51"/>
      <c r="AB15" s="51"/>
      <c r="AC15" s="51"/>
      <c r="AD15" s="51"/>
      <c r="AE15" s="51"/>
      <c r="AF15" s="51"/>
      <c r="AG15" s="51"/>
    </row>
    <row r="16" spans="1:33" ht="68.25" customHeight="1">
      <c r="A16" s="120" t="s">
        <v>25</v>
      </c>
      <c r="B16" s="93" t="s">
        <v>26</v>
      </c>
      <c r="C16" s="93" t="s">
        <v>27</v>
      </c>
      <c r="D16" s="93" t="s">
        <v>28</v>
      </c>
      <c r="E16" s="122"/>
      <c r="F16" s="122"/>
      <c r="G16" s="122"/>
      <c r="H16" s="122">
        <f>MAX(E16:G16)</f>
        <v>0</v>
      </c>
      <c r="I16" s="123" t="s">
        <v>30</v>
      </c>
      <c r="J16" s="51"/>
      <c r="K16" s="51"/>
      <c r="L16" s="51"/>
      <c r="M16" s="51"/>
      <c r="N16" s="51"/>
      <c r="O16" s="51"/>
      <c r="P16" s="51"/>
      <c r="Q16" s="51"/>
      <c r="R16" s="51"/>
      <c r="S16" s="51"/>
      <c r="T16" s="51"/>
      <c r="U16" s="51"/>
      <c r="V16" s="51"/>
      <c r="W16" s="51"/>
      <c r="X16" s="51"/>
      <c r="Y16" s="51"/>
      <c r="Z16" s="51"/>
      <c r="AA16" s="51"/>
      <c r="AB16" s="51"/>
      <c r="AC16" s="51"/>
      <c r="AD16" s="51"/>
      <c r="AE16" s="51"/>
      <c r="AF16" s="51"/>
      <c r="AG16" s="51"/>
    </row>
    <row r="17" spans="1:33" ht="34.5" customHeight="1">
      <c r="A17" s="115" t="s">
        <v>4</v>
      </c>
      <c r="B17" s="115" t="s">
        <v>5</v>
      </c>
      <c r="C17" s="115" t="s">
        <v>6</v>
      </c>
      <c r="D17" s="115" t="s">
        <v>7</v>
      </c>
      <c r="E17" s="115" t="s">
        <v>8</v>
      </c>
      <c r="F17" s="115" t="s">
        <v>9</v>
      </c>
      <c r="G17" s="115" t="s">
        <v>10</v>
      </c>
      <c r="H17" s="115" t="s">
        <v>11</v>
      </c>
      <c r="I17" s="115" t="s">
        <v>12</v>
      </c>
      <c r="J17" s="51"/>
      <c r="K17" s="51"/>
      <c r="L17" s="51"/>
      <c r="M17" s="51"/>
      <c r="N17" s="51"/>
      <c r="O17" s="51"/>
      <c r="P17" s="51"/>
      <c r="Q17" s="51"/>
      <c r="R17" s="51"/>
      <c r="S17" s="51"/>
      <c r="T17" s="51"/>
      <c r="U17" s="51"/>
      <c r="V17" s="51"/>
      <c r="W17" s="51"/>
      <c r="X17" s="51"/>
      <c r="Y17" s="51"/>
      <c r="Z17" s="51"/>
      <c r="AA17" s="51"/>
      <c r="AB17" s="51"/>
      <c r="AC17" s="51"/>
      <c r="AD17" s="51"/>
      <c r="AE17" s="51"/>
      <c r="AF17" s="51"/>
      <c r="AG17" s="51"/>
    </row>
    <row r="18" spans="1:33" ht="14.25" customHeight="1">
      <c r="A18" s="115"/>
      <c r="B18" s="115"/>
      <c r="C18" s="115"/>
      <c r="D18" s="115"/>
      <c r="E18" s="116">
        <v>5.0000000000000001E-3</v>
      </c>
      <c r="F18" s="119">
        <v>0</v>
      </c>
      <c r="G18" s="115" t="s">
        <v>24</v>
      </c>
      <c r="H18" s="115"/>
      <c r="I18" s="115"/>
      <c r="J18" s="51"/>
      <c r="K18" s="51"/>
      <c r="L18" s="51"/>
      <c r="M18" s="51"/>
      <c r="N18" s="51"/>
      <c r="O18" s="51"/>
      <c r="P18" s="51"/>
      <c r="Q18" s="51"/>
      <c r="R18" s="51"/>
      <c r="S18" s="51"/>
      <c r="T18" s="51"/>
      <c r="U18" s="51"/>
      <c r="V18" s="51"/>
      <c r="W18" s="51"/>
      <c r="X18" s="51"/>
      <c r="Y18" s="51"/>
      <c r="Z18" s="51"/>
      <c r="AA18" s="51"/>
      <c r="AB18" s="51"/>
      <c r="AC18" s="51"/>
      <c r="AD18" s="51"/>
      <c r="AE18" s="51"/>
      <c r="AF18" s="51"/>
      <c r="AG18" s="51"/>
    </row>
    <row r="19" spans="1:33" ht="111" customHeight="1">
      <c r="A19" s="120" t="s">
        <v>32</v>
      </c>
      <c r="B19" s="93" t="s">
        <v>33</v>
      </c>
      <c r="C19" s="93" t="s">
        <v>34</v>
      </c>
      <c r="D19" s="93" t="s">
        <v>35</v>
      </c>
      <c r="E19" s="122"/>
      <c r="F19" s="122"/>
      <c r="G19" s="122"/>
      <c r="H19" s="122">
        <f>MAX(E19:G19)</f>
        <v>0</v>
      </c>
      <c r="I19" s="123" t="s">
        <v>36</v>
      </c>
      <c r="J19" s="51"/>
      <c r="K19" s="51"/>
      <c r="L19" s="51"/>
      <c r="M19" s="51"/>
      <c r="N19" s="51"/>
      <c r="O19" s="51"/>
      <c r="P19" s="51"/>
      <c r="Q19" s="51"/>
      <c r="R19" s="51"/>
      <c r="S19" s="51"/>
      <c r="T19" s="51"/>
      <c r="U19" s="51"/>
      <c r="V19" s="51"/>
      <c r="W19" s="51"/>
      <c r="X19" s="51"/>
      <c r="Y19" s="51"/>
      <c r="Z19" s="51"/>
      <c r="AA19" s="51"/>
      <c r="AB19" s="51"/>
      <c r="AC19" s="51"/>
      <c r="AD19" s="51"/>
      <c r="AE19" s="51"/>
      <c r="AF19" s="51"/>
      <c r="AG19" s="51"/>
    </row>
    <row r="20" spans="1:33" ht="14.25" customHeight="1">
      <c r="A20" s="115" t="s">
        <v>4</v>
      </c>
      <c r="B20" s="115" t="s">
        <v>5</v>
      </c>
      <c r="C20" s="115" t="s">
        <v>6</v>
      </c>
      <c r="D20" s="115" t="s">
        <v>7</v>
      </c>
      <c r="E20" s="115" t="s">
        <v>8</v>
      </c>
      <c r="F20" s="115" t="s">
        <v>9</v>
      </c>
      <c r="G20" s="115" t="s">
        <v>10</v>
      </c>
      <c r="H20" s="115" t="s">
        <v>11</v>
      </c>
      <c r="I20" s="115" t="s">
        <v>12</v>
      </c>
      <c r="J20" s="51"/>
      <c r="K20" s="51"/>
      <c r="L20" s="51"/>
      <c r="M20" s="51"/>
      <c r="N20" s="51"/>
      <c r="O20" s="51"/>
      <c r="P20" s="51"/>
      <c r="Q20" s="51"/>
      <c r="R20" s="51"/>
      <c r="S20" s="51"/>
      <c r="T20" s="51"/>
      <c r="U20" s="51"/>
      <c r="V20" s="51"/>
      <c r="W20" s="51"/>
      <c r="X20" s="51"/>
      <c r="Y20" s="51"/>
      <c r="Z20" s="51"/>
      <c r="AA20" s="51"/>
      <c r="AB20" s="51"/>
      <c r="AC20" s="51"/>
      <c r="AD20" s="51"/>
      <c r="AE20" s="51"/>
      <c r="AF20" s="51"/>
      <c r="AG20" s="51"/>
    </row>
    <row r="21" spans="1:33" ht="14.25" customHeight="1">
      <c r="A21" s="115"/>
      <c r="B21" s="115"/>
      <c r="C21" s="115"/>
      <c r="D21" s="115"/>
      <c r="E21" s="116">
        <v>5.0000000000000001E-3</v>
      </c>
      <c r="F21" s="119">
        <v>0</v>
      </c>
      <c r="G21" s="115" t="s">
        <v>24</v>
      </c>
      <c r="H21" s="115"/>
      <c r="I21" s="115"/>
      <c r="J21" s="51"/>
      <c r="K21" s="51"/>
      <c r="L21" s="51"/>
      <c r="M21" s="51"/>
      <c r="N21" s="51"/>
      <c r="O21" s="51"/>
      <c r="P21" s="51"/>
      <c r="Q21" s="51"/>
      <c r="R21" s="51"/>
      <c r="S21" s="51"/>
      <c r="T21" s="51"/>
      <c r="U21" s="51"/>
      <c r="V21" s="51"/>
      <c r="W21" s="51"/>
      <c r="X21" s="51"/>
      <c r="Y21" s="51"/>
      <c r="Z21" s="51"/>
      <c r="AA21" s="51"/>
      <c r="AB21" s="51"/>
      <c r="AC21" s="51"/>
      <c r="AD21" s="51"/>
      <c r="AE21" s="51"/>
      <c r="AF21" s="51"/>
      <c r="AG21" s="51"/>
    </row>
    <row r="22" spans="1:33" ht="409.5" customHeight="1">
      <c r="A22" s="120" t="s">
        <v>40</v>
      </c>
      <c r="B22" s="93" t="s">
        <v>41</v>
      </c>
      <c r="C22" s="93" t="s">
        <v>42</v>
      </c>
      <c r="D22" s="93" t="s">
        <v>466</v>
      </c>
      <c r="E22" s="122"/>
      <c r="F22" s="122"/>
      <c r="G22" s="122"/>
      <c r="H22" s="122">
        <v>0.5</v>
      </c>
      <c r="I22" s="123" t="s">
        <v>44</v>
      </c>
      <c r="J22" s="51"/>
      <c r="K22" s="51"/>
      <c r="L22" s="51"/>
      <c r="M22" s="51"/>
      <c r="N22" s="51"/>
      <c r="O22" s="51"/>
      <c r="P22" s="51"/>
      <c r="Q22" s="51"/>
      <c r="R22" s="51"/>
      <c r="S22" s="51"/>
      <c r="T22" s="51"/>
      <c r="U22" s="51"/>
      <c r="V22" s="51"/>
      <c r="W22" s="51"/>
      <c r="X22" s="51"/>
      <c r="Y22" s="51"/>
      <c r="Z22" s="51"/>
      <c r="AA22" s="51"/>
      <c r="AB22" s="51"/>
      <c r="AC22" s="51"/>
      <c r="AD22" s="51"/>
      <c r="AE22" s="51"/>
      <c r="AF22" s="51"/>
      <c r="AG22" s="51"/>
    </row>
    <row r="23" spans="1:33" ht="43.5" customHeight="1">
      <c r="A23" s="115" t="s">
        <v>4</v>
      </c>
      <c r="B23" s="115" t="s">
        <v>5</v>
      </c>
      <c r="C23" s="115" t="s">
        <v>6</v>
      </c>
      <c r="D23" s="115" t="s">
        <v>7</v>
      </c>
      <c r="E23" s="115" t="s">
        <v>8</v>
      </c>
      <c r="F23" s="115" t="s">
        <v>9</v>
      </c>
      <c r="G23" s="115" t="s">
        <v>10</v>
      </c>
      <c r="H23" s="115" t="s">
        <v>11</v>
      </c>
      <c r="I23" s="115" t="s">
        <v>12</v>
      </c>
      <c r="J23" s="51"/>
      <c r="K23" s="51"/>
      <c r="L23" s="51"/>
      <c r="M23" s="51"/>
      <c r="N23" s="51"/>
      <c r="O23" s="51"/>
      <c r="P23" s="51"/>
      <c r="Q23" s="51"/>
      <c r="R23" s="51"/>
      <c r="S23" s="51"/>
      <c r="T23" s="51"/>
      <c r="U23" s="51"/>
      <c r="V23" s="51"/>
      <c r="W23" s="51"/>
      <c r="X23" s="51"/>
      <c r="Y23" s="51"/>
      <c r="Z23" s="51"/>
      <c r="AA23" s="51"/>
      <c r="AB23" s="51"/>
      <c r="AC23" s="51"/>
      <c r="AD23" s="51"/>
      <c r="AE23" s="51"/>
      <c r="AF23" s="51"/>
      <c r="AG23" s="51"/>
    </row>
    <row r="24" spans="1:33" ht="14.25" customHeight="1">
      <c r="A24" s="115"/>
      <c r="B24" s="115"/>
      <c r="C24" s="115"/>
      <c r="D24" s="115"/>
      <c r="E24" s="116">
        <v>5.0000000000000001E-3</v>
      </c>
      <c r="F24" s="119">
        <v>0</v>
      </c>
      <c r="G24" s="115" t="s">
        <v>24</v>
      </c>
      <c r="H24" s="115"/>
      <c r="I24" s="115"/>
      <c r="J24" s="51"/>
      <c r="K24" s="51"/>
      <c r="L24" s="51"/>
      <c r="M24" s="51"/>
      <c r="N24" s="51"/>
      <c r="O24" s="51"/>
      <c r="P24" s="51"/>
      <c r="Q24" s="51"/>
      <c r="R24" s="51"/>
      <c r="S24" s="51"/>
      <c r="T24" s="51"/>
      <c r="U24" s="51"/>
      <c r="V24" s="51"/>
      <c r="W24" s="51"/>
      <c r="X24" s="51"/>
      <c r="Y24" s="51"/>
      <c r="Z24" s="51"/>
      <c r="AA24" s="51"/>
      <c r="AB24" s="51"/>
      <c r="AC24" s="51"/>
      <c r="AD24" s="51"/>
      <c r="AE24" s="51"/>
      <c r="AF24" s="51"/>
      <c r="AG24" s="51"/>
    </row>
    <row r="25" spans="1:33" ht="125.25" customHeight="1">
      <c r="A25" s="120" t="s">
        <v>46</v>
      </c>
      <c r="B25" s="93" t="s">
        <v>47</v>
      </c>
      <c r="C25" s="93" t="s">
        <v>48</v>
      </c>
      <c r="D25" s="93" t="s">
        <v>49</v>
      </c>
      <c r="E25" s="122"/>
      <c r="F25" s="122"/>
      <c r="G25" s="122"/>
      <c r="H25" s="122">
        <v>0.5</v>
      </c>
      <c r="I25" s="123" t="s">
        <v>50</v>
      </c>
      <c r="J25" s="51"/>
      <c r="K25" s="51"/>
      <c r="L25" s="51"/>
      <c r="M25" s="51"/>
      <c r="N25" s="51"/>
      <c r="O25" s="51"/>
      <c r="P25" s="51"/>
      <c r="Q25" s="51"/>
      <c r="R25" s="51"/>
      <c r="S25" s="51"/>
      <c r="T25" s="51"/>
      <c r="U25" s="51"/>
      <c r="V25" s="51"/>
      <c r="W25" s="51"/>
      <c r="X25" s="51"/>
      <c r="Y25" s="51"/>
      <c r="Z25" s="51"/>
      <c r="AA25" s="51"/>
      <c r="AB25" s="51"/>
      <c r="AC25" s="51"/>
      <c r="AD25" s="51"/>
      <c r="AE25" s="51"/>
      <c r="AF25" s="51"/>
      <c r="AG25" s="51"/>
    </row>
    <row r="26" spans="1:33" ht="14.25" customHeight="1">
      <c r="A26" s="115" t="s">
        <v>4</v>
      </c>
      <c r="B26" s="115" t="s">
        <v>5</v>
      </c>
      <c r="C26" s="115" t="s">
        <v>6</v>
      </c>
      <c r="D26" s="115" t="s">
        <v>7</v>
      </c>
      <c r="E26" s="115" t="s">
        <v>8</v>
      </c>
      <c r="F26" s="115" t="s">
        <v>9</v>
      </c>
      <c r="G26" s="115" t="s">
        <v>10</v>
      </c>
      <c r="H26" s="115" t="s">
        <v>11</v>
      </c>
      <c r="I26" s="115" t="s">
        <v>12</v>
      </c>
      <c r="J26" s="51"/>
      <c r="K26" s="51"/>
      <c r="L26" s="51"/>
      <c r="M26" s="51"/>
      <c r="N26" s="51"/>
      <c r="O26" s="51"/>
      <c r="P26" s="51"/>
      <c r="Q26" s="51"/>
      <c r="R26" s="51"/>
      <c r="S26" s="51"/>
      <c r="T26" s="51"/>
      <c r="U26" s="51"/>
      <c r="V26" s="51"/>
      <c r="W26" s="51"/>
      <c r="X26" s="51"/>
      <c r="Y26" s="51"/>
      <c r="Z26" s="51"/>
      <c r="AA26" s="51"/>
      <c r="AB26" s="51"/>
      <c r="AC26" s="51"/>
      <c r="AD26" s="51"/>
      <c r="AE26" s="51"/>
      <c r="AF26" s="51"/>
      <c r="AG26" s="51"/>
    </row>
    <row r="27" spans="1:33" ht="14.25" customHeight="1">
      <c r="A27" s="115"/>
      <c r="B27" s="115"/>
      <c r="C27" s="115"/>
      <c r="D27" s="115"/>
      <c r="E27" s="116">
        <v>5.0000000000000001E-3</v>
      </c>
      <c r="F27" s="119">
        <v>0</v>
      </c>
      <c r="G27" s="115" t="s">
        <v>24</v>
      </c>
      <c r="H27" s="115"/>
      <c r="I27" s="115"/>
      <c r="J27" s="51"/>
      <c r="K27" s="51"/>
      <c r="L27" s="51"/>
      <c r="M27" s="51"/>
      <c r="N27" s="51"/>
      <c r="O27" s="51"/>
      <c r="P27" s="51"/>
      <c r="Q27" s="51"/>
      <c r="R27" s="51"/>
      <c r="S27" s="51"/>
      <c r="T27" s="51"/>
      <c r="U27" s="51"/>
      <c r="V27" s="51"/>
      <c r="W27" s="51"/>
      <c r="X27" s="51"/>
      <c r="Y27" s="51"/>
      <c r="Z27" s="51"/>
      <c r="AA27" s="51"/>
      <c r="AB27" s="51"/>
      <c r="AC27" s="51"/>
      <c r="AD27" s="51"/>
      <c r="AE27" s="51"/>
      <c r="AF27" s="51"/>
      <c r="AG27" s="51"/>
    </row>
    <row r="28" spans="1:33" ht="163.5" customHeight="1">
      <c r="A28" s="120" t="s">
        <v>52</v>
      </c>
      <c r="B28" s="93" t="s">
        <v>53</v>
      </c>
      <c r="C28" s="93" t="s">
        <v>54</v>
      </c>
      <c r="D28" s="93" t="s">
        <v>55</v>
      </c>
      <c r="E28" s="122"/>
      <c r="F28" s="122"/>
      <c r="G28" s="122"/>
      <c r="H28" s="122">
        <f>MAX(E28:G28)</f>
        <v>0</v>
      </c>
      <c r="I28" s="123" t="s">
        <v>56</v>
      </c>
      <c r="J28" s="51"/>
      <c r="K28" s="51"/>
      <c r="L28" s="51"/>
      <c r="M28" s="51"/>
      <c r="N28" s="51"/>
      <c r="O28" s="51"/>
      <c r="P28" s="51"/>
      <c r="Q28" s="51"/>
      <c r="R28" s="51"/>
      <c r="S28" s="51"/>
      <c r="T28" s="51"/>
      <c r="U28" s="51"/>
      <c r="V28" s="51"/>
      <c r="W28" s="51"/>
      <c r="X28" s="51"/>
      <c r="Y28" s="51"/>
      <c r="Z28" s="51"/>
      <c r="AA28" s="51"/>
      <c r="AB28" s="51"/>
      <c r="AC28" s="51"/>
      <c r="AD28" s="51"/>
      <c r="AE28" s="51"/>
      <c r="AF28" s="51"/>
      <c r="AG28" s="51"/>
    </row>
    <row r="29" spans="1:33" ht="14.25" customHeight="1">
      <c r="A29" s="115" t="s">
        <v>4</v>
      </c>
      <c r="B29" s="115" t="s">
        <v>5</v>
      </c>
      <c r="C29" s="115" t="s">
        <v>6</v>
      </c>
      <c r="D29" s="115" t="s">
        <v>7</v>
      </c>
      <c r="E29" s="115" t="s">
        <v>8</v>
      </c>
      <c r="F29" s="115" t="s">
        <v>9</v>
      </c>
      <c r="G29" s="115" t="s">
        <v>10</v>
      </c>
      <c r="H29" s="115" t="s">
        <v>11</v>
      </c>
      <c r="I29" s="115" t="s">
        <v>12</v>
      </c>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row>
    <row r="30" spans="1:33" ht="14.25" customHeight="1">
      <c r="A30" s="115"/>
      <c r="B30" s="115"/>
      <c r="C30" s="115"/>
      <c r="D30" s="115"/>
      <c r="E30" s="116">
        <v>5.0000000000000001E-3</v>
      </c>
      <c r="F30" s="119">
        <v>0</v>
      </c>
      <c r="G30" s="115" t="s">
        <v>24</v>
      </c>
      <c r="H30" s="115"/>
      <c r="I30" s="115"/>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row>
    <row r="31" spans="1:33" ht="62.25" customHeight="1">
      <c r="A31" s="120" t="s">
        <v>58</v>
      </c>
      <c r="B31" s="93" t="s">
        <v>59</v>
      </c>
      <c r="C31" s="93" t="s">
        <v>60</v>
      </c>
      <c r="D31" s="93" t="s">
        <v>61</v>
      </c>
      <c r="E31" s="122"/>
      <c r="F31" s="122"/>
      <c r="G31" s="122"/>
      <c r="H31" s="122">
        <f>MAX(E31:G31)</f>
        <v>0</v>
      </c>
      <c r="I31" s="123" t="s">
        <v>62</v>
      </c>
      <c r="J31" s="51"/>
      <c r="K31" s="51"/>
      <c r="L31" s="51"/>
      <c r="M31" s="51"/>
      <c r="N31" s="51"/>
      <c r="O31" s="51"/>
      <c r="P31" s="51"/>
      <c r="Q31" s="51"/>
      <c r="R31" s="51"/>
      <c r="S31" s="51"/>
      <c r="T31" s="51"/>
      <c r="U31" s="51"/>
      <c r="V31" s="51"/>
      <c r="W31" s="51"/>
      <c r="X31" s="51"/>
      <c r="Y31" s="51"/>
      <c r="Z31" s="51"/>
      <c r="AA31" s="51"/>
      <c r="AB31" s="51"/>
      <c r="AC31" s="51"/>
      <c r="AD31" s="51"/>
      <c r="AE31" s="51"/>
      <c r="AF31" s="51"/>
      <c r="AG31" s="51"/>
    </row>
    <row r="32" spans="1:33" ht="14.25" customHeight="1">
      <c r="A32" s="115" t="s">
        <v>4</v>
      </c>
      <c r="B32" s="115" t="s">
        <v>5</v>
      </c>
      <c r="C32" s="115" t="s">
        <v>6</v>
      </c>
      <c r="D32" s="115" t="s">
        <v>7</v>
      </c>
      <c r="E32" s="115" t="s">
        <v>8</v>
      </c>
      <c r="F32" s="115" t="s">
        <v>9</v>
      </c>
      <c r="G32" s="115" t="s">
        <v>10</v>
      </c>
      <c r="H32" s="115" t="s">
        <v>11</v>
      </c>
      <c r="I32" s="115" t="s">
        <v>12</v>
      </c>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row>
    <row r="33" spans="1:33" ht="14.25" customHeight="1">
      <c r="A33" s="115"/>
      <c r="B33" s="115"/>
      <c r="C33" s="115"/>
      <c r="D33" s="115"/>
      <c r="E33" s="116">
        <v>5.0000000000000001E-3</v>
      </c>
      <c r="F33" s="119">
        <v>0</v>
      </c>
      <c r="G33" s="115" t="s">
        <v>24</v>
      </c>
      <c r="H33" s="115"/>
      <c r="I33" s="115"/>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row>
    <row r="34" spans="1:33" ht="146.25" customHeight="1">
      <c r="A34" s="120" t="s">
        <v>64</v>
      </c>
      <c r="B34" s="93" t="s">
        <v>65</v>
      </c>
      <c r="C34" s="93" t="s">
        <v>66</v>
      </c>
      <c r="D34" s="93" t="s">
        <v>67</v>
      </c>
      <c r="E34" s="122"/>
      <c r="F34" s="122"/>
      <c r="G34" s="122"/>
      <c r="H34" s="122">
        <f>MAX(E34:G34)</f>
        <v>0</v>
      </c>
      <c r="I34" s="123" t="s">
        <v>68</v>
      </c>
      <c r="J34" s="51"/>
      <c r="K34" s="51"/>
      <c r="L34" s="51"/>
      <c r="M34" s="51"/>
      <c r="N34" s="51"/>
      <c r="O34" s="51"/>
      <c r="P34" s="51"/>
      <c r="Q34" s="51"/>
      <c r="R34" s="51"/>
      <c r="S34" s="51"/>
      <c r="T34" s="51"/>
      <c r="U34" s="51"/>
      <c r="V34" s="51"/>
      <c r="W34" s="51"/>
      <c r="X34" s="51"/>
      <c r="Y34" s="51"/>
      <c r="Z34" s="51"/>
      <c r="AA34" s="51"/>
      <c r="AB34" s="51"/>
      <c r="AC34" s="51"/>
      <c r="AD34" s="51"/>
      <c r="AE34" s="51"/>
      <c r="AF34" s="51"/>
      <c r="AG34" s="51"/>
    </row>
    <row r="35" spans="1:33" ht="27.75" customHeight="1">
      <c r="A35" s="302" t="s">
        <v>70</v>
      </c>
      <c r="B35" s="260"/>
      <c r="C35" s="260"/>
      <c r="D35" s="260"/>
      <c r="E35" s="260"/>
      <c r="F35" s="260"/>
      <c r="G35" s="260"/>
      <c r="H35" s="260"/>
      <c r="I35" s="265"/>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row>
    <row r="36" spans="1:33" ht="14.25" customHeight="1">
      <c r="A36" s="115" t="s">
        <v>4</v>
      </c>
      <c r="B36" s="115" t="s">
        <v>5</v>
      </c>
      <c r="C36" s="115" t="s">
        <v>6</v>
      </c>
      <c r="D36" s="115" t="s">
        <v>7</v>
      </c>
      <c r="E36" s="115" t="s">
        <v>8</v>
      </c>
      <c r="F36" s="115" t="s">
        <v>9</v>
      </c>
      <c r="G36" s="115" t="s">
        <v>10</v>
      </c>
      <c r="H36" s="115" t="s">
        <v>11</v>
      </c>
      <c r="I36" s="115" t="s">
        <v>12</v>
      </c>
      <c r="J36" s="127"/>
      <c r="K36" s="127"/>
      <c r="L36" s="127"/>
      <c r="M36" s="127"/>
      <c r="N36" s="127"/>
      <c r="O36" s="127"/>
      <c r="P36" s="127"/>
      <c r="Q36" s="127"/>
      <c r="R36" s="127"/>
      <c r="S36" s="127"/>
      <c r="T36" s="127"/>
      <c r="U36" s="127"/>
      <c r="V36" s="127"/>
      <c r="W36" s="127"/>
      <c r="X36" s="127"/>
      <c r="Y36" s="127"/>
      <c r="Z36" s="127"/>
      <c r="AA36" s="127"/>
      <c r="AB36" s="127"/>
      <c r="AC36" s="127"/>
      <c r="AD36" s="127"/>
      <c r="AE36" s="127"/>
      <c r="AF36" s="127"/>
      <c r="AG36" s="127"/>
    </row>
    <row r="37" spans="1:33" ht="14.25" customHeight="1">
      <c r="A37" s="115"/>
      <c r="B37" s="115"/>
      <c r="C37" s="115"/>
      <c r="D37" s="115"/>
      <c r="E37" s="116">
        <v>0.02</v>
      </c>
      <c r="F37" s="119">
        <v>0</v>
      </c>
      <c r="G37" s="115" t="s">
        <v>24</v>
      </c>
      <c r="H37" s="115"/>
      <c r="I37" s="115"/>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row>
    <row r="38" spans="1:33" ht="128.25" customHeight="1">
      <c r="A38" s="120" t="s">
        <v>71</v>
      </c>
      <c r="B38" s="93" t="s">
        <v>72</v>
      </c>
      <c r="C38" s="93" t="s">
        <v>73</v>
      </c>
      <c r="D38" s="93" t="s">
        <v>74</v>
      </c>
      <c r="E38" s="121"/>
      <c r="F38" s="122"/>
      <c r="G38" s="122"/>
      <c r="H38" s="121">
        <f>MAX(E38:G38)</f>
        <v>0</v>
      </c>
      <c r="I38" s="93" t="s">
        <v>75</v>
      </c>
      <c r="J38" s="51"/>
      <c r="K38" s="51"/>
      <c r="L38" s="51"/>
      <c r="M38" s="51"/>
      <c r="N38" s="51"/>
      <c r="O38" s="51"/>
      <c r="P38" s="51"/>
      <c r="Q38" s="51"/>
      <c r="R38" s="51"/>
      <c r="S38" s="51"/>
      <c r="T38" s="51"/>
      <c r="U38" s="51"/>
      <c r="V38" s="51"/>
      <c r="W38" s="51"/>
      <c r="X38" s="51"/>
      <c r="Y38" s="51"/>
      <c r="Z38" s="51"/>
      <c r="AA38" s="51"/>
      <c r="AB38" s="51"/>
      <c r="AC38" s="51"/>
      <c r="AD38" s="51"/>
      <c r="AE38" s="51"/>
      <c r="AF38" s="51"/>
      <c r="AG38" s="51"/>
    </row>
    <row r="39" spans="1:33" ht="14.25" customHeight="1">
      <c r="A39" s="115" t="s">
        <v>4</v>
      </c>
      <c r="B39" s="115" t="s">
        <v>5</v>
      </c>
      <c r="C39" s="115" t="s">
        <v>6</v>
      </c>
      <c r="D39" s="115" t="s">
        <v>7</v>
      </c>
      <c r="E39" s="115" t="s">
        <v>8</v>
      </c>
      <c r="F39" s="115" t="s">
        <v>9</v>
      </c>
      <c r="G39" s="115" t="s">
        <v>10</v>
      </c>
      <c r="H39" s="115" t="s">
        <v>11</v>
      </c>
      <c r="I39" s="115" t="s">
        <v>12</v>
      </c>
      <c r="J39" s="51"/>
      <c r="K39" s="51"/>
      <c r="L39" s="51"/>
      <c r="M39" s="51"/>
      <c r="N39" s="51"/>
      <c r="O39" s="51"/>
      <c r="P39" s="51"/>
      <c r="Q39" s="51"/>
      <c r="R39" s="51"/>
      <c r="S39" s="51"/>
      <c r="T39" s="51"/>
      <c r="U39" s="51"/>
      <c r="V39" s="51"/>
      <c r="W39" s="51"/>
      <c r="X39" s="51"/>
      <c r="Y39" s="51"/>
      <c r="Z39" s="51"/>
      <c r="AA39" s="51"/>
      <c r="AB39" s="51"/>
      <c r="AC39" s="51"/>
      <c r="AD39" s="51"/>
      <c r="AE39" s="51"/>
      <c r="AF39" s="51"/>
      <c r="AG39" s="51"/>
    </row>
    <row r="40" spans="1:33" ht="14.25" customHeight="1">
      <c r="A40" s="115"/>
      <c r="B40" s="115"/>
      <c r="C40" s="115"/>
      <c r="D40" s="115"/>
      <c r="E40" s="116">
        <v>0.02</v>
      </c>
      <c r="F40" s="119">
        <v>0</v>
      </c>
      <c r="G40" s="115" t="s">
        <v>24</v>
      </c>
      <c r="H40" s="115"/>
      <c r="I40" s="115"/>
      <c r="J40" s="51"/>
      <c r="K40" s="51"/>
      <c r="L40" s="51"/>
      <c r="M40" s="51"/>
      <c r="N40" s="51"/>
      <c r="O40" s="51"/>
      <c r="P40" s="51"/>
      <c r="Q40" s="51"/>
      <c r="R40" s="51"/>
      <c r="S40" s="51"/>
      <c r="T40" s="51"/>
      <c r="U40" s="51"/>
      <c r="V40" s="51"/>
      <c r="W40" s="51"/>
      <c r="X40" s="51"/>
      <c r="Y40" s="51"/>
      <c r="Z40" s="51"/>
      <c r="AA40" s="51"/>
      <c r="AB40" s="51"/>
      <c r="AC40" s="51"/>
      <c r="AD40" s="51"/>
      <c r="AE40" s="51"/>
      <c r="AF40" s="51"/>
      <c r="AG40" s="51"/>
    </row>
    <row r="41" spans="1:33" ht="381.75" customHeight="1">
      <c r="A41" s="120" t="s">
        <v>77</v>
      </c>
      <c r="B41" s="93" t="s">
        <v>78</v>
      </c>
      <c r="C41" s="93" t="s">
        <v>79</v>
      </c>
      <c r="D41" s="93" t="s">
        <v>467</v>
      </c>
      <c r="E41" s="121"/>
      <c r="F41" s="122"/>
      <c r="G41" s="122"/>
      <c r="H41" s="121">
        <f>MAX(E41:G41)</f>
        <v>0</v>
      </c>
      <c r="I41" s="93" t="s">
        <v>81</v>
      </c>
      <c r="J41" s="51"/>
      <c r="K41" s="51"/>
      <c r="L41" s="51"/>
      <c r="M41" s="51"/>
      <c r="N41" s="51"/>
      <c r="O41" s="51"/>
      <c r="P41" s="51"/>
      <c r="Q41" s="51"/>
      <c r="R41" s="51"/>
      <c r="S41" s="51"/>
      <c r="T41" s="51"/>
      <c r="U41" s="51"/>
      <c r="V41" s="51"/>
      <c r="W41" s="51"/>
      <c r="X41" s="51"/>
      <c r="Y41" s="51"/>
      <c r="Z41" s="51"/>
      <c r="AA41" s="51"/>
      <c r="AB41" s="51"/>
      <c r="AC41" s="51"/>
      <c r="AD41" s="51"/>
      <c r="AE41" s="51"/>
      <c r="AF41" s="51"/>
      <c r="AG41" s="51"/>
    </row>
    <row r="42" spans="1:33" ht="14.25" customHeight="1">
      <c r="A42" s="115" t="s">
        <v>4</v>
      </c>
      <c r="B42" s="115" t="s">
        <v>5</v>
      </c>
      <c r="C42" s="115" t="s">
        <v>6</v>
      </c>
      <c r="D42" s="115" t="s">
        <v>7</v>
      </c>
      <c r="E42" s="115" t="s">
        <v>8</v>
      </c>
      <c r="F42" s="115" t="s">
        <v>9</v>
      </c>
      <c r="G42" s="115" t="s">
        <v>10</v>
      </c>
      <c r="H42" s="115" t="s">
        <v>11</v>
      </c>
      <c r="I42" s="115" t="s">
        <v>12</v>
      </c>
      <c r="J42" s="51"/>
      <c r="K42" s="51"/>
      <c r="L42" s="51"/>
      <c r="M42" s="51"/>
      <c r="N42" s="51"/>
      <c r="O42" s="51"/>
      <c r="P42" s="51"/>
      <c r="Q42" s="51"/>
      <c r="R42" s="51"/>
      <c r="S42" s="51"/>
      <c r="T42" s="51"/>
      <c r="U42" s="51"/>
      <c r="V42" s="51"/>
      <c r="W42" s="51"/>
      <c r="X42" s="51"/>
      <c r="Y42" s="51"/>
      <c r="Z42" s="51"/>
      <c r="AA42" s="51"/>
      <c r="AB42" s="51"/>
      <c r="AC42" s="51"/>
      <c r="AD42" s="51"/>
      <c r="AE42" s="51"/>
      <c r="AF42" s="51"/>
      <c r="AG42" s="51"/>
    </row>
    <row r="43" spans="1:33" ht="14.25" customHeight="1">
      <c r="A43" s="115"/>
      <c r="B43" s="115"/>
      <c r="C43" s="115"/>
      <c r="D43" s="115"/>
      <c r="E43" s="116">
        <v>0.02</v>
      </c>
      <c r="F43" s="119">
        <v>0</v>
      </c>
      <c r="G43" s="115" t="s">
        <v>24</v>
      </c>
      <c r="H43" s="115"/>
      <c r="I43" s="115"/>
      <c r="J43" s="51"/>
      <c r="K43" s="51"/>
      <c r="L43" s="51"/>
      <c r="M43" s="51"/>
      <c r="N43" s="51"/>
      <c r="O43" s="51"/>
      <c r="P43" s="51"/>
      <c r="Q43" s="51"/>
      <c r="R43" s="51"/>
      <c r="S43" s="51"/>
      <c r="T43" s="51"/>
      <c r="U43" s="51"/>
      <c r="V43" s="51"/>
      <c r="W43" s="51"/>
      <c r="X43" s="51"/>
      <c r="Y43" s="51"/>
      <c r="Z43" s="51"/>
      <c r="AA43" s="51"/>
      <c r="AB43" s="51"/>
      <c r="AC43" s="51"/>
      <c r="AD43" s="51"/>
      <c r="AE43" s="51"/>
      <c r="AF43" s="51"/>
      <c r="AG43" s="51"/>
    </row>
    <row r="44" spans="1:33" ht="107.25" customHeight="1">
      <c r="A44" s="120" t="s">
        <v>83</v>
      </c>
      <c r="B44" s="93" t="s">
        <v>84</v>
      </c>
      <c r="C44" s="93" t="s">
        <v>85</v>
      </c>
      <c r="D44" s="93" t="s">
        <v>86</v>
      </c>
      <c r="E44" s="121"/>
      <c r="F44" s="122"/>
      <c r="G44" s="122"/>
      <c r="H44" s="121">
        <f>MAX(E44:G44)</f>
        <v>0</v>
      </c>
      <c r="I44" s="123" t="s">
        <v>87</v>
      </c>
      <c r="J44" s="51"/>
      <c r="K44" s="51"/>
      <c r="L44" s="51"/>
      <c r="M44" s="51"/>
      <c r="N44" s="51"/>
      <c r="O44" s="51"/>
      <c r="P44" s="51"/>
      <c r="Q44" s="51"/>
      <c r="R44" s="51"/>
      <c r="S44" s="51"/>
      <c r="T44" s="51"/>
      <c r="U44" s="51"/>
      <c r="V44" s="51"/>
      <c r="W44" s="51"/>
      <c r="X44" s="51"/>
      <c r="Y44" s="51"/>
      <c r="Z44" s="51"/>
      <c r="AA44" s="51"/>
      <c r="AB44" s="51"/>
      <c r="AC44" s="51"/>
      <c r="AD44" s="51"/>
      <c r="AE44" s="51"/>
      <c r="AF44" s="51"/>
      <c r="AG44" s="51"/>
    </row>
    <row r="45" spans="1:33" ht="14.25" customHeight="1">
      <c r="A45" s="295" t="s">
        <v>88</v>
      </c>
      <c r="B45" s="260"/>
      <c r="C45" s="260"/>
      <c r="D45" s="260"/>
      <c r="E45" s="260"/>
      <c r="F45" s="260"/>
      <c r="G45" s="260"/>
      <c r="H45" s="260"/>
      <c r="I45" s="265"/>
      <c r="J45" s="321"/>
      <c r="K45" s="269"/>
      <c r="L45" s="269"/>
      <c r="M45" s="269"/>
      <c r="N45" s="269"/>
      <c r="O45" s="269"/>
      <c r="P45" s="311"/>
      <c r="Q45" s="269"/>
      <c r="R45" s="269"/>
      <c r="S45" s="269"/>
      <c r="T45" s="269"/>
      <c r="U45" s="269"/>
      <c r="V45" s="269"/>
      <c r="W45" s="269"/>
      <c r="X45" s="269"/>
      <c r="Y45" s="311"/>
      <c r="Z45" s="269"/>
      <c r="AA45" s="269"/>
      <c r="AB45" s="269"/>
      <c r="AC45" s="269"/>
      <c r="AD45" s="269"/>
      <c r="AE45" s="269"/>
      <c r="AF45" s="269"/>
      <c r="AG45" s="269"/>
    </row>
    <row r="46" spans="1:33" ht="14.25" customHeight="1">
      <c r="A46" s="295" t="s">
        <v>89</v>
      </c>
      <c r="B46" s="260"/>
      <c r="C46" s="260"/>
      <c r="D46" s="260"/>
      <c r="E46" s="260"/>
      <c r="F46" s="260"/>
      <c r="G46" s="260"/>
      <c r="H46" s="260"/>
      <c r="I46" s="265"/>
      <c r="J46" s="321"/>
      <c r="K46" s="269"/>
      <c r="L46" s="269"/>
      <c r="M46" s="269"/>
      <c r="N46" s="269"/>
      <c r="O46" s="269"/>
      <c r="P46" s="311"/>
      <c r="Q46" s="269"/>
      <c r="R46" s="269"/>
      <c r="S46" s="269"/>
      <c r="T46" s="269"/>
      <c r="U46" s="269"/>
      <c r="V46" s="269"/>
      <c r="W46" s="269"/>
      <c r="X46" s="269"/>
      <c r="Y46" s="311"/>
      <c r="Z46" s="269"/>
      <c r="AA46" s="269"/>
      <c r="AB46" s="269"/>
      <c r="AC46" s="269"/>
      <c r="AD46" s="269"/>
      <c r="AE46" s="269"/>
      <c r="AF46" s="269"/>
      <c r="AG46" s="269"/>
    </row>
    <row r="47" spans="1:33" ht="14.25" customHeight="1">
      <c r="A47" s="115" t="s">
        <v>4</v>
      </c>
      <c r="B47" s="115" t="s">
        <v>5</v>
      </c>
      <c r="C47" s="115" t="s">
        <v>6</v>
      </c>
      <c r="D47" s="115" t="s">
        <v>7</v>
      </c>
      <c r="E47" s="115" t="s">
        <v>8</v>
      </c>
      <c r="F47" s="115" t="s">
        <v>9</v>
      </c>
      <c r="G47" s="115" t="s">
        <v>10</v>
      </c>
      <c r="H47" s="115" t="s">
        <v>11</v>
      </c>
      <c r="I47" s="115" t="s">
        <v>12</v>
      </c>
      <c r="J47" s="127"/>
      <c r="K47" s="127"/>
      <c r="L47" s="127"/>
      <c r="M47" s="127"/>
      <c r="N47" s="127"/>
      <c r="O47" s="127"/>
      <c r="P47" s="127"/>
      <c r="Q47" s="127"/>
      <c r="R47" s="127"/>
      <c r="S47" s="127"/>
      <c r="T47" s="127"/>
      <c r="U47" s="127"/>
      <c r="V47" s="127"/>
      <c r="W47" s="127"/>
      <c r="X47" s="127"/>
      <c r="Y47" s="127"/>
      <c r="Z47" s="127"/>
      <c r="AA47" s="127"/>
      <c r="AB47" s="127"/>
      <c r="AC47" s="127"/>
      <c r="AD47" s="127"/>
      <c r="AE47" s="127"/>
      <c r="AF47" s="127"/>
      <c r="AG47" s="127"/>
    </row>
    <row r="48" spans="1:33" ht="14.25" customHeight="1">
      <c r="A48" s="115"/>
      <c r="B48" s="115"/>
      <c r="C48" s="115"/>
      <c r="D48" s="115"/>
      <c r="E48" s="116">
        <v>0.01</v>
      </c>
      <c r="F48" s="119">
        <v>0</v>
      </c>
      <c r="G48" s="115" t="s">
        <v>24</v>
      </c>
      <c r="H48" s="115"/>
      <c r="I48" s="115"/>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row>
    <row r="49" spans="1:33" ht="378.75" customHeight="1">
      <c r="A49" s="120" t="s">
        <v>90</v>
      </c>
      <c r="B49" s="93" t="s">
        <v>91</v>
      </c>
      <c r="C49" s="93" t="s">
        <v>92</v>
      </c>
      <c r="D49" s="93" t="s">
        <v>93</v>
      </c>
      <c r="E49" s="121"/>
      <c r="F49" s="122"/>
      <c r="G49" s="122"/>
      <c r="H49" s="121">
        <f>MAX(E49:G49)</f>
        <v>0</v>
      </c>
      <c r="I49" s="123" t="s">
        <v>94</v>
      </c>
      <c r="J49" s="51"/>
      <c r="K49" s="51"/>
      <c r="L49" s="51"/>
      <c r="M49" s="51"/>
      <c r="N49" s="51"/>
      <c r="O49" s="51"/>
      <c r="P49" s="51"/>
      <c r="Q49" s="51"/>
      <c r="R49" s="51"/>
      <c r="S49" s="51"/>
      <c r="T49" s="51"/>
      <c r="U49" s="51"/>
      <c r="V49" s="51"/>
      <c r="W49" s="51"/>
      <c r="X49" s="51"/>
      <c r="Y49" s="51"/>
      <c r="Z49" s="51"/>
      <c r="AA49" s="51"/>
      <c r="AB49" s="51"/>
      <c r="AC49" s="51"/>
      <c r="AD49" s="51"/>
      <c r="AE49" s="51"/>
      <c r="AF49" s="51"/>
      <c r="AG49" s="51"/>
    </row>
    <row r="50" spans="1:33" ht="14.25" customHeight="1">
      <c r="A50" s="322" t="s">
        <v>96</v>
      </c>
      <c r="B50" s="260"/>
      <c r="C50" s="260"/>
      <c r="D50" s="260"/>
      <c r="E50" s="260"/>
      <c r="F50" s="260"/>
      <c r="G50" s="260"/>
      <c r="H50" s="260"/>
      <c r="I50" s="265"/>
      <c r="J50" s="51"/>
      <c r="K50" s="51"/>
      <c r="L50" s="51"/>
      <c r="M50" s="51"/>
      <c r="N50" s="51"/>
      <c r="O50" s="51"/>
      <c r="P50" s="51"/>
      <c r="Q50" s="51"/>
      <c r="R50" s="51"/>
      <c r="S50" s="51"/>
      <c r="T50" s="51"/>
      <c r="U50" s="51"/>
      <c r="V50" s="51"/>
      <c r="W50" s="51"/>
      <c r="X50" s="51"/>
      <c r="Y50" s="51"/>
      <c r="Z50" s="51"/>
      <c r="AA50" s="51"/>
      <c r="AB50" s="51"/>
      <c r="AC50" s="51"/>
      <c r="AD50" s="51"/>
      <c r="AE50" s="51"/>
      <c r="AF50" s="51"/>
      <c r="AG50" s="51"/>
    </row>
    <row r="51" spans="1:33" ht="14.25" customHeight="1">
      <c r="A51" s="115" t="s">
        <v>4</v>
      </c>
      <c r="B51" s="115" t="s">
        <v>5</v>
      </c>
      <c r="C51" s="115" t="s">
        <v>6</v>
      </c>
      <c r="D51" s="115" t="s">
        <v>7</v>
      </c>
      <c r="E51" s="115" t="s">
        <v>8</v>
      </c>
      <c r="F51" s="115" t="s">
        <v>9</v>
      </c>
      <c r="G51" s="115" t="s">
        <v>10</v>
      </c>
      <c r="H51" s="115" t="s">
        <v>11</v>
      </c>
      <c r="I51" s="115" t="s">
        <v>12</v>
      </c>
      <c r="J51" s="51"/>
      <c r="K51" s="51"/>
      <c r="L51" s="51"/>
      <c r="M51" s="51"/>
      <c r="N51" s="51"/>
      <c r="O51" s="51"/>
      <c r="P51" s="51"/>
      <c r="Q51" s="51"/>
      <c r="R51" s="51"/>
      <c r="S51" s="51"/>
      <c r="T51" s="51"/>
      <c r="U51" s="51"/>
      <c r="V51" s="51"/>
      <c r="W51" s="51"/>
      <c r="X51" s="51"/>
      <c r="Y51" s="51"/>
      <c r="Z51" s="51"/>
      <c r="AA51" s="51"/>
      <c r="AB51" s="51"/>
      <c r="AC51" s="51"/>
      <c r="AD51" s="51"/>
      <c r="AE51" s="51"/>
      <c r="AF51" s="51"/>
      <c r="AG51" s="51"/>
    </row>
    <row r="52" spans="1:33" ht="14.25" customHeight="1">
      <c r="A52" s="115"/>
      <c r="B52" s="115"/>
      <c r="C52" s="115"/>
      <c r="D52" s="115"/>
      <c r="E52" s="116">
        <v>0.01</v>
      </c>
      <c r="F52" s="119">
        <v>0</v>
      </c>
      <c r="G52" s="115" t="s">
        <v>24</v>
      </c>
      <c r="H52" s="115"/>
      <c r="I52" s="115"/>
      <c r="J52" s="51"/>
      <c r="K52" s="51"/>
      <c r="L52" s="51"/>
      <c r="M52" s="51"/>
      <c r="N52" s="51"/>
      <c r="O52" s="51"/>
      <c r="P52" s="51"/>
      <c r="Q52" s="51"/>
      <c r="R52" s="51"/>
      <c r="S52" s="51"/>
      <c r="T52" s="51"/>
      <c r="U52" s="51"/>
      <c r="V52" s="51"/>
      <c r="W52" s="51"/>
      <c r="X52" s="51"/>
      <c r="Y52" s="51"/>
      <c r="Z52" s="51"/>
      <c r="AA52" s="51"/>
      <c r="AB52" s="51"/>
      <c r="AC52" s="51"/>
      <c r="AD52" s="51"/>
      <c r="AE52" s="51"/>
      <c r="AF52" s="51"/>
      <c r="AG52" s="51"/>
    </row>
    <row r="53" spans="1:33" ht="192.75" customHeight="1">
      <c r="A53" s="120" t="s">
        <v>97</v>
      </c>
      <c r="B53" s="93" t="s">
        <v>98</v>
      </c>
      <c r="C53" s="93" t="s">
        <v>99</v>
      </c>
      <c r="D53" s="93" t="s">
        <v>100</v>
      </c>
      <c r="E53" s="121"/>
      <c r="F53" s="122"/>
      <c r="G53" s="122"/>
      <c r="H53" s="121">
        <f>MAX(E53:G53)</f>
        <v>0</v>
      </c>
      <c r="I53" s="93" t="s">
        <v>101</v>
      </c>
      <c r="J53" s="51"/>
      <c r="K53" s="51"/>
      <c r="L53" s="51"/>
      <c r="M53" s="51"/>
      <c r="N53" s="51"/>
      <c r="O53" s="51"/>
      <c r="P53" s="51"/>
      <c r="Q53" s="51"/>
      <c r="R53" s="51"/>
      <c r="S53" s="51"/>
      <c r="T53" s="51"/>
      <c r="U53" s="51"/>
      <c r="V53" s="51"/>
      <c r="W53" s="51"/>
      <c r="X53" s="51"/>
      <c r="Y53" s="51"/>
      <c r="Z53" s="51"/>
      <c r="AA53" s="51"/>
      <c r="AB53" s="51"/>
      <c r="AC53" s="51"/>
      <c r="AD53" s="51"/>
      <c r="AE53" s="51"/>
      <c r="AF53" s="51"/>
      <c r="AG53" s="51"/>
    </row>
    <row r="54" spans="1:33" ht="14.25" customHeight="1">
      <c r="A54" s="295" t="s">
        <v>103</v>
      </c>
      <c r="B54" s="260"/>
      <c r="C54" s="260"/>
      <c r="D54" s="260"/>
      <c r="E54" s="260"/>
      <c r="F54" s="260"/>
      <c r="G54" s="260"/>
      <c r="H54" s="260"/>
      <c r="I54" s="265"/>
      <c r="J54" s="51"/>
      <c r="K54" s="51"/>
      <c r="L54" s="51"/>
      <c r="M54" s="51"/>
      <c r="N54" s="51"/>
      <c r="O54" s="51"/>
      <c r="P54" s="51"/>
      <c r="Q54" s="51"/>
      <c r="R54" s="51"/>
      <c r="S54" s="51"/>
      <c r="T54" s="51"/>
      <c r="U54" s="51"/>
      <c r="V54" s="51"/>
      <c r="W54" s="51"/>
      <c r="X54" s="51"/>
      <c r="Y54" s="51"/>
      <c r="Z54" s="51"/>
      <c r="AA54" s="51"/>
      <c r="AB54" s="51"/>
      <c r="AC54" s="51"/>
      <c r="AD54" s="51"/>
      <c r="AE54" s="51"/>
      <c r="AF54" s="51"/>
      <c r="AG54" s="51"/>
    </row>
    <row r="55" spans="1:33" ht="14.25" customHeight="1">
      <c r="A55" s="115" t="s">
        <v>4</v>
      </c>
      <c r="B55" s="115" t="s">
        <v>5</v>
      </c>
      <c r="C55" s="115" t="s">
        <v>6</v>
      </c>
      <c r="D55" s="115" t="s">
        <v>7</v>
      </c>
      <c r="E55" s="115" t="s">
        <v>8</v>
      </c>
      <c r="F55" s="115" t="s">
        <v>9</v>
      </c>
      <c r="G55" s="115" t="s">
        <v>10</v>
      </c>
      <c r="H55" s="115" t="s">
        <v>11</v>
      </c>
      <c r="I55" s="115" t="s">
        <v>12</v>
      </c>
      <c r="J55" s="51"/>
      <c r="K55" s="51"/>
      <c r="L55" s="51"/>
      <c r="M55" s="51"/>
      <c r="N55" s="51"/>
      <c r="O55" s="51"/>
      <c r="P55" s="51"/>
      <c r="Q55" s="51"/>
      <c r="R55" s="51"/>
      <c r="S55" s="51"/>
      <c r="T55" s="51"/>
      <c r="U55" s="51"/>
      <c r="V55" s="51"/>
      <c r="W55" s="51"/>
      <c r="X55" s="51"/>
      <c r="Y55" s="51"/>
      <c r="Z55" s="51"/>
      <c r="AA55" s="51"/>
      <c r="AB55" s="51"/>
      <c r="AC55" s="51"/>
      <c r="AD55" s="51"/>
      <c r="AE55" s="51"/>
      <c r="AF55" s="51"/>
      <c r="AG55" s="51"/>
    </row>
    <row r="56" spans="1:33" ht="14.25" customHeight="1">
      <c r="A56" s="115"/>
      <c r="B56" s="115"/>
      <c r="C56" s="115"/>
      <c r="D56" s="115"/>
      <c r="E56" s="116">
        <v>0.01</v>
      </c>
      <c r="F56" s="119">
        <v>0</v>
      </c>
      <c r="G56" s="115" t="s">
        <v>24</v>
      </c>
      <c r="H56" s="115"/>
      <c r="I56" s="115"/>
      <c r="J56" s="51"/>
      <c r="K56" s="51"/>
      <c r="L56" s="51"/>
      <c r="M56" s="51"/>
      <c r="N56" s="51"/>
      <c r="O56" s="51"/>
      <c r="P56" s="51"/>
      <c r="Q56" s="51"/>
      <c r="R56" s="51"/>
      <c r="S56" s="51"/>
      <c r="T56" s="51"/>
      <c r="U56" s="51"/>
      <c r="V56" s="51"/>
      <c r="W56" s="51"/>
      <c r="X56" s="51"/>
      <c r="Y56" s="51"/>
      <c r="Z56" s="51"/>
      <c r="AA56" s="51"/>
      <c r="AB56" s="51"/>
      <c r="AC56" s="51"/>
      <c r="AD56" s="51"/>
      <c r="AE56" s="51"/>
      <c r="AF56" s="51"/>
      <c r="AG56" s="51"/>
    </row>
    <row r="57" spans="1:33" ht="130.5" customHeight="1">
      <c r="A57" s="120" t="s">
        <v>104</v>
      </c>
      <c r="B57" s="93" t="s">
        <v>105</v>
      </c>
      <c r="C57" s="93" t="s">
        <v>106</v>
      </c>
      <c r="D57" s="93" t="s">
        <v>107</v>
      </c>
      <c r="E57" s="121"/>
      <c r="F57" s="122"/>
      <c r="G57" s="122"/>
      <c r="H57" s="121">
        <f>MAX(E57:G57)</f>
        <v>0</v>
      </c>
      <c r="I57" s="123" t="s">
        <v>108</v>
      </c>
      <c r="J57" s="51"/>
      <c r="K57" s="51"/>
      <c r="L57" s="51"/>
      <c r="M57" s="51"/>
      <c r="N57" s="51"/>
      <c r="O57" s="51"/>
      <c r="P57" s="51"/>
      <c r="Q57" s="51"/>
      <c r="R57" s="51"/>
      <c r="S57" s="51"/>
      <c r="T57" s="51"/>
      <c r="U57" s="51"/>
      <c r="V57" s="51"/>
      <c r="W57" s="51"/>
      <c r="X57" s="51"/>
      <c r="Y57" s="51"/>
      <c r="Z57" s="51"/>
      <c r="AA57" s="51"/>
      <c r="AB57" s="51"/>
      <c r="AC57" s="51"/>
      <c r="AD57" s="51"/>
      <c r="AE57" s="51"/>
      <c r="AF57" s="51"/>
      <c r="AG57" s="51"/>
    </row>
    <row r="58" spans="1:33" ht="14.25" customHeight="1">
      <c r="A58" s="295" t="s">
        <v>110</v>
      </c>
      <c r="B58" s="260"/>
      <c r="C58" s="260"/>
      <c r="D58" s="260"/>
      <c r="E58" s="260"/>
      <c r="F58" s="260"/>
      <c r="G58" s="260"/>
      <c r="H58" s="260"/>
      <c r="I58" s="265"/>
      <c r="J58" s="51"/>
      <c r="K58" s="51"/>
      <c r="L58" s="51"/>
      <c r="M58" s="51"/>
      <c r="N58" s="51"/>
      <c r="O58" s="51"/>
      <c r="P58" s="51"/>
      <c r="Q58" s="51"/>
      <c r="R58" s="51"/>
      <c r="S58" s="51"/>
      <c r="T58" s="51"/>
      <c r="U58" s="51"/>
      <c r="V58" s="51"/>
      <c r="W58" s="51"/>
      <c r="X58" s="51"/>
      <c r="Y58" s="51"/>
      <c r="Z58" s="51"/>
      <c r="AA58" s="51"/>
      <c r="AB58" s="51"/>
      <c r="AC58" s="51"/>
      <c r="AD58" s="51"/>
      <c r="AE58" s="51"/>
      <c r="AF58" s="51"/>
      <c r="AG58" s="51"/>
    </row>
    <row r="59" spans="1:33" ht="14.25" customHeight="1">
      <c r="A59" s="115" t="s">
        <v>4</v>
      </c>
      <c r="B59" s="115" t="s">
        <v>5</v>
      </c>
      <c r="C59" s="115" t="s">
        <v>6</v>
      </c>
      <c r="D59" s="115" t="s">
        <v>7</v>
      </c>
      <c r="E59" s="115" t="s">
        <v>8</v>
      </c>
      <c r="F59" s="115" t="s">
        <v>9</v>
      </c>
      <c r="G59" s="115" t="s">
        <v>10</v>
      </c>
      <c r="H59" s="115" t="s">
        <v>11</v>
      </c>
      <c r="I59" s="115" t="s">
        <v>12</v>
      </c>
      <c r="J59" s="51"/>
      <c r="K59" s="51"/>
      <c r="L59" s="51"/>
      <c r="M59" s="51"/>
      <c r="N59" s="51"/>
      <c r="O59" s="51"/>
      <c r="P59" s="51"/>
      <c r="Q59" s="51"/>
      <c r="R59" s="51"/>
      <c r="S59" s="51"/>
      <c r="T59" s="51"/>
      <c r="U59" s="51"/>
      <c r="V59" s="51"/>
      <c r="W59" s="51"/>
      <c r="X59" s="51"/>
      <c r="Y59" s="51"/>
      <c r="Z59" s="51"/>
      <c r="AA59" s="51"/>
      <c r="AB59" s="51"/>
      <c r="AC59" s="51"/>
      <c r="AD59" s="51"/>
      <c r="AE59" s="51"/>
      <c r="AF59" s="51"/>
      <c r="AG59" s="51"/>
    </row>
    <row r="60" spans="1:33" ht="14.25" customHeight="1">
      <c r="A60" s="115"/>
      <c r="B60" s="115"/>
      <c r="C60" s="115"/>
      <c r="D60" s="115"/>
      <c r="E60" s="116">
        <v>0.02</v>
      </c>
      <c r="F60" s="119">
        <v>0</v>
      </c>
      <c r="G60" s="115" t="s">
        <v>24</v>
      </c>
      <c r="H60" s="115"/>
      <c r="I60" s="115"/>
      <c r="J60" s="51"/>
      <c r="K60" s="51"/>
      <c r="L60" s="51"/>
      <c r="M60" s="51"/>
      <c r="N60" s="51"/>
      <c r="O60" s="51"/>
      <c r="P60" s="51"/>
      <c r="Q60" s="51"/>
      <c r="R60" s="51"/>
      <c r="S60" s="51"/>
      <c r="T60" s="51"/>
      <c r="U60" s="51"/>
      <c r="V60" s="51"/>
      <c r="W60" s="51"/>
      <c r="X60" s="51"/>
      <c r="Y60" s="51"/>
      <c r="Z60" s="51"/>
      <c r="AA60" s="51"/>
      <c r="AB60" s="51"/>
      <c r="AC60" s="51"/>
      <c r="AD60" s="51"/>
      <c r="AE60" s="51"/>
      <c r="AF60" s="51"/>
      <c r="AG60" s="51"/>
    </row>
    <row r="61" spans="1:33" ht="126" customHeight="1">
      <c r="A61" s="120" t="s">
        <v>111</v>
      </c>
      <c r="B61" s="93" t="s">
        <v>112</v>
      </c>
      <c r="C61" s="93" t="s">
        <v>113</v>
      </c>
      <c r="D61" s="93" t="s">
        <v>114</v>
      </c>
      <c r="E61" s="121"/>
      <c r="F61" s="122"/>
      <c r="G61" s="122"/>
      <c r="H61" s="121">
        <f>MAX(E61:G61)</f>
        <v>0</v>
      </c>
      <c r="I61" s="123" t="s">
        <v>115</v>
      </c>
      <c r="J61" s="51"/>
      <c r="K61" s="51"/>
      <c r="L61" s="51"/>
      <c r="M61" s="51"/>
      <c r="N61" s="51"/>
      <c r="O61" s="51"/>
      <c r="P61" s="51"/>
      <c r="Q61" s="51"/>
      <c r="R61" s="51"/>
      <c r="S61" s="51"/>
      <c r="T61" s="51"/>
      <c r="U61" s="51"/>
      <c r="V61" s="51"/>
      <c r="W61" s="51"/>
      <c r="X61" s="51"/>
      <c r="Y61" s="51"/>
      <c r="Z61" s="51"/>
      <c r="AA61" s="51"/>
      <c r="AB61" s="51"/>
      <c r="AC61" s="51"/>
      <c r="AD61" s="51"/>
      <c r="AE61" s="51"/>
      <c r="AF61" s="51"/>
      <c r="AG61" s="51"/>
    </row>
    <row r="62" spans="1:33" ht="21" customHeight="1">
      <c r="A62" s="295" t="s">
        <v>117</v>
      </c>
      <c r="B62" s="260"/>
      <c r="C62" s="260"/>
      <c r="D62" s="260"/>
      <c r="E62" s="260"/>
      <c r="F62" s="260"/>
      <c r="G62" s="260"/>
      <c r="H62" s="260"/>
      <c r="I62" s="265"/>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7"/>
      <c r="AG62" s="127"/>
    </row>
    <row r="63" spans="1:33" ht="14.25" customHeight="1">
      <c r="A63" s="115" t="s">
        <v>4</v>
      </c>
      <c r="B63" s="115" t="s">
        <v>5</v>
      </c>
      <c r="C63" s="115" t="s">
        <v>6</v>
      </c>
      <c r="D63" s="115" t="s">
        <v>7</v>
      </c>
      <c r="E63" s="115" t="s">
        <v>8</v>
      </c>
      <c r="F63" s="115" t="s">
        <v>9</v>
      </c>
      <c r="G63" s="115" t="s">
        <v>10</v>
      </c>
      <c r="H63" s="115" t="s">
        <v>11</v>
      </c>
      <c r="I63" s="115" t="s">
        <v>12</v>
      </c>
      <c r="J63" s="127"/>
      <c r="K63" s="127"/>
      <c r="L63" s="127"/>
      <c r="M63" s="127"/>
      <c r="N63" s="127"/>
      <c r="O63" s="127"/>
      <c r="P63" s="127"/>
      <c r="Q63" s="127"/>
      <c r="R63" s="127"/>
      <c r="S63" s="127"/>
      <c r="T63" s="127"/>
      <c r="U63" s="127"/>
      <c r="V63" s="127"/>
      <c r="W63" s="127"/>
      <c r="X63" s="127"/>
      <c r="Y63" s="127"/>
      <c r="Z63" s="127"/>
      <c r="AA63" s="127"/>
      <c r="AB63" s="127"/>
      <c r="AC63" s="127"/>
      <c r="AD63" s="127"/>
      <c r="AE63" s="127"/>
      <c r="AF63" s="127"/>
      <c r="AG63" s="127"/>
    </row>
    <row r="64" spans="1:33" ht="14.25" customHeight="1">
      <c r="A64" s="115"/>
      <c r="B64" s="115"/>
      <c r="C64" s="115"/>
      <c r="D64" s="115"/>
      <c r="E64" s="116">
        <v>0.02</v>
      </c>
      <c r="F64" s="119">
        <v>0</v>
      </c>
      <c r="G64" s="115" t="s">
        <v>24</v>
      </c>
      <c r="H64" s="115"/>
      <c r="I64" s="115"/>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7"/>
      <c r="AG64" s="127"/>
    </row>
    <row r="65" spans="1:33" ht="173.25" customHeight="1">
      <c r="A65" s="120" t="s">
        <v>118</v>
      </c>
      <c r="B65" s="93" t="s">
        <v>119</v>
      </c>
      <c r="C65" s="93" t="s">
        <v>120</v>
      </c>
      <c r="D65" s="93" t="s">
        <v>468</v>
      </c>
      <c r="E65" s="121"/>
      <c r="F65" s="122"/>
      <c r="G65" s="122"/>
      <c r="H65" s="121">
        <f>MAX(E65:G65)</f>
        <v>0</v>
      </c>
      <c r="I65" s="93" t="s">
        <v>122</v>
      </c>
      <c r="J65" s="51"/>
      <c r="K65" s="51"/>
      <c r="L65" s="51"/>
      <c r="M65" s="51"/>
      <c r="N65" s="51"/>
      <c r="O65" s="51"/>
      <c r="P65" s="51"/>
      <c r="Q65" s="51"/>
      <c r="R65" s="51"/>
      <c r="S65" s="51"/>
      <c r="T65" s="51"/>
      <c r="U65" s="51"/>
      <c r="V65" s="51"/>
      <c r="W65" s="51"/>
      <c r="X65" s="51"/>
      <c r="Y65" s="51"/>
      <c r="Z65" s="51"/>
      <c r="AA65" s="51"/>
      <c r="AB65" s="51"/>
      <c r="AC65" s="51"/>
      <c r="AD65" s="51"/>
      <c r="AE65" s="51"/>
      <c r="AF65" s="51"/>
      <c r="AG65" s="51"/>
    </row>
    <row r="66" spans="1:33" ht="14.25" customHeight="1">
      <c r="A66" s="295" t="s">
        <v>124</v>
      </c>
      <c r="B66" s="260"/>
      <c r="C66" s="260"/>
      <c r="D66" s="260"/>
      <c r="E66" s="260"/>
      <c r="F66" s="260"/>
      <c r="G66" s="260"/>
      <c r="H66" s="260"/>
      <c r="I66" s="265"/>
      <c r="J66" s="51"/>
      <c r="K66" s="51"/>
      <c r="L66" s="51"/>
      <c r="M66" s="51"/>
      <c r="N66" s="51"/>
      <c r="O66" s="51"/>
      <c r="P66" s="51"/>
      <c r="Q66" s="51"/>
      <c r="R66" s="51"/>
      <c r="S66" s="51"/>
      <c r="T66" s="51"/>
      <c r="U66" s="51"/>
      <c r="V66" s="51"/>
      <c r="W66" s="51"/>
      <c r="X66" s="51"/>
      <c r="Y66" s="51"/>
      <c r="Z66" s="51"/>
      <c r="AA66" s="51"/>
      <c r="AB66" s="51"/>
      <c r="AC66" s="51"/>
      <c r="AD66" s="51"/>
      <c r="AE66" s="51"/>
      <c r="AF66" s="51"/>
      <c r="AG66" s="51"/>
    </row>
    <row r="67" spans="1:33" ht="14.25" customHeight="1">
      <c r="A67" s="115" t="s">
        <v>4</v>
      </c>
      <c r="B67" s="115" t="s">
        <v>5</v>
      </c>
      <c r="C67" s="115" t="s">
        <v>6</v>
      </c>
      <c r="D67" s="115" t="s">
        <v>7</v>
      </c>
      <c r="E67" s="115" t="s">
        <v>8</v>
      </c>
      <c r="F67" s="115" t="s">
        <v>9</v>
      </c>
      <c r="G67" s="115" t="s">
        <v>10</v>
      </c>
      <c r="H67" s="115" t="s">
        <v>11</v>
      </c>
      <c r="I67" s="115" t="s">
        <v>12</v>
      </c>
      <c r="J67" s="51"/>
      <c r="K67" s="51"/>
      <c r="L67" s="51"/>
      <c r="M67" s="51"/>
      <c r="N67" s="51"/>
      <c r="O67" s="51"/>
      <c r="P67" s="51"/>
      <c r="Q67" s="51"/>
      <c r="R67" s="51"/>
      <c r="S67" s="51"/>
      <c r="T67" s="51"/>
      <c r="U67" s="51"/>
      <c r="V67" s="51"/>
      <c r="W67" s="51"/>
      <c r="X67" s="51"/>
      <c r="Y67" s="51"/>
      <c r="Z67" s="51"/>
      <c r="AA67" s="51"/>
      <c r="AB67" s="51"/>
      <c r="AC67" s="51"/>
      <c r="AD67" s="51"/>
      <c r="AE67" s="51"/>
      <c r="AF67" s="51"/>
      <c r="AG67" s="51"/>
    </row>
    <row r="68" spans="1:33" ht="14.25" customHeight="1">
      <c r="A68" s="115"/>
      <c r="B68" s="115"/>
      <c r="C68" s="115"/>
      <c r="D68" s="115"/>
      <c r="E68" s="116">
        <v>0.01</v>
      </c>
      <c r="F68" s="119">
        <v>0</v>
      </c>
      <c r="G68" s="115" t="s">
        <v>24</v>
      </c>
      <c r="H68" s="115"/>
      <c r="I68" s="115"/>
      <c r="J68" s="51"/>
      <c r="K68" s="51"/>
      <c r="L68" s="51"/>
      <c r="M68" s="51"/>
      <c r="N68" s="51"/>
      <c r="O68" s="51"/>
      <c r="P68" s="51"/>
      <c r="Q68" s="51"/>
      <c r="R68" s="51"/>
      <c r="S68" s="51"/>
      <c r="T68" s="51"/>
      <c r="U68" s="51"/>
      <c r="V68" s="51"/>
      <c r="W68" s="51"/>
      <c r="X68" s="51"/>
      <c r="Y68" s="51"/>
      <c r="Z68" s="51"/>
      <c r="AA68" s="51"/>
      <c r="AB68" s="51"/>
      <c r="AC68" s="51"/>
      <c r="AD68" s="51"/>
      <c r="AE68" s="51"/>
      <c r="AF68" s="51"/>
      <c r="AG68" s="51"/>
    </row>
    <row r="69" spans="1:33" ht="170.25" customHeight="1">
      <c r="A69" s="120" t="s">
        <v>125</v>
      </c>
      <c r="B69" s="93" t="s">
        <v>126</v>
      </c>
      <c r="C69" s="93" t="s">
        <v>127</v>
      </c>
      <c r="D69" s="93" t="s">
        <v>128</v>
      </c>
      <c r="E69" s="121"/>
      <c r="F69" s="122"/>
      <c r="G69" s="122"/>
      <c r="H69" s="121">
        <f>MAX(E69:G69)</f>
        <v>0</v>
      </c>
      <c r="I69" s="93" t="s">
        <v>129</v>
      </c>
      <c r="J69" s="51"/>
      <c r="K69" s="51"/>
      <c r="L69" s="51"/>
      <c r="M69" s="51"/>
      <c r="N69" s="51"/>
      <c r="O69" s="51"/>
      <c r="P69" s="51"/>
      <c r="Q69" s="51"/>
      <c r="R69" s="51"/>
      <c r="S69" s="51"/>
      <c r="T69" s="51"/>
      <c r="U69" s="51"/>
      <c r="V69" s="51"/>
      <c r="W69" s="51"/>
      <c r="X69" s="51"/>
      <c r="Y69" s="51"/>
      <c r="Z69" s="51"/>
      <c r="AA69" s="51"/>
      <c r="AB69" s="51"/>
      <c r="AC69" s="51"/>
      <c r="AD69" s="51"/>
      <c r="AE69" s="51"/>
      <c r="AF69" s="51"/>
      <c r="AG69" s="51"/>
    </row>
    <row r="70" spans="1:33" ht="14.25" customHeight="1">
      <c r="A70" s="295" t="s">
        <v>130</v>
      </c>
      <c r="B70" s="260"/>
      <c r="C70" s="260"/>
      <c r="D70" s="260"/>
      <c r="E70" s="260"/>
      <c r="F70" s="260"/>
      <c r="G70" s="260"/>
      <c r="H70" s="260"/>
      <c r="I70" s="265"/>
      <c r="J70" s="51"/>
      <c r="K70" s="51"/>
      <c r="L70" s="51"/>
      <c r="M70" s="51"/>
      <c r="N70" s="51"/>
      <c r="O70" s="51"/>
      <c r="P70" s="51"/>
      <c r="Q70" s="51"/>
      <c r="R70" s="51"/>
      <c r="S70" s="51"/>
      <c r="T70" s="51"/>
      <c r="U70" s="51"/>
      <c r="V70" s="51"/>
      <c r="W70" s="51"/>
      <c r="X70" s="51"/>
      <c r="Y70" s="51"/>
      <c r="Z70" s="51"/>
      <c r="AA70" s="51"/>
      <c r="AB70" s="51"/>
      <c r="AC70" s="51"/>
      <c r="AD70" s="51"/>
      <c r="AE70" s="51"/>
      <c r="AF70" s="51"/>
      <c r="AG70" s="51"/>
    </row>
    <row r="71" spans="1:33" ht="14.25" customHeight="1">
      <c r="A71" s="115" t="s">
        <v>4</v>
      </c>
      <c r="B71" s="115" t="s">
        <v>5</v>
      </c>
      <c r="C71" s="115" t="s">
        <v>6</v>
      </c>
      <c r="D71" s="115" t="s">
        <v>7</v>
      </c>
      <c r="E71" s="115" t="s">
        <v>8</v>
      </c>
      <c r="F71" s="115" t="s">
        <v>9</v>
      </c>
      <c r="G71" s="115" t="s">
        <v>10</v>
      </c>
      <c r="H71" s="115" t="s">
        <v>11</v>
      </c>
      <c r="I71" s="115" t="s">
        <v>12</v>
      </c>
      <c r="J71" s="51"/>
      <c r="K71" s="51"/>
      <c r="L71" s="51"/>
      <c r="M71" s="51"/>
      <c r="N71" s="51"/>
      <c r="O71" s="51"/>
      <c r="P71" s="51"/>
      <c r="Q71" s="51"/>
      <c r="R71" s="51"/>
      <c r="S71" s="51"/>
      <c r="T71" s="51"/>
      <c r="U71" s="51"/>
      <c r="V71" s="51"/>
      <c r="W71" s="51"/>
      <c r="X71" s="51"/>
      <c r="Y71" s="51"/>
      <c r="Z71" s="51"/>
      <c r="AA71" s="51"/>
      <c r="AB71" s="51"/>
      <c r="AC71" s="51"/>
      <c r="AD71" s="51"/>
      <c r="AE71" s="51"/>
      <c r="AF71" s="51"/>
      <c r="AG71" s="51"/>
    </row>
    <row r="72" spans="1:33" ht="14.25" customHeight="1">
      <c r="A72" s="115"/>
      <c r="B72" s="115"/>
      <c r="C72" s="115"/>
      <c r="D72" s="115"/>
      <c r="E72" s="116">
        <v>0.02</v>
      </c>
      <c r="F72" s="119">
        <v>0</v>
      </c>
      <c r="G72" s="115" t="s">
        <v>24</v>
      </c>
      <c r="H72" s="115"/>
      <c r="I72" s="115"/>
      <c r="J72" s="51"/>
      <c r="K72" s="51"/>
      <c r="L72" s="51"/>
      <c r="M72" s="51"/>
      <c r="N72" s="51"/>
      <c r="O72" s="51"/>
      <c r="P72" s="51"/>
      <c r="Q72" s="51"/>
      <c r="R72" s="51"/>
      <c r="S72" s="51"/>
      <c r="T72" s="51"/>
      <c r="U72" s="51"/>
      <c r="V72" s="51"/>
      <c r="W72" s="51"/>
      <c r="X72" s="51"/>
      <c r="Y72" s="51"/>
      <c r="Z72" s="51"/>
      <c r="AA72" s="51"/>
      <c r="AB72" s="51"/>
      <c r="AC72" s="51"/>
      <c r="AD72" s="51"/>
      <c r="AE72" s="51"/>
      <c r="AF72" s="51"/>
      <c r="AG72" s="51"/>
    </row>
    <row r="73" spans="1:33" ht="163.5" customHeight="1">
      <c r="A73" s="120" t="s">
        <v>131</v>
      </c>
      <c r="B73" s="93" t="s">
        <v>132</v>
      </c>
      <c r="C73" s="93" t="s">
        <v>133</v>
      </c>
      <c r="D73" s="93" t="s">
        <v>134</v>
      </c>
      <c r="E73" s="121"/>
      <c r="F73" s="122"/>
      <c r="G73" s="122"/>
      <c r="H73" s="121">
        <f>MAX(E73:G73)</f>
        <v>0</v>
      </c>
      <c r="I73" s="123" t="s">
        <v>135</v>
      </c>
      <c r="J73" s="51"/>
      <c r="K73" s="51"/>
      <c r="L73" s="51"/>
      <c r="M73" s="51"/>
      <c r="N73" s="51"/>
      <c r="O73" s="51"/>
      <c r="P73" s="51"/>
      <c r="Q73" s="51"/>
      <c r="R73" s="51"/>
      <c r="S73" s="51"/>
      <c r="T73" s="51"/>
      <c r="U73" s="51"/>
      <c r="V73" s="51"/>
      <c r="W73" s="51"/>
      <c r="X73" s="51"/>
      <c r="Y73" s="51"/>
      <c r="Z73" s="51"/>
      <c r="AA73" s="51"/>
      <c r="AB73" s="51"/>
      <c r="AC73" s="51"/>
      <c r="AD73" s="51"/>
      <c r="AE73" s="51"/>
      <c r="AF73" s="51"/>
      <c r="AG73" s="51"/>
    </row>
    <row r="74" spans="1:33" ht="14.25" customHeight="1">
      <c r="A74" s="295" t="s">
        <v>137</v>
      </c>
      <c r="B74" s="260"/>
      <c r="C74" s="260"/>
      <c r="D74" s="260"/>
      <c r="E74" s="260"/>
      <c r="F74" s="260"/>
      <c r="G74" s="260"/>
      <c r="H74" s="260"/>
      <c r="I74" s="265"/>
      <c r="J74" s="51"/>
      <c r="K74" s="51"/>
      <c r="L74" s="51"/>
      <c r="M74" s="51"/>
      <c r="N74" s="51"/>
      <c r="O74" s="51"/>
      <c r="P74" s="51"/>
      <c r="Q74" s="51"/>
      <c r="R74" s="51"/>
      <c r="S74" s="51"/>
      <c r="T74" s="51"/>
      <c r="U74" s="51"/>
      <c r="V74" s="51"/>
      <c r="W74" s="51"/>
      <c r="X74" s="51"/>
      <c r="Y74" s="51"/>
      <c r="Z74" s="51"/>
      <c r="AA74" s="51"/>
      <c r="AB74" s="51"/>
      <c r="AC74" s="51"/>
      <c r="AD74" s="51"/>
      <c r="AE74" s="51"/>
      <c r="AF74" s="51"/>
      <c r="AG74" s="51"/>
    </row>
    <row r="75" spans="1:33" ht="41.25" customHeight="1">
      <c r="A75" s="115" t="s">
        <v>4</v>
      </c>
      <c r="B75" s="115" t="s">
        <v>5</v>
      </c>
      <c r="C75" s="115" t="s">
        <v>6</v>
      </c>
      <c r="D75" s="115" t="s">
        <v>7</v>
      </c>
      <c r="E75" s="115" t="s">
        <v>8</v>
      </c>
      <c r="F75" s="115" t="s">
        <v>9</v>
      </c>
      <c r="G75" s="115" t="s">
        <v>10</v>
      </c>
      <c r="H75" s="115" t="s">
        <v>11</v>
      </c>
      <c r="I75" s="115" t="s">
        <v>12</v>
      </c>
      <c r="J75" s="51"/>
      <c r="K75" s="51"/>
      <c r="L75" s="51"/>
      <c r="M75" s="51"/>
      <c r="N75" s="51"/>
      <c r="O75" s="51"/>
      <c r="P75" s="51"/>
      <c r="Q75" s="51"/>
      <c r="R75" s="51"/>
      <c r="S75" s="51"/>
      <c r="T75" s="51"/>
      <c r="U75" s="51"/>
      <c r="V75" s="51"/>
      <c r="W75" s="51"/>
      <c r="X75" s="51"/>
      <c r="Y75" s="51"/>
      <c r="Z75" s="51"/>
      <c r="AA75" s="51"/>
      <c r="AB75" s="51"/>
      <c r="AC75" s="51"/>
      <c r="AD75" s="51"/>
      <c r="AE75" s="51"/>
      <c r="AF75" s="51"/>
      <c r="AG75" s="51"/>
    </row>
    <row r="76" spans="1:33" ht="14.25" customHeight="1">
      <c r="A76" s="115"/>
      <c r="B76" s="115"/>
      <c r="C76" s="115"/>
      <c r="D76" s="115"/>
      <c r="E76" s="116">
        <v>0.01</v>
      </c>
      <c r="F76" s="119">
        <v>0</v>
      </c>
      <c r="G76" s="115" t="s">
        <v>24</v>
      </c>
      <c r="H76" s="115"/>
      <c r="I76" s="115"/>
      <c r="J76" s="51"/>
      <c r="K76" s="51"/>
      <c r="L76" s="51"/>
      <c r="M76" s="51"/>
      <c r="N76" s="51"/>
      <c r="O76" s="51"/>
      <c r="P76" s="51"/>
      <c r="Q76" s="51"/>
      <c r="R76" s="51"/>
      <c r="S76" s="51"/>
      <c r="T76" s="51"/>
      <c r="U76" s="51"/>
      <c r="V76" s="51"/>
      <c r="W76" s="51"/>
      <c r="X76" s="51"/>
      <c r="Y76" s="51"/>
      <c r="Z76" s="51"/>
      <c r="AA76" s="51"/>
      <c r="AB76" s="51"/>
      <c r="AC76" s="51"/>
      <c r="AD76" s="51"/>
      <c r="AE76" s="51"/>
      <c r="AF76" s="51"/>
      <c r="AG76" s="51"/>
    </row>
    <row r="77" spans="1:33" ht="115.5" customHeight="1">
      <c r="A77" s="120" t="s">
        <v>138</v>
      </c>
      <c r="B77" s="93" t="s">
        <v>139</v>
      </c>
      <c r="C77" s="93" t="s">
        <v>140</v>
      </c>
      <c r="D77" s="93" t="s">
        <v>141</v>
      </c>
      <c r="E77" s="121"/>
      <c r="F77" s="122"/>
      <c r="G77" s="122"/>
      <c r="H77" s="121">
        <f>MAX(E77:G77)</f>
        <v>0</v>
      </c>
      <c r="I77" s="123"/>
      <c r="J77" s="51"/>
      <c r="K77" s="51"/>
      <c r="L77" s="51"/>
      <c r="M77" s="51"/>
      <c r="N77" s="51"/>
      <c r="O77" s="51"/>
      <c r="P77" s="51"/>
      <c r="Q77" s="51"/>
      <c r="R77" s="51"/>
      <c r="S77" s="51"/>
      <c r="T77" s="51"/>
      <c r="U77" s="51"/>
      <c r="V77" s="51"/>
      <c r="W77" s="51"/>
      <c r="X77" s="51"/>
      <c r="Y77" s="51"/>
      <c r="Z77" s="51"/>
      <c r="AA77" s="51"/>
      <c r="AB77" s="51"/>
      <c r="AC77" s="51"/>
      <c r="AD77" s="51"/>
      <c r="AE77" s="51"/>
      <c r="AF77" s="51"/>
      <c r="AG77" s="51"/>
    </row>
    <row r="78" spans="1:33" ht="24" customHeight="1">
      <c r="A78" s="295" t="s">
        <v>143</v>
      </c>
      <c r="B78" s="260"/>
      <c r="C78" s="260"/>
      <c r="D78" s="260"/>
      <c r="E78" s="260"/>
      <c r="F78" s="260"/>
      <c r="G78" s="260"/>
      <c r="H78" s="260"/>
      <c r="I78" s="265"/>
      <c r="J78" s="51"/>
      <c r="K78" s="51"/>
      <c r="L78" s="51"/>
      <c r="M78" s="51"/>
      <c r="N78" s="51"/>
      <c r="O78" s="51"/>
      <c r="P78" s="51"/>
      <c r="Q78" s="51"/>
      <c r="R78" s="51"/>
      <c r="S78" s="51"/>
      <c r="T78" s="51"/>
      <c r="U78" s="51"/>
      <c r="V78" s="51"/>
      <c r="W78" s="51"/>
      <c r="X78" s="51"/>
      <c r="Y78" s="51"/>
      <c r="Z78" s="51"/>
      <c r="AA78" s="51"/>
      <c r="AB78" s="51"/>
      <c r="AC78" s="51"/>
      <c r="AD78" s="51"/>
      <c r="AE78" s="51"/>
      <c r="AF78" s="51"/>
      <c r="AG78" s="51"/>
    </row>
    <row r="79" spans="1:33" ht="34.5" customHeight="1">
      <c r="A79" s="115" t="s">
        <v>4</v>
      </c>
      <c r="B79" s="115" t="s">
        <v>5</v>
      </c>
      <c r="C79" s="115" t="s">
        <v>6</v>
      </c>
      <c r="D79" s="115" t="s">
        <v>7</v>
      </c>
      <c r="E79" s="115" t="s">
        <v>8</v>
      </c>
      <c r="F79" s="115" t="s">
        <v>9</v>
      </c>
      <c r="G79" s="115" t="s">
        <v>10</v>
      </c>
      <c r="H79" s="115" t="s">
        <v>11</v>
      </c>
      <c r="I79" s="115" t="s">
        <v>12</v>
      </c>
      <c r="J79" s="51"/>
      <c r="K79" s="51"/>
      <c r="L79" s="51"/>
      <c r="M79" s="51"/>
      <c r="N79" s="51"/>
      <c r="O79" s="51"/>
      <c r="P79" s="51"/>
      <c r="Q79" s="51"/>
      <c r="R79" s="51"/>
      <c r="S79" s="51"/>
      <c r="T79" s="51"/>
      <c r="U79" s="51"/>
      <c r="V79" s="51"/>
      <c r="W79" s="51"/>
      <c r="X79" s="51"/>
      <c r="Y79" s="51"/>
      <c r="Z79" s="51"/>
      <c r="AA79" s="51"/>
      <c r="AB79" s="51"/>
      <c r="AC79" s="51"/>
      <c r="AD79" s="51"/>
      <c r="AE79" s="51"/>
      <c r="AF79" s="51"/>
      <c r="AG79" s="51"/>
    </row>
    <row r="80" spans="1:33" ht="14.25" customHeight="1">
      <c r="A80" s="115"/>
      <c r="B80" s="115"/>
      <c r="C80" s="115"/>
      <c r="D80" s="115"/>
      <c r="E80" s="116">
        <v>0.01</v>
      </c>
      <c r="F80" s="119">
        <v>0</v>
      </c>
      <c r="G80" s="115" t="s">
        <v>24</v>
      </c>
      <c r="H80" s="115"/>
      <c r="I80" s="115"/>
      <c r="J80" s="51"/>
      <c r="K80" s="51"/>
      <c r="L80" s="51"/>
      <c r="M80" s="51"/>
      <c r="N80" s="51"/>
      <c r="O80" s="51"/>
      <c r="P80" s="51"/>
      <c r="Q80" s="51"/>
      <c r="R80" s="51"/>
      <c r="S80" s="51"/>
      <c r="T80" s="51"/>
      <c r="U80" s="51"/>
      <c r="V80" s="51"/>
      <c r="W80" s="51"/>
      <c r="X80" s="51"/>
      <c r="Y80" s="51"/>
      <c r="Z80" s="51"/>
      <c r="AA80" s="51"/>
      <c r="AB80" s="51"/>
      <c r="AC80" s="51"/>
      <c r="AD80" s="51"/>
      <c r="AE80" s="51"/>
      <c r="AF80" s="51"/>
      <c r="AG80" s="51"/>
    </row>
    <row r="81" spans="1:33" ht="90" customHeight="1">
      <c r="A81" s="120" t="s">
        <v>144</v>
      </c>
      <c r="B81" s="93" t="s">
        <v>145</v>
      </c>
      <c r="C81" s="93" t="s">
        <v>146</v>
      </c>
      <c r="D81" s="93" t="s">
        <v>147</v>
      </c>
      <c r="E81" s="121"/>
      <c r="F81" s="122"/>
      <c r="G81" s="122"/>
      <c r="H81" s="121">
        <f>MAX(E81:G81)</f>
        <v>0</v>
      </c>
      <c r="I81" s="123" t="s">
        <v>148</v>
      </c>
      <c r="J81" s="51"/>
      <c r="K81" s="51"/>
      <c r="L81" s="51"/>
      <c r="M81" s="51"/>
      <c r="N81" s="51"/>
      <c r="O81" s="51"/>
      <c r="P81" s="51"/>
      <c r="Q81" s="51"/>
      <c r="R81" s="51"/>
      <c r="S81" s="51"/>
      <c r="T81" s="51"/>
      <c r="U81" s="51"/>
      <c r="V81" s="51"/>
      <c r="W81" s="51"/>
      <c r="X81" s="51"/>
      <c r="Y81" s="51"/>
      <c r="Z81" s="51"/>
      <c r="AA81" s="51"/>
      <c r="AB81" s="51"/>
      <c r="AC81" s="51"/>
      <c r="AD81" s="51"/>
      <c r="AE81" s="51"/>
      <c r="AF81" s="51"/>
      <c r="AG81" s="51"/>
    </row>
    <row r="82" spans="1:33" ht="21" customHeight="1">
      <c r="A82" s="295" t="s">
        <v>150</v>
      </c>
      <c r="B82" s="260"/>
      <c r="C82" s="260"/>
      <c r="D82" s="260"/>
      <c r="E82" s="260"/>
      <c r="F82" s="260"/>
      <c r="G82" s="260"/>
      <c r="H82" s="260"/>
      <c r="I82" s="265"/>
      <c r="J82" s="51"/>
      <c r="K82" s="51"/>
      <c r="L82" s="51"/>
      <c r="M82" s="51"/>
      <c r="N82" s="51"/>
      <c r="O82" s="51"/>
      <c r="P82" s="51"/>
      <c r="Q82" s="51"/>
      <c r="R82" s="51"/>
      <c r="S82" s="51"/>
      <c r="T82" s="51"/>
      <c r="U82" s="51"/>
      <c r="V82" s="51"/>
      <c r="W82" s="51"/>
      <c r="X82" s="51"/>
      <c r="Y82" s="51"/>
      <c r="Z82" s="51"/>
      <c r="AA82" s="51"/>
      <c r="AB82" s="51"/>
      <c r="AC82" s="51"/>
      <c r="AD82" s="51"/>
      <c r="AE82" s="51"/>
      <c r="AF82" s="51"/>
      <c r="AG82" s="51"/>
    </row>
    <row r="83" spans="1:33" ht="31.5" customHeight="1">
      <c r="A83" s="115" t="s">
        <v>4</v>
      </c>
      <c r="B83" s="115" t="s">
        <v>5</v>
      </c>
      <c r="C83" s="115" t="s">
        <v>6</v>
      </c>
      <c r="D83" s="115" t="s">
        <v>7</v>
      </c>
      <c r="E83" s="115" t="s">
        <v>8</v>
      </c>
      <c r="F83" s="115" t="s">
        <v>9</v>
      </c>
      <c r="G83" s="115" t="s">
        <v>10</v>
      </c>
      <c r="H83" s="115" t="s">
        <v>11</v>
      </c>
      <c r="I83" s="115" t="s">
        <v>12</v>
      </c>
      <c r="J83" s="51"/>
      <c r="K83" s="51"/>
      <c r="L83" s="51"/>
      <c r="M83" s="51"/>
      <c r="N83" s="51"/>
      <c r="O83" s="51"/>
      <c r="P83" s="51"/>
      <c r="Q83" s="51"/>
      <c r="R83" s="51"/>
      <c r="S83" s="51"/>
      <c r="T83" s="51"/>
      <c r="U83" s="51"/>
      <c r="V83" s="51"/>
      <c r="W83" s="51"/>
      <c r="X83" s="51"/>
      <c r="Y83" s="51"/>
      <c r="Z83" s="51"/>
      <c r="AA83" s="51"/>
      <c r="AB83" s="51"/>
      <c r="AC83" s="51"/>
      <c r="AD83" s="51"/>
      <c r="AE83" s="51"/>
      <c r="AF83" s="51"/>
      <c r="AG83" s="51"/>
    </row>
    <row r="84" spans="1:33" ht="14.25" customHeight="1">
      <c r="A84" s="115"/>
      <c r="B84" s="115"/>
      <c r="C84" s="115"/>
      <c r="D84" s="115"/>
      <c r="E84" s="116">
        <v>0.02</v>
      </c>
      <c r="F84" s="119">
        <v>0</v>
      </c>
      <c r="G84" s="115" t="s">
        <v>24</v>
      </c>
      <c r="H84" s="115"/>
      <c r="I84" s="115"/>
      <c r="J84" s="51"/>
      <c r="K84" s="51"/>
      <c r="L84" s="51"/>
      <c r="M84" s="51"/>
      <c r="N84" s="51"/>
      <c r="O84" s="51"/>
      <c r="P84" s="51"/>
      <c r="Q84" s="51"/>
      <c r="R84" s="51"/>
      <c r="S84" s="51"/>
      <c r="T84" s="51"/>
      <c r="U84" s="51"/>
      <c r="V84" s="51"/>
      <c r="W84" s="51"/>
      <c r="X84" s="51"/>
      <c r="Y84" s="51"/>
      <c r="Z84" s="51"/>
      <c r="AA84" s="51"/>
      <c r="AB84" s="51"/>
      <c r="AC84" s="51"/>
      <c r="AD84" s="51"/>
      <c r="AE84" s="51"/>
      <c r="AF84" s="51"/>
      <c r="AG84" s="51"/>
    </row>
    <row r="85" spans="1:33" ht="90" customHeight="1">
      <c r="A85" s="120" t="s">
        <v>151</v>
      </c>
      <c r="B85" s="93" t="s">
        <v>152</v>
      </c>
      <c r="C85" s="93" t="s">
        <v>153</v>
      </c>
      <c r="D85" s="93" t="s">
        <v>154</v>
      </c>
      <c r="E85" s="121"/>
      <c r="F85" s="122"/>
      <c r="G85" s="122"/>
      <c r="H85" s="121">
        <f>MAX(E85:G85)</f>
        <v>0</v>
      </c>
      <c r="I85" s="93" t="s">
        <v>155</v>
      </c>
      <c r="J85" s="51"/>
      <c r="K85" s="51"/>
      <c r="L85" s="51"/>
      <c r="M85" s="51"/>
      <c r="N85" s="51"/>
      <c r="O85" s="51"/>
      <c r="P85" s="51"/>
      <c r="Q85" s="51"/>
      <c r="R85" s="51"/>
      <c r="S85" s="51"/>
      <c r="T85" s="51"/>
      <c r="U85" s="51"/>
      <c r="V85" s="51"/>
      <c r="W85" s="51"/>
      <c r="X85" s="51"/>
      <c r="Y85" s="51"/>
      <c r="Z85" s="51"/>
      <c r="AA85" s="51"/>
      <c r="AB85" s="51"/>
      <c r="AC85" s="51"/>
      <c r="AD85" s="51"/>
      <c r="AE85" s="51"/>
      <c r="AF85" s="51"/>
      <c r="AG85" s="51"/>
    </row>
    <row r="86" spans="1:33" ht="14.25" customHeight="1">
      <c r="A86" s="295" t="s">
        <v>157</v>
      </c>
      <c r="B86" s="260"/>
      <c r="C86" s="260"/>
      <c r="D86" s="260"/>
      <c r="E86" s="260"/>
      <c r="F86" s="260"/>
      <c r="G86" s="260"/>
      <c r="H86" s="260"/>
      <c r="I86" s="265"/>
      <c r="J86" s="51"/>
      <c r="K86" s="51"/>
      <c r="L86" s="51"/>
      <c r="M86" s="51"/>
      <c r="N86" s="51"/>
      <c r="O86" s="51"/>
      <c r="P86" s="51"/>
      <c r="Q86" s="51"/>
      <c r="R86" s="51"/>
      <c r="S86" s="51"/>
      <c r="T86" s="51"/>
      <c r="U86" s="51"/>
      <c r="V86" s="51"/>
      <c r="W86" s="51"/>
      <c r="X86" s="51"/>
      <c r="Y86" s="51"/>
      <c r="Z86" s="51"/>
      <c r="AA86" s="51"/>
      <c r="AB86" s="51"/>
      <c r="AC86" s="51"/>
      <c r="AD86" s="51"/>
      <c r="AE86" s="51"/>
      <c r="AF86" s="51"/>
      <c r="AG86" s="51"/>
    </row>
    <row r="87" spans="1:33" ht="14.25" customHeight="1">
      <c r="A87" s="115" t="s">
        <v>4</v>
      </c>
      <c r="B87" s="115" t="s">
        <v>5</v>
      </c>
      <c r="C87" s="115" t="s">
        <v>6</v>
      </c>
      <c r="D87" s="115" t="s">
        <v>7</v>
      </c>
      <c r="E87" s="115" t="s">
        <v>8</v>
      </c>
      <c r="F87" s="115" t="s">
        <v>9</v>
      </c>
      <c r="G87" s="115" t="s">
        <v>10</v>
      </c>
      <c r="H87" s="115" t="s">
        <v>11</v>
      </c>
      <c r="I87" s="115" t="s">
        <v>12</v>
      </c>
      <c r="J87" s="51"/>
      <c r="K87" s="51"/>
      <c r="L87" s="51"/>
      <c r="M87" s="51"/>
      <c r="N87" s="51"/>
      <c r="O87" s="51"/>
      <c r="P87" s="51"/>
      <c r="Q87" s="51"/>
      <c r="R87" s="51"/>
      <c r="S87" s="51"/>
      <c r="T87" s="51"/>
      <c r="U87" s="51"/>
      <c r="V87" s="51"/>
      <c r="W87" s="51"/>
      <c r="X87" s="51"/>
      <c r="Y87" s="51"/>
      <c r="Z87" s="51"/>
      <c r="AA87" s="51"/>
      <c r="AB87" s="51"/>
      <c r="AC87" s="51"/>
      <c r="AD87" s="51"/>
      <c r="AE87" s="51"/>
      <c r="AF87" s="51"/>
      <c r="AG87" s="51"/>
    </row>
    <row r="88" spans="1:33" ht="14.25" customHeight="1">
      <c r="A88" s="115"/>
      <c r="B88" s="115"/>
      <c r="C88" s="115"/>
      <c r="D88" s="115"/>
      <c r="E88" s="116">
        <v>0.01</v>
      </c>
      <c r="F88" s="119">
        <v>0</v>
      </c>
      <c r="G88" s="115" t="s">
        <v>24</v>
      </c>
      <c r="H88" s="115"/>
      <c r="I88" s="115"/>
      <c r="J88" s="51"/>
      <c r="K88" s="51"/>
      <c r="L88" s="51"/>
      <c r="M88" s="51"/>
      <c r="N88" s="51"/>
      <c r="O88" s="51"/>
      <c r="P88" s="51"/>
      <c r="Q88" s="51"/>
      <c r="R88" s="51"/>
      <c r="S88" s="51"/>
      <c r="T88" s="51"/>
      <c r="U88" s="51"/>
      <c r="V88" s="51"/>
      <c r="W88" s="51"/>
      <c r="X88" s="51"/>
      <c r="Y88" s="51"/>
      <c r="Z88" s="51"/>
      <c r="AA88" s="51"/>
      <c r="AB88" s="51"/>
      <c r="AC88" s="51"/>
      <c r="AD88" s="51"/>
      <c r="AE88" s="51"/>
      <c r="AF88" s="51"/>
      <c r="AG88" s="51"/>
    </row>
    <row r="89" spans="1:33" ht="83.25" customHeight="1">
      <c r="A89" s="120" t="s">
        <v>158</v>
      </c>
      <c r="B89" s="93" t="s">
        <v>159</v>
      </c>
      <c r="C89" s="93" t="s">
        <v>160</v>
      </c>
      <c r="D89" s="93" t="s">
        <v>161</v>
      </c>
      <c r="E89" s="121"/>
      <c r="F89" s="122"/>
      <c r="G89" s="122"/>
      <c r="H89" s="121">
        <f>MAX(E89:G89)</f>
        <v>0</v>
      </c>
      <c r="I89" s="123" t="s">
        <v>162</v>
      </c>
      <c r="J89" s="51"/>
      <c r="K89" s="51"/>
      <c r="L89" s="51"/>
      <c r="M89" s="51"/>
      <c r="N89" s="51"/>
      <c r="O89" s="51"/>
      <c r="P89" s="51"/>
      <c r="Q89" s="51"/>
      <c r="R89" s="51"/>
      <c r="S89" s="51"/>
      <c r="T89" s="51"/>
      <c r="U89" s="51"/>
      <c r="V89" s="51"/>
      <c r="W89" s="51"/>
      <c r="X89" s="51"/>
      <c r="Y89" s="51"/>
      <c r="Z89" s="51"/>
      <c r="AA89" s="51"/>
      <c r="AB89" s="51"/>
      <c r="AC89" s="51"/>
      <c r="AD89" s="51"/>
      <c r="AE89" s="51"/>
      <c r="AF89" s="51"/>
      <c r="AG89" s="51"/>
    </row>
    <row r="90" spans="1:33" ht="24" customHeight="1">
      <c r="A90" s="295" t="s">
        <v>164</v>
      </c>
      <c r="B90" s="260"/>
      <c r="C90" s="260"/>
      <c r="D90" s="260"/>
      <c r="E90" s="260"/>
      <c r="F90" s="260"/>
      <c r="G90" s="260"/>
      <c r="H90" s="260"/>
      <c r="I90" s="265"/>
      <c r="J90" s="51"/>
      <c r="K90" s="51"/>
      <c r="L90" s="51"/>
      <c r="M90" s="51"/>
      <c r="N90" s="51"/>
      <c r="O90" s="51"/>
      <c r="P90" s="51"/>
      <c r="Q90" s="51"/>
      <c r="R90" s="51"/>
      <c r="S90" s="51"/>
      <c r="T90" s="51"/>
      <c r="U90" s="51"/>
      <c r="V90" s="51"/>
      <c r="W90" s="51"/>
      <c r="X90" s="51"/>
      <c r="Y90" s="51"/>
      <c r="Z90" s="51"/>
      <c r="AA90" s="51"/>
      <c r="AB90" s="51"/>
      <c r="AC90" s="51"/>
      <c r="AD90" s="51"/>
      <c r="AE90" s="51"/>
      <c r="AF90" s="51"/>
      <c r="AG90" s="51"/>
    </row>
    <row r="91" spans="1:33" ht="24" customHeight="1">
      <c r="A91" s="295" t="s">
        <v>165</v>
      </c>
      <c r="B91" s="260"/>
      <c r="C91" s="260"/>
      <c r="D91" s="260"/>
      <c r="E91" s="260"/>
      <c r="F91" s="260"/>
      <c r="G91" s="260"/>
      <c r="H91" s="260"/>
      <c r="I91" s="265"/>
      <c r="J91" s="51"/>
      <c r="K91" s="51"/>
      <c r="L91" s="51"/>
      <c r="M91" s="51"/>
      <c r="N91" s="51"/>
      <c r="O91" s="51"/>
      <c r="P91" s="51"/>
      <c r="Q91" s="51"/>
      <c r="R91" s="51"/>
      <c r="S91" s="51"/>
      <c r="T91" s="51"/>
      <c r="U91" s="51"/>
      <c r="V91" s="51"/>
      <c r="W91" s="51"/>
      <c r="X91" s="51"/>
      <c r="Y91" s="51"/>
      <c r="Z91" s="51"/>
      <c r="AA91" s="51"/>
      <c r="AB91" s="51"/>
      <c r="AC91" s="51"/>
      <c r="AD91" s="51"/>
      <c r="AE91" s="51"/>
      <c r="AF91" s="51"/>
      <c r="AG91" s="51"/>
    </row>
    <row r="92" spans="1:33" ht="24" customHeight="1">
      <c r="A92" s="295" t="s">
        <v>166</v>
      </c>
      <c r="B92" s="260"/>
      <c r="C92" s="260"/>
      <c r="D92" s="260"/>
      <c r="E92" s="260"/>
      <c r="F92" s="260"/>
      <c r="G92" s="260"/>
      <c r="H92" s="260"/>
      <c r="I92" s="265"/>
      <c r="J92" s="51"/>
      <c r="K92" s="51"/>
      <c r="L92" s="51"/>
      <c r="M92" s="51"/>
      <c r="N92" s="51"/>
      <c r="O92" s="51"/>
      <c r="P92" s="51"/>
      <c r="Q92" s="51"/>
      <c r="R92" s="51"/>
      <c r="S92" s="51"/>
      <c r="T92" s="51"/>
      <c r="U92" s="51"/>
      <c r="V92" s="51"/>
      <c r="W92" s="51"/>
      <c r="X92" s="51"/>
      <c r="Y92" s="51"/>
      <c r="Z92" s="51"/>
      <c r="AA92" s="51"/>
      <c r="AB92" s="51"/>
      <c r="AC92" s="51"/>
      <c r="AD92" s="51"/>
      <c r="AE92" s="51"/>
      <c r="AF92" s="51"/>
      <c r="AG92" s="51"/>
    </row>
    <row r="93" spans="1:33" ht="14.25" customHeight="1">
      <c r="A93" s="115" t="s">
        <v>4</v>
      </c>
      <c r="B93" s="115" t="s">
        <v>5</v>
      </c>
      <c r="C93" s="115" t="s">
        <v>6</v>
      </c>
      <c r="D93" s="115" t="s">
        <v>7</v>
      </c>
      <c r="E93" s="115" t="s">
        <v>8</v>
      </c>
      <c r="F93" s="115" t="s">
        <v>9</v>
      </c>
      <c r="G93" s="115" t="s">
        <v>10</v>
      </c>
      <c r="H93" s="115" t="s">
        <v>11</v>
      </c>
      <c r="I93" s="115" t="s">
        <v>12</v>
      </c>
      <c r="J93" s="51"/>
      <c r="K93" s="51"/>
      <c r="L93" s="51"/>
      <c r="M93" s="51"/>
      <c r="N93" s="51"/>
      <c r="O93" s="51"/>
      <c r="P93" s="51"/>
      <c r="Q93" s="51"/>
      <c r="R93" s="51"/>
      <c r="S93" s="51"/>
      <c r="T93" s="51"/>
      <c r="U93" s="51"/>
      <c r="V93" s="51"/>
      <c r="W93" s="51"/>
      <c r="X93" s="51"/>
      <c r="Y93" s="51"/>
      <c r="Z93" s="51"/>
      <c r="AA93" s="51"/>
      <c r="AB93" s="51"/>
      <c r="AC93" s="51"/>
      <c r="AD93" s="51"/>
      <c r="AE93" s="51"/>
      <c r="AF93" s="51"/>
      <c r="AG93" s="51"/>
    </row>
    <row r="94" spans="1:33" ht="14.25" customHeight="1">
      <c r="A94" s="115"/>
      <c r="B94" s="115"/>
      <c r="C94" s="115"/>
      <c r="D94" s="115"/>
      <c r="E94" s="116">
        <v>0.01</v>
      </c>
      <c r="F94" s="119">
        <v>0</v>
      </c>
      <c r="G94" s="115" t="s">
        <v>24</v>
      </c>
      <c r="H94" s="115"/>
      <c r="I94" s="115"/>
      <c r="J94" s="51"/>
      <c r="K94" s="51"/>
      <c r="L94" s="51"/>
      <c r="M94" s="51"/>
      <c r="N94" s="51"/>
      <c r="O94" s="51"/>
      <c r="P94" s="51"/>
      <c r="Q94" s="51"/>
      <c r="R94" s="51"/>
      <c r="S94" s="51"/>
      <c r="T94" s="51"/>
      <c r="U94" s="51"/>
      <c r="V94" s="51"/>
      <c r="W94" s="51"/>
      <c r="X94" s="51"/>
      <c r="Y94" s="51"/>
      <c r="Z94" s="51"/>
      <c r="AA94" s="51"/>
      <c r="AB94" s="51"/>
      <c r="AC94" s="51"/>
      <c r="AD94" s="51"/>
      <c r="AE94" s="51"/>
      <c r="AF94" s="51"/>
      <c r="AG94" s="51"/>
    </row>
    <row r="95" spans="1:33" ht="189.75" customHeight="1">
      <c r="A95" s="120" t="s">
        <v>167</v>
      </c>
      <c r="B95" s="93" t="s">
        <v>168</v>
      </c>
      <c r="C95" s="93" t="s">
        <v>169</v>
      </c>
      <c r="D95" s="93" t="s">
        <v>170</v>
      </c>
      <c r="E95" s="121"/>
      <c r="F95" s="122"/>
      <c r="G95" s="122"/>
      <c r="H95" s="121">
        <f>MAX(E95:G95)</f>
        <v>0</v>
      </c>
      <c r="I95" s="93" t="s">
        <v>171</v>
      </c>
      <c r="J95" s="51"/>
      <c r="K95" s="51"/>
      <c r="L95" s="51"/>
      <c r="M95" s="51"/>
      <c r="N95" s="51"/>
      <c r="O95" s="51"/>
      <c r="P95" s="51"/>
      <c r="Q95" s="51"/>
      <c r="R95" s="51"/>
      <c r="S95" s="51"/>
      <c r="T95" s="51"/>
      <c r="U95" s="51"/>
      <c r="V95" s="51"/>
      <c r="W95" s="51"/>
      <c r="X95" s="51"/>
      <c r="Y95" s="51"/>
      <c r="Z95" s="51"/>
      <c r="AA95" s="51"/>
      <c r="AB95" s="51"/>
      <c r="AC95" s="51"/>
      <c r="AD95" s="51"/>
      <c r="AE95" s="51"/>
      <c r="AF95" s="51"/>
      <c r="AG95" s="51"/>
    </row>
    <row r="96" spans="1:33" ht="14.25" customHeight="1">
      <c r="A96" s="115" t="s">
        <v>4</v>
      </c>
      <c r="B96" s="115" t="s">
        <v>5</v>
      </c>
      <c r="C96" s="115" t="s">
        <v>6</v>
      </c>
      <c r="D96" s="115" t="s">
        <v>7</v>
      </c>
      <c r="E96" s="115" t="s">
        <v>8</v>
      </c>
      <c r="F96" s="115" t="s">
        <v>9</v>
      </c>
      <c r="G96" s="115" t="s">
        <v>10</v>
      </c>
      <c r="H96" s="115" t="s">
        <v>11</v>
      </c>
      <c r="I96" s="115" t="s">
        <v>12</v>
      </c>
      <c r="J96" s="51"/>
      <c r="K96" s="51"/>
      <c r="L96" s="51"/>
      <c r="M96" s="51"/>
      <c r="N96" s="51"/>
      <c r="O96" s="51"/>
      <c r="P96" s="51"/>
      <c r="Q96" s="51"/>
      <c r="R96" s="51"/>
      <c r="S96" s="51"/>
      <c r="T96" s="51"/>
      <c r="U96" s="51"/>
      <c r="V96" s="51"/>
      <c r="W96" s="51"/>
      <c r="X96" s="51"/>
      <c r="Y96" s="51"/>
      <c r="Z96" s="51"/>
      <c r="AA96" s="51"/>
      <c r="AB96" s="51"/>
      <c r="AC96" s="51"/>
      <c r="AD96" s="51"/>
      <c r="AE96" s="51"/>
      <c r="AF96" s="51"/>
      <c r="AG96" s="51"/>
    </row>
    <row r="97" spans="1:33" ht="14.25" customHeight="1">
      <c r="A97" s="115"/>
      <c r="B97" s="115"/>
      <c r="C97" s="115"/>
      <c r="D97" s="115"/>
      <c r="E97" s="116">
        <v>0.01</v>
      </c>
      <c r="F97" s="119">
        <v>0</v>
      </c>
      <c r="G97" s="115" t="s">
        <v>24</v>
      </c>
      <c r="H97" s="115"/>
      <c r="I97" s="115"/>
      <c r="J97" s="51"/>
      <c r="K97" s="51"/>
      <c r="L97" s="51"/>
      <c r="M97" s="51"/>
      <c r="N97" s="51"/>
      <c r="O97" s="51"/>
      <c r="P97" s="51"/>
      <c r="Q97" s="51"/>
      <c r="R97" s="51"/>
      <c r="S97" s="51"/>
      <c r="T97" s="51"/>
      <c r="U97" s="51"/>
      <c r="V97" s="51"/>
      <c r="W97" s="51"/>
      <c r="X97" s="51"/>
      <c r="Y97" s="51"/>
      <c r="Z97" s="51"/>
      <c r="AA97" s="51"/>
      <c r="AB97" s="51"/>
      <c r="AC97" s="51"/>
      <c r="AD97" s="51"/>
      <c r="AE97" s="51"/>
      <c r="AF97" s="51"/>
      <c r="AG97" s="51"/>
    </row>
    <row r="98" spans="1:33" ht="132.75" customHeight="1">
      <c r="A98" s="120" t="s">
        <v>173</v>
      </c>
      <c r="B98" s="93" t="s">
        <v>174</v>
      </c>
      <c r="C98" s="93" t="s">
        <v>175</v>
      </c>
      <c r="D98" s="93" t="s">
        <v>176</v>
      </c>
      <c r="E98" s="121"/>
      <c r="F98" s="122"/>
      <c r="G98" s="122"/>
      <c r="H98" s="121">
        <f>MAX(E98:G98)</f>
        <v>0</v>
      </c>
      <c r="I98" s="123" t="s">
        <v>177</v>
      </c>
      <c r="J98" s="51"/>
      <c r="K98" s="51"/>
      <c r="L98" s="51"/>
      <c r="M98" s="51"/>
      <c r="N98" s="51"/>
      <c r="O98" s="51"/>
      <c r="P98" s="51"/>
      <c r="Q98" s="51"/>
      <c r="R98" s="51"/>
      <c r="S98" s="51"/>
      <c r="T98" s="51"/>
      <c r="U98" s="51"/>
      <c r="V98" s="51"/>
      <c r="W98" s="51"/>
      <c r="X98" s="51"/>
      <c r="Y98" s="51"/>
      <c r="Z98" s="51"/>
      <c r="AA98" s="51"/>
      <c r="AB98" s="51"/>
      <c r="AC98" s="51"/>
      <c r="AD98" s="51"/>
      <c r="AE98" s="51"/>
      <c r="AF98" s="51"/>
      <c r="AG98" s="51"/>
    </row>
    <row r="99" spans="1:33" ht="14.25" customHeight="1">
      <c r="A99" s="115" t="s">
        <v>4</v>
      </c>
      <c r="B99" s="115" t="s">
        <v>5</v>
      </c>
      <c r="C99" s="115" t="s">
        <v>6</v>
      </c>
      <c r="D99" s="115" t="s">
        <v>7</v>
      </c>
      <c r="E99" s="115" t="s">
        <v>8</v>
      </c>
      <c r="F99" s="115" t="s">
        <v>9</v>
      </c>
      <c r="G99" s="115" t="s">
        <v>10</v>
      </c>
      <c r="H99" s="115" t="s">
        <v>11</v>
      </c>
      <c r="I99" s="115" t="s">
        <v>12</v>
      </c>
      <c r="J99" s="51"/>
      <c r="K99" s="51"/>
      <c r="L99" s="51"/>
      <c r="M99" s="51"/>
      <c r="N99" s="51"/>
      <c r="O99" s="51"/>
      <c r="P99" s="51"/>
      <c r="Q99" s="51"/>
      <c r="R99" s="51"/>
      <c r="S99" s="51"/>
      <c r="T99" s="51"/>
      <c r="U99" s="51"/>
      <c r="V99" s="51"/>
      <c r="W99" s="51"/>
      <c r="X99" s="51"/>
      <c r="Y99" s="51"/>
      <c r="Z99" s="51"/>
      <c r="AA99" s="51"/>
      <c r="AB99" s="51"/>
      <c r="AC99" s="51"/>
      <c r="AD99" s="51"/>
      <c r="AE99" s="51"/>
      <c r="AF99" s="51"/>
      <c r="AG99" s="51"/>
    </row>
    <row r="100" spans="1:33" ht="14.25" customHeight="1">
      <c r="A100" s="115"/>
      <c r="B100" s="115"/>
      <c r="C100" s="115"/>
      <c r="D100" s="115"/>
      <c r="E100" s="116">
        <v>0.01</v>
      </c>
      <c r="F100" s="119">
        <v>0</v>
      </c>
      <c r="G100" s="115" t="s">
        <v>24</v>
      </c>
      <c r="H100" s="115"/>
      <c r="I100" s="115"/>
      <c r="J100" s="51"/>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row>
    <row r="101" spans="1:33" ht="111" customHeight="1">
      <c r="A101" s="120" t="s">
        <v>179</v>
      </c>
      <c r="B101" s="93" t="s">
        <v>180</v>
      </c>
      <c r="C101" s="93" t="s">
        <v>181</v>
      </c>
      <c r="D101" s="93" t="s">
        <v>182</v>
      </c>
      <c r="E101" s="121"/>
      <c r="F101" s="122"/>
      <c r="G101" s="122"/>
      <c r="H101" s="121">
        <f>MAX(E101:G101)</f>
        <v>0</v>
      </c>
      <c r="I101" s="123" t="s">
        <v>183</v>
      </c>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row>
    <row r="102" spans="1:33" ht="14.25" customHeight="1">
      <c r="A102" s="115" t="s">
        <v>4</v>
      </c>
      <c r="B102" s="115" t="s">
        <v>5</v>
      </c>
      <c r="C102" s="115" t="s">
        <v>6</v>
      </c>
      <c r="D102" s="115" t="s">
        <v>7</v>
      </c>
      <c r="E102" s="115" t="s">
        <v>8</v>
      </c>
      <c r="F102" s="115" t="s">
        <v>9</v>
      </c>
      <c r="G102" s="115" t="s">
        <v>10</v>
      </c>
      <c r="H102" s="115" t="s">
        <v>11</v>
      </c>
      <c r="I102" s="115" t="s">
        <v>12</v>
      </c>
      <c r="J102" s="51"/>
      <c r="K102" s="51"/>
      <c r="L102" s="51"/>
      <c r="M102" s="51"/>
      <c r="N102" s="51"/>
      <c r="O102" s="51"/>
      <c r="P102" s="51"/>
      <c r="Q102" s="51"/>
      <c r="R102" s="51"/>
      <c r="S102" s="51"/>
      <c r="T102" s="51"/>
      <c r="U102" s="51"/>
      <c r="V102" s="51"/>
      <c r="W102" s="51"/>
      <c r="X102" s="51"/>
      <c r="Y102" s="51"/>
      <c r="Z102" s="51"/>
      <c r="AA102" s="51"/>
      <c r="AB102" s="51"/>
      <c r="AC102" s="51"/>
      <c r="AD102" s="51"/>
      <c r="AE102" s="51"/>
      <c r="AF102" s="51"/>
      <c r="AG102" s="51"/>
    </row>
    <row r="103" spans="1:33" ht="14.25" customHeight="1">
      <c r="A103" s="115"/>
      <c r="B103" s="115"/>
      <c r="C103" s="115"/>
      <c r="D103" s="115"/>
      <c r="E103" s="116">
        <v>0.01</v>
      </c>
      <c r="F103" s="119">
        <v>0</v>
      </c>
      <c r="G103" s="115" t="s">
        <v>24</v>
      </c>
      <c r="H103" s="115"/>
      <c r="I103" s="115"/>
      <c r="J103" s="51"/>
      <c r="K103" s="51"/>
      <c r="L103" s="51"/>
      <c r="M103" s="51"/>
      <c r="N103" s="51"/>
      <c r="O103" s="51"/>
      <c r="P103" s="51"/>
      <c r="Q103" s="51"/>
      <c r="R103" s="51"/>
      <c r="S103" s="51"/>
      <c r="T103" s="51"/>
      <c r="U103" s="51"/>
      <c r="V103" s="51"/>
      <c r="W103" s="51"/>
      <c r="X103" s="51"/>
      <c r="Y103" s="51"/>
      <c r="Z103" s="51"/>
      <c r="AA103" s="51"/>
      <c r="AB103" s="51"/>
      <c r="AC103" s="51"/>
      <c r="AD103" s="51"/>
      <c r="AE103" s="51"/>
      <c r="AF103" s="51"/>
      <c r="AG103" s="51"/>
    </row>
    <row r="104" spans="1:33" ht="224.25" customHeight="1">
      <c r="A104" s="120" t="s">
        <v>185</v>
      </c>
      <c r="B104" s="93" t="s">
        <v>186</v>
      </c>
      <c r="C104" s="93" t="s">
        <v>187</v>
      </c>
      <c r="D104" s="93" t="s">
        <v>188</v>
      </c>
      <c r="E104" s="121"/>
      <c r="F104" s="122"/>
      <c r="G104" s="122"/>
      <c r="H104" s="121">
        <f>MAX(E104:G104)</f>
        <v>0</v>
      </c>
      <c r="I104" s="123" t="s">
        <v>189</v>
      </c>
      <c r="J104" s="51"/>
      <c r="K104" s="51"/>
      <c r="L104" s="51"/>
      <c r="M104" s="51"/>
      <c r="N104" s="51"/>
      <c r="O104" s="51"/>
      <c r="P104" s="51"/>
      <c r="Q104" s="51"/>
      <c r="R104" s="51"/>
      <c r="S104" s="51"/>
      <c r="T104" s="51"/>
      <c r="U104" s="51"/>
      <c r="V104" s="51"/>
      <c r="W104" s="51"/>
      <c r="X104" s="51"/>
      <c r="Y104" s="51"/>
      <c r="Z104" s="51"/>
      <c r="AA104" s="51"/>
      <c r="AB104" s="51"/>
      <c r="AC104" s="51"/>
      <c r="AD104" s="51"/>
      <c r="AE104" s="51"/>
      <c r="AF104" s="51"/>
      <c r="AG104" s="51"/>
    </row>
    <row r="105" spans="1:33" ht="14.25" customHeight="1">
      <c r="A105" s="115" t="s">
        <v>4</v>
      </c>
      <c r="B105" s="115" t="s">
        <v>5</v>
      </c>
      <c r="C105" s="115" t="s">
        <v>6</v>
      </c>
      <c r="D105" s="115" t="s">
        <v>7</v>
      </c>
      <c r="E105" s="115" t="s">
        <v>8</v>
      </c>
      <c r="F105" s="115" t="s">
        <v>9</v>
      </c>
      <c r="G105" s="115" t="s">
        <v>10</v>
      </c>
      <c r="H105" s="115" t="s">
        <v>11</v>
      </c>
      <c r="I105" s="115" t="s">
        <v>12</v>
      </c>
      <c r="J105" s="51"/>
      <c r="K105" s="51"/>
      <c r="L105" s="51"/>
      <c r="M105" s="51"/>
      <c r="N105" s="51"/>
      <c r="O105" s="51"/>
      <c r="P105" s="51"/>
      <c r="Q105" s="51"/>
      <c r="R105" s="51"/>
      <c r="S105" s="51"/>
      <c r="T105" s="51"/>
      <c r="U105" s="51"/>
      <c r="V105" s="51"/>
      <c r="W105" s="51"/>
      <c r="X105" s="51"/>
      <c r="Y105" s="51"/>
      <c r="Z105" s="51"/>
      <c r="AA105" s="51"/>
      <c r="AB105" s="51"/>
      <c r="AC105" s="51"/>
      <c r="AD105" s="51"/>
      <c r="AE105" s="51"/>
      <c r="AF105" s="51"/>
      <c r="AG105" s="51"/>
    </row>
    <row r="106" spans="1:33" ht="14.25" customHeight="1">
      <c r="A106" s="115"/>
      <c r="B106" s="115"/>
      <c r="C106" s="115"/>
      <c r="D106" s="115"/>
      <c r="E106" s="116">
        <v>0.01</v>
      </c>
      <c r="F106" s="119">
        <v>0</v>
      </c>
      <c r="G106" s="115" t="s">
        <v>24</v>
      </c>
      <c r="H106" s="115"/>
      <c r="I106" s="115"/>
      <c r="J106" s="51"/>
      <c r="K106" s="51"/>
      <c r="L106" s="51"/>
      <c r="M106" s="51"/>
      <c r="N106" s="51"/>
      <c r="O106" s="51"/>
      <c r="P106" s="51"/>
      <c r="Q106" s="51"/>
      <c r="R106" s="51"/>
      <c r="S106" s="51"/>
      <c r="T106" s="51"/>
      <c r="U106" s="51"/>
      <c r="V106" s="51"/>
      <c r="W106" s="51"/>
      <c r="X106" s="51"/>
      <c r="Y106" s="51"/>
      <c r="Z106" s="51"/>
      <c r="AA106" s="51"/>
      <c r="AB106" s="51"/>
      <c r="AC106" s="51"/>
      <c r="AD106" s="51"/>
      <c r="AE106" s="51"/>
      <c r="AF106" s="51"/>
      <c r="AG106" s="51"/>
    </row>
    <row r="107" spans="1:33" ht="99" customHeight="1">
      <c r="A107" s="120" t="s">
        <v>191</v>
      </c>
      <c r="B107" s="93" t="s">
        <v>192</v>
      </c>
      <c r="C107" s="93" t="s">
        <v>193</v>
      </c>
      <c r="D107" s="93" t="s">
        <v>194</v>
      </c>
      <c r="E107" s="121"/>
      <c r="F107" s="122"/>
      <c r="G107" s="122"/>
      <c r="H107" s="121">
        <f>MAX(E107:G107)</f>
        <v>0</v>
      </c>
      <c r="I107" s="93" t="s">
        <v>195</v>
      </c>
      <c r="J107" s="51"/>
      <c r="K107" s="51"/>
      <c r="L107" s="51"/>
      <c r="M107" s="51"/>
      <c r="N107" s="51"/>
      <c r="O107" s="51"/>
      <c r="P107" s="51"/>
      <c r="Q107" s="51"/>
      <c r="R107" s="51"/>
      <c r="S107" s="51"/>
      <c r="T107" s="51"/>
      <c r="U107" s="51"/>
      <c r="V107" s="51"/>
      <c r="W107" s="51"/>
      <c r="X107" s="51"/>
      <c r="Y107" s="51"/>
      <c r="Z107" s="51"/>
      <c r="AA107" s="51"/>
      <c r="AB107" s="51"/>
      <c r="AC107" s="51"/>
      <c r="AD107" s="51"/>
      <c r="AE107" s="51"/>
      <c r="AF107" s="51"/>
      <c r="AG107" s="51"/>
    </row>
    <row r="108" spans="1:33" ht="14.25" customHeight="1">
      <c r="A108" s="115" t="s">
        <v>4</v>
      </c>
      <c r="B108" s="115" t="s">
        <v>5</v>
      </c>
      <c r="C108" s="115" t="s">
        <v>6</v>
      </c>
      <c r="D108" s="115" t="s">
        <v>7</v>
      </c>
      <c r="E108" s="115" t="s">
        <v>8</v>
      </c>
      <c r="F108" s="115" t="s">
        <v>9</v>
      </c>
      <c r="G108" s="115" t="s">
        <v>10</v>
      </c>
      <c r="H108" s="115" t="s">
        <v>11</v>
      </c>
      <c r="I108" s="115" t="s">
        <v>12</v>
      </c>
      <c r="J108" s="51"/>
      <c r="K108" s="51"/>
      <c r="L108" s="51"/>
      <c r="M108" s="51"/>
      <c r="N108" s="51"/>
      <c r="O108" s="51"/>
      <c r="P108" s="51"/>
      <c r="Q108" s="51"/>
      <c r="R108" s="51"/>
      <c r="S108" s="51"/>
      <c r="T108" s="51"/>
      <c r="U108" s="51"/>
      <c r="V108" s="51"/>
      <c r="W108" s="51"/>
      <c r="X108" s="51"/>
      <c r="Y108" s="51"/>
      <c r="Z108" s="51"/>
      <c r="AA108" s="51"/>
      <c r="AB108" s="51"/>
      <c r="AC108" s="51"/>
      <c r="AD108" s="51"/>
      <c r="AE108" s="51"/>
      <c r="AF108" s="51"/>
      <c r="AG108" s="51"/>
    </row>
    <row r="109" spans="1:33" ht="14.25" customHeight="1">
      <c r="A109" s="115"/>
      <c r="B109" s="115"/>
      <c r="C109" s="115"/>
      <c r="D109" s="115"/>
      <c r="E109" s="116">
        <v>0.01</v>
      </c>
      <c r="F109" s="119">
        <v>0</v>
      </c>
      <c r="G109" s="115" t="s">
        <v>24</v>
      </c>
      <c r="H109" s="115"/>
      <c r="I109" s="115"/>
      <c r="J109" s="51"/>
      <c r="K109" s="51"/>
      <c r="L109" s="51"/>
      <c r="M109" s="51"/>
      <c r="N109" s="51"/>
      <c r="O109" s="51"/>
      <c r="P109" s="51"/>
      <c r="Q109" s="51"/>
      <c r="R109" s="51"/>
      <c r="S109" s="51"/>
      <c r="T109" s="51"/>
      <c r="U109" s="51"/>
      <c r="V109" s="51"/>
      <c r="W109" s="51"/>
      <c r="X109" s="51"/>
      <c r="Y109" s="51"/>
      <c r="Z109" s="51"/>
      <c r="AA109" s="51"/>
      <c r="AB109" s="51"/>
      <c r="AC109" s="51"/>
      <c r="AD109" s="51"/>
      <c r="AE109" s="51"/>
      <c r="AF109" s="51"/>
      <c r="AG109" s="51"/>
    </row>
    <row r="110" spans="1:33" ht="270" customHeight="1">
      <c r="A110" s="120" t="s">
        <v>197</v>
      </c>
      <c r="B110" s="93" t="s">
        <v>198</v>
      </c>
      <c r="C110" s="93" t="s">
        <v>199</v>
      </c>
      <c r="D110" s="93" t="s">
        <v>200</v>
      </c>
      <c r="E110" s="121"/>
      <c r="F110" s="122"/>
      <c r="G110" s="122"/>
      <c r="H110" s="121">
        <f>MAX(E110:G110)</f>
        <v>0</v>
      </c>
      <c r="I110" s="123"/>
      <c r="J110" s="51"/>
      <c r="K110" s="51"/>
      <c r="L110" s="51"/>
      <c r="M110" s="51"/>
      <c r="N110" s="51"/>
      <c r="O110" s="51"/>
      <c r="P110" s="51"/>
      <c r="Q110" s="51"/>
      <c r="R110" s="51"/>
      <c r="S110" s="51"/>
      <c r="T110" s="51"/>
      <c r="U110" s="51"/>
      <c r="V110" s="51"/>
      <c r="W110" s="51"/>
      <c r="X110" s="51"/>
      <c r="Y110" s="51"/>
      <c r="Z110" s="51"/>
      <c r="AA110" s="51"/>
      <c r="AB110" s="51"/>
      <c r="AC110" s="51"/>
      <c r="AD110" s="51"/>
      <c r="AE110" s="51"/>
      <c r="AF110" s="51"/>
      <c r="AG110" s="51"/>
    </row>
    <row r="111" spans="1:33" ht="14.25" customHeight="1">
      <c r="A111" s="115" t="s">
        <v>4</v>
      </c>
      <c r="B111" s="115" t="s">
        <v>5</v>
      </c>
      <c r="C111" s="115" t="s">
        <v>6</v>
      </c>
      <c r="D111" s="115" t="s">
        <v>7</v>
      </c>
      <c r="E111" s="115" t="s">
        <v>8</v>
      </c>
      <c r="F111" s="115" t="s">
        <v>9</v>
      </c>
      <c r="G111" s="115" t="s">
        <v>10</v>
      </c>
      <c r="H111" s="115" t="s">
        <v>11</v>
      </c>
      <c r="I111" s="115" t="s">
        <v>12</v>
      </c>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row>
    <row r="112" spans="1:33" ht="14.25" customHeight="1">
      <c r="A112" s="115"/>
      <c r="B112" s="115"/>
      <c r="C112" s="115"/>
      <c r="D112" s="115"/>
      <c r="E112" s="116">
        <v>0.01</v>
      </c>
      <c r="F112" s="119">
        <v>0</v>
      </c>
      <c r="G112" s="115" t="s">
        <v>24</v>
      </c>
      <c r="H112" s="115"/>
      <c r="I112" s="115"/>
      <c r="J112" s="51"/>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row>
    <row r="113" spans="1:33" ht="118.5" customHeight="1">
      <c r="A113" s="120" t="s">
        <v>202</v>
      </c>
      <c r="B113" s="93" t="s">
        <v>203</v>
      </c>
      <c r="C113" s="93" t="s">
        <v>204</v>
      </c>
      <c r="D113" s="93" t="s">
        <v>205</v>
      </c>
      <c r="E113" s="121"/>
      <c r="F113" s="122"/>
      <c r="G113" s="122"/>
      <c r="H113" s="121">
        <f>MAX(E113:G113)</f>
        <v>0</v>
      </c>
      <c r="I113" s="123"/>
      <c r="J113" s="51"/>
      <c r="K113" s="51"/>
      <c r="L113" s="51"/>
      <c r="M113" s="51"/>
      <c r="N113" s="51"/>
      <c r="O113" s="51"/>
      <c r="P113" s="51"/>
      <c r="Q113" s="51"/>
      <c r="R113" s="51"/>
      <c r="S113" s="51"/>
      <c r="T113" s="51"/>
      <c r="U113" s="51"/>
      <c r="V113" s="51"/>
      <c r="W113" s="51"/>
      <c r="X113" s="51"/>
      <c r="Y113" s="51"/>
      <c r="Z113" s="51"/>
      <c r="AA113" s="51"/>
      <c r="AB113" s="51"/>
      <c r="AC113" s="51"/>
      <c r="AD113" s="51"/>
      <c r="AE113" s="51"/>
      <c r="AF113" s="51"/>
      <c r="AG113" s="51"/>
    </row>
    <row r="114" spans="1:33" ht="14.25" customHeight="1">
      <c r="A114" s="115" t="s">
        <v>4</v>
      </c>
      <c r="B114" s="115" t="s">
        <v>5</v>
      </c>
      <c r="C114" s="115" t="s">
        <v>6</v>
      </c>
      <c r="D114" s="115" t="s">
        <v>7</v>
      </c>
      <c r="E114" s="115" t="s">
        <v>8</v>
      </c>
      <c r="F114" s="115" t="s">
        <v>9</v>
      </c>
      <c r="G114" s="115" t="s">
        <v>10</v>
      </c>
      <c r="H114" s="115" t="s">
        <v>11</v>
      </c>
      <c r="I114" s="115" t="s">
        <v>12</v>
      </c>
      <c r="J114" s="51"/>
      <c r="K114" s="51"/>
      <c r="L114" s="51"/>
      <c r="M114" s="51"/>
      <c r="N114" s="51"/>
      <c r="O114" s="51"/>
      <c r="P114" s="51"/>
      <c r="Q114" s="51"/>
      <c r="R114" s="51"/>
      <c r="S114" s="51"/>
      <c r="T114" s="51"/>
      <c r="U114" s="51"/>
      <c r="V114" s="51"/>
      <c r="W114" s="51"/>
      <c r="X114" s="51"/>
      <c r="Y114" s="51"/>
      <c r="Z114" s="51"/>
      <c r="AA114" s="51"/>
      <c r="AB114" s="51"/>
      <c r="AC114" s="51"/>
      <c r="AD114" s="51"/>
      <c r="AE114" s="51"/>
      <c r="AF114" s="51"/>
      <c r="AG114" s="51"/>
    </row>
    <row r="115" spans="1:33" ht="14.25" customHeight="1">
      <c r="A115" s="115"/>
      <c r="B115" s="115"/>
      <c r="C115" s="115"/>
      <c r="D115" s="115"/>
      <c r="E115" s="116">
        <v>0.01</v>
      </c>
      <c r="F115" s="119">
        <v>0</v>
      </c>
      <c r="G115" s="115" t="s">
        <v>24</v>
      </c>
      <c r="H115" s="115"/>
      <c r="I115" s="115"/>
      <c r="J115" s="51"/>
      <c r="K115" s="51"/>
      <c r="L115" s="51"/>
      <c r="M115" s="51"/>
      <c r="N115" s="51"/>
      <c r="O115" s="51"/>
      <c r="P115" s="51"/>
      <c r="Q115" s="51"/>
      <c r="R115" s="51"/>
      <c r="S115" s="51"/>
      <c r="T115" s="51"/>
      <c r="U115" s="51"/>
      <c r="V115" s="51"/>
      <c r="W115" s="51"/>
      <c r="X115" s="51"/>
      <c r="Y115" s="51"/>
      <c r="Z115" s="51"/>
      <c r="AA115" s="51"/>
      <c r="AB115" s="51"/>
      <c r="AC115" s="51"/>
      <c r="AD115" s="51"/>
      <c r="AE115" s="51"/>
      <c r="AF115" s="51"/>
      <c r="AG115" s="51"/>
    </row>
    <row r="116" spans="1:33" ht="91.5" customHeight="1">
      <c r="A116" s="120" t="s">
        <v>207</v>
      </c>
      <c r="B116" s="93" t="s">
        <v>208</v>
      </c>
      <c r="C116" s="93" t="s">
        <v>209</v>
      </c>
      <c r="D116" s="93" t="s">
        <v>210</v>
      </c>
      <c r="E116" s="121"/>
      <c r="F116" s="122"/>
      <c r="G116" s="122"/>
      <c r="H116" s="121">
        <f>MAX(E116:G116)</f>
        <v>0</v>
      </c>
      <c r="I116" s="123"/>
      <c r="J116" s="51"/>
      <c r="K116" s="51"/>
      <c r="L116" s="51"/>
      <c r="M116" s="51"/>
      <c r="N116" s="51"/>
      <c r="O116" s="51"/>
      <c r="P116" s="51"/>
      <c r="Q116" s="51"/>
      <c r="R116" s="51"/>
      <c r="S116" s="51"/>
      <c r="T116" s="51"/>
      <c r="U116" s="51"/>
      <c r="V116" s="51"/>
      <c r="W116" s="51"/>
      <c r="X116" s="51"/>
      <c r="Y116" s="51"/>
      <c r="Z116" s="51"/>
      <c r="AA116" s="51"/>
      <c r="AB116" s="51"/>
      <c r="AC116" s="51"/>
      <c r="AD116" s="51"/>
      <c r="AE116" s="51"/>
      <c r="AF116" s="51"/>
      <c r="AG116" s="51"/>
    </row>
    <row r="117" spans="1:33" ht="14.25" customHeight="1">
      <c r="A117" s="115" t="s">
        <v>4</v>
      </c>
      <c r="B117" s="115" t="s">
        <v>5</v>
      </c>
      <c r="C117" s="115" t="s">
        <v>6</v>
      </c>
      <c r="D117" s="115" t="s">
        <v>7</v>
      </c>
      <c r="E117" s="115" t="s">
        <v>8</v>
      </c>
      <c r="F117" s="115" t="s">
        <v>9</v>
      </c>
      <c r="G117" s="115" t="s">
        <v>10</v>
      </c>
      <c r="H117" s="115" t="s">
        <v>11</v>
      </c>
      <c r="I117" s="115" t="s">
        <v>12</v>
      </c>
      <c r="J117" s="51"/>
      <c r="K117" s="51"/>
      <c r="L117" s="51"/>
      <c r="M117" s="51"/>
      <c r="N117" s="51"/>
      <c r="O117" s="51"/>
      <c r="P117" s="51"/>
      <c r="Q117" s="51"/>
      <c r="R117" s="51"/>
      <c r="S117" s="51"/>
      <c r="T117" s="51"/>
      <c r="U117" s="51"/>
      <c r="V117" s="51"/>
      <c r="W117" s="51"/>
      <c r="X117" s="51"/>
      <c r="Y117" s="51"/>
      <c r="Z117" s="51"/>
      <c r="AA117" s="51"/>
      <c r="AB117" s="51"/>
      <c r="AC117" s="51"/>
      <c r="AD117" s="51"/>
      <c r="AE117" s="51"/>
      <c r="AF117" s="51"/>
      <c r="AG117" s="51"/>
    </row>
    <row r="118" spans="1:33" ht="14.25" customHeight="1">
      <c r="A118" s="115"/>
      <c r="B118" s="115"/>
      <c r="C118" s="115"/>
      <c r="D118" s="115"/>
      <c r="E118" s="116">
        <v>0.01</v>
      </c>
      <c r="F118" s="119">
        <v>0</v>
      </c>
      <c r="G118" s="115" t="s">
        <v>24</v>
      </c>
      <c r="H118" s="115"/>
      <c r="I118" s="115"/>
      <c r="J118" s="51"/>
      <c r="K118" s="51"/>
      <c r="L118" s="51"/>
      <c r="M118" s="51"/>
      <c r="N118" s="51"/>
      <c r="O118" s="51"/>
      <c r="P118" s="51"/>
      <c r="Q118" s="51"/>
      <c r="R118" s="51"/>
      <c r="S118" s="51"/>
      <c r="T118" s="51"/>
      <c r="U118" s="51"/>
      <c r="V118" s="51"/>
      <c r="W118" s="51"/>
      <c r="X118" s="51"/>
      <c r="Y118" s="51"/>
      <c r="Z118" s="51"/>
      <c r="AA118" s="51"/>
      <c r="AB118" s="51"/>
      <c r="AC118" s="51"/>
      <c r="AD118" s="51"/>
      <c r="AE118" s="51"/>
      <c r="AF118" s="51"/>
      <c r="AG118" s="51"/>
    </row>
    <row r="119" spans="1:33" ht="117" customHeight="1">
      <c r="A119" s="120" t="s">
        <v>212</v>
      </c>
      <c r="B119" s="93" t="s">
        <v>213</v>
      </c>
      <c r="C119" s="93" t="s">
        <v>214</v>
      </c>
      <c r="D119" s="93" t="s">
        <v>215</v>
      </c>
      <c r="E119" s="121"/>
      <c r="F119" s="122"/>
      <c r="G119" s="122"/>
      <c r="H119" s="121">
        <f>MAX(E119:G119)</f>
        <v>0</v>
      </c>
      <c r="I119" s="123"/>
      <c r="J119" s="51"/>
      <c r="K119" s="51"/>
      <c r="L119" s="51"/>
      <c r="M119" s="51"/>
      <c r="N119" s="51"/>
      <c r="O119" s="51"/>
      <c r="P119" s="51"/>
      <c r="Q119" s="51"/>
      <c r="R119" s="51"/>
      <c r="S119" s="51"/>
      <c r="T119" s="51"/>
      <c r="U119" s="51"/>
      <c r="V119" s="51"/>
      <c r="W119" s="51"/>
      <c r="X119" s="51"/>
      <c r="Y119" s="51"/>
      <c r="Z119" s="51"/>
      <c r="AA119" s="51"/>
      <c r="AB119" s="51"/>
      <c r="AC119" s="51"/>
      <c r="AD119" s="51"/>
      <c r="AE119" s="51"/>
      <c r="AF119" s="51"/>
      <c r="AG119" s="51"/>
    </row>
    <row r="120" spans="1:33" ht="25.5" customHeight="1">
      <c r="A120" s="295" t="s">
        <v>462</v>
      </c>
      <c r="B120" s="260"/>
      <c r="C120" s="260"/>
      <c r="D120" s="260"/>
      <c r="E120" s="260"/>
      <c r="F120" s="260"/>
      <c r="G120" s="260"/>
      <c r="H120" s="260"/>
      <c r="I120" s="265"/>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row>
    <row r="121" spans="1:33" ht="14.25" customHeight="1">
      <c r="A121" s="296" t="s">
        <v>4</v>
      </c>
      <c r="B121" s="296" t="s">
        <v>5</v>
      </c>
      <c r="C121" s="296" t="s">
        <v>6</v>
      </c>
      <c r="D121" s="296" t="s">
        <v>7</v>
      </c>
      <c r="E121" s="115" t="s">
        <v>8</v>
      </c>
      <c r="F121" s="115" t="s">
        <v>9</v>
      </c>
      <c r="G121" s="296" t="s">
        <v>10</v>
      </c>
      <c r="H121" s="296" t="s">
        <v>11</v>
      </c>
      <c r="I121" s="296" t="s">
        <v>12</v>
      </c>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row>
    <row r="122" spans="1:33" ht="14.25" customHeight="1">
      <c r="A122" s="248"/>
      <c r="B122" s="248"/>
      <c r="C122" s="248"/>
      <c r="D122" s="248"/>
      <c r="E122" s="116">
        <v>0.02</v>
      </c>
      <c r="F122" s="119">
        <v>0</v>
      </c>
      <c r="G122" s="248"/>
      <c r="H122" s="248"/>
      <c r="I122" s="248"/>
      <c r="J122" s="51"/>
      <c r="K122" s="51"/>
      <c r="L122" s="51"/>
      <c r="M122" s="51"/>
      <c r="N122" s="51"/>
      <c r="O122" s="51"/>
      <c r="P122" s="51"/>
      <c r="Q122" s="51"/>
      <c r="R122" s="51"/>
      <c r="S122" s="51"/>
      <c r="T122" s="51"/>
      <c r="U122" s="51"/>
      <c r="V122" s="51"/>
      <c r="W122" s="51"/>
      <c r="X122" s="51"/>
      <c r="Y122" s="51"/>
      <c r="Z122" s="51"/>
      <c r="AA122" s="51"/>
      <c r="AB122" s="51"/>
      <c r="AC122" s="51"/>
      <c r="AD122" s="51"/>
      <c r="AE122" s="51"/>
      <c r="AF122" s="51"/>
      <c r="AG122" s="51"/>
    </row>
    <row r="123" spans="1:33" ht="220.5" customHeight="1">
      <c r="A123" s="120" t="s">
        <v>217</v>
      </c>
      <c r="B123" s="93" t="s">
        <v>218</v>
      </c>
      <c r="C123" s="93" t="s">
        <v>219</v>
      </c>
      <c r="D123" s="93" t="s">
        <v>220</v>
      </c>
      <c r="E123" s="121"/>
      <c r="F123" s="122"/>
      <c r="G123" s="122"/>
      <c r="H123" s="121">
        <f>MAX(E123:G123)</f>
        <v>0</v>
      </c>
      <c r="I123" s="123"/>
      <c r="J123" s="51"/>
      <c r="K123" s="51"/>
      <c r="L123" s="51"/>
      <c r="M123" s="51"/>
      <c r="N123" s="51"/>
      <c r="O123" s="51"/>
      <c r="P123" s="51"/>
      <c r="Q123" s="51"/>
      <c r="R123" s="51"/>
      <c r="S123" s="51"/>
      <c r="T123" s="51"/>
      <c r="U123" s="51"/>
      <c r="V123" s="51"/>
      <c r="W123" s="51"/>
      <c r="X123" s="51"/>
      <c r="Y123" s="51"/>
      <c r="Z123" s="51"/>
      <c r="AA123" s="51"/>
      <c r="AB123" s="51"/>
      <c r="AC123" s="51"/>
      <c r="AD123" s="51"/>
      <c r="AE123" s="51"/>
      <c r="AF123" s="51"/>
      <c r="AG123" s="51"/>
    </row>
    <row r="124" spans="1:33" ht="14.25" customHeight="1">
      <c r="A124" s="296" t="s">
        <v>4</v>
      </c>
      <c r="B124" s="296" t="s">
        <v>5</v>
      </c>
      <c r="C124" s="296" t="s">
        <v>6</v>
      </c>
      <c r="D124" s="296" t="s">
        <v>7</v>
      </c>
      <c r="E124" s="115" t="s">
        <v>8</v>
      </c>
      <c r="F124" s="115" t="s">
        <v>9</v>
      </c>
      <c r="G124" s="296" t="s">
        <v>10</v>
      </c>
      <c r="H124" s="296" t="s">
        <v>11</v>
      </c>
      <c r="I124" s="296" t="s">
        <v>12</v>
      </c>
      <c r="J124" s="127"/>
      <c r="K124" s="127"/>
      <c r="L124" s="127"/>
      <c r="M124" s="127"/>
      <c r="N124" s="127"/>
      <c r="O124" s="127"/>
      <c r="P124" s="127"/>
      <c r="Q124" s="127"/>
      <c r="R124" s="127"/>
      <c r="S124" s="127"/>
      <c r="T124" s="127"/>
      <c r="U124" s="127"/>
      <c r="V124" s="127"/>
      <c r="W124" s="127"/>
      <c r="X124" s="127"/>
      <c r="Y124" s="127"/>
      <c r="Z124" s="127"/>
      <c r="AA124" s="127"/>
      <c r="AB124" s="127"/>
      <c r="AC124" s="127"/>
      <c r="AD124" s="127"/>
      <c r="AE124" s="127"/>
      <c r="AF124" s="127"/>
      <c r="AG124" s="127"/>
    </row>
    <row r="125" spans="1:33" ht="14.25" customHeight="1">
      <c r="A125" s="248"/>
      <c r="B125" s="248"/>
      <c r="C125" s="248"/>
      <c r="D125" s="248"/>
      <c r="E125" s="116">
        <v>0.02</v>
      </c>
      <c r="F125" s="119">
        <v>0</v>
      </c>
      <c r="G125" s="248"/>
      <c r="H125" s="248"/>
      <c r="I125" s="248"/>
      <c r="J125" s="127"/>
      <c r="K125" s="127"/>
      <c r="L125" s="127"/>
      <c r="M125" s="127"/>
      <c r="N125" s="127"/>
      <c r="O125" s="127"/>
      <c r="P125" s="127"/>
      <c r="Q125" s="127"/>
      <c r="R125" s="127"/>
      <c r="S125" s="127"/>
      <c r="T125" s="127"/>
      <c r="U125" s="127"/>
      <c r="V125" s="127"/>
      <c r="W125" s="127"/>
      <c r="X125" s="127"/>
      <c r="Y125" s="127"/>
      <c r="Z125" s="127"/>
      <c r="AA125" s="127"/>
      <c r="AB125" s="127"/>
      <c r="AC125" s="127"/>
      <c r="AD125" s="127"/>
      <c r="AE125" s="127"/>
      <c r="AF125" s="127"/>
      <c r="AG125" s="127"/>
    </row>
    <row r="126" spans="1:33" ht="222" customHeight="1">
      <c r="A126" s="120" t="s">
        <v>222</v>
      </c>
      <c r="B126" s="93" t="s">
        <v>223</v>
      </c>
      <c r="C126" s="93" t="s">
        <v>224</v>
      </c>
      <c r="D126" s="93" t="s">
        <v>225</v>
      </c>
      <c r="E126" s="121"/>
      <c r="F126" s="122"/>
      <c r="G126" s="122"/>
      <c r="H126" s="121">
        <f>MAX(E126:G126)</f>
        <v>0</v>
      </c>
      <c r="I126" s="123"/>
      <c r="J126" s="51"/>
      <c r="K126" s="51"/>
      <c r="L126" s="51"/>
      <c r="M126" s="51"/>
      <c r="N126" s="51"/>
      <c r="O126" s="51"/>
      <c r="P126" s="51"/>
      <c r="Q126" s="51"/>
      <c r="R126" s="51"/>
      <c r="S126" s="51"/>
      <c r="T126" s="51"/>
      <c r="U126" s="51"/>
      <c r="V126" s="51"/>
      <c r="W126" s="51"/>
      <c r="X126" s="51"/>
      <c r="Y126" s="51"/>
      <c r="Z126" s="51"/>
      <c r="AA126" s="51"/>
      <c r="AB126" s="51"/>
      <c r="AC126" s="51"/>
      <c r="AD126" s="51"/>
      <c r="AE126" s="51"/>
      <c r="AF126" s="51"/>
      <c r="AG126" s="51"/>
    </row>
    <row r="127" spans="1:33" ht="14.25" customHeight="1">
      <c r="A127" s="296" t="s">
        <v>4</v>
      </c>
      <c r="B127" s="296" t="s">
        <v>5</v>
      </c>
      <c r="C127" s="296" t="s">
        <v>6</v>
      </c>
      <c r="D127" s="296" t="s">
        <v>7</v>
      </c>
      <c r="E127" s="115" t="s">
        <v>8</v>
      </c>
      <c r="F127" s="115" t="s">
        <v>9</v>
      </c>
      <c r="G127" s="296" t="s">
        <v>10</v>
      </c>
      <c r="H127" s="296" t="s">
        <v>11</v>
      </c>
      <c r="I127" s="296" t="s">
        <v>12</v>
      </c>
      <c r="J127" s="51"/>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row>
    <row r="128" spans="1:33" ht="14.25" customHeight="1">
      <c r="A128" s="248"/>
      <c r="B128" s="248"/>
      <c r="C128" s="248"/>
      <c r="D128" s="248"/>
      <c r="E128" s="116">
        <v>0.01</v>
      </c>
      <c r="F128" s="119">
        <v>0</v>
      </c>
      <c r="G128" s="248"/>
      <c r="H128" s="248"/>
      <c r="I128" s="248"/>
      <c r="J128" s="51"/>
      <c r="K128" s="51"/>
      <c r="L128" s="51"/>
      <c r="M128" s="51"/>
      <c r="N128" s="51"/>
      <c r="O128" s="51"/>
      <c r="P128" s="51"/>
      <c r="Q128" s="51"/>
      <c r="R128" s="51"/>
      <c r="S128" s="51"/>
      <c r="T128" s="51"/>
      <c r="U128" s="51"/>
      <c r="V128" s="51"/>
      <c r="W128" s="51"/>
      <c r="X128" s="51"/>
      <c r="Y128" s="51"/>
      <c r="Z128" s="51"/>
      <c r="AA128" s="51"/>
      <c r="AB128" s="51"/>
      <c r="AC128" s="51"/>
      <c r="AD128" s="51"/>
      <c r="AE128" s="51"/>
      <c r="AF128" s="51"/>
      <c r="AG128" s="51"/>
    </row>
    <row r="129" spans="1:33" ht="120.75" customHeight="1">
      <c r="A129" s="120" t="s">
        <v>227</v>
      </c>
      <c r="B129" s="93" t="s">
        <v>228</v>
      </c>
      <c r="C129" s="93" t="s">
        <v>229</v>
      </c>
      <c r="D129" s="93" t="s">
        <v>230</v>
      </c>
      <c r="E129" s="121"/>
      <c r="F129" s="122"/>
      <c r="G129" s="122"/>
      <c r="H129" s="121">
        <f>MAX(E129:G129)</f>
        <v>0</v>
      </c>
      <c r="I129" s="123"/>
      <c r="J129" s="51"/>
      <c r="K129" s="51"/>
      <c r="L129" s="51"/>
      <c r="M129" s="51"/>
      <c r="N129" s="51"/>
      <c r="O129" s="51"/>
      <c r="P129" s="51"/>
      <c r="Q129" s="51"/>
      <c r="R129" s="51"/>
      <c r="S129" s="51"/>
      <c r="T129" s="51"/>
      <c r="U129" s="51"/>
      <c r="V129" s="51"/>
      <c r="W129" s="51"/>
      <c r="X129" s="51"/>
      <c r="Y129" s="51"/>
      <c r="Z129" s="51"/>
      <c r="AA129" s="51"/>
      <c r="AB129" s="51"/>
      <c r="AC129" s="51"/>
      <c r="AD129" s="51"/>
      <c r="AE129" s="51"/>
      <c r="AF129" s="51"/>
      <c r="AG129" s="51"/>
    </row>
    <row r="130" spans="1:33" ht="27.75" customHeight="1">
      <c r="A130" s="295" t="s">
        <v>232</v>
      </c>
      <c r="B130" s="260"/>
      <c r="C130" s="260"/>
      <c r="D130" s="260"/>
      <c r="E130" s="260"/>
      <c r="F130" s="260"/>
      <c r="G130" s="260"/>
      <c r="H130" s="260"/>
      <c r="I130" s="265"/>
      <c r="J130" s="51"/>
      <c r="K130" s="51"/>
      <c r="L130" s="51"/>
      <c r="M130" s="51"/>
      <c r="N130" s="51"/>
      <c r="O130" s="51"/>
      <c r="P130" s="51"/>
      <c r="Q130" s="51"/>
      <c r="R130" s="51"/>
      <c r="S130" s="51"/>
      <c r="T130" s="51"/>
      <c r="U130" s="51"/>
      <c r="V130" s="51"/>
      <c r="W130" s="51"/>
      <c r="X130" s="51"/>
      <c r="Y130" s="51"/>
      <c r="Z130" s="51"/>
      <c r="AA130" s="51"/>
      <c r="AB130" s="51"/>
      <c r="AC130" s="51"/>
      <c r="AD130" s="51"/>
      <c r="AE130" s="51"/>
      <c r="AF130" s="51"/>
      <c r="AG130" s="51"/>
    </row>
    <row r="131" spans="1:33" ht="31.5" customHeight="1">
      <c r="A131" s="296" t="s">
        <v>4</v>
      </c>
      <c r="B131" s="296" t="s">
        <v>5</v>
      </c>
      <c r="C131" s="296" t="s">
        <v>6</v>
      </c>
      <c r="D131" s="296" t="s">
        <v>7</v>
      </c>
      <c r="E131" s="115" t="s">
        <v>8</v>
      </c>
      <c r="F131" s="115" t="s">
        <v>9</v>
      </c>
      <c r="G131" s="115" t="s">
        <v>10</v>
      </c>
      <c r="H131" s="296" t="s">
        <v>11</v>
      </c>
      <c r="I131" s="296" t="s">
        <v>12</v>
      </c>
      <c r="J131" s="51"/>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row>
    <row r="132" spans="1:33" ht="14.25" customHeight="1">
      <c r="A132" s="248"/>
      <c r="B132" s="248"/>
      <c r="C132" s="248"/>
      <c r="D132" s="248"/>
      <c r="E132" s="116">
        <v>0.01</v>
      </c>
      <c r="F132" s="119">
        <v>0</v>
      </c>
      <c r="G132" s="115" t="s">
        <v>24</v>
      </c>
      <c r="H132" s="248"/>
      <c r="I132" s="248"/>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row>
    <row r="133" spans="1:33" ht="105.75" customHeight="1">
      <c r="A133" s="120" t="s">
        <v>233</v>
      </c>
      <c r="B133" s="93" t="s">
        <v>234</v>
      </c>
      <c r="C133" s="93" t="s">
        <v>235</v>
      </c>
      <c r="D133" s="93" t="s">
        <v>236</v>
      </c>
      <c r="E133" s="121"/>
      <c r="F133" s="122"/>
      <c r="G133" s="122"/>
      <c r="H133" s="121">
        <f>MAX(E133:G133)</f>
        <v>0</v>
      </c>
      <c r="I133" s="123"/>
      <c r="J133" s="51"/>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row>
    <row r="134" spans="1:33" ht="14.25" customHeight="1">
      <c r="A134" s="296" t="s">
        <v>4</v>
      </c>
      <c r="B134" s="296" t="s">
        <v>5</v>
      </c>
      <c r="C134" s="296" t="s">
        <v>6</v>
      </c>
      <c r="D134" s="296" t="s">
        <v>7</v>
      </c>
      <c r="E134" s="115" t="s">
        <v>8</v>
      </c>
      <c r="F134" s="115" t="s">
        <v>9</v>
      </c>
      <c r="G134" s="296" t="s">
        <v>10</v>
      </c>
      <c r="H134" s="296" t="s">
        <v>11</v>
      </c>
      <c r="I134" s="296" t="s">
        <v>12</v>
      </c>
      <c r="J134" s="51"/>
      <c r="K134" s="51"/>
      <c r="L134" s="51"/>
      <c r="M134" s="51"/>
      <c r="N134" s="51"/>
      <c r="O134" s="51"/>
      <c r="P134" s="51"/>
      <c r="Q134" s="51"/>
      <c r="R134" s="51"/>
      <c r="S134" s="51"/>
      <c r="T134" s="51"/>
      <c r="U134" s="51"/>
      <c r="V134" s="51"/>
      <c r="W134" s="51"/>
      <c r="X134" s="51"/>
      <c r="Y134" s="51"/>
      <c r="Z134" s="51"/>
      <c r="AA134" s="51"/>
      <c r="AB134" s="51"/>
      <c r="AC134" s="51"/>
      <c r="AD134" s="51"/>
      <c r="AE134" s="51"/>
      <c r="AF134" s="51"/>
      <c r="AG134" s="51"/>
    </row>
    <row r="135" spans="1:33" ht="14.25" customHeight="1">
      <c r="A135" s="248"/>
      <c r="B135" s="248"/>
      <c r="C135" s="248"/>
      <c r="D135" s="248"/>
      <c r="E135" s="116">
        <v>0.01</v>
      </c>
      <c r="F135" s="119">
        <v>0</v>
      </c>
      <c r="G135" s="248"/>
      <c r="H135" s="248"/>
      <c r="I135" s="248"/>
      <c r="J135" s="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row>
    <row r="136" spans="1:33" ht="107.25" customHeight="1">
      <c r="A136" s="120" t="s">
        <v>238</v>
      </c>
      <c r="B136" s="93" t="s">
        <v>239</v>
      </c>
      <c r="C136" s="93" t="s">
        <v>240</v>
      </c>
      <c r="D136" s="93" t="s">
        <v>241</v>
      </c>
      <c r="E136" s="121"/>
      <c r="F136" s="122"/>
      <c r="G136" s="122"/>
      <c r="H136" s="121">
        <f>MAX(E136:G136)</f>
        <v>0</v>
      </c>
      <c r="I136" s="123"/>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row>
    <row r="137" spans="1:33" ht="14.25" customHeight="1">
      <c r="A137" s="296" t="s">
        <v>4</v>
      </c>
      <c r="B137" s="296" t="s">
        <v>5</v>
      </c>
      <c r="C137" s="296" t="s">
        <v>6</v>
      </c>
      <c r="D137" s="296" t="s">
        <v>7</v>
      </c>
      <c r="E137" s="115" t="s">
        <v>8</v>
      </c>
      <c r="F137" s="115" t="s">
        <v>9</v>
      </c>
      <c r="G137" s="296" t="s">
        <v>10</v>
      </c>
      <c r="H137" s="296" t="s">
        <v>11</v>
      </c>
      <c r="I137" s="296" t="s">
        <v>12</v>
      </c>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row>
    <row r="138" spans="1:33" ht="14.25" customHeight="1">
      <c r="A138" s="248"/>
      <c r="B138" s="248"/>
      <c r="C138" s="248"/>
      <c r="D138" s="248"/>
      <c r="E138" s="116">
        <v>0.01</v>
      </c>
      <c r="F138" s="119">
        <v>0</v>
      </c>
      <c r="G138" s="248"/>
      <c r="H138" s="248"/>
      <c r="I138" s="248"/>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row>
    <row r="139" spans="1:33" ht="96.75" customHeight="1">
      <c r="A139" s="120" t="s">
        <v>243</v>
      </c>
      <c r="B139" s="93" t="s">
        <v>244</v>
      </c>
      <c r="C139" s="93" t="s">
        <v>245</v>
      </c>
      <c r="D139" s="93" t="s">
        <v>246</v>
      </c>
      <c r="E139" s="121"/>
      <c r="F139" s="122"/>
      <c r="G139" s="122"/>
      <c r="H139" s="121">
        <f>MAX(E139:G139)</f>
        <v>0</v>
      </c>
      <c r="I139" s="123"/>
      <c r="J139" s="51"/>
      <c r="K139" s="51"/>
      <c r="L139" s="51"/>
      <c r="M139" s="51"/>
      <c r="N139" s="51"/>
      <c r="O139" s="51"/>
      <c r="P139" s="51"/>
      <c r="Q139" s="51"/>
      <c r="R139" s="51"/>
      <c r="S139" s="51"/>
      <c r="T139" s="51"/>
      <c r="U139" s="51"/>
      <c r="V139" s="51"/>
      <c r="W139" s="51"/>
      <c r="X139" s="51"/>
      <c r="Y139" s="51"/>
      <c r="Z139" s="51"/>
      <c r="AA139" s="51"/>
      <c r="AB139" s="51"/>
      <c r="AC139" s="51"/>
      <c r="AD139" s="51"/>
      <c r="AE139" s="51"/>
      <c r="AF139" s="51"/>
      <c r="AG139" s="51"/>
    </row>
    <row r="140" spans="1:33" ht="14.25" customHeight="1">
      <c r="A140" s="296" t="s">
        <v>4</v>
      </c>
      <c r="B140" s="296" t="s">
        <v>5</v>
      </c>
      <c r="C140" s="296" t="s">
        <v>6</v>
      </c>
      <c r="D140" s="296" t="s">
        <v>7</v>
      </c>
      <c r="E140" s="115" t="s">
        <v>8</v>
      </c>
      <c r="F140" s="115" t="s">
        <v>9</v>
      </c>
      <c r="G140" s="296" t="s">
        <v>10</v>
      </c>
      <c r="H140" s="296" t="s">
        <v>11</v>
      </c>
      <c r="I140" s="296" t="s">
        <v>12</v>
      </c>
      <c r="J140" s="51"/>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row>
    <row r="141" spans="1:33" ht="14.25" customHeight="1">
      <c r="A141" s="248"/>
      <c r="B141" s="248"/>
      <c r="C141" s="248"/>
      <c r="D141" s="248"/>
      <c r="E141" s="116">
        <v>0.01</v>
      </c>
      <c r="F141" s="119">
        <v>0</v>
      </c>
      <c r="G141" s="248"/>
      <c r="H141" s="248"/>
      <c r="I141" s="248"/>
      <c r="J141" s="51"/>
      <c r="K141" s="51"/>
      <c r="L141" s="51"/>
      <c r="M141" s="51"/>
      <c r="N141" s="51"/>
      <c r="O141" s="51"/>
      <c r="P141" s="51"/>
      <c r="Q141" s="51"/>
      <c r="R141" s="51"/>
      <c r="S141" s="51"/>
      <c r="T141" s="51"/>
      <c r="U141" s="51"/>
      <c r="V141" s="51"/>
      <c r="W141" s="51"/>
      <c r="X141" s="51"/>
      <c r="Y141" s="51"/>
      <c r="Z141" s="51"/>
      <c r="AA141" s="51"/>
      <c r="AB141" s="51"/>
      <c r="AC141" s="51"/>
      <c r="AD141" s="51"/>
      <c r="AE141" s="51"/>
      <c r="AF141" s="51"/>
      <c r="AG141" s="51"/>
    </row>
    <row r="142" spans="1:33" ht="112.5" customHeight="1">
      <c r="A142" s="120" t="s">
        <v>248</v>
      </c>
      <c r="B142" s="93" t="s">
        <v>249</v>
      </c>
      <c r="C142" s="93" t="s">
        <v>250</v>
      </c>
      <c r="D142" s="93" t="s">
        <v>251</v>
      </c>
      <c r="E142" s="121"/>
      <c r="F142" s="122"/>
      <c r="G142" s="122"/>
      <c r="H142" s="121">
        <f>MAX(E142:G142)</f>
        <v>0</v>
      </c>
      <c r="I142" s="123"/>
      <c r="J142" s="51"/>
      <c r="K142" s="51"/>
      <c r="L142" s="51"/>
      <c r="M142" s="51"/>
      <c r="N142" s="51"/>
      <c r="O142" s="51"/>
      <c r="P142" s="51"/>
      <c r="Q142" s="51"/>
      <c r="R142" s="51"/>
      <c r="S142" s="51"/>
      <c r="T142" s="51"/>
      <c r="U142" s="51"/>
      <c r="V142" s="51"/>
      <c r="W142" s="51"/>
      <c r="X142" s="51"/>
      <c r="Y142" s="51"/>
      <c r="Z142" s="51"/>
      <c r="AA142" s="51"/>
      <c r="AB142" s="51"/>
      <c r="AC142" s="51"/>
      <c r="AD142" s="51"/>
      <c r="AE142" s="51"/>
      <c r="AF142" s="51"/>
      <c r="AG142" s="51"/>
    </row>
    <row r="143" spans="1:33" ht="14.25" customHeight="1">
      <c r="A143" s="296" t="s">
        <v>4</v>
      </c>
      <c r="B143" s="296" t="s">
        <v>5</v>
      </c>
      <c r="C143" s="296" t="s">
        <v>6</v>
      </c>
      <c r="D143" s="296" t="s">
        <v>7</v>
      </c>
      <c r="E143" s="115" t="s">
        <v>8</v>
      </c>
      <c r="F143" s="115" t="s">
        <v>9</v>
      </c>
      <c r="G143" s="296" t="s">
        <v>10</v>
      </c>
      <c r="H143" s="296" t="s">
        <v>11</v>
      </c>
      <c r="I143" s="296" t="s">
        <v>12</v>
      </c>
      <c r="J143" s="51"/>
      <c r="K143" s="51"/>
      <c r="L143" s="51"/>
      <c r="M143" s="51"/>
      <c r="N143" s="51"/>
      <c r="O143" s="51"/>
      <c r="P143" s="51"/>
      <c r="Q143" s="51"/>
      <c r="R143" s="51"/>
      <c r="S143" s="51"/>
      <c r="T143" s="51"/>
      <c r="U143" s="51"/>
      <c r="V143" s="51"/>
      <c r="W143" s="51"/>
      <c r="X143" s="51"/>
      <c r="Y143" s="51"/>
      <c r="Z143" s="51"/>
      <c r="AA143" s="51"/>
      <c r="AB143" s="51"/>
      <c r="AC143" s="51"/>
      <c r="AD143" s="51"/>
      <c r="AE143" s="51"/>
      <c r="AF143" s="51"/>
      <c r="AG143" s="51"/>
    </row>
    <row r="144" spans="1:33" ht="14.25" customHeight="1">
      <c r="A144" s="248"/>
      <c r="B144" s="248"/>
      <c r="C144" s="248"/>
      <c r="D144" s="248"/>
      <c r="E144" s="116">
        <v>0.01</v>
      </c>
      <c r="F144" s="119">
        <v>0</v>
      </c>
      <c r="G144" s="248"/>
      <c r="H144" s="248"/>
      <c r="I144" s="248"/>
      <c r="J144" s="51"/>
      <c r="K144" s="51"/>
      <c r="L144" s="51"/>
      <c r="M144" s="51"/>
      <c r="N144" s="51"/>
      <c r="O144" s="51"/>
      <c r="P144" s="51"/>
      <c r="Q144" s="51"/>
      <c r="R144" s="51"/>
      <c r="S144" s="51"/>
      <c r="T144" s="51"/>
      <c r="U144" s="51"/>
      <c r="V144" s="51"/>
      <c r="W144" s="51"/>
      <c r="X144" s="51"/>
      <c r="Y144" s="51"/>
      <c r="Z144" s="51"/>
      <c r="AA144" s="51"/>
      <c r="AB144" s="51"/>
      <c r="AC144" s="51"/>
      <c r="AD144" s="51"/>
      <c r="AE144" s="51"/>
      <c r="AF144" s="51"/>
      <c r="AG144" s="51"/>
    </row>
    <row r="145" spans="1:33" ht="96.75" customHeight="1">
      <c r="A145" s="120" t="s">
        <v>253</v>
      </c>
      <c r="B145" s="93" t="s">
        <v>254</v>
      </c>
      <c r="C145" s="93" t="s">
        <v>255</v>
      </c>
      <c r="D145" s="93" t="s">
        <v>256</v>
      </c>
      <c r="E145" s="121"/>
      <c r="F145" s="122"/>
      <c r="G145" s="122"/>
      <c r="H145" s="121">
        <f>MAX(E145:G145)</f>
        <v>0</v>
      </c>
      <c r="I145" s="123"/>
      <c r="J145" s="51"/>
      <c r="K145" s="51"/>
      <c r="L145" s="51"/>
      <c r="M145" s="51"/>
      <c r="N145" s="51"/>
      <c r="O145" s="51"/>
      <c r="P145" s="51"/>
      <c r="Q145" s="51"/>
      <c r="R145" s="51"/>
      <c r="S145" s="51"/>
      <c r="T145" s="51"/>
      <c r="U145" s="51"/>
      <c r="V145" s="51"/>
      <c r="W145" s="51"/>
      <c r="X145" s="51"/>
      <c r="Y145" s="51"/>
      <c r="Z145" s="51"/>
      <c r="AA145" s="51"/>
      <c r="AB145" s="51"/>
      <c r="AC145" s="51"/>
      <c r="AD145" s="51"/>
      <c r="AE145" s="51"/>
      <c r="AF145" s="51"/>
      <c r="AG145" s="51"/>
    </row>
    <row r="146" spans="1:33" ht="14.25" customHeight="1">
      <c r="A146" s="296" t="s">
        <v>4</v>
      </c>
      <c r="B146" s="296" t="s">
        <v>5</v>
      </c>
      <c r="C146" s="296" t="s">
        <v>6</v>
      </c>
      <c r="D146" s="296" t="s">
        <v>7</v>
      </c>
      <c r="E146" s="115" t="s">
        <v>8</v>
      </c>
      <c r="F146" s="115" t="s">
        <v>9</v>
      </c>
      <c r="G146" s="296" t="s">
        <v>10</v>
      </c>
      <c r="H146" s="296" t="s">
        <v>11</v>
      </c>
      <c r="I146" s="296" t="s">
        <v>12</v>
      </c>
      <c r="J146" s="51"/>
      <c r="K146" s="51"/>
      <c r="L146" s="51"/>
      <c r="M146" s="51"/>
      <c r="N146" s="51"/>
      <c r="O146" s="51"/>
      <c r="P146" s="51"/>
      <c r="Q146" s="51"/>
      <c r="R146" s="51"/>
      <c r="S146" s="51"/>
      <c r="T146" s="51"/>
      <c r="U146" s="51"/>
      <c r="V146" s="51"/>
      <c r="W146" s="51"/>
      <c r="X146" s="51"/>
      <c r="Y146" s="51"/>
      <c r="Z146" s="51"/>
      <c r="AA146" s="51"/>
      <c r="AB146" s="51"/>
      <c r="AC146" s="51"/>
      <c r="AD146" s="51"/>
      <c r="AE146" s="51"/>
      <c r="AF146" s="51"/>
      <c r="AG146" s="51"/>
    </row>
    <row r="147" spans="1:33" ht="14.25" customHeight="1">
      <c r="A147" s="248"/>
      <c r="B147" s="248"/>
      <c r="C147" s="248"/>
      <c r="D147" s="248"/>
      <c r="E147" s="116">
        <v>0.01</v>
      </c>
      <c r="F147" s="119">
        <v>0</v>
      </c>
      <c r="G147" s="248"/>
      <c r="H147" s="248"/>
      <c r="I147" s="248"/>
      <c r="J147" s="51"/>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row>
    <row r="148" spans="1:33" ht="123.75" customHeight="1">
      <c r="A148" s="120" t="s">
        <v>258</v>
      </c>
      <c r="B148" s="93" t="s">
        <v>259</v>
      </c>
      <c r="C148" s="93" t="s">
        <v>260</v>
      </c>
      <c r="D148" s="93" t="s">
        <v>261</v>
      </c>
      <c r="E148" s="121"/>
      <c r="F148" s="122"/>
      <c r="G148" s="122"/>
      <c r="H148" s="121">
        <f>MAX(E148:G148)</f>
        <v>0</v>
      </c>
      <c r="I148" s="123"/>
      <c r="J148" s="51"/>
      <c r="K148" s="51"/>
      <c r="L148" s="51"/>
      <c r="M148" s="51"/>
      <c r="N148" s="51"/>
      <c r="O148" s="51"/>
      <c r="P148" s="51"/>
      <c r="Q148" s="51"/>
      <c r="R148" s="51"/>
      <c r="S148" s="51"/>
      <c r="T148" s="51"/>
      <c r="U148" s="51"/>
      <c r="V148" s="51"/>
      <c r="W148" s="51"/>
      <c r="X148" s="51"/>
      <c r="Y148" s="51"/>
      <c r="Z148" s="51"/>
      <c r="AA148" s="51"/>
      <c r="AB148" s="51"/>
      <c r="AC148" s="51"/>
      <c r="AD148" s="51"/>
      <c r="AE148" s="51"/>
      <c r="AF148" s="51"/>
      <c r="AG148" s="51"/>
    </row>
    <row r="149" spans="1:33" ht="14.25" customHeight="1">
      <c r="A149" s="295" t="s">
        <v>263</v>
      </c>
      <c r="B149" s="260"/>
      <c r="C149" s="260"/>
      <c r="D149" s="260"/>
      <c r="E149" s="260"/>
      <c r="F149" s="260"/>
      <c r="G149" s="260"/>
      <c r="H149" s="260"/>
      <c r="I149" s="265"/>
      <c r="J149" s="51"/>
      <c r="K149" s="51"/>
      <c r="L149" s="51"/>
      <c r="M149" s="51"/>
      <c r="N149" s="51"/>
      <c r="O149" s="51"/>
      <c r="P149" s="51"/>
      <c r="Q149" s="51"/>
      <c r="R149" s="51"/>
      <c r="S149" s="51"/>
      <c r="T149" s="51"/>
      <c r="U149" s="51"/>
      <c r="V149" s="51"/>
      <c r="W149" s="51"/>
      <c r="X149" s="51"/>
      <c r="Y149" s="51"/>
      <c r="Z149" s="51"/>
      <c r="AA149" s="51"/>
      <c r="AB149" s="51"/>
      <c r="AC149" s="51"/>
      <c r="AD149" s="51"/>
      <c r="AE149" s="51"/>
      <c r="AF149" s="51"/>
      <c r="AG149" s="51"/>
    </row>
    <row r="150" spans="1:33" ht="14.25" customHeight="1">
      <c r="A150" s="295" t="s">
        <v>264</v>
      </c>
      <c r="B150" s="260"/>
      <c r="C150" s="260"/>
      <c r="D150" s="260"/>
      <c r="E150" s="260"/>
      <c r="F150" s="260"/>
      <c r="G150" s="260"/>
      <c r="H150" s="260"/>
      <c r="I150" s="265"/>
      <c r="J150" s="51"/>
      <c r="K150" s="51"/>
      <c r="L150" s="51"/>
      <c r="M150" s="51"/>
      <c r="N150" s="51"/>
      <c r="O150" s="51"/>
      <c r="P150" s="51"/>
      <c r="Q150" s="51"/>
      <c r="R150" s="51"/>
      <c r="S150" s="51"/>
      <c r="T150" s="51"/>
      <c r="U150" s="51"/>
      <c r="V150" s="51"/>
      <c r="W150" s="51"/>
      <c r="X150" s="51"/>
      <c r="Y150" s="51"/>
      <c r="Z150" s="51"/>
      <c r="AA150" s="51"/>
      <c r="AB150" s="51"/>
      <c r="AC150" s="51"/>
      <c r="AD150" s="51"/>
      <c r="AE150" s="51"/>
      <c r="AF150" s="51"/>
      <c r="AG150" s="51"/>
    </row>
    <row r="151" spans="1:33" ht="14.25" customHeight="1">
      <c r="A151" s="296" t="s">
        <v>4</v>
      </c>
      <c r="B151" s="296" t="s">
        <v>5</v>
      </c>
      <c r="C151" s="296" t="s">
        <v>6</v>
      </c>
      <c r="D151" s="296" t="s">
        <v>7</v>
      </c>
      <c r="E151" s="115" t="s">
        <v>8</v>
      </c>
      <c r="F151" s="115" t="s">
        <v>9</v>
      </c>
      <c r="G151" s="296" t="s">
        <v>10</v>
      </c>
      <c r="H151" s="296" t="s">
        <v>11</v>
      </c>
      <c r="I151" s="296" t="s">
        <v>12</v>
      </c>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row>
    <row r="152" spans="1:33" ht="14.25" customHeight="1">
      <c r="A152" s="248"/>
      <c r="B152" s="248"/>
      <c r="C152" s="248"/>
      <c r="D152" s="248"/>
      <c r="E152" s="116">
        <v>0.04</v>
      </c>
      <c r="F152" s="119">
        <v>0</v>
      </c>
      <c r="G152" s="248"/>
      <c r="H152" s="248"/>
      <c r="I152" s="248"/>
      <c r="J152" s="51"/>
      <c r="K152" s="51"/>
      <c r="L152" s="51"/>
      <c r="M152" s="51"/>
      <c r="N152" s="51"/>
      <c r="O152" s="51"/>
      <c r="P152" s="51"/>
      <c r="Q152" s="51"/>
      <c r="R152" s="51"/>
      <c r="S152" s="51"/>
      <c r="T152" s="51"/>
      <c r="U152" s="51"/>
      <c r="V152" s="51"/>
      <c r="W152" s="51"/>
      <c r="X152" s="51"/>
      <c r="Y152" s="51"/>
      <c r="Z152" s="51"/>
      <c r="AA152" s="51"/>
      <c r="AB152" s="51"/>
      <c r="AC152" s="51"/>
      <c r="AD152" s="51"/>
      <c r="AE152" s="51"/>
      <c r="AF152" s="51"/>
      <c r="AG152" s="51"/>
    </row>
    <row r="153" spans="1:33" ht="230.25" customHeight="1">
      <c r="A153" s="120" t="s">
        <v>265</v>
      </c>
      <c r="B153" s="93" t="s">
        <v>266</v>
      </c>
      <c r="C153" s="93" t="s">
        <v>267</v>
      </c>
      <c r="D153" s="93" t="s">
        <v>268</v>
      </c>
      <c r="E153" s="121"/>
      <c r="F153" s="122"/>
      <c r="G153" s="122"/>
      <c r="H153" s="121">
        <f>MAX(E153:G153)</f>
        <v>0</v>
      </c>
      <c r="I153" s="123"/>
      <c r="J153" s="51"/>
      <c r="K153" s="51"/>
      <c r="L153" s="51"/>
      <c r="M153" s="51"/>
      <c r="N153" s="51"/>
      <c r="O153" s="51"/>
      <c r="P153" s="51"/>
      <c r="Q153" s="51"/>
      <c r="R153" s="51"/>
      <c r="S153" s="51"/>
      <c r="T153" s="51"/>
      <c r="U153" s="51"/>
      <c r="V153" s="51"/>
      <c r="W153" s="51"/>
      <c r="X153" s="51"/>
      <c r="Y153" s="51"/>
      <c r="Z153" s="51"/>
      <c r="AA153" s="51"/>
      <c r="AB153" s="51"/>
      <c r="AC153" s="51"/>
      <c r="AD153" s="51"/>
      <c r="AE153" s="51"/>
      <c r="AF153" s="51"/>
      <c r="AG153" s="51"/>
    </row>
    <row r="154" spans="1:33" ht="14.25" customHeight="1">
      <c r="A154" s="296" t="s">
        <v>4</v>
      </c>
      <c r="B154" s="296" t="s">
        <v>5</v>
      </c>
      <c r="C154" s="296" t="s">
        <v>6</v>
      </c>
      <c r="D154" s="296" t="s">
        <v>7</v>
      </c>
      <c r="E154" s="115" t="s">
        <v>8</v>
      </c>
      <c r="F154" s="115" t="s">
        <v>9</v>
      </c>
      <c r="G154" s="296" t="s">
        <v>10</v>
      </c>
      <c r="H154" s="296" t="s">
        <v>11</v>
      </c>
      <c r="I154" s="296" t="s">
        <v>12</v>
      </c>
      <c r="J154" s="51"/>
      <c r="K154" s="51"/>
      <c r="L154" s="51"/>
      <c r="M154" s="51"/>
      <c r="N154" s="51"/>
      <c r="O154" s="51"/>
      <c r="P154" s="51"/>
      <c r="Q154" s="51"/>
      <c r="R154" s="51"/>
      <c r="S154" s="51"/>
      <c r="T154" s="51"/>
      <c r="U154" s="51"/>
      <c r="V154" s="51"/>
      <c r="W154" s="51"/>
      <c r="X154" s="51"/>
      <c r="Y154" s="51"/>
      <c r="Z154" s="51"/>
      <c r="AA154" s="51"/>
      <c r="AB154" s="51"/>
      <c r="AC154" s="51"/>
      <c r="AD154" s="51"/>
      <c r="AE154" s="51"/>
      <c r="AF154" s="51"/>
      <c r="AG154" s="51"/>
    </row>
    <row r="155" spans="1:33" ht="14.25" customHeight="1">
      <c r="A155" s="248"/>
      <c r="B155" s="248"/>
      <c r="C155" s="248"/>
      <c r="D155" s="248"/>
      <c r="E155" s="116">
        <v>0.04</v>
      </c>
      <c r="F155" s="119">
        <v>0</v>
      </c>
      <c r="G155" s="248"/>
      <c r="H155" s="248"/>
      <c r="I155" s="248"/>
      <c r="J155" s="51"/>
      <c r="K155" s="51"/>
      <c r="L155" s="51"/>
      <c r="M155" s="51"/>
      <c r="N155" s="51"/>
      <c r="O155" s="51"/>
      <c r="P155" s="51"/>
      <c r="Q155" s="51"/>
      <c r="R155" s="51"/>
      <c r="S155" s="51"/>
      <c r="T155" s="51"/>
      <c r="U155" s="51"/>
      <c r="V155" s="51"/>
      <c r="W155" s="51"/>
      <c r="X155" s="51"/>
      <c r="Y155" s="51"/>
      <c r="Z155" s="51"/>
      <c r="AA155" s="51"/>
      <c r="AB155" s="51"/>
      <c r="AC155" s="51"/>
      <c r="AD155" s="51"/>
      <c r="AE155" s="51"/>
      <c r="AF155" s="51"/>
      <c r="AG155" s="51"/>
    </row>
    <row r="156" spans="1:33" ht="272.25" customHeight="1">
      <c r="A156" s="120" t="s">
        <v>270</v>
      </c>
      <c r="B156" s="93" t="s">
        <v>271</v>
      </c>
      <c r="C156" s="93" t="s">
        <v>272</v>
      </c>
      <c r="D156" s="93" t="s">
        <v>273</v>
      </c>
      <c r="E156" s="121"/>
      <c r="F156" s="122"/>
      <c r="G156" s="122"/>
      <c r="H156" s="121">
        <f>MAX(E156:G156)</f>
        <v>0</v>
      </c>
      <c r="I156" s="93" t="s">
        <v>274</v>
      </c>
      <c r="J156" s="51"/>
      <c r="K156" s="51"/>
      <c r="L156" s="51"/>
      <c r="M156" s="51"/>
      <c r="N156" s="51"/>
      <c r="O156" s="51"/>
      <c r="P156" s="51"/>
      <c r="Q156" s="51"/>
      <c r="R156" s="51"/>
      <c r="S156" s="51"/>
      <c r="T156" s="51"/>
      <c r="U156" s="51"/>
      <c r="V156" s="51"/>
      <c r="W156" s="51"/>
      <c r="X156" s="51"/>
      <c r="Y156" s="51"/>
      <c r="Z156" s="51"/>
      <c r="AA156" s="51"/>
      <c r="AB156" s="51"/>
      <c r="AC156" s="51"/>
      <c r="AD156" s="51"/>
      <c r="AE156" s="51"/>
      <c r="AF156" s="51"/>
      <c r="AG156" s="51"/>
    </row>
    <row r="157" spans="1:33" ht="14.25" customHeight="1">
      <c r="A157" s="296" t="s">
        <v>4</v>
      </c>
      <c r="B157" s="296" t="s">
        <v>5</v>
      </c>
      <c r="C157" s="296" t="s">
        <v>6</v>
      </c>
      <c r="D157" s="296" t="s">
        <v>7</v>
      </c>
      <c r="E157" s="115" t="s">
        <v>8</v>
      </c>
      <c r="F157" s="115" t="s">
        <v>9</v>
      </c>
      <c r="G157" s="296" t="s">
        <v>10</v>
      </c>
      <c r="H157" s="296" t="s">
        <v>11</v>
      </c>
      <c r="I157" s="296" t="s">
        <v>12</v>
      </c>
      <c r="J157" s="51"/>
      <c r="K157" s="51"/>
      <c r="L157" s="51"/>
      <c r="M157" s="51"/>
      <c r="N157" s="51"/>
      <c r="O157" s="51"/>
      <c r="P157" s="51"/>
      <c r="Q157" s="51"/>
      <c r="R157" s="51"/>
      <c r="S157" s="51"/>
      <c r="T157" s="51"/>
      <c r="U157" s="51"/>
      <c r="V157" s="51"/>
      <c r="W157" s="51"/>
      <c r="X157" s="51"/>
      <c r="Y157" s="51"/>
      <c r="Z157" s="51"/>
      <c r="AA157" s="51"/>
      <c r="AB157" s="51"/>
      <c r="AC157" s="51"/>
      <c r="AD157" s="51"/>
      <c r="AE157" s="51"/>
      <c r="AF157" s="51"/>
      <c r="AG157" s="51"/>
    </row>
    <row r="158" spans="1:33" ht="14.25" customHeight="1">
      <c r="A158" s="248"/>
      <c r="B158" s="248"/>
      <c r="C158" s="248"/>
      <c r="D158" s="248"/>
      <c r="E158" s="116">
        <v>0.03</v>
      </c>
      <c r="F158" s="119">
        <v>0</v>
      </c>
      <c r="G158" s="248"/>
      <c r="H158" s="248"/>
      <c r="I158" s="248"/>
      <c r="J158" s="51"/>
      <c r="K158" s="51"/>
      <c r="L158" s="51"/>
      <c r="M158" s="51"/>
      <c r="N158" s="51"/>
      <c r="O158" s="51"/>
      <c r="P158" s="51"/>
      <c r="Q158" s="51"/>
      <c r="R158" s="51"/>
      <c r="S158" s="51"/>
      <c r="T158" s="51"/>
      <c r="U158" s="51"/>
      <c r="V158" s="51"/>
      <c r="W158" s="51"/>
      <c r="X158" s="51"/>
      <c r="Y158" s="51"/>
      <c r="Z158" s="51"/>
      <c r="AA158" s="51"/>
      <c r="AB158" s="51"/>
      <c r="AC158" s="51"/>
      <c r="AD158" s="51"/>
      <c r="AE158" s="51"/>
      <c r="AF158" s="51"/>
      <c r="AG158" s="51"/>
    </row>
    <row r="159" spans="1:33" ht="315" customHeight="1">
      <c r="A159" s="120" t="s">
        <v>276</v>
      </c>
      <c r="B159" s="93" t="s">
        <v>277</v>
      </c>
      <c r="C159" s="93" t="s">
        <v>278</v>
      </c>
      <c r="D159" s="93" t="s">
        <v>279</v>
      </c>
      <c r="E159" s="121"/>
      <c r="F159" s="122"/>
      <c r="G159" s="122"/>
      <c r="H159" s="121">
        <f>MAX(E159:G159)</f>
        <v>0</v>
      </c>
      <c r="I159" s="123"/>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row>
    <row r="160" spans="1:33" ht="14.25" customHeight="1">
      <c r="A160" s="296" t="s">
        <v>4</v>
      </c>
      <c r="B160" s="296" t="s">
        <v>5</v>
      </c>
      <c r="C160" s="296" t="s">
        <v>6</v>
      </c>
      <c r="D160" s="296" t="s">
        <v>7</v>
      </c>
      <c r="E160" s="115" t="s">
        <v>8</v>
      </c>
      <c r="F160" s="115" t="s">
        <v>9</v>
      </c>
      <c r="G160" s="296" t="s">
        <v>10</v>
      </c>
      <c r="H160" s="296" t="s">
        <v>11</v>
      </c>
      <c r="I160" s="296" t="s">
        <v>12</v>
      </c>
      <c r="J160" s="51"/>
      <c r="K160" s="51"/>
      <c r="L160" s="51"/>
      <c r="M160" s="51"/>
      <c r="N160" s="51"/>
      <c r="O160" s="51"/>
      <c r="P160" s="51"/>
      <c r="Q160" s="51"/>
      <c r="R160" s="51"/>
      <c r="S160" s="51"/>
      <c r="T160" s="51"/>
      <c r="U160" s="51"/>
      <c r="V160" s="51"/>
      <c r="W160" s="51"/>
      <c r="X160" s="51"/>
      <c r="Y160" s="51"/>
      <c r="Z160" s="51"/>
      <c r="AA160" s="51"/>
      <c r="AB160" s="51"/>
      <c r="AC160" s="51"/>
      <c r="AD160" s="51"/>
      <c r="AE160" s="51"/>
      <c r="AF160" s="51"/>
      <c r="AG160" s="51"/>
    </row>
    <row r="161" spans="1:33" ht="14.25" customHeight="1">
      <c r="A161" s="248"/>
      <c r="B161" s="248"/>
      <c r="C161" s="248"/>
      <c r="D161" s="248"/>
      <c r="E161" s="116">
        <v>0.04</v>
      </c>
      <c r="F161" s="119">
        <v>0</v>
      </c>
      <c r="G161" s="248"/>
      <c r="H161" s="248"/>
      <c r="I161" s="248"/>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row>
    <row r="162" spans="1:33" ht="62.25" customHeight="1">
      <c r="A162" s="120" t="s">
        <v>281</v>
      </c>
      <c r="B162" s="93" t="s">
        <v>282</v>
      </c>
      <c r="C162" s="93" t="s">
        <v>283</v>
      </c>
      <c r="D162" s="93" t="s">
        <v>284</v>
      </c>
      <c r="E162" s="121"/>
      <c r="F162" s="122"/>
      <c r="G162" s="122"/>
      <c r="H162" s="121">
        <f>MAX(E162:G162)</f>
        <v>0</v>
      </c>
      <c r="I162" s="123"/>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row>
    <row r="163" spans="1:33" ht="14.25" customHeight="1">
      <c r="A163" s="322" t="s">
        <v>286</v>
      </c>
      <c r="B163" s="260"/>
      <c r="C163" s="260"/>
      <c r="D163" s="260"/>
      <c r="E163" s="260"/>
      <c r="F163" s="260"/>
      <c r="G163" s="260"/>
      <c r="H163" s="260"/>
      <c r="I163" s="265"/>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row>
    <row r="164" spans="1:33" ht="14.25" customHeight="1">
      <c r="A164" s="296" t="s">
        <v>4</v>
      </c>
      <c r="B164" s="296" t="s">
        <v>5</v>
      </c>
      <c r="C164" s="296" t="s">
        <v>6</v>
      </c>
      <c r="D164" s="296" t="s">
        <v>7</v>
      </c>
      <c r="E164" s="115" t="s">
        <v>8</v>
      </c>
      <c r="F164" s="115" t="s">
        <v>9</v>
      </c>
      <c r="G164" s="296" t="s">
        <v>10</v>
      </c>
      <c r="H164" s="296" t="s">
        <v>11</v>
      </c>
      <c r="I164" s="296" t="s">
        <v>12</v>
      </c>
      <c r="J164" s="51"/>
      <c r="K164" s="51"/>
      <c r="L164" s="51"/>
      <c r="M164" s="51"/>
      <c r="N164" s="51"/>
      <c r="O164" s="51"/>
      <c r="P164" s="51"/>
      <c r="Q164" s="51"/>
      <c r="R164" s="51"/>
      <c r="S164" s="51"/>
      <c r="T164" s="51"/>
      <c r="U164" s="51"/>
      <c r="V164" s="51"/>
      <c r="W164" s="51"/>
      <c r="X164" s="51"/>
      <c r="Y164" s="51"/>
      <c r="Z164" s="51"/>
      <c r="AA164" s="51"/>
      <c r="AB164" s="51"/>
      <c r="AC164" s="51"/>
      <c r="AD164" s="51"/>
      <c r="AE164" s="51"/>
      <c r="AF164" s="51"/>
      <c r="AG164" s="51"/>
    </row>
    <row r="165" spans="1:33" ht="14.25" customHeight="1">
      <c r="A165" s="248"/>
      <c r="B165" s="248"/>
      <c r="C165" s="248"/>
      <c r="D165" s="248"/>
      <c r="E165" s="116">
        <v>2.5000000000000001E-2</v>
      </c>
      <c r="F165" s="119">
        <v>0</v>
      </c>
      <c r="G165" s="248"/>
      <c r="H165" s="248"/>
      <c r="I165" s="248"/>
      <c r="J165" s="51"/>
      <c r="K165" s="51"/>
      <c r="L165" s="51"/>
      <c r="M165" s="51"/>
      <c r="N165" s="51"/>
      <c r="O165" s="51"/>
      <c r="P165" s="51"/>
      <c r="Q165" s="51"/>
      <c r="R165" s="51"/>
      <c r="S165" s="51"/>
      <c r="T165" s="51"/>
      <c r="U165" s="51"/>
      <c r="V165" s="51"/>
      <c r="W165" s="51"/>
      <c r="X165" s="51"/>
      <c r="Y165" s="51"/>
      <c r="Z165" s="51"/>
      <c r="AA165" s="51"/>
      <c r="AB165" s="51"/>
      <c r="AC165" s="51"/>
      <c r="AD165" s="51"/>
      <c r="AE165" s="51"/>
      <c r="AF165" s="51"/>
      <c r="AG165" s="51"/>
    </row>
    <row r="166" spans="1:33" ht="221.25" customHeight="1">
      <c r="A166" s="120" t="s">
        <v>287</v>
      </c>
      <c r="B166" s="93" t="s">
        <v>288</v>
      </c>
      <c r="C166" s="93" t="s">
        <v>289</v>
      </c>
      <c r="D166" s="93" t="s">
        <v>290</v>
      </c>
      <c r="E166" s="122"/>
      <c r="F166" s="122"/>
      <c r="G166" s="122"/>
      <c r="H166" s="122">
        <f>MAX(E166:G166)</f>
        <v>0</v>
      </c>
      <c r="I166" s="123" t="s">
        <v>291</v>
      </c>
      <c r="J166" s="51"/>
      <c r="K166" s="51"/>
      <c r="L166" s="51"/>
      <c r="M166" s="51"/>
      <c r="N166" s="51"/>
      <c r="O166" s="51"/>
      <c r="P166" s="51"/>
      <c r="Q166" s="51"/>
      <c r="R166" s="51"/>
      <c r="S166" s="51"/>
      <c r="T166" s="51"/>
      <c r="U166" s="51"/>
      <c r="V166" s="51"/>
      <c r="W166" s="51"/>
      <c r="X166" s="51"/>
      <c r="Y166" s="51"/>
      <c r="Z166" s="51"/>
      <c r="AA166" s="51"/>
      <c r="AB166" s="51"/>
      <c r="AC166" s="51"/>
      <c r="AD166" s="51"/>
      <c r="AE166" s="51"/>
      <c r="AF166" s="51"/>
      <c r="AG166" s="51"/>
    </row>
    <row r="167" spans="1:33" ht="14.25" customHeight="1">
      <c r="A167" s="296" t="s">
        <v>4</v>
      </c>
      <c r="B167" s="296" t="s">
        <v>5</v>
      </c>
      <c r="C167" s="296" t="s">
        <v>6</v>
      </c>
      <c r="D167" s="296" t="s">
        <v>7</v>
      </c>
      <c r="E167" s="115" t="s">
        <v>8</v>
      </c>
      <c r="F167" s="115" t="s">
        <v>9</v>
      </c>
      <c r="G167" s="296" t="s">
        <v>10</v>
      </c>
      <c r="H167" s="296" t="s">
        <v>11</v>
      </c>
      <c r="I167" s="296" t="s">
        <v>12</v>
      </c>
      <c r="J167" s="51"/>
      <c r="K167" s="51"/>
      <c r="L167" s="51"/>
      <c r="M167" s="51"/>
      <c r="N167" s="51"/>
      <c r="O167" s="51"/>
      <c r="P167" s="51"/>
      <c r="Q167" s="51"/>
      <c r="R167" s="51"/>
      <c r="S167" s="51"/>
      <c r="T167" s="51"/>
      <c r="U167" s="51"/>
      <c r="V167" s="51"/>
      <c r="W167" s="51"/>
      <c r="X167" s="51"/>
      <c r="Y167" s="51"/>
      <c r="Z167" s="51"/>
      <c r="AA167" s="51"/>
      <c r="AB167" s="51"/>
      <c r="AC167" s="51"/>
      <c r="AD167" s="51"/>
      <c r="AE167" s="51"/>
      <c r="AF167" s="51"/>
      <c r="AG167" s="51"/>
    </row>
    <row r="168" spans="1:33" ht="14.25" customHeight="1">
      <c r="A168" s="248"/>
      <c r="B168" s="248"/>
      <c r="C168" s="248"/>
      <c r="D168" s="248"/>
      <c r="E168" s="116">
        <v>2.5000000000000001E-2</v>
      </c>
      <c r="F168" s="119">
        <v>0</v>
      </c>
      <c r="G168" s="248"/>
      <c r="H168" s="248"/>
      <c r="I168" s="248"/>
      <c r="J168" s="51"/>
      <c r="K168" s="51"/>
      <c r="L168" s="51"/>
      <c r="M168" s="51"/>
      <c r="N168" s="51"/>
      <c r="O168" s="51"/>
      <c r="P168" s="51"/>
      <c r="Q168" s="51"/>
      <c r="R168" s="51"/>
      <c r="S168" s="51"/>
      <c r="T168" s="51"/>
      <c r="U168" s="51"/>
      <c r="V168" s="51"/>
      <c r="W168" s="51"/>
      <c r="X168" s="51"/>
      <c r="Y168" s="51"/>
      <c r="Z168" s="51"/>
      <c r="AA168" s="51"/>
      <c r="AB168" s="51"/>
      <c r="AC168" s="51"/>
      <c r="AD168" s="51"/>
      <c r="AE168" s="51"/>
      <c r="AF168" s="51"/>
      <c r="AG168" s="51"/>
    </row>
    <row r="169" spans="1:33" ht="159.75" customHeight="1">
      <c r="A169" s="120" t="s">
        <v>293</v>
      </c>
      <c r="B169" s="93" t="s">
        <v>294</v>
      </c>
      <c r="C169" s="93" t="s">
        <v>295</v>
      </c>
      <c r="D169" s="93" t="s">
        <v>296</v>
      </c>
      <c r="E169" s="122"/>
      <c r="F169" s="122"/>
      <c r="G169" s="122"/>
      <c r="H169" s="122">
        <f>MAX(E169:G169)</f>
        <v>0</v>
      </c>
      <c r="I169" s="123"/>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row>
    <row r="170" spans="1:33" ht="14.25" customHeight="1">
      <c r="A170" s="296" t="s">
        <v>4</v>
      </c>
      <c r="B170" s="296" t="s">
        <v>5</v>
      </c>
      <c r="C170" s="296" t="s">
        <v>6</v>
      </c>
      <c r="D170" s="296" t="s">
        <v>7</v>
      </c>
      <c r="E170" s="115" t="s">
        <v>298</v>
      </c>
      <c r="F170" s="115" t="s">
        <v>9</v>
      </c>
      <c r="G170" s="296" t="s">
        <v>10</v>
      </c>
      <c r="H170" s="296" t="s">
        <v>11</v>
      </c>
      <c r="I170" s="296" t="s">
        <v>12</v>
      </c>
      <c r="J170" s="51"/>
      <c r="K170" s="51"/>
      <c r="L170" s="51"/>
      <c r="M170" s="51"/>
      <c r="N170" s="51"/>
      <c r="O170" s="51"/>
      <c r="P170" s="51"/>
      <c r="Q170" s="51"/>
      <c r="R170" s="51"/>
      <c r="S170" s="51"/>
      <c r="T170" s="51"/>
      <c r="U170" s="51"/>
      <c r="V170" s="51"/>
      <c r="W170" s="51"/>
      <c r="X170" s="51"/>
      <c r="Y170" s="51"/>
      <c r="Z170" s="51"/>
      <c r="AA170" s="51"/>
      <c r="AB170" s="51"/>
      <c r="AC170" s="51"/>
      <c r="AD170" s="51"/>
      <c r="AE170" s="51"/>
      <c r="AF170" s="51"/>
      <c r="AG170" s="51"/>
    </row>
    <row r="171" spans="1:33" ht="14.25" customHeight="1">
      <c r="A171" s="248"/>
      <c r="B171" s="248"/>
      <c r="C171" s="248"/>
      <c r="D171" s="248"/>
      <c r="E171" s="116">
        <v>2.5000000000000001E-2</v>
      </c>
      <c r="F171" s="119">
        <v>0</v>
      </c>
      <c r="G171" s="248"/>
      <c r="H171" s="248"/>
      <c r="I171" s="248"/>
      <c r="J171" s="51"/>
      <c r="K171" s="51"/>
      <c r="L171" s="51"/>
      <c r="M171" s="51"/>
      <c r="N171" s="51"/>
      <c r="O171" s="51"/>
      <c r="P171" s="51"/>
      <c r="Q171" s="51"/>
      <c r="R171" s="51"/>
      <c r="S171" s="51"/>
      <c r="T171" s="51"/>
      <c r="U171" s="51"/>
      <c r="V171" s="51"/>
      <c r="W171" s="51"/>
      <c r="X171" s="51"/>
      <c r="Y171" s="51"/>
      <c r="Z171" s="51"/>
      <c r="AA171" s="51"/>
      <c r="AB171" s="51"/>
      <c r="AC171" s="51"/>
      <c r="AD171" s="51"/>
      <c r="AE171" s="51"/>
      <c r="AF171" s="51"/>
      <c r="AG171" s="51"/>
    </row>
    <row r="172" spans="1:33" ht="14.25" customHeight="1">
      <c r="A172" s="120" t="s">
        <v>299</v>
      </c>
      <c r="B172" s="93" t="s">
        <v>300</v>
      </c>
      <c r="C172" s="93" t="s">
        <v>301</v>
      </c>
      <c r="D172" s="93" t="s">
        <v>302</v>
      </c>
      <c r="E172" s="122"/>
      <c r="F172" s="122"/>
      <c r="G172" s="122"/>
      <c r="H172" s="122">
        <f>MAX(E172:G172)</f>
        <v>0</v>
      </c>
      <c r="I172" s="123"/>
      <c r="J172" s="51"/>
      <c r="K172" s="51"/>
      <c r="L172" s="51"/>
      <c r="M172" s="51"/>
      <c r="N172" s="51"/>
      <c r="O172" s="51"/>
      <c r="P172" s="51"/>
      <c r="Q172" s="51"/>
      <c r="R172" s="51"/>
      <c r="S172" s="51"/>
      <c r="T172" s="51"/>
      <c r="U172" s="51"/>
      <c r="V172" s="51"/>
      <c r="W172" s="51"/>
      <c r="X172" s="51"/>
      <c r="Y172" s="51"/>
      <c r="Z172" s="51"/>
      <c r="AA172" s="51"/>
      <c r="AB172" s="51"/>
      <c r="AC172" s="51"/>
      <c r="AD172" s="51"/>
      <c r="AE172" s="51"/>
      <c r="AF172" s="51"/>
      <c r="AG172" s="51"/>
    </row>
    <row r="173" spans="1:33" ht="14.25" customHeight="1">
      <c r="A173" s="296" t="s">
        <v>4</v>
      </c>
      <c r="B173" s="296" t="s">
        <v>5</v>
      </c>
      <c r="C173" s="296" t="s">
        <v>6</v>
      </c>
      <c r="D173" s="296" t="s">
        <v>7</v>
      </c>
      <c r="E173" s="115" t="s">
        <v>298</v>
      </c>
      <c r="F173" s="115" t="s">
        <v>9</v>
      </c>
      <c r="G173" s="296" t="s">
        <v>10</v>
      </c>
      <c r="H173" s="296" t="s">
        <v>11</v>
      </c>
      <c r="I173" s="296" t="s">
        <v>12</v>
      </c>
      <c r="J173" s="51"/>
      <c r="K173" s="51"/>
      <c r="L173" s="51"/>
      <c r="M173" s="51"/>
      <c r="N173" s="51"/>
      <c r="O173" s="51"/>
      <c r="P173" s="51"/>
      <c r="Q173" s="51"/>
      <c r="R173" s="51"/>
      <c r="S173" s="51"/>
      <c r="T173" s="51"/>
      <c r="U173" s="51"/>
      <c r="V173" s="51"/>
      <c r="W173" s="51"/>
      <c r="X173" s="51"/>
      <c r="Y173" s="51"/>
      <c r="Z173" s="51"/>
      <c r="AA173" s="51"/>
      <c r="AB173" s="51"/>
      <c r="AC173" s="51"/>
      <c r="AD173" s="51"/>
      <c r="AE173" s="51"/>
      <c r="AF173" s="51"/>
      <c r="AG173" s="51"/>
    </row>
    <row r="174" spans="1:33" ht="14.25" customHeight="1">
      <c r="A174" s="248"/>
      <c r="B174" s="248"/>
      <c r="C174" s="248"/>
      <c r="D174" s="248"/>
      <c r="E174" s="116">
        <v>2.5000000000000001E-2</v>
      </c>
      <c r="F174" s="119">
        <v>0</v>
      </c>
      <c r="G174" s="248"/>
      <c r="H174" s="248"/>
      <c r="I174" s="248"/>
      <c r="J174" s="51"/>
      <c r="K174" s="51"/>
      <c r="L174" s="51"/>
      <c r="M174" s="51"/>
      <c r="N174" s="51"/>
      <c r="O174" s="51"/>
      <c r="P174" s="51"/>
      <c r="Q174" s="51"/>
      <c r="R174" s="51"/>
      <c r="S174" s="51"/>
      <c r="T174" s="51"/>
      <c r="U174" s="51"/>
      <c r="V174" s="51"/>
      <c r="W174" s="51"/>
      <c r="X174" s="51"/>
      <c r="Y174" s="51"/>
      <c r="Z174" s="51"/>
      <c r="AA174" s="51"/>
      <c r="AB174" s="51"/>
      <c r="AC174" s="51"/>
      <c r="AD174" s="51"/>
      <c r="AE174" s="51"/>
      <c r="AF174" s="51"/>
      <c r="AG174" s="51"/>
    </row>
    <row r="175" spans="1:33" ht="14.25" customHeight="1">
      <c r="A175" s="120" t="s">
        <v>304</v>
      </c>
      <c r="B175" s="93" t="s">
        <v>305</v>
      </c>
      <c r="C175" s="93" t="s">
        <v>306</v>
      </c>
      <c r="D175" s="93" t="s">
        <v>307</v>
      </c>
      <c r="E175" s="122"/>
      <c r="F175" s="122"/>
      <c r="G175" s="122"/>
      <c r="H175" s="122">
        <f>MAX(E175:G175)</f>
        <v>0</v>
      </c>
      <c r="I175" s="123"/>
      <c r="J175" s="51"/>
      <c r="K175" s="51"/>
      <c r="L175" s="51"/>
      <c r="M175" s="51"/>
      <c r="N175" s="51"/>
      <c r="O175" s="51"/>
      <c r="P175" s="51"/>
      <c r="Q175" s="51"/>
      <c r="R175" s="51"/>
      <c r="S175" s="51"/>
      <c r="T175" s="51"/>
      <c r="U175" s="51"/>
      <c r="V175" s="51"/>
      <c r="W175" s="51"/>
      <c r="X175" s="51"/>
      <c r="Y175" s="51"/>
      <c r="Z175" s="51"/>
      <c r="AA175" s="51"/>
      <c r="AB175" s="51"/>
      <c r="AC175" s="51"/>
      <c r="AD175" s="51"/>
      <c r="AE175" s="51"/>
      <c r="AF175" s="51"/>
      <c r="AG175" s="51"/>
    </row>
    <row r="176" spans="1:33" ht="14.25" customHeight="1">
      <c r="A176" s="296" t="s">
        <v>4</v>
      </c>
      <c r="B176" s="296" t="s">
        <v>5</v>
      </c>
      <c r="C176" s="296" t="s">
        <v>6</v>
      </c>
      <c r="D176" s="296" t="s">
        <v>7</v>
      </c>
      <c r="E176" s="115" t="s">
        <v>298</v>
      </c>
      <c r="F176" s="115" t="s">
        <v>9</v>
      </c>
      <c r="G176" s="296" t="s">
        <v>10</v>
      </c>
      <c r="H176" s="296" t="s">
        <v>11</v>
      </c>
      <c r="I176" s="296" t="s">
        <v>12</v>
      </c>
      <c r="J176" s="51"/>
      <c r="K176" s="51"/>
      <c r="L176" s="51"/>
      <c r="M176" s="51"/>
      <c r="N176" s="51"/>
      <c r="O176" s="51"/>
      <c r="P176" s="51"/>
      <c r="Q176" s="51"/>
      <c r="R176" s="51"/>
      <c r="S176" s="51"/>
      <c r="T176" s="51"/>
      <c r="U176" s="51"/>
      <c r="V176" s="51"/>
      <c r="W176" s="51"/>
      <c r="X176" s="51"/>
      <c r="Y176" s="51"/>
      <c r="Z176" s="51"/>
      <c r="AA176" s="51"/>
      <c r="AB176" s="51"/>
      <c r="AC176" s="51"/>
      <c r="AD176" s="51"/>
      <c r="AE176" s="51"/>
      <c r="AF176" s="51"/>
      <c r="AG176" s="51"/>
    </row>
    <row r="177" spans="1:33" ht="14.25" customHeight="1">
      <c r="A177" s="248"/>
      <c r="B177" s="248"/>
      <c r="C177" s="248"/>
      <c r="D177" s="248"/>
      <c r="E177" s="116">
        <v>2.5000000000000001E-2</v>
      </c>
      <c r="F177" s="119">
        <v>0</v>
      </c>
      <c r="G177" s="248"/>
      <c r="H177" s="248"/>
      <c r="I177" s="248"/>
      <c r="J177" s="51"/>
      <c r="K177" s="51"/>
      <c r="L177" s="51"/>
      <c r="M177" s="51"/>
      <c r="N177" s="51"/>
      <c r="O177" s="51"/>
      <c r="P177" s="51"/>
      <c r="Q177" s="51"/>
      <c r="R177" s="51"/>
      <c r="S177" s="51"/>
      <c r="T177" s="51"/>
      <c r="U177" s="51"/>
      <c r="V177" s="51"/>
      <c r="W177" s="51"/>
      <c r="X177" s="51"/>
      <c r="Y177" s="51"/>
      <c r="Z177" s="51"/>
      <c r="AA177" s="51"/>
      <c r="AB177" s="51"/>
      <c r="AC177" s="51"/>
      <c r="AD177" s="51"/>
      <c r="AE177" s="51"/>
      <c r="AF177" s="51"/>
      <c r="AG177" s="51"/>
    </row>
    <row r="178" spans="1:33" ht="99" customHeight="1">
      <c r="A178" s="120" t="s">
        <v>309</v>
      </c>
      <c r="B178" s="93" t="s">
        <v>310</v>
      </c>
      <c r="C178" s="93" t="s">
        <v>311</v>
      </c>
      <c r="D178" s="93" t="s">
        <v>312</v>
      </c>
      <c r="E178" s="122"/>
      <c r="F178" s="122"/>
      <c r="G178" s="122"/>
      <c r="H178" s="122">
        <f>MAX(E178:G178)</f>
        <v>0</v>
      </c>
      <c r="I178" s="123"/>
      <c r="J178" s="51"/>
      <c r="K178" s="51"/>
      <c r="L178" s="51"/>
      <c r="M178" s="51"/>
      <c r="N178" s="51"/>
      <c r="O178" s="51"/>
      <c r="P178" s="51"/>
      <c r="Q178" s="51"/>
      <c r="R178" s="51"/>
      <c r="S178" s="51"/>
      <c r="T178" s="51"/>
      <c r="U178" s="51"/>
      <c r="V178" s="51"/>
      <c r="W178" s="51"/>
      <c r="X178" s="51"/>
      <c r="Y178" s="51"/>
      <c r="Z178" s="51"/>
      <c r="AA178" s="51"/>
      <c r="AB178" s="51"/>
      <c r="AC178" s="51"/>
      <c r="AD178" s="51"/>
      <c r="AE178" s="51"/>
      <c r="AF178" s="51"/>
      <c r="AG178" s="51"/>
    </row>
    <row r="179" spans="1:33" ht="14.25" customHeight="1">
      <c r="A179" s="296" t="s">
        <v>4</v>
      </c>
      <c r="B179" s="296" t="s">
        <v>5</v>
      </c>
      <c r="C179" s="296" t="s">
        <v>6</v>
      </c>
      <c r="D179" s="296" t="s">
        <v>7</v>
      </c>
      <c r="E179" s="115" t="s">
        <v>298</v>
      </c>
      <c r="F179" s="115" t="s">
        <v>9</v>
      </c>
      <c r="G179" s="296" t="s">
        <v>10</v>
      </c>
      <c r="H179" s="296" t="s">
        <v>11</v>
      </c>
      <c r="I179" s="296" t="s">
        <v>12</v>
      </c>
      <c r="J179" s="51"/>
      <c r="K179" s="51"/>
      <c r="L179" s="51"/>
      <c r="M179" s="51"/>
      <c r="N179" s="51"/>
      <c r="O179" s="51"/>
      <c r="P179" s="51"/>
      <c r="Q179" s="51"/>
      <c r="R179" s="51"/>
      <c r="S179" s="51"/>
      <c r="T179" s="51"/>
      <c r="U179" s="51"/>
      <c r="V179" s="51"/>
      <c r="W179" s="51"/>
      <c r="X179" s="51"/>
      <c r="Y179" s="51"/>
      <c r="Z179" s="51"/>
      <c r="AA179" s="51"/>
      <c r="AB179" s="51"/>
      <c r="AC179" s="51"/>
      <c r="AD179" s="51"/>
      <c r="AE179" s="51"/>
      <c r="AF179" s="51"/>
      <c r="AG179" s="51"/>
    </row>
    <row r="180" spans="1:33" ht="14.25" customHeight="1">
      <c r="A180" s="248"/>
      <c r="B180" s="248"/>
      <c r="C180" s="248"/>
      <c r="D180" s="248"/>
      <c r="E180" s="116">
        <v>2.5000000000000001E-2</v>
      </c>
      <c r="F180" s="119">
        <v>0</v>
      </c>
      <c r="G180" s="248"/>
      <c r="H180" s="248"/>
      <c r="I180" s="248"/>
      <c r="J180" s="51"/>
      <c r="K180" s="51"/>
      <c r="L180" s="51"/>
      <c r="M180" s="51"/>
      <c r="N180" s="51"/>
      <c r="O180" s="51"/>
      <c r="P180" s="51"/>
      <c r="Q180" s="51"/>
      <c r="R180" s="51"/>
      <c r="S180" s="51"/>
      <c r="T180" s="51"/>
      <c r="U180" s="51"/>
      <c r="V180" s="51"/>
      <c r="W180" s="51"/>
      <c r="X180" s="51"/>
      <c r="Y180" s="51"/>
      <c r="Z180" s="51"/>
      <c r="AA180" s="51"/>
      <c r="AB180" s="51"/>
      <c r="AC180" s="51"/>
      <c r="AD180" s="51"/>
      <c r="AE180" s="51"/>
      <c r="AF180" s="51"/>
      <c r="AG180" s="51"/>
    </row>
    <row r="181" spans="1:33" ht="14.25" customHeight="1">
      <c r="A181" s="120" t="s">
        <v>314</v>
      </c>
      <c r="B181" s="93" t="s">
        <v>315</v>
      </c>
      <c r="C181" s="93" t="s">
        <v>316</v>
      </c>
      <c r="D181" s="93" t="s">
        <v>317</v>
      </c>
      <c r="E181" s="122"/>
      <c r="F181" s="122"/>
      <c r="G181" s="122"/>
      <c r="H181" s="122">
        <f>MAX(E181:G181)</f>
        <v>0</v>
      </c>
      <c r="I181" s="123" t="s">
        <v>318</v>
      </c>
      <c r="J181" s="51"/>
      <c r="K181" s="51"/>
      <c r="L181" s="51"/>
      <c r="M181" s="51"/>
      <c r="N181" s="51"/>
      <c r="O181" s="51"/>
      <c r="P181" s="51"/>
      <c r="Q181" s="51"/>
      <c r="R181" s="51"/>
      <c r="S181" s="51"/>
      <c r="T181" s="51"/>
      <c r="U181" s="51"/>
      <c r="V181" s="51"/>
      <c r="W181" s="51"/>
      <c r="X181" s="51"/>
      <c r="Y181" s="51"/>
      <c r="Z181" s="51"/>
      <c r="AA181" s="51"/>
      <c r="AB181" s="51"/>
      <c r="AC181" s="51"/>
      <c r="AD181" s="51"/>
      <c r="AE181" s="51"/>
      <c r="AF181" s="51"/>
      <c r="AG181" s="51"/>
    </row>
    <row r="182" spans="1:33" ht="22.5" customHeight="1">
      <c r="A182" s="295" t="s">
        <v>320</v>
      </c>
      <c r="B182" s="260"/>
      <c r="C182" s="260"/>
      <c r="D182" s="260"/>
      <c r="E182" s="260"/>
      <c r="F182" s="260"/>
      <c r="G182" s="260"/>
      <c r="H182" s="260"/>
      <c r="I182" s="265"/>
      <c r="J182" s="51"/>
      <c r="K182" s="51"/>
      <c r="L182" s="51"/>
      <c r="M182" s="51"/>
      <c r="N182" s="51"/>
      <c r="O182" s="51"/>
      <c r="P182" s="51"/>
      <c r="Q182" s="51"/>
      <c r="R182" s="51"/>
      <c r="S182" s="51"/>
      <c r="T182" s="51"/>
      <c r="U182" s="51"/>
      <c r="V182" s="51"/>
      <c r="W182" s="51"/>
      <c r="X182" s="51"/>
      <c r="Y182" s="51"/>
      <c r="Z182" s="51"/>
      <c r="AA182" s="51"/>
      <c r="AB182" s="51"/>
      <c r="AC182" s="51"/>
      <c r="AD182" s="51"/>
      <c r="AE182" s="51"/>
      <c r="AF182" s="51"/>
      <c r="AG182" s="51"/>
    </row>
    <row r="183" spans="1:33" ht="22.5" customHeight="1">
      <c r="A183" s="295" t="s">
        <v>321</v>
      </c>
      <c r="B183" s="260"/>
      <c r="C183" s="260"/>
      <c r="D183" s="260"/>
      <c r="E183" s="260"/>
      <c r="F183" s="260"/>
      <c r="G183" s="260"/>
      <c r="H183" s="260"/>
      <c r="I183" s="265"/>
      <c r="J183" s="51"/>
      <c r="K183" s="51"/>
      <c r="L183" s="51"/>
      <c r="M183" s="51"/>
      <c r="N183" s="51"/>
      <c r="O183" s="51"/>
      <c r="P183" s="51"/>
      <c r="Q183" s="51"/>
      <c r="R183" s="51"/>
      <c r="S183" s="51"/>
      <c r="T183" s="51"/>
      <c r="U183" s="51"/>
      <c r="V183" s="51"/>
      <c r="W183" s="51"/>
      <c r="X183" s="51"/>
      <c r="Y183" s="51"/>
      <c r="Z183" s="51"/>
      <c r="AA183" s="51"/>
      <c r="AB183" s="51"/>
      <c r="AC183" s="51"/>
      <c r="AD183" s="51"/>
      <c r="AE183" s="51"/>
      <c r="AF183" s="51"/>
      <c r="AG183" s="51"/>
    </row>
    <row r="184" spans="1:33" ht="14.25" customHeight="1">
      <c r="A184" s="296" t="s">
        <v>4</v>
      </c>
      <c r="B184" s="296" t="s">
        <v>5</v>
      </c>
      <c r="C184" s="296" t="s">
        <v>6</v>
      </c>
      <c r="D184" s="296" t="s">
        <v>7</v>
      </c>
      <c r="E184" s="115" t="s">
        <v>298</v>
      </c>
      <c r="F184" s="115" t="s">
        <v>9</v>
      </c>
      <c r="G184" s="296" t="s">
        <v>10</v>
      </c>
      <c r="H184" s="296" t="s">
        <v>11</v>
      </c>
      <c r="I184" s="296" t="s">
        <v>12</v>
      </c>
      <c r="J184" s="51"/>
      <c r="K184" s="51"/>
      <c r="L184" s="51"/>
      <c r="M184" s="51"/>
      <c r="N184" s="51"/>
      <c r="O184" s="51"/>
      <c r="P184" s="51"/>
      <c r="Q184" s="51"/>
      <c r="R184" s="51"/>
      <c r="S184" s="51"/>
      <c r="T184" s="51"/>
      <c r="U184" s="51"/>
      <c r="V184" s="51"/>
      <c r="W184" s="51"/>
      <c r="X184" s="51"/>
      <c r="Y184" s="51"/>
      <c r="Z184" s="51"/>
      <c r="AA184" s="51"/>
      <c r="AB184" s="51"/>
      <c r="AC184" s="51"/>
      <c r="AD184" s="51"/>
      <c r="AE184" s="51"/>
      <c r="AF184" s="51"/>
      <c r="AG184" s="51"/>
    </row>
    <row r="185" spans="1:33" ht="14.25" customHeight="1">
      <c r="A185" s="248"/>
      <c r="B185" s="248"/>
      <c r="C185" s="248"/>
      <c r="D185" s="248"/>
      <c r="E185" s="116">
        <v>0.05</v>
      </c>
      <c r="F185" s="119">
        <v>0</v>
      </c>
      <c r="G185" s="248"/>
      <c r="H185" s="248"/>
      <c r="I185" s="248"/>
      <c r="J185" s="51"/>
      <c r="K185" s="51"/>
      <c r="L185" s="51"/>
      <c r="M185" s="51"/>
      <c r="N185" s="51"/>
      <c r="O185" s="51"/>
      <c r="P185" s="51"/>
      <c r="Q185" s="51"/>
      <c r="R185" s="51"/>
      <c r="S185" s="51"/>
      <c r="T185" s="51"/>
      <c r="U185" s="51"/>
      <c r="V185" s="51"/>
      <c r="W185" s="51"/>
      <c r="X185" s="51"/>
      <c r="Y185" s="51"/>
      <c r="Z185" s="51"/>
      <c r="AA185" s="51"/>
      <c r="AB185" s="51"/>
      <c r="AC185" s="51"/>
      <c r="AD185" s="51"/>
      <c r="AE185" s="51"/>
      <c r="AF185" s="51"/>
      <c r="AG185" s="51"/>
    </row>
    <row r="186" spans="1:33" ht="234" customHeight="1">
      <c r="A186" s="120" t="s">
        <v>322</v>
      </c>
      <c r="B186" s="93" t="s">
        <v>323</v>
      </c>
      <c r="C186" s="93" t="s">
        <v>324</v>
      </c>
      <c r="D186" s="93" t="s">
        <v>325</v>
      </c>
      <c r="E186" s="121"/>
      <c r="F186" s="122"/>
      <c r="G186" s="122"/>
      <c r="H186" s="121">
        <f>MAX(E186:G186)</f>
        <v>0</v>
      </c>
      <c r="I186" s="93" t="s">
        <v>326</v>
      </c>
      <c r="J186" s="51"/>
      <c r="K186" s="51"/>
      <c r="L186" s="51"/>
      <c r="M186" s="51"/>
      <c r="N186" s="51"/>
      <c r="O186" s="51"/>
      <c r="P186" s="51"/>
      <c r="Q186" s="51"/>
      <c r="R186" s="51"/>
      <c r="S186" s="51"/>
      <c r="T186" s="51"/>
      <c r="U186" s="51"/>
      <c r="V186" s="51"/>
      <c r="W186" s="51"/>
      <c r="X186" s="51"/>
      <c r="Y186" s="51"/>
      <c r="Z186" s="51"/>
      <c r="AA186" s="51"/>
      <c r="AB186" s="51"/>
      <c r="AC186" s="51"/>
      <c r="AD186" s="51"/>
      <c r="AE186" s="51"/>
      <c r="AF186" s="51"/>
      <c r="AG186" s="51"/>
    </row>
    <row r="187" spans="1:33" ht="14.25" customHeight="1">
      <c r="A187" s="296" t="s">
        <v>4</v>
      </c>
      <c r="B187" s="296" t="s">
        <v>5</v>
      </c>
      <c r="C187" s="296" t="s">
        <v>6</v>
      </c>
      <c r="D187" s="296" t="s">
        <v>7</v>
      </c>
      <c r="E187" s="115" t="s">
        <v>298</v>
      </c>
      <c r="F187" s="115" t="s">
        <v>9</v>
      </c>
      <c r="G187" s="296" t="s">
        <v>10</v>
      </c>
      <c r="H187" s="296" t="s">
        <v>11</v>
      </c>
      <c r="I187" s="296" t="s">
        <v>12</v>
      </c>
      <c r="J187" s="51"/>
      <c r="K187" s="51"/>
      <c r="L187" s="51"/>
      <c r="M187" s="51"/>
      <c r="N187" s="51"/>
      <c r="O187" s="51"/>
      <c r="P187" s="51"/>
      <c r="Q187" s="51"/>
      <c r="R187" s="51"/>
      <c r="S187" s="51"/>
      <c r="T187" s="51"/>
      <c r="U187" s="51"/>
      <c r="V187" s="51"/>
      <c r="W187" s="51"/>
      <c r="X187" s="51"/>
      <c r="Y187" s="51"/>
      <c r="Z187" s="51"/>
      <c r="AA187" s="51"/>
      <c r="AB187" s="51"/>
      <c r="AC187" s="51"/>
      <c r="AD187" s="51"/>
      <c r="AE187" s="51"/>
      <c r="AF187" s="51"/>
      <c r="AG187" s="51"/>
    </row>
    <row r="188" spans="1:33" ht="14.25" customHeight="1">
      <c r="A188" s="248"/>
      <c r="B188" s="248"/>
      <c r="C188" s="248"/>
      <c r="D188" s="248"/>
      <c r="E188" s="116">
        <v>0.05</v>
      </c>
      <c r="F188" s="119">
        <v>0</v>
      </c>
      <c r="G188" s="248"/>
      <c r="H188" s="248"/>
      <c r="I188" s="248"/>
      <c r="J188" s="51"/>
      <c r="K188" s="51"/>
      <c r="L188" s="51"/>
      <c r="M188" s="51"/>
      <c r="N188" s="51"/>
      <c r="O188" s="51"/>
      <c r="P188" s="51"/>
      <c r="Q188" s="51"/>
      <c r="R188" s="51"/>
      <c r="S188" s="51"/>
      <c r="T188" s="51"/>
      <c r="U188" s="51"/>
      <c r="V188" s="51"/>
      <c r="W188" s="51"/>
      <c r="X188" s="51"/>
      <c r="Y188" s="51"/>
      <c r="Z188" s="51"/>
      <c r="AA188" s="51"/>
      <c r="AB188" s="51"/>
      <c r="AC188" s="51"/>
      <c r="AD188" s="51"/>
      <c r="AE188" s="51"/>
      <c r="AF188" s="51"/>
      <c r="AG188" s="51"/>
    </row>
    <row r="189" spans="1:33" ht="96.75" customHeight="1">
      <c r="A189" s="120" t="s">
        <v>328</v>
      </c>
      <c r="B189" s="93" t="s">
        <v>329</v>
      </c>
      <c r="C189" s="93" t="s">
        <v>330</v>
      </c>
      <c r="D189" s="93" t="s">
        <v>331</v>
      </c>
      <c r="E189" s="121"/>
      <c r="F189" s="122"/>
      <c r="G189" s="122"/>
      <c r="H189" s="121">
        <f>MAX(E189:G189)</f>
        <v>0</v>
      </c>
      <c r="I189" s="93" t="s">
        <v>332</v>
      </c>
      <c r="J189" s="51"/>
      <c r="K189" s="51"/>
      <c r="L189" s="51"/>
      <c r="M189" s="51"/>
      <c r="N189" s="51"/>
      <c r="O189" s="51"/>
      <c r="P189" s="51"/>
      <c r="Q189" s="51"/>
      <c r="R189" s="51"/>
      <c r="S189" s="51"/>
      <c r="T189" s="51"/>
      <c r="U189" s="51"/>
      <c r="V189" s="51"/>
      <c r="W189" s="51"/>
      <c r="X189" s="51"/>
      <c r="Y189" s="51"/>
      <c r="Z189" s="51"/>
      <c r="AA189" s="51"/>
      <c r="AB189" s="51"/>
      <c r="AC189" s="51"/>
      <c r="AD189" s="51"/>
      <c r="AE189" s="51"/>
      <c r="AF189" s="51"/>
      <c r="AG189" s="51"/>
    </row>
    <row r="190" spans="1:33" ht="14.25" customHeight="1">
      <c r="A190" s="295" t="s">
        <v>334</v>
      </c>
      <c r="B190" s="260"/>
      <c r="C190" s="260"/>
      <c r="D190" s="260"/>
      <c r="E190" s="260"/>
      <c r="F190" s="260"/>
      <c r="G190" s="260"/>
      <c r="H190" s="260"/>
      <c r="I190" s="265"/>
      <c r="J190" s="323"/>
      <c r="K190" s="269"/>
      <c r="L190" s="269"/>
      <c r="M190" s="269"/>
      <c r="N190" s="269"/>
      <c r="O190" s="269"/>
      <c r="P190" s="323"/>
      <c r="Q190" s="269"/>
      <c r="R190" s="269"/>
      <c r="S190" s="269"/>
      <c r="T190" s="269"/>
      <c r="U190" s="269"/>
      <c r="V190" s="269"/>
      <c r="W190" s="269"/>
      <c r="X190" s="269"/>
      <c r="Y190" s="323"/>
      <c r="Z190" s="269"/>
      <c r="AA190" s="269"/>
      <c r="AB190" s="269"/>
      <c r="AC190" s="269"/>
      <c r="AD190" s="269"/>
      <c r="AE190" s="269"/>
      <c r="AF190" s="269"/>
      <c r="AG190" s="269"/>
    </row>
    <row r="191" spans="1:33" ht="14.25" customHeight="1">
      <c r="A191" s="295" t="s">
        <v>335</v>
      </c>
      <c r="B191" s="260"/>
      <c r="C191" s="260"/>
      <c r="D191" s="260"/>
      <c r="E191" s="260"/>
      <c r="F191" s="260"/>
      <c r="G191" s="260"/>
      <c r="H191" s="260"/>
      <c r="I191" s="265"/>
      <c r="J191" s="51"/>
      <c r="K191" s="51"/>
      <c r="L191" s="51"/>
      <c r="M191" s="51"/>
      <c r="N191" s="51"/>
      <c r="O191" s="51"/>
      <c r="P191" s="51"/>
      <c r="Q191" s="51"/>
      <c r="R191" s="51"/>
      <c r="S191" s="51"/>
      <c r="T191" s="51"/>
      <c r="U191" s="51"/>
      <c r="V191" s="51"/>
      <c r="W191" s="51"/>
      <c r="X191" s="51"/>
      <c r="Y191" s="51"/>
      <c r="Z191" s="51"/>
      <c r="AA191" s="51"/>
      <c r="AB191" s="51"/>
      <c r="AC191" s="51"/>
      <c r="AD191" s="51"/>
      <c r="AE191" s="51"/>
      <c r="AF191" s="51"/>
      <c r="AG191" s="51"/>
    </row>
    <row r="192" spans="1:33" ht="14.25" customHeight="1">
      <c r="A192" s="295" t="s">
        <v>336</v>
      </c>
      <c r="B192" s="260"/>
      <c r="C192" s="260"/>
      <c r="D192" s="260"/>
      <c r="E192" s="260"/>
      <c r="F192" s="260"/>
      <c r="G192" s="260"/>
      <c r="H192" s="260"/>
      <c r="I192" s="265"/>
      <c r="J192" s="51"/>
      <c r="K192" s="51"/>
      <c r="L192" s="51"/>
      <c r="M192" s="51"/>
      <c r="N192" s="51"/>
      <c r="O192" s="51"/>
      <c r="P192" s="51"/>
      <c r="Q192" s="51"/>
      <c r="R192" s="51"/>
      <c r="S192" s="51"/>
      <c r="T192" s="51"/>
      <c r="U192" s="51"/>
      <c r="V192" s="51"/>
      <c r="W192" s="51"/>
      <c r="X192" s="51"/>
      <c r="Y192" s="51"/>
      <c r="Z192" s="51"/>
      <c r="AA192" s="51"/>
      <c r="AB192" s="51"/>
      <c r="AC192" s="51"/>
      <c r="AD192" s="51"/>
      <c r="AE192" s="51"/>
      <c r="AF192" s="51"/>
      <c r="AG192" s="51"/>
    </row>
    <row r="193" spans="1:33" ht="38.25" customHeight="1">
      <c r="A193" s="296" t="s">
        <v>4</v>
      </c>
      <c r="B193" s="296" t="s">
        <v>5</v>
      </c>
      <c r="C193" s="296" t="s">
        <v>6</v>
      </c>
      <c r="D193" s="296" t="s">
        <v>7</v>
      </c>
      <c r="E193" s="115" t="s">
        <v>298</v>
      </c>
      <c r="F193" s="115" t="s">
        <v>9</v>
      </c>
      <c r="G193" s="296" t="s">
        <v>10</v>
      </c>
      <c r="H193" s="296" t="s">
        <v>11</v>
      </c>
      <c r="I193" s="296" t="s">
        <v>12</v>
      </c>
      <c r="J193" s="51"/>
      <c r="K193" s="51"/>
      <c r="L193" s="51"/>
      <c r="M193" s="51"/>
      <c r="N193" s="51"/>
      <c r="O193" s="51"/>
      <c r="P193" s="51"/>
      <c r="Q193" s="51"/>
      <c r="R193" s="51"/>
      <c r="S193" s="51"/>
      <c r="T193" s="51"/>
      <c r="U193" s="51"/>
      <c r="V193" s="51"/>
      <c r="W193" s="51"/>
      <c r="X193" s="51"/>
      <c r="Y193" s="51"/>
      <c r="Z193" s="51"/>
      <c r="AA193" s="51"/>
      <c r="AB193" s="51"/>
      <c r="AC193" s="51"/>
      <c r="AD193" s="51"/>
      <c r="AE193" s="51"/>
      <c r="AF193" s="51"/>
      <c r="AG193" s="51"/>
    </row>
    <row r="194" spans="1:33" ht="14.25" customHeight="1">
      <c r="A194" s="248"/>
      <c r="B194" s="248"/>
      <c r="C194" s="248"/>
      <c r="D194" s="248"/>
      <c r="E194" s="119">
        <v>1.2500000000000001E-2</v>
      </c>
      <c r="F194" s="119">
        <v>0</v>
      </c>
      <c r="G194" s="248"/>
      <c r="H194" s="248"/>
      <c r="I194" s="248"/>
      <c r="J194" s="51"/>
      <c r="K194" s="51"/>
      <c r="L194" s="51"/>
      <c r="M194" s="51"/>
      <c r="N194" s="51"/>
      <c r="O194" s="51"/>
      <c r="P194" s="51"/>
      <c r="Q194" s="51"/>
      <c r="R194" s="51"/>
      <c r="S194" s="51"/>
      <c r="T194" s="51"/>
      <c r="U194" s="51"/>
      <c r="V194" s="51"/>
      <c r="W194" s="51"/>
      <c r="X194" s="51"/>
      <c r="Y194" s="51"/>
      <c r="Z194" s="51"/>
      <c r="AA194" s="51"/>
      <c r="AB194" s="51"/>
      <c r="AC194" s="51"/>
      <c r="AD194" s="51"/>
      <c r="AE194" s="51"/>
      <c r="AF194" s="51"/>
      <c r="AG194" s="51"/>
    </row>
    <row r="195" spans="1:33" ht="181.5" customHeight="1">
      <c r="A195" s="120" t="s">
        <v>337</v>
      </c>
      <c r="B195" s="93" t="s">
        <v>338</v>
      </c>
      <c r="C195" s="93" t="s">
        <v>339</v>
      </c>
      <c r="D195" s="93" t="s">
        <v>340</v>
      </c>
      <c r="E195" s="122"/>
      <c r="F195" s="122"/>
      <c r="G195" s="122"/>
      <c r="H195" s="122">
        <f>MAX(E195:G195)</f>
        <v>0</v>
      </c>
      <c r="I195" s="123" t="s">
        <v>341</v>
      </c>
      <c r="J195" s="51"/>
      <c r="K195" s="51"/>
      <c r="L195" s="51"/>
      <c r="M195" s="51"/>
      <c r="N195" s="51"/>
      <c r="O195" s="51"/>
      <c r="P195" s="51"/>
      <c r="Q195" s="51"/>
      <c r="R195" s="51"/>
      <c r="S195" s="51"/>
      <c r="T195" s="51"/>
      <c r="U195" s="51"/>
      <c r="V195" s="51"/>
      <c r="W195" s="51"/>
      <c r="X195" s="51"/>
      <c r="Y195" s="51"/>
      <c r="Z195" s="51"/>
      <c r="AA195" s="51"/>
      <c r="AB195" s="51"/>
      <c r="AC195" s="51"/>
      <c r="AD195" s="51"/>
      <c r="AE195" s="51"/>
      <c r="AF195" s="51"/>
      <c r="AG195" s="51"/>
    </row>
    <row r="196" spans="1:33" ht="42.75" customHeight="1">
      <c r="A196" s="296" t="s">
        <v>4</v>
      </c>
      <c r="B196" s="296" t="s">
        <v>5</v>
      </c>
      <c r="C196" s="296" t="s">
        <v>6</v>
      </c>
      <c r="D196" s="296" t="s">
        <v>7</v>
      </c>
      <c r="E196" s="115" t="s">
        <v>298</v>
      </c>
      <c r="F196" s="115" t="s">
        <v>9</v>
      </c>
      <c r="G196" s="296" t="s">
        <v>10</v>
      </c>
      <c r="H196" s="296" t="s">
        <v>11</v>
      </c>
      <c r="I196" s="296" t="s">
        <v>12</v>
      </c>
      <c r="J196" s="51"/>
      <c r="K196" s="51"/>
      <c r="L196" s="51"/>
      <c r="M196" s="51"/>
      <c r="N196" s="51"/>
      <c r="O196" s="51"/>
      <c r="P196" s="51"/>
      <c r="Q196" s="51"/>
      <c r="R196" s="51"/>
      <c r="S196" s="51"/>
      <c r="T196" s="51"/>
      <c r="U196" s="51"/>
      <c r="V196" s="51"/>
      <c r="W196" s="51"/>
      <c r="X196" s="51"/>
      <c r="Y196" s="51"/>
      <c r="Z196" s="51"/>
      <c r="AA196" s="51"/>
      <c r="AB196" s="51"/>
      <c r="AC196" s="51"/>
      <c r="AD196" s="51"/>
      <c r="AE196" s="51"/>
      <c r="AF196" s="51"/>
      <c r="AG196" s="51"/>
    </row>
    <row r="197" spans="1:33" ht="14.25" customHeight="1">
      <c r="A197" s="248"/>
      <c r="B197" s="248"/>
      <c r="C197" s="248"/>
      <c r="D197" s="248"/>
      <c r="E197" s="119">
        <v>1.2500000000000001E-2</v>
      </c>
      <c r="F197" s="119">
        <v>0</v>
      </c>
      <c r="G197" s="248"/>
      <c r="H197" s="248"/>
      <c r="I197" s="248"/>
      <c r="J197" s="51"/>
      <c r="K197" s="51"/>
      <c r="L197" s="51"/>
      <c r="M197" s="51"/>
      <c r="N197" s="51"/>
      <c r="O197" s="51"/>
      <c r="P197" s="51"/>
      <c r="Q197" s="51"/>
      <c r="R197" s="51"/>
      <c r="S197" s="51"/>
      <c r="T197" s="51"/>
      <c r="U197" s="51"/>
      <c r="V197" s="51"/>
      <c r="W197" s="51"/>
      <c r="X197" s="51"/>
      <c r="Y197" s="51"/>
      <c r="Z197" s="51"/>
      <c r="AA197" s="51"/>
      <c r="AB197" s="51"/>
      <c r="AC197" s="51"/>
      <c r="AD197" s="51"/>
      <c r="AE197" s="51"/>
      <c r="AF197" s="51"/>
      <c r="AG197" s="51"/>
    </row>
    <row r="198" spans="1:33" ht="188.25" customHeight="1">
      <c r="A198" s="120" t="s">
        <v>343</v>
      </c>
      <c r="B198" s="93" t="s">
        <v>344</v>
      </c>
      <c r="C198" s="93" t="s">
        <v>345</v>
      </c>
      <c r="D198" s="93" t="s">
        <v>346</v>
      </c>
      <c r="E198" s="122"/>
      <c r="F198" s="122"/>
      <c r="G198" s="122"/>
      <c r="H198" s="122">
        <f>MAX(E198:G198)</f>
        <v>0</v>
      </c>
      <c r="I198" s="123" t="s">
        <v>347</v>
      </c>
      <c r="J198" s="51"/>
      <c r="K198" s="51"/>
      <c r="L198" s="51"/>
      <c r="M198" s="51"/>
      <c r="N198" s="51"/>
      <c r="O198" s="51"/>
      <c r="P198" s="51"/>
      <c r="Q198" s="51"/>
      <c r="R198" s="51"/>
      <c r="S198" s="51"/>
      <c r="T198" s="51"/>
      <c r="U198" s="51"/>
      <c r="V198" s="51"/>
      <c r="W198" s="51"/>
      <c r="X198" s="51"/>
      <c r="Y198" s="51"/>
      <c r="Z198" s="51"/>
      <c r="AA198" s="51"/>
      <c r="AB198" s="51"/>
      <c r="AC198" s="51"/>
      <c r="AD198" s="51"/>
      <c r="AE198" s="51"/>
      <c r="AF198" s="51"/>
      <c r="AG198" s="51"/>
    </row>
    <row r="199" spans="1:33" ht="36.75" customHeight="1">
      <c r="A199" s="296" t="s">
        <v>4</v>
      </c>
      <c r="B199" s="296" t="s">
        <v>5</v>
      </c>
      <c r="C199" s="296" t="s">
        <v>6</v>
      </c>
      <c r="D199" s="296" t="s">
        <v>7</v>
      </c>
      <c r="E199" s="115" t="s">
        <v>298</v>
      </c>
      <c r="F199" s="115" t="s">
        <v>9</v>
      </c>
      <c r="G199" s="296" t="s">
        <v>10</v>
      </c>
      <c r="H199" s="296" t="s">
        <v>11</v>
      </c>
      <c r="I199" s="296" t="s">
        <v>12</v>
      </c>
      <c r="J199" s="51"/>
      <c r="K199" s="51"/>
      <c r="L199" s="51"/>
      <c r="M199" s="51"/>
      <c r="N199" s="51"/>
      <c r="O199" s="51"/>
      <c r="P199" s="51"/>
      <c r="Q199" s="51"/>
      <c r="R199" s="51"/>
      <c r="S199" s="51"/>
      <c r="T199" s="51"/>
      <c r="U199" s="51"/>
      <c r="V199" s="51"/>
      <c r="W199" s="51"/>
      <c r="X199" s="51"/>
      <c r="Y199" s="51"/>
      <c r="Z199" s="51"/>
      <c r="AA199" s="51"/>
      <c r="AB199" s="51"/>
      <c r="AC199" s="51"/>
      <c r="AD199" s="51"/>
      <c r="AE199" s="51"/>
      <c r="AF199" s="51"/>
      <c r="AG199" s="51"/>
    </row>
    <row r="200" spans="1:33" ht="14.25" customHeight="1">
      <c r="A200" s="248"/>
      <c r="B200" s="248"/>
      <c r="C200" s="248"/>
      <c r="D200" s="248"/>
      <c r="E200" s="119">
        <v>1.2500000000000001E-2</v>
      </c>
      <c r="F200" s="119">
        <v>0</v>
      </c>
      <c r="G200" s="248"/>
      <c r="H200" s="248"/>
      <c r="I200" s="248"/>
      <c r="J200" s="51"/>
      <c r="K200" s="51"/>
      <c r="L200" s="51"/>
      <c r="M200" s="51"/>
      <c r="N200" s="51"/>
      <c r="O200" s="51"/>
      <c r="P200" s="51"/>
      <c r="Q200" s="51"/>
      <c r="R200" s="51"/>
      <c r="S200" s="51"/>
      <c r="T200" s="51"/>
      <c r="U200" s="51"/>
      <c r="V200" s="51"/>
      <c r="W200" s="51"/>
      <c r="X200" s="51"/>
      <c r="Y200" s="51"/>
      <c r="Z200" s="51"/>
      <c r="AA200" s="51"/>
      <c r="AB200" s="51"/>
      <c r="AC200" s="51"/>
      <c r="AD200" s="51"/>
      <c r="AE200" s="51"/>
      <c r="AF200" s="51"/>
      <c r="AG200" s="51"/>
    </row>
    <row r="201" spans="1:33" ht="14.25" customHeight="1">
      <c r="A201" s="120" t="s">
        <v>349</v>
      </c>
      <c r="B201" s="93" t="s">
        <v>350</v>
      </c>
      <c r="C201" s="93" t="s">
        <v>351</v>
      </c>
      <c r="D201" s="93" t="s">
        <v>352</v>
      </c>
      <c r="E201" s="122"/>
      <c r="F201" s="122"/>
      <c r="G201" s="122"/>
      <c r="H201" s="122">
        <f>MAX(E201:G201)</f>
        <v>0</v>
      </c>
      <c r="I201" s="123"/>
      <c r="J201" s="51"/>
      <c r="K201" s="51"/>
      <c r="L201" s="51"/>
      <c r="M201" s="51"/>
      <c r="N201" s="51"/>
      <c r="O201" s="51"/>
      <c r="P201" s="51"/>
      <c r="Q201" s="51"/>
      <c r="R201" s="51"/>
      <c r="S201" s="51"/>
      <c r="T201" s="51"/>
      <c r="U201" s="51"/>
      <c r="V201" s="51"/>
      <c r="W201" s="51"/>
      <c r="X201" s="51"/>
      <c r="Y201" s="51"/>
      <c r="Z201" s="51"/>
      <c r="AA201" s="51"/>
      <c r="AB201" s="51"/>
      <c r="AC201" s="51"/>
      <c r="AD201" s="51"/>
      <c r="AE201" s="51"/>
      <c r="AF201" s="51"/>
      <c r="AG201" s="51"/>
    </row>
    <row r="202" spans="1:33" ht="43.5" customHeight="1">
      <c r="A202" s="296" t="s">
        <v>4</v>
      </c>
      <c r="B202" s="296" t="s">
        <v>5</v>
      </c>
      <c r="C202" s="296" t="s">
        <v>6</v>
      </c>
      <c r="D202" s="296" t="s">
        <v>7</v>
      </c>
      <c r="E202" s="115" t="s">
        <v>298</v>
      </c>
      <c r="F202" s="115" t="s">
        <v>9</v>
      </c>
      <c r="G202" s="296" t="s">
        <v>10</v>
      </c>
      <c r="H202" s="296" t="s">
        <v>11</v>
      </c>
      <c r="I202" s="296" t="s">
        <v>12</v>
      </c>
      <c r="J202" s="51"/>
      <c r="K202" s="51"/>
      <c r="L202" s="51"/>
      <c r="M202" s="51"/>
      <c r="N202" s="51"/>
      <c r="O202" s="51"/>
      <c r="P202" s="51"/>
      <c r="Q202" s="51"/>
      <c r="R202" s="51"/>
      <c r="S202" s="51"/>
      <c r="T202" s="51"/>
      <c r="U202" s="51"/>
      <c r="V202" s="51"/>
      <c r="W202" s="51"/>
      <c r="X202" s="51"/>
      <c r="Y202" s="51"/>
      <c r="Z202" s="51"/>
      <c r="AA202" s="51"/>
      <c r="AB202" s="51"/>
      <c r="AC202" s="51"/>
      <c r="AD202" s="51"/>
      <c r="AE202" s="51"/>
      <c r="AF202" s="51"/>
      <c r="AG202" s="51"/>
    </row>
    <row r="203" spans="1:33" ht="14.25" customHeight="1">
      <c r="A203" s="248"/>
      <c r="B203" s="248"/>
      <c r="C203" s="248"/>
      <c r="D203" s="248"/>
      <c r="E203" s="119">
        <v>1.2500000000000001E-2</v>
      </c>
      <c r="F203" s="119">
        <v>0</v>
      </c>
      <c r="G203" s="248"/>
      <c r="H203" s="248"/>
      <c r="I203" s="248"/>
      <c r="J203" s="51"/>
      <c r="K203" s="51"/>
      <c r="L203" s="51"/>
      <c r="M203" s="51"/>
      <c r="N203" s="51"/>
      <c r="O203" s="51"/>
      <c r="P203" s="51"/>
      <c r="Q203" s="51"/>
      <c r="R203" s="51"/>
      <c r="S203" s="51"/>
      <c r="T203" s="51"/>
      <c r="U203" s="51"/>
      <c r="V203" s="51"/>
      <c r="W203" s="51"/>
      <c r="X203" s="51"/>
      <c r="Y203" s="51"/>
      <c r="Z203" s="51"/>
      <c r="AA203" s="51"/>
      <c r="AB203" s="51"/>
      <c r="AC203" s="51"/>
      <c r="AD203" s="51"/>
      <c r="AE203" s="51"/>
      <c r="AF203" s="51"/>
      <c r="AG203" s="51"/>
    </row>
    <row r="204" spans="1:33" ht="78.75" customHeight="1">
      <c r="A204" s="120" t="s">
        <v>354</v>
      </c>
      <c r="B204" s="93" t="s">
        <v>355</v>
      </c>
      <c r="C204" s="93" t="s">
        <v>356</v>
      </c>
      <c r="D204" s="93" t="s">
        <v>357</v>
      </c>
      <c r="E204" s="159"/>
      <c r="F204" s="122"/>
      <c r="G204" s="122"/>
      <c r="H204" s="122">
        <f>MAX(E204:G204)</f>
        <v>0</v>
      </c>
      <c r="I204" s="123"/>
      <c r="J204" s="51"/>
      <c r="K204" s="51"/>
      <c r="L204" s="51"/>
      <c r="M204" s="51"/>
      <c r="N204" s="51"/>
      <c r="O204" s="51"/>
      <c r="P204" s="51"/>
      <c r="Q204" s="51"/>
      <c r="R204" s="51"/>
      <c r="S204" s="51"/>
      <c r="T204" s="51"/>
      <c r="U204" s="51"/>
      <c r="V204" s="51"/>
      <c r="W204" s="51"/>
      <c r="X204" s="51"/>
      <c r="Y204" s="51"/>
      <c r="Z204" s="51"/>
      <c r="AA204" s="51"/>
      <c r="AB204" s="51"/>
      <c r="AC204" s="51"/>
      <c r="AD204" s="51"/>
      <c r="AE204" s="51"/>
      <c r="AF204" s="51"/>
      <c r="AG204" s="51"/>
    </row>
    <row r="205" spans="1:33" ht="22.5" customHeight="1">
      <c r="A205" s="295" t="s">
        <v>359</v>
      </c>
      <c r="B205" s="260"/>
      <c r="C205" s="260"/>
      <c r="D205" s="260"/>
      <c r="E205" s="260"/>
      <c r="F205" s="260"/>
      <c r="G205" s="260"/>
      <c r="H205" s="260"/>
      <c r="I205" s="265"/>
      <c r="J205" s="51"/>
      <c r="K205" s="51"/>
      <c r="L205" s="51"/>
      <c r="M205" s="51"/>
      <c r="N205" s="51"/>
      <c r="O205" s="51"/>
      <c r="P205" s="51"/>
      <c r="Q205" s="51"/>
      <c r="R205" s="51"/>
      <c r="S205" s="51"/>
      <c r="T205" s="51"/>
      <c r="U205" s="51"/>
      <c r="V205" s="51"/>
      <c r="W205" s="51"/>
      <c r="X205" s="51"/>
      <c r="Y205" s="51"/>
      <c r="Z205" s="51"/>
      <c r="AA205" s="51"/>
      <c r="AB205" s="51"/>
      <c r="AC205" s="51"/>
      <c r="AD205" s="51"/>
      <c r="AE205" s="51"/>
      <c r="AF205" s="51"/>
      <c r="AG205" s="51"/>
    </row>
    <row r="206" spans="1:33" ht="22.5" customHeight="1">
      <c r="A206" s="295" t="s">
        <v>360</v>
      </c>
      <c r="B206" s="260"/>
      <c r="C206" s="260"/>
      <c r="D206" s="260"/>
      <c r="E206" s="260"/>
      <c r="F206" s="260"/>
      <c r="G206" s="260"/>
      <c r="H206" s="260"/>
      <c r="I206" s="265"/>
      <c r="J206" s="51"/>
      <c r="K206" s="51"/>
      <c r="L206" s="51"/>
      <c r="M206" s="51"/>
      <c r="N206" s="51"/>
      <c r="O206" s="51"/>
      <c r="P206" s="51"/>
      <c r="Q206" s="51"/>
      <c r="R206" s="51"/>
      <c r="S206" s="51"/>
      <c r="T206" s="51"/>
      <c r="U206" s="51"/>
      <c r="V206" s="51"/>
      <c r="W206" s="51"/>
      <c r="X206" s="51"/>
      <c r="Y206" s="51"/>
      <c r="Z206" s="51"/>
      <c r="AA206" s="51"/>
      <c r="AB206" s="51"/>
      <c r="AC206" s="51"/>
      <c r="AD206" s="51"/>
      <c r="AE206" s="51"/>
      <c r="AF206" s="51"/>
      <c r="AG206" s="51"/>
    </row>
    <row r="207" spans="1:33" ht="22.5" customHeight="1">
      <c r="A207" s="295" t="s">
        <v>361</v>
      </c>
      <c r="B207" s="260"/>
      <c r="C207" s="260"/>
      <c r="D207" s="260"/>
      <c r="E207" s="260"/>
      <c r="F207" s="260"/>
      <c r="G207" s="260"/>
      <c r="H207" s="260"/>
      <c r="I207" s="265"/>
      <c r="J207" s="51"/>
      <c r="K207" s="51"/>
      <c r="L207" s="51"/>
      <c r="M207" s="51"/>
      <c r="N207" s="51"/>
      <c r="O207" s="51"/>
      <c r="P207" s="51"/>
      <c r="Q207" s="51"/>
      <c r="R207" s="51"/>
      <c r="S207" s="51"/>
      <c r="T207" s="51"/>
      <c r="U207" s="51"/>
      <c r="V207" s="51"/>
      <c r="W207" s="51"/>
      <c r="X207" s="51"/>
      <c r="Y207" s="51"/>
      <c r="Z207" s="51"/>
      <c r="AA207" s="51"/>
      <c r="AB207" s="51"/>
      <c r="AC207" s="51"/>
      <c r="AD207" s="51"/>
      <c r="AE207" s="51"/>
      <c r="AF207" s="51"/>
      <c r="AG207" s="51"/>
    </row>
    <row r="208" spans="1:33" ht="14.25" customHeight="1">
      <c r="A208" s="296" t="s">
        <v>4</v>
      </c>
      <c r="B208" s="296" t="s">
        <v>5</v>
      </c>
      <c r="C208" s="296" t="s">
        <v>6</v>
      </c>
      <c r="D208" s="296" t="s">
        <v>7</v>
      </c>
      <c r="E208" s="115" t="s">
        <v>298</v>
      </c>
      <c r="F208" s="115" t="s">
        <v>9</v>
      </c>
      <c r="G208" s="296" t="s">
        <v>10</v>
      </c>
      <c r="H208" s="296" t="s">
        <v>11</v>
      </c>
      <c r="I208" s="296" t="s">
        <v>12</v>
      </c>
      <c r="J208" s="51"/>
      <c r="K208" s="51"/>
      <c r="L208" s="51"/>
      <c r="M208" s="51"/>
      <c r="N208" s="51"/>
      <c r="O208" s="51"/>
      <c r="P208" s="51"/>
      <c r="Q208" s="51"/>
      <c r="R208" s="51"/>
      <c r="S208" s="51"/>
      <c r="T208" s="51"/>
      <c r="U208" s="51"/>
      <c r="V208" s="51"/>
      <c r="W208" s="51"/>
      <c r="X208" s="51"/>
      <c r="Y208" s="51"/>
      <c r="Z208" s="51"/>
      <c r="AA208" s="51"/>
      <c r="AB208" s="51"/>
      <c r="AC208" s="51"/>
      <c r="AD208" s="51"/>
      <c r="AE208" s="51"/>
      <c r="AF208" s="51"/>
      <c r="AG208" s="51"/>
    </row>
    <row r="209" spans="1:33" ht="14.25" customHeight="1">
      <c r="A209" s="248"/>
      <c r="B209" s="248"/>
      <c r="C209" s="248"/>
      <c r="D209" s="248"/>
      <c r="E209" s="116">
        <v>2.5000000000000001E-2</v>
      </c>
      <c r="F209" s="119">
        <v>0</v>
      </c>
      <c r="G209" s="248"/>
      <c r="H209" s="248"/>
      <c r="I209" s="248"/>
      <c r="J209" s="51"/>
      <c r="K209" s="51"/>
      <c r="L209" s="51"/>
      <c r="M209" s="51"/>
      <c r="N209" s="51"/>
      <c r="O209" s="51"/>
      <c r="P209" s="51"/>
      <c r="Q209" s="51"/>
      <c r="R209" s="51"/>
      <c r="S209" s="51"/>
      <c r="T209" s="51"/>
      <c r="U209" s="51"/>
      <c r="V209" s="51"/>
      <c r="W209" s="51"/>
      <c r="X209" s="51"/>
      <c r="Y209" s="51"/>
      <c r="Z209" s="51"/>
      <c r="AA209" s="51"/>
      <c r="AB209" s="51"/>
      <c r="AC209" s="51"/>
      <c r="AD209" s="51"/>
      <c r="AE209" s="51"/>
      <c r="AF209" s="51"/>
      <c r="AG209" s="51"/>
    </row>
    <row r="210" spans="1:33" ht="92.25" customHeight="1">
      <c r="A210" s="120" t="s">
        <v>362</v>
      </c>
      <c r="B210" s="93" t="s">
        <v>363</v>
      </c>
      <c r="C210" s="93" t="s">
        <v>364</v>
      </c>
      <c r="D210" s="93" t="s">
        <v>365</v>
      </c>
      <c r="E210" s="122"/>
      <c r="F210" s="122"/>
      <c r="G210" s="122"/>
      <c r="H210" s="122">
        <f>MAX(E210:G210)</f>
        <v>0</v>
      </c>
      <c r="I210" s="123"/>
      <c r="J210" s="51"/>
      <c r="K210" s="51"/>
      <c r="L210" s="51"/>
      <c r="M210" s="51"/>
      <c r="N210" s="51"/>
      <c r="O210" s="51"/>
      <c r="P210" s="51"/>
      <c r="Q210" s="51"/>
      <c r="R210" s="51"/>
      <c r="S210" s="51"/>
      <c r="T210" s="51"/>
      <c r="U210" s="51"/>
      <c r="V210" s="51"/>
      <c r="W210" s="51"/>
      <c r="X210" s="51"/>
      <c r="Y210" s="51"/>
      <c r="Z210" s="51"/>
      <c r="AA210" s="51"/>
      <c r="AB210" s="51"/>
      <c r="AC210" s="51"/>
      <c r="AD210" s="51"/>
      <c r="AE210" s="51"/>
      <c r="AF210" s="51"/>
      <c r="AG210" s="51"/>
    </row>
    <row r="211" spans="1:33" ht="14.25" customHeight="1">
      <c r="A211" s="296" t="s">
        <v>4</v>
      </c>
      <c r="B211" s="296" t="s">
        <v>5</v>
      </c>
      <c r="C211" s="296" t="s">
        <v>6</v>
      </c>
      <c r="D211" s="296" t="s">
        <v>7</v>
      </c>
      <c r="E211" s="115" t="s">
        <v>298</v>
      </c>
      <c r="F211" s="115" t="s">
        <v>9</v>
      </c>
      <c r="G211" s="296" t="s">
        <v>10</v>
      </c>
      <c r="H211" s="296" t="s">
        <v>11</v>
      </c>
      <c r="I211" s="296" t="s">
        <v>12</v>
      </c>
      <c r="J211" s="51"/>
      <c r="K211" s="51"/>
      <c r="L211" s="51"/>
      <c r="M211" s="51"/>
      <c r="N211" s="51"/>
      <c r="O211" s="51"/>
      <c r="P211" s="51"/>
      <c r="Q211" s="51"/>
      <c r="R211" s="51"/>
      <c r="S211" s="51"/>
      <c r="T211" s="51"/>
      <c r="U211" s="51"/>
      <c r="V211" s="51"/>
      <c r="W211" s="51"/>
      <c r="X211" s="51"/>
      <c r="Y211" s="51"/>
      <c r="Z211" s="51"/>
      <c r="AA211" s="51"/>
      <c r="AB211" s="51"/>
      <c r="AC211" s="51"/>
      <c r="AD211" s="51"/>
      <c r="AE211" s="51"/>
      <c r="AF211" s="51"/>
      <c r="AG211" s="51"/>
    </row>
    <row r="212" spans="1:33" ht="14.25" customHeight="1">
      <c r="A212" s="248"/>
      <c r="B212" s="248"/>
      <c r="C212" s="248"/>
      <c r="D212" s="248"/>
      <c r="E212" s="116">
        <v>2.5000000000000001E-2</v>
      </c>
      <c r="F212" s="119">
        <v>0</v>
      </c>
      <c r="G212" s="248"/>
      <c r="H212" s="248"/>
      <c r="I212" s="248"/>
      <c r="J212" s="51"/>
      <c r="K212" s="51"/>
      <c r="L212" s="51"/>
      <c r="M212" s="51"/>
      <c r="N212" s="51"/>
      <c r="O212" s="51"/>
      <c r="P212" s="51"/>
      <c r="Q212" s="51"/>
      <c r="R212" s="51"/>
      <c r="S212" s="51"/>
      <c r="T212" s="51"/>
      <c r="U212" s="51"/>
      <c r="V212" s="51"/>
      <c r="W212" s="51"/>
      <c r="X212" s="51"/>
      <c r="Y212" s="51"/>
      <c r="Z212" s="51"/>
      <c r="AA212" s="51"/>
      <c r="AB212" s="51"/>
      <c r="AC212" s="51"/>
      <c r="AD212" s="51"/>
      <c r="AE212" s="51"/>
      <c r="AF212" s="51"/>
      <c r="AG212" s="51"/>
    </row>
    <row r="213" spans="1:33" ht="129" customHeight="1">
      <c r="A213" s="120" t="s">
        <v>367</v>
      </c>
      <c r="B213" s="93" t="s">
        <v>368</v>
      </c>
      <c r="C213" s="93" t="s">
        <v>369</v>
      </c>
      <c r="D213" s="93" t="s">
        <v>370</v>
      </c>
      <c r="E213" s="122"/>
      <c r="F213" s="122"/>
      <c r="G213" s="122"/>
      <c r="H213" s="122">
        <f>MAX(E213:G213)</f>
        <v>0</v>
      </c>
      <c r="I213" s="123"/>
      <c r="J213" s="51"/>
      <c r="K213" s="51"/>
      <c r="L213" s="51"/>
      <c r="M213" s="51"/>
      <c r="N213" s="51"/>
      <c r="O213" s="51"/>
      <c r="P213" s="51"/>
      <c r="Q213" s="51"/>
      <c r="R213" s="51"/>
      <c r="S213" s="51"/>
      <c r="T213" s="51"/>
      <c r="U213" s="51"/>
      <c r="V213" s="51"/>
      <c r="W213" s="51"/>
      <c r="X213" s="51"/>
      <c r="Y213" s="51"/>
      <c r="Z213" s="51"/>
      <c r="AA213" s="51"/>
      <c r="AB213" s="51"/>
      <c r="AC213" s="51"/>
      <c r="AD213" s="51"/>
      <c r="AE213" s="51"/>
      <c r="AF213" s="51"/>
      <c r="AG213" s="51"/>
    </row>
    <row r="214" spans="1:33" ht="14.25" customHeight="1">
      <c r="A214" s="296" t="s">
        <v>4</v>
      </c>
      <c r="B214" s="296" t="s">
        <v>5</v>
      </c>
      <c r="C214" s="296" t="s">
        <v>6</v>
      </c>
      <c r="D214" s="296" t="s">
        <v>7</v>
      </c>
      <c r="E214" s="115" t="s">
        <v>298</v>
      </c>
      <c r="F214" s="115" t="s">
        <v>9</v>
      </c>
      <c r="G214" s="296" t="s">
        <v>10</v>
      </c>
      <c r="H214" s="296" t="s">
        <v>11</v>
      </c>
      <c r="I214" s="296" t="s">
        <v>12</v>
      </c>
      <c r="J214" s="51"/>
      <c r="K214" s="51"/>
      <c r="L214" s="51"/>
      <c r="M214" s="51"/>
      <c r="N214" s="51"/>
      <c r="O214" s="51"/>
      <c r="P214" s="51"/>
      <c r="Q214" s="51"/>
      <c r="R214" s="51"/>
      <c r="S214" s="51"/>
      <c r="T214" s="51"/>
      <c r="U214" s="51"/>
      <c r="V214" s="51"/>
      <c r="W214" s="51"/>
      <c r="X214" s="51"/>
      <c r="Y214" s="51"/>
      <c r="Z214" s="51"/>
      <c r="AA214" s="51"/>
      <c r="AB214" s="51"/>
      <c r="AC214" s="51"/>
      <c r="AD214" s="51"/>
      <c r="AE214" s="51"/>
      <c r="AF214" s="51"/>
      <c r="AG214" s="51"/>
    </row>
    <row r="215" spans="1:33" ht="14.25" customHeight="1">
      <c r="A215" s="248"/>
      <c r="B215" s="248"/>
      <c r="C215" s="248"/>
      <c r="D215" s="248"/>
      <c r="E215" s="116">
        <v>2.5000000000000001E-2</v>
      </c>
      <c r="F215" s="119">
        <v>0</v>
      </c>
      <c r="G215" s="248"/>
      <c r="H215" s="248"/>
      <c r="I215" s="248"/>
      <c r="J215" s="51"/>
      <c r="K215" s="51"/>
      <c r="L215" s="51"/>
      <c r="M215" s="51"/>
      <c r="N215" s="51"/>
      <c r="O215" s="51"/>
      <c r="P215" s="51"/>
      <c r="Q215" s="51"/>
      <c r="R215" s="51"/>
      <c r="S215" s="51"/>
      <c r="T215" s="51"/>
      <c r="U215" s="51"/>
      <c r="V215" s="51"/>
      <c r="W215" s="51"/>
      <c r="X215" s="51"/>
      <c r="Y215" s="51"/>
      <c r="Z215" s="51"/>
      <c r="AA215" s="51"/>
      <c r="AB215" s="51"/>
      <c r="AC215" s="51"/>
      <c r="AD215" s="51"/>
      <c r="AE215" s="51"/>
      <c r="AF215" s="51"/>
      <c r="AG215" s="51"/>
    </row>
    <row r="216" spans="1:33" ht="96" customHeight="1">
      <c r="A216" s="120" t="s">
        <v>372</v>
      </c>
      <c r="B216" s="93" t="s">
        <v>373</v>
      </c>
      <c r="C216" s="93" t="s">
        <v>374</v>
      </c>
      <c r="D216" s="93" t="s">
        <v>375</v>
      </c>
      <c r="E216" s="122"/>
      <c r="F216" s="122"/>
      <c r="G216" s="122"/>
      <c r="H216" s="122">
        <f>MAX(E216:G216)</f>
        <v>0</v>
      </c>
      <c r="I216" s="123"/>
      <c r="J216" s="51"/>
      <c r="K216" s="51"/>
      <c r="L216" s="51"/>
      <c r="M216" s="51"/>
      <c r="N216" s="51"/>
      <c r="O216" s="51"/>
      <c r="P216" s="51"/>
      <c r="Q216" s="51"/>
      <c r="R216" s="51"/>
      <c r="S216" s="51"/>
      <c r="T216" s="51"/>
      <c r="U216" s="51"/>
      <c r="V216" s="51"/>
      <c r="W216" s="51"/>
      <c r="X216" s="51"/>
      <c r="Y216" s="51"/>
      <c r="Z216" s="51"/>
      <c r="AA216" s="51"/>
      <c r="AB216" s="51"/>
      <c r="AC216" s="51"/>
      <c r="AD216" s="51"/>
      <c r="AE216" s="51"/>
      <c r="AF216" s="51"/>
      <c r="AG216" s="51"/>
    </row>
    <row r="217" spans="1:33" ht="14.25" customHeight="1">
      <c r="A217" s="296" t="s">
        <v>4</v>
      </c>
      <c r="B217" s="296" t="s">
        <v>5</v>
      </c>
      <c r="C217" s="296" t="s">
        <v>6</v>
      </c>
      <c r="D217" s="296" t="s">
        <v>7</v>
      </c>
      <c r="E217" s="115" t="s">
        <v>298</v>
      </c>
      <c r="F217" s="115" t="s">
        <v>9</v>
      </c>
      <c r="G217" s="296" t="s">
        <v>10</v>
      </c>
      <c r="H217" s="296" t="s">
        <v>11</v>
      </c>
      <c r="I217" s="296" t="s">
        <v>12</v>
      </c>
      <c r="J217" s="51"/>
      <c r="K217" s="51"/>
      <c r="L217" s="51"/>
      <c r="M217" s="51"/>
      <c r="N217" s="51"/>
      <c r="O217" s="51"/>
      <c r="P217" s="51"/>
      <c r="Q217" s="51"/>
      <c r="R217" s="51"/>
      <c r="S217" s="51"/>
      <c r="T217" s="51"/>
      <c r="U217" s="51"/>
      <c r="V217" s="51"/>
      <c r="W217" s="51"/>
      <c r="X217" s="51"/>
      <c r="Y217" s="51"/>
      <c r="Z217" s="51"/>
      <c r="AA217" s="51"/>
      <c r="AB217" s="51"/>
      <c r="AC217" s="51"/>
      <c r="AD217" s="51"/>
      <c r="AE217" s="51"/>
      <c r="AF217" s="51"/>
      <c r="AG217" s="51"/>
    </row>
    <row r="218" spans="1:33" ht="14.25" customHeight="1">
      <c r="A218" s="248"/>
      <c r="B218" s="248"/>
      <c r="C218" s="248"/>
      <c r="D218" s="248"/>
      <c r="E218" s="116">
        <v>2.5000000000000001E-2</v>
      </c>
      <c r="F218" s="119">
        <v>0</v>
      </c>
      <c r="G218" s="248"/>
      <c r="H218" s="248"/>
      <c r="I218" s="248"/>
      <c r="J218" s="51"/>
      <c r="K218" s="51"/>
      <c r="L218" s="51"/>
      <c r="M218" s="51"/>
      <c r="N218" s="51"/>
      <c r="O218" s="51"/>
      <c r="P218" s="51"/>
      <c r="Q218" s="51"/>
      <c r="R218" s="51"/>
      <c r="S218" s="51"/>
      <c r="T218" s="51"/>
      <c r="U218" s="51"/>
      <c r="V218" s="51"/>
      <c r="W218" s="51"/>
      <c r="X218" s="51"/>
      <c r="Y218" s="51"/>
      <c r="Z218" s="51"/>
      <c r="AA218" s="51"/>
      <c r="AB218" s="51"/>
      <c r="AC218" s="51"/>
      <c r="AD218" s="51"/>
      <c r="AE218" s="51"/>
      <c r="AF218" s="51"/>
      <c r="AG218" s="51"/>
    </row>
    <row r="219" spans="1:33" ht="77.25" customHeight="1">
      <c r="A219" s="120" t="s">
        <v>377</v>
      </c>
      <c r="B219" s="93" t="s">
        <v>378</v>
      </c>
      <c r="C219" s="93" t="s">
        <v>379</v>
      </c>
      <c r="D219" s="93" t="s">
        <v>380</v>
      </c>
      <c r="E219" s="122"/>
      <c r="F219" s="122"/>
      <c r="G219" s="122"/>
      <c r="H219" s="122">
        <f>MAX(E219:G219)</f>
        <v>0</v>
      </c>
      <c r="I219" s="123"/>
      <c r="J219" s="51"/>
      <c r="K219" s="51"/>
      <c r="L219" s="51"/>
      <c r="M219" s="51"/>
      <c r="N219" s="51"/>
      <c r="O219" s="51"/>
      <c r="P219" s="51"/>
      <c r="Q219" s="51"/>
      <c r="R219" s="51"/>
      <c r="S219" s="51"/>
      <c r="T219" s="51"/>
      <c r="U219" s="51"/>
      <c r="V219" s="51"/>
      <c r="W219" s="51"/>
      <c r="X219" s="51"/>
      <c r="Y219" s="51"/>
      <c r="Z219" s="51"/>
      <c r="AA219" s="51"/>
      <c r="AB219" s="51"/>
      <c r="AC219" s="51"/>
      <c r="AD219" s="51"/>
      <c r="AE219" s="51"/>
      <c r="AF219" s="51"/>
      <c r="AG219" s="51"/>
    </row>
    <row r="220" spans="1:33" ht="30.75" customHeight="1">
      <c r="A220" s="298" t="s">
        <v>438</v>
      </c>
      <c r="B220" s="260"/>
      <c r="C220" s="260"/>
      <c r="D220" s="260"/>
      <c r="E220" s="260"/>
      <c r="F220" s="260"/>
      <c r="G220" s="260"/>
      <c r="H220" s="260"/>
      <c r="I220" s="265"/>
      <c r="J220" s="61"/>
      <c r="K220" s="61"/>
      <c r="L220" s="61"/>
      <c r="M220" s="2"/>
      <c r="N220" s="2"/>
      <c r="O220" s="2"/>
      <c r="P220" s="2"/>
      <c r="Q220" s="2"/>
      <c r="R220" s="2"/>
      <c r="S220" s="2"/>
      <c r="T220" s="2"/>
      <c r="U220" s="2"/>
      <c r="V220" s="2"/>
      <c r="W220" s="2"/>
      <c r="X220" s="2"/>
      <c r="Y220" s="2"/>
      <c r="Z220" s="2"/>
      <c r="AA220" s="2"/>
      <c r="AB220" s="2"/>
      <c r="AC220" s="2"/>
      <c r="AD220" s="2"/>
      <c r="AE220" s="2"/>
      <c r="AF220" s="2"/>
      <c r="AG220" s="2"/>
    </row>
    <row r="221" spans="1:33" ht="30.75" customHeight="1">
      <c r="A221" s="298" t="s">
        <v>439</v>
      </c>
      <c r="B221" s="260"/>
      <c r="C221" s="260"/>
      <c r="D221" s="260"/>
      <c r="E221" s="260"/>
      <c r="F221" s="260"/>
      <c r="G221" s="260"/>
      <c r="H221" s="260"/>
      <c r="I221" s="265"/>
      <c r="J221" s="61"/>
      <c r="K221" s="61"/>
      <c r="L221" s="61"/>
      <c r="M221" s="2"/>
      <c r="N221" s="2"/>
      <c r="O221" s="2"/>
      <c r="P221" s="2"/>
      <c r="Q221" s="2"/>
      <c r="R221" s="2"/>
      <c r="S221" s="2"/>
      <c r="T221" s="2"/>
      <c r="U221" s="2"/>
      <c r="V221" s="2"/>
      <c r="W221" s="2"/>
      <c r="X221" s="2"/>
      <c r="Y221" s="2"/>
      <c r="Z221" s="2"/>
      <c r="AA221" s="2"/>
      <c r="AB221" s="2"/>
      <c r="AC221" s="2"/>
      <c r="AD221" s="2"/>
      <c r="AE221" s="2"/>
      <c r="AF221" s="2"/>
      <c r="AG221" s="2"/>
    </row>
    <row r="222" spans="1:33" ht="42" customHeight="1">
      <c r="A222" s="319" t="s">
        <v>440</v>
      </c>
      <c r="B222" s="260"/>
      <c r="C222" s="260"/>
      <c r="D222" s="260"/>
      <c r="E222" s="260"/>
      <c r="F222" s="260"/>
      <c r="G222" s="260"/>
      <c r="H222" s="265"/>
      <c r="I222" s="160">
        <f>+(H13+H16+H19+H22+H25+H28+H31+H34+H38+H41+H44+H49+H53+H57+H61+H65+H69+H73+H77+H81+H85+H89+H95+H98+H101+H104+H107+H110+H113+H116+H119+H123+H126+H129+H133+H136+H139+H142+H145+H148+H153+H156+H159+H166+H169+H162+H172+H175+H178+H181+H186+H189+H195+H198+H201+H204+H210+H213+H216+H219)</f>
        <v>1.5</v>
      </c>
      <c r="J222" s="61"/>
      <c r="K222" s="61"/>
      <c r="L222" s="61"/>
      <c r="M222" s="2"/>
      <c r="N222" s="2"/>
      <c r="O222" s="2"/>
      <c r="P222" s="2"/>
      <c r="Q222" s="2"/>
      <c r="R222" s="2"/>
      <c r="S222" s="2"/>
      <c r="T222" s="2"/>
      <c r="U222" s="2"/>
      <c r="V222" s="2"/>
      <c r="W222" s="2"/>
      <c r="X222" s="2"/>
      <c r="Y222" s="2"/>
      <c r="Z222" s="2"/>
      <c r="AA222" s="2"/>
      <c r="AB222" s="2"/>
      <c r="AC222" s="2"/>
      <c r="AD222" s="2"/>
      <c r="AE222" s="2"/>
      <c r="AF222" s="2"/>
      <c r="AG222" s="2"/>
    </row>
    <row r="223" spans="1:33" ht="69.75" customHeight="1">
      <c r="A223" s="318" t="s">
        <v>441</v>
      </c>
      <c r="B223" s="260"/>
      <c r="C223" s="260"/>
      <c r="D223" s="260"/>
      <c r="E223" s="260"/>
      <c r="F223" s="260"/>
      <c r="G223" s="260"/>
      <c r="H223" s="265"/>
      <c r="I223" s="149" t="str">
        <f>IF(I222&lt;60,"CRITICO",IF(I222&lt;=85,"MODERADAMENTE ACEPTABLE","ACEPTABLE"))</f>
        <v>CRITICO</v>
      </c>
      <c r="J223" s="61"/>
      <c r="K223" s="61"/>
      <c r="L223" s="61"/>
      <c r="M223" s="2"/>
      <c r="N223" s="2"/>
      <c r="O223" s="2"/>
      <c r="P223" s="2"/>
      <c r="Q223" s="2"/>
      <c r="R223" s="2"/>
      <c r="S223" s="2"/>
      <c r="T223" s="2"/>
      <c r="U223" s="2"/>
      <c r="V223" s="2"/>
      <c r="W223" s="2"/>
      <c r="X223" s="2"/>
      <c r="Y223" s="2"/>
      <c r="Z223" s="2"/>
      <c r="AA223" s="2"/>
      <c r="AB223" s="2"/>
      <c r="AC223" s="2"/>
      <c r="AD223" s="2"/>
      <c r="AE223" s="2"/>
      <c r="AF223" s="2"/>
      <c r="AG223" s="2"/>
    </row>
    <row r="224" spans="1:33" ht="14.25" customHeight="1">
      <c r="A224" s="7"/>
      <c r="B224" s="7"/>
      <c r="C224" s="7"/>
      <c r="D224" s="7"/>
      <c r="E224" s="136"/>
      <c r="F224" s="136"/>
      <c r="G224" s="136"/>
      <c r="H224" s="136"/>
      <c r="I224" s="7"/>
      <c r="J224" s="61"/>
      <c r="K224" s="61"/>
      <c r="L224" s="61"/>
      <c r="M224" s="2"/>
      <c r="N224" s="2"/>
      <c r="O224" s="2"/>
      <c r="P224" s="2"/>
      <c r="Q224" s="2"/>
      <c r="R224" s="2"/>
      <c r="S224" s="2"/>
      <c r="T224" s="2"/>
      <c r="U224" s="2"/>
      <c r="V224" s="2"/>
      <c r="W224" s="2"/>
      <c r="X224" s="2"/>
      <c r="Y224" s="2"/>
      <c r="Z224" s="2"/>
      <c r="AA224" s="2"/>
      <c r="AB224" s="2"/>
      <c r="AC224" s="2"/>
      <c r="AD224" s="2"/>
      <c r="AE224" s="2"/>
      <c r="AF224" s="2"/>
      <c r="AG224" s="2"/>
    </row>
    <row r="225" spans="1:33" ht="66.75" customHeight="1">
      <c r="A225" s="301"/>
      <c r="B225" s="260"/>
      <c r="C225" s="260"/>
      <c r="D225" s="265"/>
      <c r="E225" s="301"/>
      <c r="F225" s="260"/>
      <c r="G225" s="260"/>
      <c r="H225" s="260"/>
      <c r="I225" s="265"/>
      <c r="J225" s="61"/>
      <c r="K225" s="61"/>
      <c r="L225" s="61"/>
      <c r="M225" s="2"/>
      <c r="N225" s="2"/>
      <c r="O225" s="2"/>
      <c r="P225" s="2"/>
      <c r="Q225" s="2"/>
      <c r="R225" s="2"/>
      <c r="S225" s="2"/>
      <c r="T225" s="2"/>
      <c r="U225" s="2"/>
      <c r="V225" s="2"/>
      <c r="W225" s="2"/>
      <c r="X225" s="2"/>
      <c r="Y225" s="2"/>
      <c r="Z225" s="2"/>
      <c r="AA225" s="2"/>
      <c r="AB225" s="2"/>
      <c r="AC225" s="2"/>
      <c r="AD225" s="2"/>
      <c r="AE225" s="2"/>
      <c r="AF225" s="2"/>
      <c r="AG225" s="2"/>
    </row>
    <row r="226" spans="1:33" ht="30.75" customHeight="1">
      <c r="A226" s="320" t="s">
        <v>442</v>
      </c>
      <c r="B226" s="260"/>
      <c r="C226" s="260"/>
      <c r="D226" s="265"/>
      <c r="E226" s="320" t="s">
        <v>443</v>
      </c>
      <c r="F226" s="260"/>
      <c r="G226" s="260"/>
      <c r="H226" s="260"/>
      <c r="I226" s="265"/>
      <c r="J226" s="61"/>
      <c r="K226" s="61"/>
      <c r="L226" s="61"/>
      <c r="M226" s="2"/>
      <c r="N226" s="2"/>
      <c r="O226" s="2"/>
      <c r="P226" s="2"/>
      <c r="Q226" s="2"/>
      <c r="R226" s="2"/>
      <c r="S226" s="2"/>
      <c r="T226" s="2"/>
      <c r="U226" s="2"/>
      <c r="V226" s="2"/>
      <c r="W226" s="2"/>
      <c r="X226" s="2"/>
      <c r="Y226" s="2"/>
      <c r="Z226" s="2"/>
      <c r="AA226" s="2"/>
      <c r="AB226" s="2"/>
      <c r="AC226" s="2"/>
      <c r="AD226" s="2"/>
      <c r="AE226" s="2"/>
      <c r="AF226" s="2"/>
      <c r="AG226" s="2"/>
    </row>
    <row r="227" spans="1:33" ht="14.25" customHeight="1">
      <c r="A227" s="7"/>
      <c r="B227" s="7"/>
      <c r="C227" s="7"/>
      <c r="D227" s="7"/>
      <c r="E227" s="136"/>
      <c r="F227" s="136"/>
      <c r="G227" s="136"/>
      <c r="H227" s="136"/>
      <c r="I227" s="7"/>
      <c r="J227" s="61"/>
      <c r="K227" s="61"/>
      <c r="L227" s="61"/>
      <c r="M227" s="2"/>
      <c r="N227" s="2"/>
      <c r="O227" s="2"/>
      <c r="P227" s="2"/>
      <c r="Q227" s="2"/>
      <c r="R227" s="2"/>
      <c r="S227" s="2"/>
      <c r="T227" s="2"/>
      <c r="U227" s="2"/>
      <c r="V227" s="2"/>
      <c r="W227" s="2"/>
      <c r="X227" s="2"/>
      <c r="Y227" s="2"/>
      <c r="Z227" s="2"/>
      <c r="AA227" s="2"/>
      <c r="AB227" s="2"/>
      <c r="AC227" s="2"/>
      <c r="AD227" s="2"/>
      <c r="AE227" s="2"/>
      <c r="AF227" s="2"/>
      <c r="AG227" s="2"/>
    </row>
    <row r="228" spans="1:33" ht="14.25" customHeight="1">
      <c r="A228" s="315" t="s">
        <v>444</v>
      </c>
      <c r="B228" s="275"/>
      <c r="C228" s="275"/>
      <c r="D228" s="275"/>
      <c r="E228" s="275"/>
      <c r="F228" s="275"/>
      <c r="G228" s="275"/>
      <c r="H228" s="275"/>
      <c r="I228" s="276"/>
      <c r="J228" s="61"/>
      <c r="K228" s="61"/>
      <c r="L228" s="61"/>
      <c r="M228" s="2"/>
      <c r="N228" s="2"/>
      <c r="O228" s="2"/>
      <c r="P228" s="2"/>
      <c r="Q228" s="2"/>
      <c r="R228" s="2"/>
      <c r="S228" s="2"/>
      <c r="T228" s="2"/>
      <c r="U228" s="2"/>
      <c r="V228" s="2"/>
      <c r="W228" s="2"/>
      <c r="X228" s="2"/>
      <c r="Y228" s="2"/>
      <c r="Z228" s="2"/>
      <c r="AA228" s="2"/>
      <c r="AB228" s="2"/>
      <c r="AC228" s="2"/>
      <c r="AD228" s="2"/>
      <c r="AE228" s="2"/>
      <c r="AF228" s="2"/>
      <c r="AG228" s="2"/>
    </row>
    <row r="229" spans="1:33" ht="14.25" customHeight="1">
      <c r="A229" s="320" t="s">
        <v>445</v>
      </c>
      <c r="B229" s="265"/>
      <c r="C229" s="161" t="s">
        <v>446</v>
      </c>
      <c r="D229" s="320" t="s">
        <v>447</v>
      </c>
      <c r="E229" s="260"/>
      <c r="F229" s="260"/>
      <c r="G229" s="260"/>
      <c r="H229" s="260"/>
      <c r="I229" s="265"/>
      <c r="J229" s="138"/>
      <c r="K229" s="138"/>
      <c r="L229" s="138"/>
      <c r="M229" s="139"/>
      <c r="N229" s="139"/>
      <c r="O229" s="139"/>
      <c r="P229" s="139"/>
      <c r="Q229" s="139"/>
      <c r="R229" s="139"/>
      <c r="S229" s="139"/>
      <c r="T229" s="139"/>
      <c r="U229" s="139"/>
      <c r="V229" s="139"/>
      <c r="W229" s="139"/>
      <c r="X229" s="139"/>
      <c r="Y229" s="139"/>
      <c r="Z229" s="139"/>
      <c r="AA229" s="139"/>
      <c r="AB229" s="139"/>
      <c r="AC229" s="139"/>
      <c r="AD229" s="139"/>
      <c r="AE229" s="139"/>
      <c r="AF229" s="139"/>
      <c r="AG229" s="139"/>
    </row>
    <row r="230" spans="1:33" ht="92.25" customHeight="1">
      <c r="A230" s="313" t="s">
        <v>448</v>
      </c>
      <c r="B230" s="265"/>
      <c r="C230" s="140" t="s">
        <v>449</v>
      </c>
      <c r="D230" s="314" t="s">
        <v>450</v>
      </c>
      <c r="E230" s="260"/>
      <c r="F230" s="260"/>
      <c r="G230" s="260"/>
      <c r="H230" s="260"/>
      <c r="I230" s="265"/>
      <c r="J230" s="138"/>
      <c r="K230" s="138"/>
      <c r="L230" s="138"/>
      <c r="M230" s="139"/>
      <c r="N230" s="139"/>
      <c r="O230" s="139"/>
      <c r="P230" s="139"/>
      <c r="Q230" s="139"/>
      <c r="R230" s="139"/>
      <c r="S230" s="139"/>
      <c r="T230" s="139"/>
      <c r="U230" s="139"/>
      <c r="V230" s="139"/>
      <c r="W230" s="139"/>
      <c r="X230" s="139"/>
      <c r="Y230" s="139"/>
      <c r="Z230" s="139"/>
      <c r="AA230" s="139"/>
      <c r="AB230" s="139"/>
      <c r="AC230" s="139"/>
      <c r="AD230" s="139"/>
      <c r="AE230" s="139"/>
      <c r="AF230" s="139"/>
      <c r="AG230" s="139"/>
    </row>
    <row r="231" spans="1:33" ht="85.5" customHeight="1">
      <c r="A231" s="313" t="s">
        <v>451</v>
      </c>
      <c r="B231" s="265"/>
      <c r="C231" s="141" t="s">
        <v>452</v>
      </c>
      <c r="D231" s="314" t="s">
        <v>453</v>
      </c>
      <c r="E231" s="260"/>
      <c r="F231" s="260"/>
      <c r="G231" s="260"/>
      <c r="H231" s="260"/>
      <c r="I231" s="265"/>
      <c r="J231" s="138"/>
      <c r="K231" s="138"/>
      <c r="L231" s="138"/>
      <c r="M231" s="139"/>
      <c r="N231" s="139"/>
      <c r="O231" s="139"/>
      <c r="P231" s="139"/>
      <c r="Q231" s="139"/>
      <c r="R231" s="139"/>
      <c r="S231" s="139"/>
      <c r="T231" s="139"/>
      <c r="U231" s="139"/>
      <c r="V231" s="139"/>
      <c r="W231" s="139"/>
      <c r="X231" s="139"/>
      <c r="Y231" s="139"/>
      <c r="Z231" s="139"/>
      <c r="AA231" s="139"/>
      <c r="AB231" s="139"/>
      <c r="AC231" s="139"/>
      <c r="AD231" s="139"/>
      <c r="AE231" s="139"/>
      <c r="AF231" s="139"/>
      <c r="AG231" s="139"/>
    </row>
    <row r="232" spans="1:33" ht="76.5" customHeight="1">
      <c r="A232" s="313" t="s">
        <v>454</v>
      </c>
      <c r="B232" s="265"/>
      <c r="C232" s="142" t="s">
        <v>455</v>
      </c>
      <c r="D232" s="314" t="s">
        <v>456</v>
      </c>
      <c r="E232" s="260"/>
      <c r="F232" s="260"/>
      <c r="G232" s="260"/>
      <c r="H232" s="260"/>
      <c r="I232" s="265"/>
      <c r="J232" s="138"/>
      <c r="K232" s="138"/>
      <c r="L232" s="138"/>
      <c r="M232" s="139"/>
      <c r="N232" s="139"/>
      <c r="O232" s="139"/>
      <c r="P232" s="139"/>
      <c r="Q232" s="139"/>
      <c r="R232" s="139"/>
      <c r="S232" s="139"/>
      <c r="T232" s="139"/>
      <c r="U232" s="139"/>
      <c r="V232" s="139"/>
      <c r="W232" s="139"/>
      <c r="X232" s="139"/>
      <c r="Y232" s="139"/>
      <c r="Z232" s="139"/>
      <c r="AA232" s="139"/>
      <c r="AB232" s="139"/>
      <c r="AC232" s="139"/>
      <c r="AD232" s="139"/>
      <c r="AE232" s="139"/>
      <c r="AF232" s="139"/>
      <c r="AG232" s="139"/>
    </row>
    <row r="233" spans="1:33" ht="14.25" customHeight="1">
      <c r="A233" s="2"/>
      <c r="B233" s="2"/>
      <c r="C233" s="2"/>
      <c r="D233" s="2"/>
      <c r="E233" s="4"/>
      <c r="F233" s="4"/>
      <c r="G233" s="4"/>
      <c r="H233" s="4"/>
      <c r="I233" s="2"/>
      <c r="J233" s="61"/>
      <c r="K233" s="61"/>
      <c r="L233" s="61"/>
      <c r="M233" s="61"/>
      <c r="N233" s="61"/>
      <c r="O233" s="61"/>
      <c r="P233" s="61"/>
      <c r="Q233" s="61"/>
      <c r="R233" s="61"/>
      <c r="S233" s="61"/>
      <c r="T233" s="61"/>
      <c r="U233" s="61"/>
      <c r="V233" s="61"/>
      <c r="W233" s="61"/>
      <c r="X233" s="61"/>
      <c r="Y233" s="61"/>
      <c r="Z233" s="61"/>
      <c r="AA233" s="61"/>
      <c r="AB233" s="61"/>
      <c r="AC233" s="61"/>
      <c r="AD233" s="61"/>
      <c r="AE233" s="61"/>
      <c r="AF233" s="61"/>
      <c r="AG233" s="61"/>
    </row>
    <row r="234" spans="1:33" ht="14.25" customHeight="1">
      <c r="A234" s="2"/>
      <c r="B234" s="2"/>
      <c r="C234" s="2"/>
      <c r="D234" s="2"/>
      <c r="E234" s="4"/>
      <c r="F234" s="4"/>
      <c r="G234" s="4"/>
      <c r="H234" s="4"/>
      <c r="I234" s="2"/>
      <c r="J234" s="61"/>
      <c r="K234" s="61"/>
      <c r="L234" s="61"/>
      <c r="M234" s="61"/>
      <c r="N234" s="61"/>
      <c r="O234" s="61"/>
      <c r="P234" s="61"/>
      <c r="Q234" s="61"/>
      <c r="R234" s="61"/>
      <c r="S234" s="61"/>
      <c r="T234" s="61"/>
      <c r="U234" s="61"/>
      <c r="V234" s="61"/>
      <c r="W234" s="61"/>
      <c r="X234" s="61"/>
      <c r="Y234" s="61"/>
      <c r="Z234" s="61"/>
      <c r="AA234" s="61"/>
      <c r="AB234" s="61"/>
      <c r="AC234" s="61"/>
      <c r="AD234" s="61"/>
      <c r="AE234" s="61"/>
      <c r="AF234" s="61"/>
      <c r="AG234" s="61"/>
    </row>
    <row r="235" spans="1:33" ht="14.25" customHeight="1">
      <c r="A235" s="2"/>
      <c r="B235" s="2"/>
      <c r="C235" s="2"/>
      <c r="D235" s="2"/>
      <c r="E235" s="4"/>
      <c r="F235" s="4"/>
      <c r="G235" s="4"/>
      <c r="H235" s="4"/>
      <c r="I235" s="2"/>
      <c r="J235" s="61"/>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row>
    <row r="236" spans="1:33" ht="14.25" customHeight="1">
      <c r="A236" s="2"/>
      <c r="B236" s="2"/>
      <c r="C236" s="2"/>
      <c r="D236" s="2"/>
      <c r="E236" s="4"/>
      <c r="F236" s="4"/>
      <c r="G236" s="4"/>
      <c r="H236" s="4"/>
      <c r="I236" s="2"/>
      <c r="J236" s="61"/>
      <c r="K236" s="61"/>
      <c r="L236" s="61"/>
      <c r="M236" s="61"/>
      <c r="N236" s="61"/>
      <c r="O236" s="61"/>
      <c r="P236" s="61"/>
      <c r="Q236" s="61"/>
      <c r="R236" s="61"/>
      <c r="S236" s="61"/>
      <c r="T236" s="61"/>
      <c r="U236" s="61"/>
      <c r="V236" s="61"/>
      <c r="W236" s="61"/>
      <c r="X236" s="61"/>
      <c r="Y236" s="61"/>
      <c r="Z236" s="61"/>
      <c r="AA236" s="61"/>
      <c r="AB236" s="61"/>
      <c r="AC236" s="61"/>
      <c r="AD236" s="61"/>
      <c r="AE236" s="61"/>
      <c r="AF236" s="61"/>
      <c r="AG236" s="61"/>
    </row>
    <row r="237" spans="1:33" ht="14.25" customHeight="1">
      <c r="A237" s="2"/>
      <c r="B237" s="2"/>
      <c r="C237" s="2"/>
      <c r="D237" s="2"/>
      <c r="E237" s="4"/>
      <c r="F237" s="4"/>
      <c r="G237" s="4"/>
      <c r="H237" s="4"/>
      <c r="I237" s="2"/>
      <c r="J237" s="61"/>
      <c r="K237" s="61"/>
      <c r="L237" s="61"/>
      <c r="M237" s="61"/>
      <c r="N237" s="61"/>
      <c r="O237" s="61"/>
      <c r="P237" s="61"/>
      <c r="Q237" s="61"/>
      <c r="R237" s="61"/>
      <c r="S237" s="61"/>
      <c r="T237" s="61"/>
      <c r="U237" s="61"/>
      <c r="V237" s="61"/>
      <c r="W237" s="61"/>
      <c r="X237" s="61"/>
      <c r="Y237" s="61"/>
      <c r="Z237" s="61"/>
      <c r="AA237" s="61"/>
      <c r="AB237" s="61"/>
      <c r="AC237" s="61"/>
      <c r="AD237" s="61"/>
      <c r="AE237" s="61"/>
      <c r="AF237" s="61"/>
      <c r="AG237" s="61"/>
    </row>
    <row r="238" spans="1:33" ht="14.25" customHeight="1">
      <c r="A238" s="2"/>
      <c r="B238" s="2"/>
      <c r="C238" s="2"/>
      <c r="D238" s="2"/>
      <c r="E238" s="4"/>
      <c r="F238" s="4"/>
      <c r="G238" s="4"/>
      <c r="H238" s="4"/>
      <c r="I238" s="2"/>
      <c r="J238" s="61"/>
      <c r="K238" s="61"/>
      <c r="L238" s="61"/>
      <c r="M238" s="61"/>
      <c r="N238" s="61"/>
      <c r="O238" s="61"/>
      <c r="P238" s="61"/>
      <c r="Q238" s="61"/>
      <c r="R238" s="61"/>
      <c r="S238" s="61"/>
      <c r="T238" s="61"/>
      <c r="U238" s="61"/>
      <c r="V238" s="61"/>
      <c r="W238" s="61"/>
      <c r="X238" s="61"/>
      <c r="Y238" s="61"/>
      <c r="Z238" s="61"/>
      <c r="AA238" s="61"/>
      <c r="AB238" s="61"/>
      <c r="AC238" s="61"/>
      <c r="AD238" s="61"/>
      <c r="AE238" s="61"/>
      <c r="AF238" s="61"/>
      <c r="AG238" s="61"/>
    </row>
    <row r="239" spans="1:33" ht="14.25" customHeight="1">
      <c r="A239" s="2"/>
      <c r="B239" s="2"/>
      <c r="C239" s="2"/>
      <c r="D239" s="2"/>
      <c r="E239" s="4"/>
      <c r="F239" s="4"/>
      <c r="G239" s="4"/>
      <c r="H239" s="4"/>
      <c r="I239" s="2"/>
      <c r="J239" s="61"/>
      <c r="K239" s="61"/>
      <c r="L239" s="61"/>
      <c r="M239" s="61"/>
      <c r="N239" s="61"/>
      <c r="O239" s="61"/>
      <c r="P239" s="61"/>
      <c r="Q239" s="61"/>
      <c r="R239" s="61"/>
      <c r="S239" s="61"/>
      <c r="T239" s="61"/>
      <c r="U239" s="61"/>
      <c r="V239" s="61"/>
      <c r="W239" s="61"/>
      <c r="X239" s="61"/>
      <c r="Y239" s="61"/>
      <c r="Z239" s="61"/>
      <c r="AA239" s="61"/>
      <c r="AB239" s="61"/>
      <c r="AC239" s="61"/>
      <c r="AD239" s="61"/>
      <c r="AE239" s="61"/>
      <c r="AF239" s="61"/>
      <c r="AG239" s="61"/>
    </row>
    <row r="240" spans="1:33" ht="14.25" customHeight="1">
      <c r="A240" s="2"/>
      <c r="B240" s="2"/>
      <c r="C240" s="2"/>
      <c r="D240" s="2"/>
      <c r="E240" s="4"/>
      <c r="F240" s="4"/>
      <c r="G240" s="4"/>
      <c r="H240" s="4"/>
      <c r="I240" s="2"/>
      <c r="J240" s="61"/>
      <c r="K240" s="61"/>
      <c r="L240" s="61"/>
      <c r="M240" s="61"/>
      <c r="N240" s="61"/>
      <c r="O240" s="61"/>
      <c r="P240" s="61"/>
      <c r="Q240" s="61"/>
      <c r="R240" s="61"/>
      <c r="S240" s="61"/>
      <c r="T240" s="61"/>
      <c r="U240" s="61"/>
      <c r="V240" s="61"/>
      <c r="W240" s="61"/>
      <c r="X240" s="61"/>
      <c r="Y240" s="61"/>
      <c r="Z240" s="61"/>
      <c r="AA240" s="61"/>
      <c r="AB240" s="61"/>
      <c r="AC240" s="61"/>
      <c r="AD240" s="61"/>
      <c r="AE240" s="61"/>
      <c r="AF240" s="61"/>
      <c r="AG240" s="61"/>
    </row>
    <row r="241" spans="1:33" ht="14.25" customHeight="1">
      <c r="A241" s="2"/>
      <c r="B241" s="2"/>
      <c r="C241" s="2"/>
      <c r="D241" s="2"/>
      <c r="E241" s="4"/>
      <c r="F241" s="4"/>
      <c r="G241" s="4"/>
      <c r="H241" s="4"/>
      <c r="I241" s="2"/>
      <c r="J241" s="61"/>
      <c r="K241" s="61"/>
      <c r="L241" s="61"/>
      <c r="M241" s="61"/>
      <c r="N241" s="61"/>
      <c r="O241" s="61"/>
      <c r="P241" s="61"/>
      <c r="Q241" s="61"/>
      <c r="R241" s="61"/>
      <c r="S241" s="61"/>
      <c r="T241" s="61"/>
      <c r="U241" s="61"/>
      <c r="V241" s="61"/>
      <c r="W241" s="61"/>
      <c r="X241" s="61"/>
      <c r="Y241" s="61"/>
      <c r="Z241" s="61"/>
      <c r="AA241" s="61"/>
      <c r="AB241" s="61"/>
      <c r="AC241" s="61"/>
      <c r="AD241" s="61"/>
      <c r="AE241" s="61"/>
      <c r="AF241" s="61"/>
      <c r="AG241" s="61"/>
    </row>
    <row r="242" spans="1:33" ht="14.25" customHeight="1">
      <c r="A242" s="2"/>
      <c r="B242" s="2"/>
      <c r="C242" s="2"/>
      <c r="D242" s="2"/>
      <c r="E242" s="4"/>
      <c r="F242" s="4"/>
      <c r="G242" s="4"/>
      <c r="H242" s="4"/>
      <c r="I242" s="2"/>
      <c r="J242" s="61"/>
      <c r="K242" s="61"/>
      <c r="L242" s="61"/>
      <c r="M242" s="61"/>
      <c r="N242" s="61"/>
      <c r="O242" s="61"/>
      <c r="P242" s="61"/>
      <c r="Q242" s="61"/>
      <c r="R242" s="61"/>
      <c r="S242" s="61"/>
      <c r="T242" s="61"/>
      <c r="U242" s="61"/>
      <c r="V242" s="61"/>
      <c r="W242" s="61"/>
      <c r="X242" s="61"/>
      <c r="Y242" s="61"/>
      <c r="Z242" s="61"/>
      <c r="AA242" s="61"/>
      <c r="AB242" s="61"/>
      <c r="AC242" s="61"/>
      <c r="AD242" s="61"/>
      <c r="AE242" s="61"/>
      <c r="AF242" s="61"/>
      <c r="AG242" s="61"/>
    </row>
    <row r="243" spans="1:33" ht="14.25" customHeight="1">
      <c r="A243" s="2"/>
      <c r="B243" s="2"/>
      <c r="C243" s="2"/>
      <c r="D243" s="2"/>
      <c r="E243" s="4"/>
      <c r="F243" s="4"/>
      <c r="G243" s="4"/>
      <c r="H243" s="4"/>
      <c r="I243" s="2"/>
      <c r="J243" s="61"/>
      <c r="K243" s="61"/>
      <c r="L243" s="61"/>
      <c r="M243" s="61"/>
      <c r="N243" s="61"/>
      <c r="O243" s="61"/>
      <c r="P243" s="61"/>
      <c r="Q243" s="61"/>
      <c r="R243" s="61"/>
      <c r="S243" s="61"/>
      <c r="T243" s="61"/>
      <c r="U243" s="61"/>
      <c r="V243" s="61"/>
      <c r="W243" s="61"/>
      <c r="X243" s="61"/>
      <c r="Y243" s="61"/>
      <c r="Z243" s="61"/>
      <c r="AA243" s="61"/>
      <c r="AB243" s="61"/>
      <c r="AC243" s="61"/>
      <c r="AD243" s="61"/>
      <c r="AE243" s="61"/>
      <c r="AF243" s="61"/>
      <c r="AG243" s="61"/>
    </row>
    <row r="244" spans="1:33" ht="14.25" customHeight="1">
      <c r="A244" s="2"/>
      <c r="B244" s="2"/>
      <c r="C244" s="2"/>
      <c r="D244" s="2"/>
      <c r="E244" s="4"/>
      <c r="F244" s="4"/>
      <c r="G244" s="4"/>
      <c r="H244" s="4"/>
      <c r="I244" s="2"/>
      <c r="J244" s="61"/>
      <c r="K244" s="61"/>
      <c r="L244" s="61"/>
      <c r="M244" s="61"/>
      <c r="N244" s="61"/>
      <c r="O244" s="61"/>
      <c r="P244" s="61"/>
      <c r="Q244" s="61"/>
      <c r="R244" s="61"/>
      <c r="S244" s="61"/>
      <c r="T244" s="61"/>
      <c r="U244" s="61"/>
      <c r="V244" s="61"/>
      <c r="W244" s="61"/>
      <c r="X244" s="61"/>
      <c r="Y244" s="61"/>
      <c r="Z244" s="61"/>
      <c r="AA244" s="61"/>
      <c r="AB244" s="61"/>
      <c r="AC244" s="61"/>
      <c r="AD244" s="61"/>
      <c r="AE244" s="61"/>
      <c r="AF244" s="61"/>
      <c r="AG244" s="61"/>
    </row>
    <row r="245" spans="1:33" ht="14.25" customHeight="1">
      <c r="A245" s="2"/>
      <c r="B245" s="2"/>
      <c r="C245" s="2"/>
      <c r="D245" s="2"/>
      <c r="E245" s="4"/>
      <c r="F245" s="4"/>
      <c r="G245" s="4"/>
      <c r="H245" s="4"/>
      <c r="I245" s="2"/>
      <c r="J245" s="61"/>
      <c r="K245" s="61"/>
      <c r="L245" s="61"/>
      <c r="M245" s="61"/>
      <c r="N245" s="61"/>
      <c r="O245" s="61"/>
      <c r="P245" s="61"/>
      <c r="Q245" s="61"/>
      <c r="R245" s="61"/>
      <c r="S245" s="61"/>
      <c r="T245" s="61"/>
      <c r="U245" s="61"/>
      <c r="V245" s="61"/>
      <c r="W245" s="61"/>
      <c r="X245" s="61"/>
      <c r="Y245" s="61"/>
      <c r="Z245" s="61"/>
      <c r="AA245" s="61"/>
      <c r="AB245" s="61"/>
      <c r="AC245" s="61"/>
      <c r="AD245" s="61"/>
      <c r="AE245" s="61"/>
      <c r="AF245" s="61"/>
      <c r="AG245" s="61"/>
    </row>
    <row r="246" spans="1:33" ht="14.25" customHeight="1">
      <c r="A246" s="2"/>
      <c r="B246" s="2"/>
      <c r="C246" s="2"/>
      <c r="D246" s="2"/>
      <c r="E246" s="4"/>
      <c r="F246" s="4"/>
      <c r="G246" s="4"/>
      <c r="H246" s="4"/>
      <c r="I246" s="2"/>
      <c r="J246" s="61"/>
      <c r="K246" s="61"/>
      <c r="L246" s="61"/>
      <c r="M246" s="61"/>
      <c r="N246" s="61"/>
      <c r="O246" s="61"/>
      <c r="P246" s="61"/>
      <c r="Q246" s="61"/>
      <c r="R246" s="61"/>
      <c r="S246" s="61"/>
      <c r="T246" s="61"/>
      <c r="U246" s="61"/>
      <c r="V246" s="61"/>
      <c r="W246" s="61"/>
      <c r="X246" s="61"/>
      <c r="Y246" s="61"/>
      <c r="Z246" s="61"/>
      <c r="AA246" s="61"/>
      <c r="AB246" s="61"/>
      <c r="AC246" s="61"/>
      <c r="AD246" s="61"/>
      <c r="AE246" s="61"/>
      <c r="AF246" s="61"/>
      <c r="AG246" s="61"/>
    </row>
    <row r="247" spans="1:33" ht="14.25" customHeight="1">
      <c r="A247" s="2"/>
      <c r="B247" s="2"/>
      <c r="C247" s="2"/>
      <c r="D247" s="2"/>
      <c r="E247" s="4"/>
      <c r="F247" s="4"/>
      <c r="G247" s="4"/>
      <c r="H247" s="4"/>
      <c r="I247" s="2"/>
      <c r="J247" s="61"/>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row>
    <row r="248" spans="1:33" ht="14.25" customHeight="1">
      <c r="A248" s="2"/>
      <c r="B248" s="2"/>
      <c r="C248" s="2"/>
      <c r="D248" s="2"/>
      <c r="E248" s="4"/>
      <c r="F248" s="4"/>
      <c r="G248" s="4"/>
      <c r="H248" s="4"/>
      <c r="I248" s="2"/>
      <c r="J248" s="61"/>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row>
    <row r="249" spans="1:33" ht="14.25" customHeight="1">
      <c r="A249" s="2"/>
      <c r="B249" s="2"/>
      <c r="C249" s="2"/>
      <c r="D249" s="2"/>
      <c r="E249" s="4"/>
      <c r="F249" s="4"/>
      <c r="G249" s="4"/>
      <c r="H249" s="4"/>
      <c r="I249" s="2"/>
      <c r="J249" s="61"/>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row>
    <row r="250" spans="1:33" ht="14.25" customHeight="1">
      <c r="A250" s="2"/>
      <c r="B250" s="2"/>
      <c r="C250" s="2"/>
      <c r="D250" s="2"/>
      <c r="E250" s="4"/>
      <c r="F250" s="4"/>
      <c r="G250" s="4"/>
      <c r="H250" s="4"/>
      <c r="I250" s="2"/>
      <c r="J250" s="61"/>
      <c r="K250" s="61"/>
      <c r="L250" s="61"/>
      <c r="M250" s="61"/>
      <c r="N250" s="61"/>
      <c r="O250" s="61"/>
      <c r="P250" s="61"/>
      <c r="Q250" s="61"/>
      <c r="R250" s="61"/>
      <c r="S250" s="61"/>
      <c r="T250" s="61"/>
      <c r="U250" s="61"/>
      <c r="V250" s="61"/>
      <c r="W250" s="61"/>
      <c r="X250" s="61"/>
      <c r="Y250" s="61"/>
      <c r="Z250" s="61"/>
      <c r="AA250" s="61"/>
      <c r="AB250" s="61"/>
      <c r="AC250" s="61"/>
      <c r="AD250" s="61"/>
      <c r="AE250" s="61"/>
      <c r="AF250" s="61"/>
      <c r="AG250" s="61"/>
    </row>
    <row r="251" spans="1:33" ht="14.25" customHeight="1">
      <c r="A251" s="2"/>
      <c r="B251" s="2"/>
      <c r="C251" s="2"/>
      <c r="D251" s="2"/>
      <c r="E251" s="4"/>
      <c r="F251" s="4"/>
      <c r="G251" s="4"/>
      <c r="H251" s="4"/>
      <c r="I251" s="2"/>
      <c r="J251" s="61"/>
      <c r="K251" s="61"/>
      <c r="L251" s="61"/>
      <c r="M251" s="61"/>
      <c r="N251" s="61"/>
      <c r="O251" s="61"/>
      <c r="P251" s="61"/>
      <c r="Q251" s="61"/>
      <c r="R251" s="61"/>
      <c r="S251" s="61"/>
      <c r="T251" s="61"/>
      <c r="U251" s="61"/>
      <c r="V251" s="61"/>
      <c r="W251" s="61"/>
      <c r="X251" s="61"/>
      <c r="Y251" s="61"/>
      <c r="Z251" s="61"/>
      <c r="AA251" s="61"/>
      <c r="AB251" s="61"/>
      <c r="AC251" s="61"/>
      <c r="AD251" s="61"/>
      <c r="AE251" s="61"/>
      <c r="AF251" s="61"/>
      <c r="AG251" s="61"/>
    </row>
    <row r="252" spans="1:33" ht="14.25" customHeight="1">
      <c r="A252" s="2"/>
      <c r="B252" s="2"/>
      <c r="C252" s="2"/>
      <c r="D252" s="2"/>
      <c r="E252" s="4"/>
      <c r="F252" s="4"/>
      <c r="G252" s="4"/>
      <c r="H252" s="4"/>
      <c r="I252" s="2"/>
      <c r="J252" s="61"/>
      <c r="K252" s="61"/>
      <c r="L252" s="61"/>
      <c r="M252" s="61"/>
      <c r="N252" s="61"/>
      <c r="O252" s="61"/>
      <c r="P252" s="61"/>
      <c r="Q252" s="61"/>
      <c r="R252" s="61"/>
      <c r="S252" s="61"/>
      <c r="T252" s="61"/>
      <c r="U252" s="61"/>
      <c r="V252" s="61"/>
      <c r="W252" s="61"/>
      <c r="X252" s="61"/>
      <c r="Y252" s="61"/>
      <c r="Z252" s="61"/>
      <c r="AA252" s="61"/>
      <c r="AB252" s="61"/>
      <c r="AC252" s="61"/>
      <c r="AD252" s="61"/>
      <c r="AE252" s="61"/>
      <c r="AF252" s="61"/>
      <c r="AG252" s="61"/>
    </row>
    <row r="253" spans="1:33" ht="14.25" customHeight="1">
      <c r="A253" s="2"/>
      <c r="B253" s="2"/>
      <c r="C253" s="2"/>
      <c r="D253" s="2"/>
      <c r="E253" s="4"/>
      <c r="F253" s="4"/>
      <c r="G253" s="4"/>
      <c r="H253" s="4"/>
      <c r="I253" s="2"/>
      <c r="J253" s="61"/>
      <c r="K253" s="61"/>
      <c r="L253" s="61"/>
      <c r="M253" s="61"/>
      <c r="N253" s="61"/>
      <c r="O253" s="61"/>
      <c r="P253" s="61"/>
      <c r="Q253" s="61"/>
      <c r="R253" s="61"/>
      <c r="S253" s="61"/>
      <c r="T253" s="61"/>
      <c r="U253" s="61"/>
      <c r="V253" s="61"/>
      <c r="W253" s="61"/>
      <c r="X253" s="61"/>
      <c r="Y253" s="61"/>
      <c r="Z253" s="61"/>
      <c r="AA253" s="61"/>
      <c r="AB253" s="61"/>
      <c r="AC253" s="61"/>
      <c r="AD253" s="61"/>
      <c r="AE253" s="61"/>
      <c r="AF253" s="61"/>
      <c r="AG253" s="61"/>
    </row>
    <row r="254" spans="1:33" ht="14.25" customHeight="1">
      <c r="A254" s="2"/>
      <c r="B254" s="2"/>
      <c r="C254" s="2"/>
      <c r="D254" s="2"/>
      <c r="E254" s="4"/>
      <c r="F254" s="4"/>
      <c r="G254" s="4"/>
      <c r="H254" s="4"/>
      <c r="I254" s="2"/>
      <c r="J254" s="61"/>
      <c r="K254" s="61"/>
      <c r="L254" s="61"/>
      <c r="M254" s="61"/>
      <c r="N254" s="61"/>
      <c r="O254" s="61"/>
      <c r="P254" s="61"/>
      <c r="Q254" s="61"/>
      <c r="R254" s="61"/>
      <c r="S254" s="61"/>
      <c r="T254" s="61"/>
      <c r="U254" s="61"/>
      <c r="V254" s="61"/>
      <c r="W254" s="61"/>
      <c r="X254" s="61"/>
      <c r="Y254" s="61"/>
      <c r="Z254" s="61"/>
      <c r="AA254" s="61"/>
      <c r="AB254" s="61"/>
      <c r="AC254" s="61"/>
      <c r="AD254" s="61"/>
      <c r="AE254" s="61"/>
      <c r="AF254" s="61"/>
      <c r="AG254" s="61"/>
    </row>
    <row r="255" spans="1:33" ht="14.25" customHeight="1">
      <c r="A255" s="2"/>
      <c r="B255" s="2"/>
      <c r="C255" s="2"/>
      <c r="D255" s="2"/>
      <c r="E255" s="4"/>
      <c r="F255" s="4"/>
      <c r="G255" s="4"/>
      <c r="H255" s="4"/>
      <c r="I255" s="2"/>
      <c r="J255" s="61"/>
      <c r="K255" s="61"/>
      <c r="L255" s="61"/>
      <c r="M255" s="61"/>
      <c r="N255" s="61"/>
      <c r="O255" s="61"/>
      <c r="P255" s="61"/>
      <c r="Q255" s="61"/>
      <c r="R255" s="61"/>
      <c r="S255" s="61"/>
      <c r="T255" s="61"/>
      <c r="U255" s="61"/>
      <c r="V255" s="61"/>
      <c r="W255" s="61"/>
      <c r="X255" s="61"/>
      <c r="Y255" s="61"/>
      <c r="Z255" s="61"/>
      <c r="AA255" s="61"/>
      <c r="AB255" s="61"/>
      <c r="AC255" s="61"/>
      <c r="AD255" s="61"/>
      <c r="AE255" s="61"/>
      <c r="AF255" s="61"/>
      <c r="AG255" s="61"/>
    </row>
    <row r="256" spans="1:33" ht="14.25" customHeight="1">
      <c r="A256" s="2"/>
      <c r="B256" s="2"/>
      <c r="C256" s="2"/>
      <c r="D256" s="2"/>
      <c r="E256" s="4"/>
      <c r="F256" s="4"/>
      <c r="G256" s="4"/>
      <c r="H256" s="4"/>
      <c r="I256" s="2"/>
      <c r="J256" s="61"/>
      <c r="K256" s="61"/>
      <c r="L256" s="61"/>
      <c r="M256" s="61"/>
      <c r="N256" s="61"/>
      <c r="O256" s="61"/>
      <c r="P256" s="61"/>
      <c r="Q256" s="61"/>
      <c r="R256" s="61"/>
      <c r="S256" s="61"/>
      <c r="T256" s="61"/>
      <c r="U256" s="61"/>
      <c r="V256" s="61"/>
      <c r="W256" s="61"/>
      <c r="X256" s="61"/>
      <c r="Y256" s="61"/>
      <c r="Z256" s="61"/>
      <c r="AA256" s="61"/>
      <c r="AB256" s="61"/>
      <c r="AC256" s="61"/>
      <c r="AD256" s="61"/>
      <c r="AE256" s="61"/>
      <c r="AF256" s="61"/>
      <c r="AG256" s="61"/>
    </row>
    <row r="257" spans="1:33" ht="14.25" customHeight="1">
      <c r="A257" s="2"/>
      <c r="B257" s="2"/>
      <c r="C257" s="2"/>
      <c r="D257" s="2"/>
      <c r="E257" s="4"/>
      <c r="F257" s="4"/>
      <c r="G257" s="4"/>
      <c r="H257" s="4"/>
      <c r="I257" s="2"/>
      <c r="J257" s="61"/>
      <c r="K257" s="61"/>
      <c r="L257" s="61"/>
      <c r="M257" s="61"/>
      <c r="N257" s="61"/>
      <c r="O257" s="61"/>
      <c r="P257" s="61"/>
      <c r="Q257" s="61"/>
      <c r="R257" s="61"/>
      <c r="S257" s="61"/>
      <c r="T257" s="61"/>
      <c r="U257" s="61"/>
      <c r="V257" s="61"/>
      <c r="W257" s="61"/>
      <c r="X257" s="61"/>
      <c r="Y257" s="61"/>
      <c r="Z257" s="61"/>
      <c r="AA257" s="61"/>
      <c r="AB257" s="61"/>
      <c r="AC257" s="61"/>
      <c r="AD257" s="61"/>
      <c r="AE257" s="61"/>
      <c r="AF257" s="61"/>
      <c r="AG257" s="61"/>
    </row>
    <row r="258" spans="1:33" ht="14.25" customHeight="1">
      <c r="A258" s="2"/>
      <c r="B258" s="2"/>
      <c r="C258" s="2"/>
      <c r="D258" s="2"/>
      <c r="E258" s="4"/>
      <c r="F258" s="4"/>
      <c r="G258" s="4"/>
      <c r="H258" s="4"/>
      <c r="I258" s="2"/>
      <c r="J258" s="61"/>
      <c r="K258" s="61"/>
      <c r="L258" s="61"/>
      <c r="M258" s="61"/>
      <c r="N258" s="61"/>
      <c r="O258" s="61"/>
      <c r="P258" s="61"/>
      <c r="Q258" s="61"/>
      <c r="R258" s="61"/>
      <c r="S258" s="61"/>
      <c r="T258" s="61"/>
      <c r="U258" s="61"/>
      <c r="V258" s="61"/>
      <c r="W258" s="61"/>
      <c r="X258" s="61"/>
      <c r="Y258" s="61"/>
      <c r="Z258" s="61"/>
      <c r="AA258" s="61"/>
      <c r="AB258" s="61"/>
      <c r="AC258" s="61"/>
      <c r="AD258" s="61"/>
      <c r="AE258" s="61"/>
      <c r="AF258" s="61"/>
      <c r="AG258" s="61"/>
    </row>
    <row r="259" spans="1:33" ht="14.25" customHeight="1">
      <c r="A259" s="2"/>
      <c r="B259" s="2"/>
      <c r="C259" s="2"/>
      <c r="D259" s="2"/>
      <c r="E259" s="4"/>
      <c r="F259" s="4"/>
      <c r="G259" s="4"/>
      <c r="H259" s="4"/>
      <c r="I259" s="2"/>
      <c r="J259" s="61"/>
      <c r="K259" s="61"/>
      <c r="L259" s="61"/>
      <c r="M259" s="61"/>
      <c r="N259" s="61"/>
      <c r="O259" s="61"/>
      <c r="P259" s="61"/>
      <c r="Q259" s="61"/>
      <c r="R259" s="61"/>
      <c r="S259" s="61"/>
      <c r="T259" s="61"/>
      <c r="U259" s="61"/>
      <c r="V259" s="61"/>
      <c r="W259" s="61"/>
      <c r="X259" s="61"/>
      <c r="Y259" s="61"/>
      <c r="Z259" s="61"/>
      <c r="AA259" s="61"/>
      <c r="AB259" s="61"/>
      <c r="AC259" s="61"/>
      <c r="AD259" s="61"/>
      <c r="AE259" s="61"/>
      <c r="AF259" s="61"/>
      <c r="AG259" s="61"/>
    </row>
    <row r="260" spans="1:33" ht="14.25" customHeight="1">
      <c r="A260" s="2"/>
      <c r="B260" s="2"/>
      <c r="C260" s="2"/>
      <c r="D260" s="2"/>
      <c r="E260" s="4"/>
      <c r="F260" s="4"/>
      <c r="G260" s="4"/>
      <c r="H260" s="4"/>
      <c r="I260" s="2"/>
      <c r="J260" s="61"/>
      <c r="K260" s="61"/>
      <c r="L260" s="61"/>
      <c r="M260" s="61"/>
      <c r="N260" s="61"/>
      <c r="O260" s="61"/>
      <c r="P260" s="61"/>
      <c r="Q260" s="61"/>
      <c r="R260" s="61"/>
      <c r="S260" s="61"/>
      <c r="T260" s="61"/>
      <c r="U260" s="61"/>
      <c r="V260" s="61"/>
      <c r="W260" s="61"/>
      <c r="X260" s="61"/>
      <c r="Y260" s="61"/>
      <c r="Z260" s="61"/>
      <c r="AA260" s="61"/>
      <c r="AB260" s="61"/>
      <c r="AC260" s="61"/>
      <c r="AD260" s="61"/>
      <c r="AE260" s="61"/>
      <c r="AF260" s="61"/>
      <c r="AG260" s="61"/>
    </row>
    <row r="261" spans="1:33" ht="14.25" customHeight="1">
      <c r="A261" s="2"/>
      <c r="B261" s="2"/>
      <c r="C261" s="2"/>
      <c r="D261" s="2"/>
      <c r="E261" s="4"/>
      <c r="F261" s="4"/>
      <c r="G261" s="4"/>
      <c r="H261" s="4"/>
      <c r="I261" s="2"/>
      <c r="J261" s="61"/>
      <c r="K261" s="61"/>
      <c r="L261" s="61"/>
      <c r="M261" s="61"/>
      <c r="N261" s="61"/>
      <c r="O261" s="61"/>
      <c r="P261" s="61"/>
      <c r="Q261" s="61"/>
      <c r="R261" s="61"/>
      <c r="S261" s="61"/>
      <c r="T261" s="61"/>
      <c r="U261" s="61"/>
      <c r="V261" s="61"/>
      <c r="W261" s="61"/>
      <c r="X261" s="61"/>
      <c r="Y261" s="61"/>
      <c r="Z261" s="61"/>
      <c r="AA261" s="61"/>
      <c r="AB261" s="61"/>
      <c r="AC261" s="61"/>
      <c r="AD261" s="61"/>
      <c r="AE261" s="61"/>
      <c r="AF261" s="61"/>
      <c r="AG261" s="61"/>
    </row>
    <row r="262" spans="1:33" ht="14.25" customHeight="1">
      <c r="A262" s="2"/>
      <c r="B262" s="2"/>
      <c r="C262" s="2"/>
      <c r="D262" s="2"/>
      <c r="E262" s="4"/>
      <c r="F262" s="4"/>
      <c r="G262" s="4"/>
      <c r="H262" s="4"/>
      <c r="I262" s="2"/>
      <c r="J262" s="61"/>
      <c r="K262" s="61"/>
      <c r="L262" s="61"/>
      <c r="M262" s="61"/>
      <c r="N262" s="61"/>
      <c r="O262" s="61"/>
      <c r="P262" s="61"/>
      <c r="Q262" s="61"/>
      <c r="R262" s="61"/>
      <c r="S262" s="61"/>
      <c r="T262" s="61"/>
      <c r="U262" s="61"/>
      <c r="V262" s="61"/>
      <c r="W262" s="61"/>
      <c r="X262" s="61"/>
      <c r="Y262" s="61"/>
      <c r="Z262" s="61"/>
      <c r="AA262" s="61"/>
      <c r="AB262" s="61"/>
      <c r="AC262" s="61"/>
      <c r="AD262" s="61"/>
      <c r="AE262" s="61"/>
      <c r="AF262" s="61"/>
      <c r="AG262" s="61"/>
    </row>
    <row r="263" spans="1:33" ht="14.25" customHeight="1">
      <c r="A263" s="2"/>
      <c r="B263" s="2"/>
      <c r="C263" s="2"/>
      <c r="D263" s="2"/>
      <c r="E263" s="4"/>
      <c r="F263" s="4"/>
      <c r="G263" s="4"/>
      <c r="H263" s="4"/>
      <c r="I263" s="2"/>
      <c r="J263" s="61"/>
      <c r="K263" s="61"/>
      <c r="L263" s="61"/>
      <c r="M263" s="61"/>
      <c r="N263" s="61"/>
      <c r="O263" s="61"/>
      <c r="P263" s="61"/>
      <c r="Q263" s="61"/>
      <c r="R263" s="61"/>
      <c r="S263" s="61"/>
      <c r="T263" s="61"/>
      <c r="U263" s="61"/>
      <c r="V263" s="61"/>
      <c r="W263" s="61"/>
      <c r="X263" s="61"/>
      <c r="Y263" s="61"/>
      <c r="Z263" s="61"/>
      <c r="AA263" s="61"/>
      <c r="AB263" s="61"/>
      <c r="AC263" s="61"/>
      <c r="AD263" s="61"/>
      <c r="AE263" s="61"/>
      <c r="AF263" s="61"/>
      <c r="AG263" s="61"/>
    </row>
    <row r="264" spans="1:33" ht="14.25" customHeight="1">
      <c r="A264" s="2"/>
      <c r="B264" s="2"/>
      <c r="C264" s="2"/>
      <c r="D264" s="2"/>
      <c r="E264" s="4"/>
      <c r="F264" s="4"/>
      <c r="G264" s="4"/>
      <c r="H264" s="4"/>
      <c r="I264" s="2"/>
      <c r="J264" s="61"/>
      <c r="K264" s="61"/>
      <c r="L264" s="61"/>
      <c r="M264" s="61"/>
      <c r="N264" s="61"/>
      <c r="O264" s="61"/>
      <c r="P264" s="61"/>
      <c r="Q264" s="61"/>
      <c r="R264" s="61"/>
      <c r="S264" s="61"/>
      <c r="T264" s="61"/>
      <c r="U264" s="61"/>
      <c r="V264" s="61"/>
      <c r="W264" s="61"/>
      <c r="X264" s="61"/>
      <c r="Y264" s="61"/>
      <c r="Z264" s="61"/>
      <c r="AA264" s="61"/>
      <c r="AB264" s="61"/>
      <c r="AC264" s="61"/>
      <c r="AD264" s="61"/>
      <c r="AE264" s="61"/>
      <c r="AF264" s="61"/>
      <c r="AG264" s="61"/>
    </row>
    <row r="265" spans="1:33" ht="14.25" customHeight="1">
      <c r="A265" s="2"/>
      <c r="B265" s="2"/>
      <c r="C265" s="2"/>
      <c r="D265" s="2"/>
      <c r="E265" s="4"/>
      <c r="F265" s="4"/>
      <c r="G265" s="4"/>
      <c r="H265" s="4"/>
      <c r="I265" s="2"/>
      <c r="J265" s="61"/>
      <c r="K265" s="61"/>
      <c r="L265" s="61"/>
      <c r="M265" s="61"/>
      <c r="N265" s="61"/>
      <c r="O265" s="61"/>
      <c r="P265" s="61"/>
      <c r="Q265" s="61"/>
      <c r="R265" s="61"/>
      <c r="S265" s="61"/>
      <c r="T265" s="61"/>
      <c r="U265" s="61"/>
      <c r="V265" s="61"/>
      <c r="W265" s="61"/>
      <c r="X265" s="61"/>
      <c r="Y265" s="61"/>
      <c r="Z265" s="61"/>
      <c r="AA265" s="61"/>
      <c r="AB265" s="61"/>
      <c r="AC265" s="61"/>
      <c r="AD265" s="61"/>
      <c r="AE265" s="61"/>
      <c r="AF265" s="61"/>
      <c r="AG265" s="61"/>
    </row>
    <row r="266" spans="1:33" ht="14.25" customHeight="1">
      <c r="A266" s="2"/>
      <c r="B266" s="2"/>
      <c r="C266" s="2"/>
      <c r="D266" s="2"/>
      <c r="E266" s="4"/>
      <c r="F266" s="4"/>
      <c r="G266" s="4"/>
      <c r="H266" s="4"/>
      <c r="I266" s="2"/>
      <c r="J266" s="61"/>
      <c r="K266" s="61"/>
      <c r="L266" s="61"/>
      <c r="M266" s="61"/>
      <c r="N266" s="61"/>
      <c r="O266" s="61"/>
      <c r="P266" s="61"/>
      <c r="Q266" s="61"/>
      <c r="R266" s="61"/>
      <c r="S266" s="61"/>
      <c r="T266" s="61"/>
      <c r="U266" s="61"/>
      <c r="V266" s="61"/>
      <c r="W266" s="61"/>
      <c r="X266" s="61"/>
      <c r="Y266" s="61"/>
      <c r="Z266" s="61"/>
      <c r="AA266" s="61"/>
      <c r="AB266" s="61"/>
      <c r="AC266" s="61"/>
      <c r="AD266" s="61"/>
      <c r="AE266" s="61"/>
      <c r="AF266" s="61"/>
      <c r="AG266" s="61"/>
    </row>
    <row r="267" spans="1:33" ht="14.25" customHeight="1">
      <c r="A267" s="2"/>
      <c r="B267" s="2"/>
      <c r="C267" s="2"/>
      <c r="D267" s="2"/>
      <c r="E267" s="4"/>
      <c r="F267" s="4"/>
      <c r="G267" s="4"/>
      <c r="H267" s="4"/>
      <c r="I267" s="2"/>
      <c r="J267" s="61"/>
      <c r="K267" s="61"/>
      <c r="L267" s="61"/>
      <c r="M267" s="61"/>
      <c r="N267" s="61"/>
      <c r="O267" s="61"/>
      <c r="P267" s="61"/>
      <c r="Q267" s="61"/>
      <c r="R267" s="61"/>
      <c r="S267" s="61"/>
      <c r="T267" s="61"/>
      <c r="U267" s="61"/>
      <c r="V267" s="61"/>
      <c r="W267" s="61"/>
      <c r="X267" s="61"/>
      <c r="Y267" s="61"/>
      <c r="Z267" s="61"/>
      <c r="AA267" s="61"/>
      <c r="AB267" s="61"/>
      <c r="AC267" s="61"/>
      <c r="AD267" s="61"/>
      <c r="AE267" s="61"/>
      <c r="AF267" s="61"/>
      <c r="AG267" s="61"/>
    </row>
    <row r="268" spans="1:33" ht="14.25" customHeight="1">
      <c r="A268" s="2"/>
      <c r="B268" s="2"/>
      <c r="C268" s="2"/>
      <c r="D268" s="2"/>
      <c r="E268" s="4"/>
      <c r="F268" s="4"/>
      <c r="G268" s="4"/>
      <c r="H268" s="4"/>
      <c r="I268" s="2"/>
      <c r="J268" s="61"/>
      <c r="K268" s="61"/>
      <c r="L268" s="61"/>
      <c r="M268" s="61"/>
      <c r="N268" s="61"/>
      <c r="O268" s="61"/>
      <c r="P268" s="61"/>
      <c r="Q268" s="61"/>
      <c r="R268" s="61"/>
      <c r="S268" s="61"/>
      <c r="T268" s="61"/>
      <c r="U268" s="61"/>
      <c r="V268" s="61"/>
      <c r="W268" s="61"/>
      <c r="X268" s="61"/>
      <c r="Y268" s="61"/>
      <c r="Z268" s="61"/>
      <c r="AA268" s="61"/>
      <c r="AB268" s="61"/>
      <c r="AC268" s="61"/>
      <c r="AD268" s="61"/>
      <c r="AE268" s="61"/>
      <c r="AF268" s="61"/>
      <c r="AG268" s="61"/>
    </row>
    <row r="269" spans="1:33" ht="14.25" customHeight="1">
      <c r="A269" s="2"/>
      <c r="B269" s="2"/>
      <c r="C269" s="2"/>
      <c r="D269" s="2"/>
      <c r="E269" s="4"/>
      <c r="F269" s="4"/>
      <c r="G269" s="4"/>
      <c r="H269" s="4"/>
      <c r="I269" s="2"/>
      <c r="J269" s="61"/>
      <c r="K269" s="61"/>
      <c r="L269" s="61"/>
      <c r="M269" s="61"/>
      <c r="N269" s="61"/>
      <c r="O269" s="61"/>
      <c r="P269" s="61"/>
      <c r="Q269" s="61"/>
      <c r="R269" s="61"/>
      <c r="S269" s="61"/>
      <c r="T269" s="61"/>
      <c r="U269" s="61"/>
      <c r="V269" s="61"/>
      <c r="W269" s="61"/>
      <c r="X269" s="61"/>
      <c r="Y269" s="61"/>
      <c r="Z269" s="61"/>
      <c r="AA269" s="61"/>
      <c r="AB269" s="61"/>
      <c r="AC269" s="61"/>
      <c r="AD269" s="61"/>
      <c r="AE269" s="61"/>
      <c r="AF269" s="61"/>
      <c r="AG269" s="61"/>
    </row>
    <row r="270" spans="1:33" ht="14.25" customHeight="1">
      <c r="A270" s="2"/>
      <c r="B270" s="2"/>
      <c r="C270" s="2"/>
      <c r="D270" s="2"/>
      <c r="E270" s="4"/>
      <c r="F270" s="4"/>
      <c r="G270" s="4"/>
      <c r="H270" s="4"/>
      <c r="I270" s="2"/>
      <c r="J270" s="61"/>
      <c r="K270" s="61"/>
      <c r="L270" s="61"/>
      <c r="M270" s="61"/>
      <c r="N270" s="61"/>
      <c r="O270" s="61"/>
      <c r="P270" s="61"/>
      <c r="Q270" s="61"/>
      <c r="R270" s="61"/>
      <c r="S270" s="61"/>
      <c r="T270" s="61"/>
      <c r="U270" s="61"/>
      <c r="V270" s="61"/>
      <c r="W270" s="61"/>
      <c r="X270" s="61"/>
      <c r="Y270" s="61"/>
      <c r="Z270" s="61"/>
      <c r="AA270" s="61"/>
      <c r="AB270" s="61"/>
      <c r="AC270" s="61"/>
      <c r="AD270" s="61"/>
      <c r="AE270" s="61"/>
      <c r="AF270" s="61"/>
      <c r="AG270" s="61"/>
    </row>
    <row r="271" spans="1:33" ht="14.25" customHeight="1">
      <c r="A271" s="2"/>
      <c r="B271" s="2"/>
      <c r="C271" s="2"/>
      <c r="D271" s="2"/>
      <c r="E271" s="4"/>
      <c r="F271" s="4"/>
      <c r="G271" s="4"/>
      <c r="H271" s="4"/>
      <c r="I271" s="2"/>
      <c r="J271" s="61"/>
      <c r="K271" s="61"/>
      <c r="L271" s="61"/>
      <c r="M271" s="61"/>
      <c r="N271" s="61"/>
      <c r="O271" s="61"/>
      <c r="P271" s="61"/>
      <c r="Q271" s="61"/>
      <c r="R271" s="61"/>
      <c r="S271" s="61"/>
      <c r="T271" s="61"/>
      <c r="U271" s="61"/>
      <c r="V271" s="61"/>
      <c r="W271" s="61"/>
      <c r="X271" s="61"/>
      <c r="Y271" s="61"/>
      <c r="Z271" s="61"/>
      <c r="AA271" s="61"/>
      <c r="AB271" s="61"/>
      <c r="AC271" s="61"/>
      <c r="AD271" s="61"/>
      <c r="AE271" s="61"/>
      <c r="AF271" s="61"/>
      <c r="AG271" s="61"/>
    </row>
    <row r="272" spans="1:33" ht="14.25" customHeight="1">
      <c r="A272" s="2"/>
      <c r="B272" s="2"/>
      <c r="C272" s="2"/>
      <c r="D272" s="2"/>
      <c r="E272" s="4"/>
      <c r="F272" s="4"/>
      <c r="G272" s="4"/>
      <c r="H272" s="4"/>
      <c r="I272" s="2"/>
      <c r="J272" s="61"/>
      <c r="K272" s="61"/>
      <c r="L272" s="61"/>
      <c r="M272" s="61"/>
      <c r="N272" s="61"/>
      <c r="O272" s="61"/>
      <c r="P272" s="61"/>
      <c r="Q272" s="61"/>
      <c r="R272" s="61"/>
      <c r="S272" s="61"/>
      <c r="T272" s="61"/>
      <c r="U272" s="61"/>
      <c r="V272" s="61"/>
      <c r="W272" s="61"/>
      <c r="X272" s="61"/>
      <c r="Y272" s="61"/>
      <c r="Z272" s="61"/>
      <c r="AA272" s="61"/>
      <c r="AB272" s="61"/>
      <c r="AC272" s="61"/>
      <c r="AD272" s="61"/>
      <c r="AE272" s="61"/>
      <c r="AF272" s="61"/>
      <c r="AG272" s="61"/>
    </row>
    <row r="273" spans="1:33" ht="14.25" customHeight="1">
      <c r="A273" s="2"/>
      <c r="B273" s="2"/>
      <c r="C273" s="2"/>
      <c r="D273" s="2"/>
      <c r="E273" s="4"/>
      <c r="F273" s="4"/>
      <c r="G273" s="4"/>
      <c r="H273" s="4"/>
      <c r="I273" s="2"/>
      <c r="J273" s="61"/>
      <c r="K273" s="61"/>
      <c r="L273" s="61"/>
      <c r="M273" s="61"/>
      <c r="N273" s="61"/>
      <c r="O273" s="61"/>
      <c r="P273" s="61"/>
      <c r="Q273" s="61"/>
      <c r="R273" s="61"/>
      <c r="S273" s="61"/>
      <c r="T273" s="61"/>
      <c r="U273" s="61"/>
      <c r="V273" s="61"/>
      <c r="W273" s="61"/>
      <c r="X273" s="61"/>
      <c r="Y273" s="61"/>
      <c r="Z273" s="61"/>
      <c r="AA273" s="61"/>
      <c r="AB273" s="61"/>
      <c r="AC273" s="61"/>
      <c r="AD273" s="61"/>
      <c r="AE273" s="61"/>
      <c r="AF273" s="61"/>
      <c r="AG273" s="61"/>
    </row>
    <row r="274" spans="1:33" ht="14.25" customHeight="1">
      <c r="A274" s="2"/>
      <c r="B274" s="2"/>
      <c r="C274" s="2"/>
      <c r="D274" s="2"/>
      <c r="E274" s="4"/>
      <c r="F274" s="4"/>
      <c r="G274" s="4"/>
      <c r="H274" s="4"/>
      <c r="I274" s="2"/>
      <c r="J274" s="61"/>
      <c r="K274" s="61"/>
      <c r="L274" s="61"/>
      <c r="M274" s="61"/>
      <c r="N274" s="61"/>
      <c r="O274" s="61"/>
      <c r="P274" s="61"/>
      <c r="Q274" s="61"/>
      <c r="R274" s="61"/>
      <c r="S274" s="61"/>
      <c r="T274" s="61"/>
      <c r="U274" s="61"/>
      <c r="V274" s="61"/>
      <c r="W274" s="61"/>
      <c r="X274" s="61"/>
      <c r="Y274" s="61"/>
      <c r="Z274" s="61"/>
      <c r="AA274" s="61"/>
      <c r="AB274" s="61"/>
      <c r="AC274" s="61"/>
      <c r="AD274" s="61"/>
      <c r="AE274" s="61"/>
      <c r="AF274" s="61"/>
      <c r="AG274" s="61"/>
    </row>
    <row r="275" spans="1:33" ht="14.25" customHeight="1">
      <c r="A275" s="2"/>
      <c r="B275" s="2"/>
      <c r="C275" s="2"/>
      <c r="D275" s="2"/>
      <c r="E275" s="4"/>
      <c r="F275" s="4"/>
      <c r="G275" s="4"/>
      <c r="H275" s="4"/>
      <c r="I275" s="2"/>
      <c r="J275" s="61"/>
      <c r="K275" s="61"/>
      <c r="L275" s="61"/>
      <c r="M275" s="61"/>
      <c r="N275" s="61"/>
      <c r="O275" s="61"/>
      <c r="P275" s="61"/>
      <c r="Q275" s="61"/>
      <c r="R275" s="61"/>
      <c r="S275" s="61"/>
      <c r="T275" s="61"/>
      <c r="U275" s="61"/>
      <c r="V275" s="61"/>
      <c r="W275" s="61"/>
      <c r="X275" s="61"/>
      <c r="Y275" s="61"/>
      <c r="Z275" s="61"/>
      <c r="AA275" s="61"/>
      <c r="AB275" s="61"/>
      <c r="AC275" s="61"/>
      <c r="AD275" s="61"/>
      <c r="AE275" s="61"/>
      <c r="AF275" s="61"/>
      <c r="AG275" s="61"/>
    </row>
    <row r="276" spans="1:33" ht="14.25" customHeight="1">
      <c r="A276" s="2"/>
      <c r="B276" s="2"/>
      <c r="C276" s="2"/>
      <c r="D276" s="2"/>
      <c r="E276" s="4"/>
      <c r="F276" s="4"/>
      <c r="G276" s="4"/>
      <c r="H276" s="4"/>
      <c r="I276" s="2"/>
      <c r="J276" s="61"/>
      <c r="K276" s="61"/>
      <c r="L276" s="61"/>
      <c r="M276" s="61"/>
      <c r="N276" s="61"/>
      <c r="O276" s="61"/>
      <c r="P276" s="61"/>
      <c r="Q276" s="61"/>
      <c r="R276" s="61"/>
      <c r="S276" s="61"/>
      <c r="T276" s="61"/>
      <c r="U276" s="61"/>
      <c r="V276" s="61"/>
      <c r="W276" s="61"/>
      <c r="X276" s="61"/>
      <c r="Y276" s="61"/>
      <c r="Z276" s="61"/>
      <c r="AA276" s="61"/>
      <c r="AB276" s="61"/>
      <c r="AC276" s="61"/>
      <c r="AD276" s="61"/>
      <c r="AE276" s="61"/>
      <c r="AF276" s="61"/>
      <c r="AG276" s="61"/>
    </row>
    <row r="277" spans="1:33" ht="14.25" customHeight="1">
      <c r="A277" s="2"/>
      <c r="B277" s="2"/>
      <c r="C277" s="2"/>
      <c r="D277" s="2"/>
      <c r="E277" s="4"/>
      <c r="F277" s="4"/>
      <c r="G277" s="4"/>
      <c r="H277" s="4"/>
      <c r="I277" s="2"/>
      <c r="J277" s="61"/>
      <c r="K277" s="61"/>
      <c r="L277" s="61"/>
      <c r="M277" s="61"/>
      <c r="N277" s="61"/>
      <c r="O277" s="61"/>
      <c r="P277" s="61"/>
      <c r="Q277" s="61"/>
      <c r="R277" s="61"/>
      <c r="S277" s="61"/>
      <c r="T277" s="61"/>
      <c r="U277" s="61"/>
      <c r="V277" s="61"/>
      <c r="W277" s="61"/>
      <c r="X277" s="61"/>
      <c r="Y277" s="61"/>
      <c r="Z277" s="61"/>
      <c r="AA277" s="61"/>
      <c r="AB277" s="61"/>
      <c r="AC277" s="61"/>
      <c r="AD277" s="61"/>
      <c r="AE277" s="61"/>
      <c r="AF277" s="61"/>
      <c r="AG277" s="61"/>
    </row>
    <row r="278" spans="1:33" ht="14.25" customHeight="1">
      <c r="A278" s="2"/>
      <c r="B278" s="2"/>
      <c r="C278" s="2"/>
      <c r="D278" s="2"/>
      <c r="E278" s="4"/>
      <c r="F278" s="4"/>
      <c r="G278" s="4"/>
      <c r="H278" s="4"/>
      <c r="I278" s="2"/>
      <c r="J278" s="61"/>
      <c r="K278" s="61"/>
      <c r="L278" s="61"/>
      <c r="M278" s="61"/>
      <c r="N278" s="61"/>
      <c r="O278" s="61"/>
      <c r="P278" s="61"/>
      <c r="Q278" s="61"/>
      <c r="R278" s="61"/>
      <c r="S278" s="61"/>
      <c r="T278" s="61"/>
      <c r="U278" s="61"/>
      <c r="V278" s="61"/>
      <c r="W278" s="61"/>
      <c r="X278" s="61"/>
      <c r="Y278" s="61"/>
      <c r="Z278" s="61"/>
      <c r="AA278" s="61"/>
      <c r="AB278" s="61"/>
      <c r="AC278" s="61"/>
      <c r="AD278" s="61"/>
      <c r="AE278" s="61"/>
      <c r="AF278" s="61"/>
      <c r="AG278" s="61"/>
    </row>
    <row r="279" spans="1:33" ht="14.25" customHeight="1">
      <c r="A279" s="2"/>
      <c r="B279" s="2"/>
      <c r="C279" s="2"/>
      <c r="D279" s="2"/>
      <c r="E279" s="4"/>
      <c r="F279" s="4"/>
      <c r="G279" s="4"/>
      <c r="H279" s="4"/>
      <c r="I279" s="2"/>
      <c r="J279" s="61"/>
      <c r="K279" s="61"/>
      <c r="L279" s="61"/>
      <c r="M279" s="61"/>
      <c r="N279" s="61"/>
      <c r="O279" s="61"/>
      <c r="P279" s="61"/>
      <c r="Q279" s="61"/>
      <c r="R279" s="61"/>
      <c r="S279" s="61"/>
      <c r="T279" s="61"/>
      <c r="U279" s="61"/>
      <c r="V279" s="61"/>
      <c r="W279" s="61"/>
      <c r="X279" s="61"/>
      <c r="Y279" s="61"/>
      <c r="Z279" s="61"/>
      <c r="AA279" s="61"/>
      <c r="AB279" s="61"/>
      <c r="AC279" s="61"/>
      <c r="AD279" s="61"/>
      <c r="AE279" s="61"/>
      <c r="AF279" s="61"/>
      <c r="AG279" s="61"/>
    </row>
    <row r="280" spans="1:33" ht="14.25" customHeight="1">
      <c r="A280" s="2"/>
      <c r="B280" s="2"/>
      <c r="C280" s="2"/>
      <c r="D280" s="2"/>
      <c r="E280" s="4"/>
      <c r="F280" s="4"/>
      <c r="G280" s="4"/>
      <c r="H280" s="4"/>
      <c r="I280" s="2"/>
      <c r="J280" s="61"/>
      <c r="K280" s="61"/>
      <c r="L280" s="61"/>
      <c r="M280" s="61"/>
      <c r="N280" s="61"/>
      <c r="O280" s="61"/>
      <c r="P280" s="61"/>
      <c r="Q280" s="61"/>
      <c r="R280" s="61"/>
      <c r="S280" s="61"/>
      <c r="T280" s="61"/>
      <c r="U280" s="61"/>
      <c r="V280" s="61"/>
      <c r="W280" s="61"/>
      <c r="X280" s="61"/>
      <c r="Y280" s="61"/>
      <c r="Z280" s="61"/>
      <c r="AA280" s="61"/>
      <c r="AB280" s="61"/>
      <c r="AC280" s="61"/>
      <c r="AD280" s="61"/>
      <c r="AE280" s="61"/>
      <c r="AF280" s="61"/>
      <c r="AG280" s="61"/>
    </row>
    <row r="281" spans="1:33" ht="14.25" customHeight="1">
      <c r="A281" s="2"/>
      <c r="B281" s="2"/>
      <c r="C281" s="2"/>
      <c r="D281" s="2"/>
      <c r="E281" s="4"/>
      <c r="F281" s="4"/>
      <c r="G281" s="4"/>
      <c r="H281" s="4"/>
      <c r="I281" s="2"/>
      <c r="J281" s="61"/>
      <c r="K281" s="61"/>
      <c r="L281" s="61"/>
      <c r="M281" s="61"/>
      <c r="N281" s="61"/>
      <c r="O281" s="61"/>
      <c r="P281" s="61"/>
      <c r="Q281" s="61"/>
      <c r="R281" s="61"/>
      <c r="S281" s="61"/>
      <c r="T281" s="61"/>
      <c r="U281" s="61"/>
      <c r="V281" s="61"/>
      <c r="W281" s="61"/>
      <c r="X281" s="61"/>
      <c r="Y281" s="61"/>
      <c r="Z281" s="61"/>
      <c r="AA281" s="61"/>
      <c r="AB281" s="61"/>
      <c r="AC281" s="61"/>
      <c r="AD281" s="61"/>
      <c r="AE281" s="61"/>
      <c r="AF281" s="61"/>
      <c r="AG281" s="61"/>
    </row>
    <row r="282" spans="1:33" ht="14.25" customHeight="1">
      <c r="A282" s="2"/>
      <c r="B282" s="2"/>
      <c r="C282" s="2"/>
      <c r="D282" s="2"/>
      <c r="E282" s="4"/>
      <c r="F282" s="4"/>
      <c r="G282" s="4"/>
      <c r="H282" s="4"/>
      <c r="I282" s="2"/>
      <c r="J282" s="61"/>
      <c r="K282" s="61"/>
      <c r="L282" s="61"/>
      <c r="M282" s="61"/>
      <c r="N282" s="61"/>
      <c r="O282" s="61"/>
      <c r="P282" s="61"/>
      <c r="Q282" s="61"/>
      <c r="R282" s="61"/>
      <c r="S282" s="61"/>
      <c r="T282" s="61"/>
      <c r="U282" s="61"/>
      <c r="V282" s="61"/>
      <c r="W282" s="61"/>
      <c r="X282" s="61"/>
      <c r="Y282" s="61"/>
      <c r="Z282" s="61"/>
      <c r="AA282" s="61"/>
      <c r="AB282" s="61"/>
      <c r="AC282" s="61"/>
      <c r="AD282" s="61"/>
      <c r="AE282" s="61"/>
      <c r="AF282" s="61"/>
      <c r="AG282" s="61"/>
    </row>
    <row r="283" spans="1:33" ht="14.25" customHeight="1">
      <c r="A283" s="2"/>
      <c r="B283" s="2"/>
      <c r="C283" s="2"/>
      <c r="D283" s="2"/>
      <c r="E283" s="4"/>
      <c r="F283" s="4"/>
      <c r="G283" s="4"/>
      <c r="H283" s="4"/>
      <c r="I283" s="2"/>
      <c r="J283" s="61"/>
      <c r="K283" s="61"/>
      <c r="L283" s="61"/>
      <c r="M283" s="61"/>
      <c r="N283" s="61"/>
      <c r="O283" s="61"/>
      <c r="P283" s="61"/>
      <c r="Q283" s="61"/>
      <c r="R283" s="61"/>
      <c r="S283" s="61"/>
      <c r="T283" s="61"/>
      <c r="U283" s="61"/>
      <c r="V283" s="61"/>
      <c r="W283" s="61"/>
      <c r="X283" s="61"/>
      <c r="Y283" s="61"/>
      <c r="Z283" s="61"/>
      <c r="AA283" s="61"/>
      <c r="AB283" s="61"/>
      <c r="AC283" s="61"/>
      <c r="AD283" s="61"/>
      <c r="AE283" s="61"/>
      <c r="AF283" s="61"/>
      <c r="AG283" s="61"/>
    </row>
    <row r="284" spans="1:33" ht="14.25" customHeight="1">
      <c r="A284" s="2"/>
      <c r="B284" s="2"/>
      <c r="C284" s="2"/>
      <c r="D284" s="2"/>
      <c r="E284" s="4"/>
      <c r="F284" s="4"/>
      <c r="G284" s="4"/>
      <c r="H284" s="4"/>
      <c r="I284" s="2"/>
      <c r="J284" s="61"/>
      <c r="K284" s="61"/>
      <c r="L284" s="61"/>
      <c r="M284" s="61"/>
      <c r="N284" s="61"/>
      <c r="O284" s="61"/>
      <c r="P284" s="61"/>
      <c r="Q284" s="61"/>
      <c r="R284" s="61"/>
      <c r="S284" s="61"/>
      <c r="T284" s="61"/>
      <c r="U284" s="61"/>
      <c r="V284" s="61"/>
      <c r="W284" s="61"/>
      <c r="X284" s="61"/>
      <c r="Y284" s="61"/>
      <c r="Z284" s="61"/>
      <c r="AA284" s="61"/>
      <c r="AB284" s="61"/>
      <c r="AC284" s="61"/>
      <c r="AD284" s="61"/>
      <c r="AE284" s="61"/>
      <c r="AF284" s="61"/>
      <c r="AG284" s="61"/>
    </row>
    <row r="285" spans="1:33" ht="14.25" customHeight="1">
      <c r="A285" s="2"/>
      <c r="B285" s="2"/>
      <c r="C285" s="2"/>
      <c r="D285" s="2"/>
      <c r="E285" s="4"/>
      <c r="F285" s="4"/>
      <c r="G285" s="4"/>
      <c r="H285" s="4"/>
      <c r="I285" s="2"/>
      <c r="J285" s="61"/>
      <c r="K285" s="61"/>
      <c r="L285" s="61"/>
      <c r="M285" s="61"/>
      <c r="N285" s="61"/>
      <c r="O285" s="61"/>
      <c r="P285" s="61"/>
      <c r="Q285" s="61"/>
      <c r="R285" s="61"/>
      <c r="S285" s="61"/>
      <c r="T285" s="61"/>
      <c r="U285" s="61"/>
      <c r="V285" s="61"/>
      <c r="W285" s="61"/>
      <c r="X285" s="61"/>
      <c r="Y285" s="61"/>
      <c r="Z285" s="61"/>
      <c r="AA285" s="61"/>
      <c r="AB285" s="61"/>
      <c r="AC285" s="61"/>
      <c r="AD285" s="61"/>
      <c r="AE285" s="61"/>
      <c r="AF285" s="61"/>
      <c r="AG285" s="61"/>
    </row>
    <row r="286" spans="1:33" ht="14.25" customHeight="1">
      <c r="A286" s="2"/>
      <c r="B286" s="2"/>
      <c r="C286" s="2"/>
      <c r="D286" s="2"/>
      <c r="E286" s="4"/>
      <c r="F286" s="4"/>
      <c r="G286" s="4"/>
      <c r="H286" s="4"/>
      <c r="I286" s="2"/>
      <c r="J286" s="61"/>
      <c r="K286" s="61"/>
      <c r="L286" s="61"/>
      <c r="M286" s="61"/>
      <c r="N286" s="61"/>
      <c r="O286" s="61"/>
      <c r="P286" s="61"/>
      <c r="Q286" s="61"/>
      <c r="R286" s="61"/>
      <c r="S286" s="61"/>
      <c r="T286" s="61"/>
      <c r="U286" s="61"/>
      <c r="V286" s="61"/>
      <c r="W286" s="61"/>
      <c r="X286" s="61"/>
      <c r="Y286" s="61"/>
      <c r="Z286" s="61"/>
      <c r="AA286" s="61"/>
      <c r="AB286" s="61"/>
      <c r="AC286" s="61"/>
      <c r="AD286" s="61"/>
      <c r="AE286" s="61"/>
      <c r="AF286" s="61"/>
      <c r="AG286" s="61"/>
    </row>
    <row r="287" spans="1:33" ht="14.25" customHeight="1">
      <c r="A287" s="2"/>
      <c r="B287" s="2"/>
      <c r="C287" s="2"/>
      <c r="D287" s="2"/>
      <c r="E287" s="4"/>
      <c r="F287" s="4"/>
      <c r="G287" s="4"/>
      <c r="H287" s="4"/>
      <c r="I287" s="2"/>
      <c r="J287" s="61"/>
      <c r="K287" s="61"/>
      <c r="L287" s="61"/>
      <c r="M287" s="61"/>
      <c r="N287" s="61"/>
      <c r="O287" s="61"/>
      <c r="P287" s="61"/>
      <c r="Q287" s="61"/>
      <c r="R287" s="61"/>
      <c r="S287" s="61"/>
      <c r="T287" s="61"/>
      <c r="U287" s="61"/>
      <c r="V287" s="61"/>
      <c r="W287" s="61"/>
      <c r="X287" s="61"/>
      <c r="Y287" s="61"/>
      <c r="Z287" s="61"/>
      <c r="AA287" s="61"/>
      <c r="AB287" s="61"/>
      <c r="AC287" s="61"/>
      <c r="AD287" s="61"/>
      <c r="AE287" s="61"/>
      <c r="AF287" s="61"/>
      <c r="AG287" s="61"/>
    </row>
    <row r="288" spans="1:33" ht="14.25" customHeight="1">
      <c r="A288" s="2"/>
      <c r="B288" s="2"/>
      <c r="C288" s="2"/>
      <c r="D288" s="2"/>
      <c r="E288" s="4"/>
      <c r="F288" s="4"/>
      <c r="G288" s="4"/>
      <c r="H288" s="4"/>
      <c r="I288" s="2"/>
      <c r="J288" s="61"/>
      <c r="K288" s="61"/>
      <c r="L288" s="61"/>
      <c r="M288" s="61"/>
      <c r="N288" s="61"/>
      <c r="O288" s="61"/>
      <c r="P288" s="61"/>
      <c r="Q288" s="61"/>
      <c r="R288" s="61"/>
      <c r="S288" s="61"/>
      <c r="T288" s="61"/>
      <c r="U288" s="61"/>
      <c r="V288" s="61"/>
      <c r="W288" s="61"/>
      <c r="X288" s="61"/>
      <c r="Y288" s="61"/>
      <c r="Z288" s="61"/>
      <c r="AA288" s="61"/>
      <c r="AB288" s="61"/>
      <c r="AC288" s="61"/>
      <c r="AD288" s="61"/>
      <c r="AE288" s="61"/>
      <c r="AF288" s="61"/>
      <c r="AG288" s="61"/>
    </row>
    <row r="289" spans="1:33" ht="14.25" customHeight="1">
      <c r="A289" s="2"/>
      <c r="B289" s="2"/>
      <c r="C289" s="2"/>
      <c r="D289" s="2"/>
      <c r="E289" s="4"/>
      <c r="F289" s="4"/>
      <c r="G289" s="4"/>
      <c r="H289" s="4"/>
      <c r="I289" s="2"/>
      <c r="J289" s="61"/>
      <c r="K289" s="61"/>
      <c r="L289" s="61"/>
      <c r="M289" s="61"/>
      <c r="N289" s="61"/>
      <c r="O289" s="61"/>
      <c r="P289" s="61"/>
      <c r="Q289" s="61"/>
      <c r="R289" s="61"/>
      <c r="S289" s="61"/>
      <c r="T289" s="61"/>
      <c r="U289" s="61"/>
      <c r="V289" s="61"/>
      <c r="W289" s="61"/>
      <c r="X289" s="61"/>
      <c r="Y289" s="61"/>
      <c r="Z289" s="61"/>
      <c r="AA289" s="61"/>
      <c r="AB289" s="61"/>
      <c r="AC289" s="61"/>
      <c r="AD289" s="61"/>
      <c r="AE289" s="61"/>
      <c r="AF289" s="61"/>
      <c r="AG289" s="61"/>
    </row>
    <row r="290" spans="1:33" ht="14.25" customHeight="1">
      <c r="A290" s="2"/>
      <c r="B290" s="2"/>
      <c r="C290" s="2"/>
      <c r="D290" s="2"/>
      <c r="E290" s="4"/>
      <c r="F290" s="4"/>
      <c r="G290" s="4"/>
      <c r="H290" s="4"/>
      <c r="I290" s="2"/>
      <c r="J290" s="61"/>
      <c r="K290" s="61"/>
      <c r="L290" s="61"/>
      <c r="M290" s="61"/>
      <c r="N290" s="61"/>
      <c r="O290" s="61"/>
      <c r="P290" s="61"/>
      <c r="Q290" s="61"/>
      <c r="R290" s="61"/>
      <c r="S290" s="61"/>
      <c r="T290" s="61"/>
      <c r="U290" s="61"/>
      <c r="V290" s="61"/>
      <c r="W290" s="61"/>
      <c r="X290" s="61"/>
      <c r="Y290" s="61"/>
      <c r="Z290" s="61"/>
      <c r="AA290" s="61"/>
      <c r="AB290" s="61"/>
      <c r="AC290" s="61"/>
      <c r="AD290" s="61"/>
      <c r="AE290" s="61"/>
      <c r="AF290" s="61"/>
      <c r="AG290" s="61"/>
    </row>
    <row r="291" spans="1:33" ht="14.25" customHeight="1">
      <c r="A291" s="2"/>
      <c r="B291" s="2"/>
      <c r="C291" s="2"/>
      <c r="D291" s="2"/>
      <c r="E291" s="4"/>
      <c r="F291" s="4"/>
      <c r="G291" s="4"/>
      <c r="H291" s="4"/>
      <c r="I291" s="2"/>
      <c r="J291" s="61"/>
      <c r="K291" s="61"/>
      <c r="L291" s="61"/>
      <c r="M291" s="61"/>
      <c r="N291" s="61"/>
      <c r="O291" s="61"/>
      <c r="P291" s="61"/>
      <c r="Q291" s="61"/>
      <c r="R291" s="61"/>
      <c r="S291" s="61"/>
      <c r="T291" s="61"/>
      <c r="U291" s="61"/>
      <c r="V291" s="61"/>
      <c r="W291" s="61"/>
      <c r="X291" s="61"/>
      <c r="Y291" s="61"/>
      <c r="Z291" s="61"/>
      <c r="AA291" s="61"/>
      <c r="AB291" s="61"/>
      <c r="AC291" s="61"/>
      <c r="AD291" s="61"/>
      <c r="AE291" s="61"/>
      <c r="AF291" s="61"/>
      <c r="AG291" s="61"/>
    </row>
    <row r="292" spans="1:33" ht="14.25" customHeight="1">
      <c r="A292" s="2"/>
      <c r="B292" s="2"/>
      <c r="C292" s="2"/>
      <c r="D292" s="2"/>
      <c r="E292" s="4"/>
      <c r="F292" s="4"/>
      <c r="G292" s="4"/>
      <c r="H292" s="4"/>
      <c r="I292" s="2"/>
      <c r="J292" s="61"/>
      <c r="K292" s="61"/>
      <c r="L292" s="61"/>
      <c r="M292" s="61"/>
      <c r="N292" s="61"/>
      <c r="O292" s="61"/>
      <c r="P292" s="61"/>
      <c r="Q292" s="61"/>
      <c r="R292" s="61"/>
      <c r="S292" s="61"/>
      <c r="T292" s="61"/>
      <c r="U292" s="61"/>
      <c r="V292" s="61"/>
      <c r="W292" s="61"/>
      <c r="X292" s="61"/>
      <c r="Y292" s="61"/>
      <c r="Z292" s="61"/>
      <c r="AA292" s="61"/>
      <c r="AB292" s="61"/>
      <c r="AC292" s="61"/>
      <c r="AD292" s="61"/>
      <c r="AE292" s="61"/>
      <c r="AF292" s="61"/>
      <c r="AG292" s="61"/>
    </row>
    <row r="293" spans="1:33" ht="14.25" customHeight="1">
      <c r="A293" s="2"/>
      <c r="B293" s="2"/>
      <c r="C293" s="2"/>
      <c r="D293" s="2"/>
      <c r="E293" s="4"/>
      <c r="F293" s="4"/>
      <c r="G293" s="4"/>
      <c r="H293" s="4"/>
      <c r="I293" s="2"/>
      <c r="J293" s="61"/>
      <c r="K293" s="61"/>
      <c r="L293" s="61"/>
      <c r="M293" s="61"/>
      <c r="N293" s="61"/>
      <c r="O293" s="61"/>
      <c r="P293" s="61"/>
      <c r="Q293" s="61"/>
      <c r="R293" s="61"/>
      <c r="S293" s="61"/>
      <c r="T293" s="61"/>
      <c r="U293" s="61"/>
      <c r="V293" s="61"/>
      <c r="W293" s="61"/>
      <c r="X293" s="61"/>
      <c r="Y293" s="61"/>
      <c r="Z293" s="61"/>
      <c r="AA293" s="61"/>
      <c r="AB293" s="61"/>
      <c r="AC293" s="61"/>
      <c r="AD293" s="61"/>
      <c r="AE293" s="61"/>
      <c r="AF293" s="61"/>
      <c r="AG293" s="61"/>
    </row>
    <row r="294" spans="1:33" ht="14.25" customHeight="1">
      <c r="A294" s="2"/>
      <c r="B294" s="2"/>
      <c r="C294" s="2"/>
      <c r="D294" s="2"/>
      <c r="E294" s="4"/>
      <c r="F294" s="4"/>
      <c r="G294" s="4"/>
      <c r="H294" s="4"/>
      <c r="I294" s="2"/>
      <c r="J294" s="61"/>
      <c r="K294" s="61"/>
      <c r="L294" s="61"/>
      <c r="M294" s="61"/>
      <c r="N294" s="61"/>
      <c r="O294" s="61"/>
      <c r="P294" s="61"/>
      <c r="Q294" s="61"/>
      <c r="R294" s="61"/>
      <c r="S294" s="61"/>
      <c r="T294" s="61"/>
      <c r="U294" s="61"/>
      <c r="V294" s="61"/>
      <c r="W294" s="61"/>
      <c r="X294" s="61"/>
      <c r="Y294" s="61"/>
      <c r="Z294" s="61"/>
      <c r="AA294" s="61"/>
      <c r="AB294" s="61"/>
      <c r="AC294" s="61"/>
      <c r="AD294" s="61"/>
      <c r="AE294" s="61"/>
      <c r="AF294" s="61"/>
      <c r="AG294" s="61"/>
    </row>
    <row r="295" spans="1:33" ht="14.25" customHeight="1">
      <c r="A295" s="2"/>
      <c r="B295" s="2"/>
      <c r="C295" s="2"/>
      <c r="D295" s="2"/>
      <c r="E295" s="4"/>
      <c r="F295" s="4"/>
      <c r="G295" s="4"/>
      <c r="H295" s="4"/>
      <c r="I295" s="2"/>
      <c r="J295" s="61"/>
      <c r="K295" s="61"/>
      <c r="L295" s="61"/>
      <c r="M295" s="61"/>
      <c r="N295" s="61"/>
      <c r="O295" s="61"/>
      <c r="P295" s="61"/>
      <c r="Q295" s="61"/>
      <c r="R295" s="61"/>
      <c r="S295" s="61"/>
      <c r="T295" s="61"/>
      <c r="U295" s="61"/>
      <c r="V295" s="61"/>
      <c r="W295" s="61"/>
      <c r="X295" s="61"/>
      <c r="Y295" s="61"/>
      <c r="Z295" s="61"/>
      <c r="AA295" s="61"/>
      <c r="AB295" s="61"/>
      <c r="AC295" s="61"/>
      <c r="AD295" s="61"/>
      <c r="AE295" s="61"/>
      <c r="AF295" s="61"/>
      <c r="AG295" s="61"/>
    </row>
    <row r="296" spans="1:33" ht="14.25" customHeight="1">
      <c r="A296" s="2"/>
      <c r="B296" s="2"/>
      <c r="C296" s="2"/>
      <c r="D296" s="2"/>
      <c r="E296" s="4"/>
      <c r="F296" s="4"/>
      <c r="G296" s="4"/>
      <c r="H296" s="4"/>
      <c r="I296" s="2"/>
      <c r="J296" s="61"/>
      <c r="K296" s="61"/>
      <c r="L296" s="61"/>
      <c r="M296" s="61"/>
      <c r="N296" s="61"/>
      <c r="O296" s="61"/>
      <c r="P296" s="61"/>
      <c r="Q296" s="61"/>
      <c r="R296" s="61"/>
      <c r="S296" s="61"/>
      <c r="T296" s="61"/>
      <c r="U296" s="61"/>
      <c r="V296" s="61"/>
      <c r="W296" s="61"/>
      <c r="X296" s="61"/>
      <c r="Y296" s="61"/>
      <c r="Z296" s="61"/>
      <c r="AA296" s="61"/>
      <c r="AB296" s="61"/>
      <c r="AC296" s="61"/>
      <c r="AD296" s="61"/>
      <c r="AE296" s="61"/>
      <c r="AF296" s="61"/>
      <c r="AG296" s="61"/>
    </row>
    <row r="297" spans="1:33" ht="14.25" customHeight="1">
      <c r="A297" s="2"/>
      <c r="B297" s="2"/>
      <c r="C297" s="2"/>
      <c r="D297" s="2"/>
      <c r="E297" s="4"/>
      <c r="F297" s="4"/>
      <c r="G297" s="4"/>
      <c r="H297" s="4"/>
      <c r="I297" s="2"/>
      <c r="J297" s="61"/>
      <c r="K297" s="61"/>
      <c r="L297" s="61"/>
      <c r="M297" s="61"/>
      <c r="N297" s="61"/>
      <c r="O297" s="61"/>
      <c r="P297" s="61"/>
      <c r="Q297" s="61"/>
      <c r="R297" s="61"/>
      <c r="S297" s="61"/>
      <c r="T297" s="61"/>
      <c r="U297" s="61"/>
      <c r="V297" s="61"/>
      <c r="W297" s="61"/>
      <c r="X297" s="61"/>
      <c r="Y297" s="61"/>
      <c r="Z297" s="61"/>
      <c r="AA297" s="61"/>
      <c r="AB297" s="61"/>
      <c r="AC297" s="61"/>
      <c r="AD297" s="61"/>
      <c r="AE297" s="61"/>
      <c r="AF297" s="61"/>
      <c r="AG297" s="61"/>
    </row>
    <row r="298" spans="1:33" ht="14.25" customHeight="1">
      <c r="A298" s="2"/>
      <c r="B298" s="2"/>
      <c r="C298" s="2"/>
      <c r="D298" s="2"/>
      <c r="E298" s="4"/>
      <c r="F298" s="4"/>
      <c r="G298" s="4"/>
      <c r="H298" s="4"/>
      <c r="I298" s="2"/>
      <c r="J298" s="61"/>
      <c r="K298" s="61"/>
      <c r="L298" s="61"/>
      <c r="M298" s="61"/>
      <c r="N298" s="61"/>
      <c r="O298" s="61"/>
      <c r="P298" s="61"/>
      <c r="Q298" s="61"/>
      <c r="R298" s="61"/>
      <c r="S298" s="61"/>
      <c r="T298" s="61"/>
      <c r="U298" s="61"/>
      <c r="V298" s="61"/>
      <c r="W298" s="61"/>
      <c r="X298" s="61"/>
      <c r="Y298" s="61"/>
      <c r="Z298" s="61"/>
      <c r="AA298" s="61"/>
      <c r="AB298" s="61"/>
      <c r="AC298" s="61"/>
      <c r="AD298" s="61"/>
      <c r="AE298" s="61"/>
      <c r="AF298" s="61"/>
      <c r="AG298" s="61"/>
    </row>
    <row r="299" spans="1:33" ht="14.25" customHeight="1">
      <c r="A299" s="2"/>
      <c r="B299" s="2"/>
      <c r="C299" s="2"/>
      <c r="D299" s="2"/>
      <c r="E299" s="4"/>
      <c r="F299" s="4"/>
      <c r="G299" s="4"/>
      <c r="H299" s="4"/>
      <c r="I299" s="2"/>
      <c r="J299" s="61"/>
      <c r="K299" s="61"/>
      <c r="L299" s="61"/>
      <c r="M299" s="61"/>
      <c r="N299" s="61"/>
      <c r="O299" s="61"/>
      <c r="P299" s="61"/>
      <c r="Q299" s="61"/>
      <c r="R299" s="61"/>
      <c r="S299" s="61"/>
      <c r="T299" s="61"/>
      <c r="U299" s="61"/>
      <c r="V299" s="61"/>
      <c r="W299" s="61"/>
      <c r="X299" s="61"/>
      <c r="Y299" s="61"/>
      <c r="Z299" s="61"/>
      <c r="AA299" s="61"/>
      <c r="AB299" s="61"/>
      <c r="AC299" s="61"/>
      <c r="AD299" s="61"/>
      <c r="AE299" s="61"/>
      <c r="AF299" s="61"/>
      <c r="AG299" s="61"/>
    </row>
    <row r="300" spans="1:33" ht="14.25" customHeight="1">
      <c r="A300" s="2"/>
      <c r="B300" s="2"/>
      <c r="C300" s="2"/>
      <c r="D300" s="2"/>
      <c r="E300" s="4"/>
      <c r="F300" s="4"/>
      <c r="G300" s="4"/>
      <c r="H300" s="4"/>
      <c r="I300" s="2"/>
      <c r="J300" s="61"/>
      <c r="K300" s="61"/>
      <c r="L300" s="61"/>
      <c r="M300" s="61"/>
      <c r="N300" s="61"/>
      <c r="O300" s="61"/>
      <c r="P300" s="61"/>
      <c r="Q300" s="61"/>
      <c r="R300" s="61"/>
      <c r="S300" s="61"/>
      <c r="T300" s="61"/>
      <c r="U300" s="61"/>
      <c r="V300" s="61"/>
      <c r="W300" s="61"/>
      <c r="X300" s="61"/>
      <c r="Y300" s="61"/>
      <c r="Z300" s="61"/>
      <c r="AA300" s="61"/>
      <c r="AB300" s="61"/>
      <c r="AC300" s="61"/>
      <c r="AD300" s="61"/>
      <c r="AE300" s="61"/>
      <c r="AF300" s="61"/>
      <c r="AG300" s="61"/>
    </row>
    <row r="301" spans="1:33" ht="14.25" customHeight="1">
      <c r="A301" s="2"/>
      <c r="B301" s="2"/>
      <c r="C301" s="2"/>
      <c r="D301" s="2"/>
      <c r="E301" s="4"/>
      <c r="F301" s="4"/>
      <c r="G301" s="4"/>
      <c r="H301" s="4"/>
      <c r="I301" s="2"/>
      <c r="J301" s="61"/>
      <c r="K301" s="61"/>
      <c r="L301" s="61"/>
      <c r="M301" s="61"/>
      <c r="N301" s="61"/>
      <c r="O301" s="61"/>
      <c r="P301" s="61"/>
      <c r="Q301" s="61"/>
      <c r="R301" s="61"/>
      <c r="S301" s="61"/>
      <c r="T301" s="61"/>
      <c r="U301" s="61"/>
      <c r="V301" s="61"/>
      <c r="W301" s="61"/>
      <c r="X301" s="61"/>
      <c r="Y301" s="61"/>
      <c r="Z301" s="61"/>
      <c r="AA301" s="61"/>
      <c r="AB301" s="61"/>
      <c r="AC301" s="61"/>
      <c r="AD301" s="61"/>
      <c r="AE301" s="61"/>
      <c r="AF301" s="61"/>
      <c r="AG301" s="61"/>
    </row>
    <row r="302" spans="1:33" ht="14.25" customHeight="1">
      <c r="A302" s="2"/>
      <c r="B302" s="2"/>
      <c r="C302" s="2"/>
      <c r="D302" s="2"/>
      <c r="E302" s="4"/>
      <c r="F302" s="4"/>
      <c r="G302" s="4"/>
      <c r="H302" s="4"/>
      <c r="I302" s="2"/>
      <c r="J302" s="61"/>
      <c r="K302" s="61"/>
      <c r="L302" s="61"/>
      <c r="M302" s="61"/>
      <c r="N302" s="61"/>
      <c r="O302" s="61"/>
      <c r="P302" s="61"/>
      <c r="Q302" s="61"/>
      <c r="R302" s="61"/>
      <c r="S302" s="61"/>
      <c r="T302" s="61"/>
      <c r="U302" s="61"/>
      <c r="V302" s="61"/>
      <c r="W302" s="61"/>
      <c r="X302" s="61"/>
      <c r="Y302" s="61"/>
      <c r="Z302" s="61"/>
      <c r="AA302" s="61"/>
      <c r="AB302" s="61"/>
      <c r="AC302" s="61"/>
      <c r="AD302" s="61"/>
      <c r="AE302" s="61"/>
      <c r="AF302" s="61"/>
      <c r="AG302" s="61"/>
    </row>
    <row r="303" spans="1:33" ht="14.25" customHeight="1">
      <c r="A303" s="2"/>
      <c r="B303" s="2"/>
      <c r="C303" s="2"/>
      <c r="D303" s="2"/>
      <c r="E303" s="4"/>
      <c r="F303" s="4"/>
      <c r="G303" s="4"/>
      <c r="H303" s="4"/>
      <c r="I303" s="2"/>
      <c r="J303" s="61"/>
      <c r="K303" s="61"/>
      <c r="L303" s="61"/>
      <c r="M303" s="61"/>
      <c r="N303" s="61"/>
      <c r="O303" s="61"/>
      <c r="P303" s="61"/>
      <c r="Q303" s="61"/>
      <c r="R303" s="61"/>
      <c r="S303" s="61"/>
      <c r="T303" s="61"/>
      <c r="U303" s="61"/>
      <c r="V303" s="61"/>
      <c r="W303" s="61"/>
      <c r="X303" s="61"/>
      <c r="Y303" s="61"/>
      <c r="Z303" s="61"/>
      <c r="AA303" s="61"/>
      <c r="AB303" s="61"/>
      <c r="AC303" s="61"/>
      <c r="AD303" s="61"/>
      <c r="AE303" s="61"/>
      <c r="AF303" s="61"/>
      <c r="AG303" s="61"/>
    </row>
    <row r="304" spans="1:33" ht="14.25" customHeight="1">
      <c r="A304" s="2"/>
      <c r="B304" s="2"/>
      <c r="C304" s="2"/>
      <c r="D304" s="2"/>
      <c r="E304" s="4"/>
      <c r="F304" s="4"/>
      <c r="G304" s="4"/>
      <c r="H304" s="4"/>
      <c r="I304" s="2"/>
      <c r="J304" s="61"/>
      <c r="K304" s="61"/>
      <c r="L304" s="61"/>
      <c r="M304" s="61"/>
      <c r="N304" s="61"/>
      <c r="O304" s="61"/>
      <c r="P304" s="61"/>
      <c r="Q304" s="61"/>
      <c r="R304" s="61"/>
      <c r="S304" s="61"/>
      <c r="T304" s="61"/>
      <c r="U304" s="61"/>
      <c r="V304" s="61"/>
      <c r="W304" s="61"/>
      <c r="X304" s="61"/>
      <c r="Y304" s="61"/>
      <c r="Z304" s="61"/>
      <c r="AA304" s="61"/>
      <c r="AB304" s="61"/>
      <c r="AC304" s="61"/>
      <c r="AD304" s="61"/>
      <c r="AE304" s="61"/>
      <c r="AF304" s="61"/>
      <c r="AG304" s="61"/>
    </row>
    <row r="305" spans="1:33" ht="14.25" customHeight="1">
      <c r="A305" s="2"/>
      <c r="B305" s="2"/>
      <c r="C305" s="2"/>
      <c r="D305" s="2"/>
      <c r="E305" s="4"/>
      <c r="F305" s="4"/>
      <c r="G305" s="4"/>
      <c r="H305" s="4"/>
      <c r="I305" s="2"/>
      <c r="J305" s="61"/>
      <c r="K305" s="61"/>
      <c r="L305" s="61"/>
      <c r="M305" s="61"/>
      <c r="N305" s="61"/>
      <c r="O305" s="61"/>
      <c r="P305" s="61"/>
      <c r="Q305" s="61"/>
      <c r="R305" s="61"/>
      <c r="S305" s="61"/>
      <c r="T305" s="61"/>
      <c r="U305" s="61"/>
      <c r="V305" s="61"/>
      <c r="W305" s="61"/>
      <c r="X305" s="61"/>
      <c r="Y305" s="61"/>
      <c r="Z305" s="61"/>
      <c r="AA305" s="61"/>
      <c r="AB305" s="61"/>
      <c r="AC305" s="61"/>
      <c r="AD305" s="61"/>
      <c r="AE305" s="61"/>
      <c r="AF305" s="61"/>
      <c r="AG305" s="61"/>
    </row>
    <row r="306" spans="1:33" ht="14.25" customHeight="1">
      <c r="A306" s="2"/>
      <c r="B306" s="2"/>
      <c r="C306" s="2"/>
      <c r="D306" s="2"/>
      <c r="E306" s="4"/>
      <c r="F306" s="4"/>
      <c r="G306" s="4"/>
      <c r="H306" s="4"/>
      <c r="I306" s="2"/>
      <c r="J306" s="61"/>
      <c r="K306" s="61"/>
      <c r="L306" s="61"/>
      <c r="M306" s="61"/>
      <c r="N306" s="61"/>
      <c r="O306" s="61"/>
      <c r="P306" s="61"/>
      <c r="Q306" s="61"/>
      <c r="R306" s="61"/>
      <c r="S306" s="61"/>
      <c r="T306" s="61"/>
      <c r="U306" s="61"/>
      <c r="V306" s="61"/>
      <c r="W306" s="61"/>
      <c r="X306" s="61"/>
      <c r="Y306" s="61"/>
      <c r="Z306" s="61"/>
      <c r="AA306" s="61"/>
      <c r="AB306" s="61"/>
      <c r="AC306" s="61"/>
      <c r="AD306" s="61"/>
      <c r="AE306" s="61"/>
      <c r="AF306" s="61"/>
      <c r="AG306" s="61"/>
    </row>
    <row r="307" spans="1:33" ht="14.25" customHeight="1">
      <c r="A307" s="2"/>
      <c r="B307" s="2"/>
      <c r="C307" s="2"/>
      <c r="D307" s="2"/>
      <c r="E307" s="4"/>
      <c r="F307" s="4"/>
      <c r="G307" s="4"/>
      <c r="H307" s="4"/>
      <c r="I307" s="2"/>
      <c r="J307" s="61"/>
      <c r="K307" s="61"/>
      <c r="L307" s="61"/>
      <c r="M307" s="61"/>
      <c r="N307" s="61"/>
      <c r="O307" s="61"/>
      <c r="P307" s="61"/>
      <c r="Q307" s="61"/>
      <c r="R307" s="61"/>
      <c r="S307" s="61"/>
      <c r="T307" s="61"/>
      <c r="U307" s="61"/>
      <c r="V307" s="61"/>
      <c r="W307" s="61"/>
      <c r="X307" s="61"/>
      <c r="Y307" s="61"/>
      <c r="Z307" s="61"/>
      <c r="AA307" s="61"/>
      <c r="AB307" s="61"/>
      <c r="AC307" s="61"/>
      <c r="AD307" s="61"/>
      <c r="AE307" s="61"/>
      <c r="AF307" s="61"/>
      <c r="AG307" s="61"/>
    </row>
    <row r="308" spans="1:33" ht="14.25" customHeight="1">
      <c r="A308" s="2"/>
      <c r="B308" s="2"/>
      <c r="C308" s="2"/>
      <c r="D308" s="2"/>
      <c r="E308" s="4"/>
      <c r="F308" s="4"/>
      <c r="G308" s="4"/>
      <c r="H308" s="4"/>
      <c r="I308" s="2"/>
      <c r="J308" s="61"/>
      <c r="K308" s="61"/>
      <c r="L308" s="61"/>
      <c r="M308" s="61"/>
      <c r="N308" s="61"/>
      <c r="O308" s="61"/>
      <c r="P308" s="61"/>
      <c r="Q308" s="61"/>
      <c r="R308" s="61"/>
      <c r="S308" s="61"/>
      <c r="T308" s="61"/>
      <c r="U308" s="61"/>
      <c r="V308" s="61"/>
      <c r="W308" s="61"/>
      <c r="X308" s="61"/>
      <c r="Y308" s="61"/>
      <c r="Z308" s="61"/>
      <c r="AA308" s="61"/>
      <c r="AB308" s="61"/>
      <c r="AC308" s="61"/>
      <c r="AD308" s="61"/>
      <c r="AE308" s="61"/>
      <c r="AF308" s="61"/>
      <c r="AG308" s="61"/>
    </row>
    <row r="309" spans="1:33" ht="14.25" customHeight="1">
      <c r="A309" s="2"/>
      <c r="B309" s="2"/>
      <c r="C309" s="2"/>
      <c r="D309" s="2"/>
      <c r="E309" s="4"/>
      <c r="F309" s="4"/>
      <c r="G309" s="4"/>
      <c r="H309" s="4"/>
      <c r="I309" s="2"/>
      <c r="J309" s="61"/>
      <c r="K309" s="61"/>
      <c r="L309" s="61"/>
      <c r="M309" s="61"/>
      <c r="N309" s="61"/>
      <c r="O309" s="61"/>
      <c r="P309" s="61"/>
      <c r="Q309" s="61"/>
      <c r="R309" s="61"/>
      <c r="S309" s="61"/>
      <c r="T309" s="61"/>
      <c r="U309" s="61"/>
      <c r="V309" s="61"/>
      <c r="W309" s="61"/>
      <c r="X309" s="61"/>
      <c r="Y309" s="61"/>
      <c r="Z309" s="61"/>
      <c r="AA309" s="61"/>
      <c r="AB309" s="61"/>
      <c r="AC309" s="61"/>
      <c r="AD309" s="61"/>
      <c r="AE309" s="61"/>
      <c r="AF309" s="61"/>
      <c r="AG309" s="61"/>
    </row>
    <row r="310" spans="1:33" ht="14.25" customHeight="1">
      <c r="A310" s="2"/>
      <c r="B310" s="2"/>
      <c r="C310" s="2"/>
      <c r="D310" s="2"/>
      <c r="E310" s="4"/>
      <c r="F310" s="4"/>
      <c r="G310" s="4"/>
      <c r="H310" s="4"/>
      <c r="I310" s="2"/>
      <c r="J310" s="61"/>
      <c r="K310" s="61"/>
      <c r="L310" s="61"/>
      <c r="M310" s="61"/>
      <c r="N310" s="61"/>
      <c r="O310" s="61"/>
      <c r="P310" s="61"/>
      <c r="Q310" s="61"/>
      <c r="R310" s="61"/>
      <c r="S310" s="61"/>
      <c r="T310" s="61"/>
      <c r="U310" s="61"/>
      <c r="V310" s="61"/>
      <c r="W310" s="61"/>
      <c r="X310" s="61"/>
      <c r="Y310" s="61"/>
      <c r="Z310" s="61"/>
      <c r="AA310" s="61"/>
      <c r="AB310" s="61"/>
      <c r="AC310" s="61"/>
      <c r="AD310" s="61"/>
      <c r="AE310" s="61"/>
      <c r="AF310" s="61"/>
      <c r="AG310" s="61"/>
    </row>
    <row r="311" spans="1:33" ht="14.25" customHeight="1">
      <c r="A311" s="2"/>
      <c r="B311" s="2"/>
      <c r="C311" s="2"/>
      <c r="D311" s="2"/>
      <c r="E311" s="4"/>
      <c r="F311" s="4"/>
      <c r="G311" s="4"/>
      <c r="H311" s="4"/>
      <c r="I311" s="2"/>
      <c r="J311" s="61"/>
      <c r="K311" s="61"/>
      <c r="L311" s="61"/>
      <c r="M311" s="61"/>
      <c r="N311" s="61"/>
      <c r="O311" s="61"/>
      <c r="P311" s="61"/>
      <c r="Q311" s="61"/>
      <c r="R311" s="61"/>
      <c r="S311" s="61"/>
      <c r="T311" s="61"/>
      <c r="U311" s="61"/>
      <c r="V311" s="61"/>
      <c r="W311" s="61"/>
      <c r="X311" s="61"/>
      <c r="Y311" s="61"/>
      <c r="Z311" s="61"/>
      <c r="AA311" s="61"/>
      <c r="AB311" s="61"/>
      <c r="AC311" s="61"/>
      <c r="AD311" s="61"/>
      <c r="AE311" s="61"/>
      <c r="AF311" s="61"/>
      <c r="AG311" s="61"/>
    </row>
    <row r="312" spans="1:33" ht="14.25" customHeight="1">
      <c r="A312" s="2"/>
      <c r="B312" s="2"/>
      <c r="C312" s="2"/>
      <c r="D312" s="2"/>
      <c r="E312" s="4"/>
      <c r="F312" s="4"/>
      <c r="G312" s="4"/>
      <c r="H312" s="4"/>
      <c r="I312" s="2"/>
      <c r="J312" s="61"/>
      <c r="K312" s="61"/>
      <c r="L312" s="61"/>
      <c r="M312" s="61"/>
      <c r="N312" s="61"/>
      <c r="O312" s="61"/>
      <c r="P312" s="61"/>
      <c r="Q312" s="61"/>
      <c r="R312" s="61"/>
      <c r="S312" s="61"/>
      <c r="T312" s="61"/>
      <c r="U312" s="61"/>
      <c r="V312" s="61"/>
      <c r="W312" s="61"/>
      <c r="X312" s="61"/>
      <c r="Y312" s="61"/>
      <c r="Z312" s="61"/>
      <c r="AA312" s="61"/>
      <c r="AB312" s="61"/>
      <c r="AC312" s="61"/>
      <c r="AD312" s="61"/>
      <c r="AE312" s="61"/>
      <c r="AF312" s="61"/>
      <c r="AG312" s="61"/>
    </row>
    <row r="313" spans="1:33" ht="14.25" customHeight="1">
      <c r="A313" s="2"/>
      <c r="B313" s="2"/>
      <c r="C313" s="2"/>
      <c r="D313" s="2"/>
      <c r="E313" s="4"/>
      <c r="F313" s="4"/>
      <c r="G313" s="4"/>
      <c r="H313" s="4"/>
      <c r="I313" s="2"/>
      <c r="J313" s="61"/>
      <c r="K313" s="61"/>
      <c r="L313" s="61"/>
      <c r="M313" s="61"/>
      <c r="N313" s="61"/>
      <c r="O313" s="61"/>
      <c r="P313" s="61"/>
      <c r="Q313" s="61"/>
      <c r="R313" s="61"/>
      <c r="S313" s="61"/>
      <c r="T313" s="61"/>
      <c r="U313" s="61"/>
      <c r="V313" s="61"/>
      <c r="W313" s="61"/>
      <c r="X313" s="61"/>
      <c r="Y313" s="61"/>
      <c r="Z313" s="61"/>
      <c r="AA313" s="61"/>
      <c r="AB313" s="61"/>
      <c r="AC313" s="61"/>
      <c r="AD313" s="61"/>
      <c r="AE313" s="61"/>
      <c r="AF313" s="61"/>
      <c r="AG313" s="61"/>
    </row>
    <row r="314" spans="1:33" ht="14.25" customHeight="1">
      <c r="A314" s="2"/>
      <c r="B314" s="2"/>
      <c r="C314" s="2"/>
      <c r="D314" s="2"/>
      <c r="E314" s="4"/>
      <c r="F314" s="4"/>
      <c r="G314" s="4"/>
      <c r="H314" s="4"/>
      <c r="I314" s="2"/>
      <c r="J314" s="61"/>
      <c r="K314" s="61"/>
      <c r="L314" s="61"/>
      <c r="M314" s="61"/>
      <c r="N314" s="61"/>
      <c r="O314" s="61"/>
      <c r="P314" s="61"/>
      <c r="Q314" s="61"/>
      <c r="R314" s="61"/>
      <c r="S314" s="61"/>
      <c r="T314" s="61"/>
      <c r="U314" s="61"/>
      <c r="V314" s="61"/>
      <c r="W314" s="61"/>
      <c r="X314" s="61"/>
      <c r="Y314" s="61"/>
      <c r="Z314" s="61"/>
      <c r="AA314" s="61"/>
      <c r="AB314" s="61"/>
      <c r="AC314" s="61"/>
      <c r="AD314" s="61"/>
      <c r="AE314" s="61"/>
      <c r="AF314" s="61"/>
      <c r="AG314" s="61"/>
    </row>
    <row r="315" spans="1:33" ht="14.25" customHeight="1">
      <c r="A315" s="2"/>
      <c r="B315" s="2"/>
      <c r="C315" s="2"/>
      <c r="D315" s="2"/>
      <c r="E315" s="4"/>
      <c r="F315" s="4"/>
      <c r="G315" s="4"/>
      <c r="H315" s="4"/>
      <c r="I315" s="2"/>
      <c r="J315" s="61"/>
      <c r="K315" s="61"/>
      <c r="L315" s="61"/>
      <c r="M315" s="61"/>
      <c r="N315" s="61"/>
      <c r="O315" s="61"/>
      <c r="P315" s="61"/>
      <c r="Q315" s="61"/>
      <c r="R315" s="61"/>
      <c r="S315" s="61"/>
      <c r="T315" s="61"/>
      <c r="U315" s="61"/>
      <c r="V315" s="61"/>
      <c r="W315" s="61"/>
      <c r="X315" s="61"/>
      <c r="Y315" s="61"/>
      <c r="Z315" s="61"/>
      <c r="AA315" s="61"/>
      <c r="AB315" s="61"/>
      <c r="AC315" s="61"/>
      <c r="AD315" s="61"/>
      <c r="AE315" s="61"/>
      <c r="AF315" s="61"/>
      <c r="AG315" s="61"/>
    </row>
    <row r="316" spans="1:33" ht="14.25" customHeight="1">
      <c r="A316" s="2"/>
      <c r="B316" s="2"/>
      <c r="C316" s="2"/>
      <c r="D316" s="2"/>
      <c r="E316" s="4"/>
      <c r="F316" s="4"/>
      <c r="G316" s="4"/>
      <c r="H316" s="4"/>
      <c r="I316" s="2"/>
      <c r="J316" s="61"/>
      <c r="K316" s="61"/>
      <c r="L316" s="61"/>
      <c r="M316" s="61"/>
      <c r="N316" s="61"/>
      <c r="O316" s="61"/>
      <c r="P316" s="61"/>
      <c r="Q316" s="61"/>
      <c r="R316" s="61"/>
      <c r="S316" s="61"/>
      <c r="T316" s="61"/>
      <c r="U316" s="61"/>
      <c r="V316" s="61"/>
      <c r="W316" s="61"/>
      <c r="X316" s="61"/>
      <c r="Y316" s="61"/>
      <c r="Z316" s="61"/>
      <c r="AA316" s="61"/>
      <c r="AB316" s="61"/>
      <c r="AC316" s="61"/>
      <c r="AD316" s="61"/>
      <c r="AE316" s="61"/>
      <c r="AF316" s="61"/>
      <c r="AG316" s="61"/>
    </row>
    <row r="317" spans="1:33" ht="14.25" customHeight="1">
      <c r="A317" s="2"/>
      <c r="B317" s="2"/>
      <c r="C317" s="2"/>
      <c r="D317" s="2"/>
      <c r="E317" s="4"/>
      <c r="F317" s="4"/>
      <c r="G317" s="4"/>
      <c r="H317" s="4"/>
      <c r="I317" s="2"/>
      <c r="J317" s="61"/>
      <c r="K317" s="61"/>
      <c r="L317" s="61"/>
      <c r="M317" s="61"/>
      <c r="N317" s="61"/>
      <c r="O317" s="61"/>
      <c r="P317" s="61"/>
      <c r="Q317" s="61"/>
      <c r="R317" s="61"/>
      <c r="S317" s="61"/>
      <c r="T317" s="61"/>
      <c r="U317" s="61"/>
      <c r="V317" s="61"/>
      <c r="W317" s="61"/>
      <c r="X317" s="61"/>
      <c r="Y317" s="61"/>
      <c r="Z317" s="61"/>
      <c r="AA317" s="61"/>
      <c r="AB317" s="61"/>
      <c r="AC317" s="61"/>
      <c r="AD317" s="61"/>
      <c r="AE317" s="61"/>
      <c r="AF317" s="61"/>
      <c r="AG317" s="61"/>
    </row>
    <row r="318" spans="1:33" ht="14.25" customHeight="1">
      <c r="A318" s="2"/>
      <c r="B318" s="2"/>
      <c r="C318" s="2"/>
      <c r="D318" s="2"/>
      <c r="E318" s="4"/>
      <c r="F318" s="4"/>
      <c r="G318" s="4"/>
      <c r="H318" s="4"/>
      <c r="I318" s="2"/>
      <c r="J318" s="61"/>
      <c r="K318" s="61"/>
      <c r="L318" s="61"/>
      <c r="M318" s="61"/>
      <c r="N318" s="61"/>
      <c r="O318" s="61"/>
      <c r="P318" s="61"/>
      <c r="Q318" s="61"/>
      <c r="R318" s="61"/>
      <c r="S318" s="61"/>
      <c r="T318" s="61"/>
      <c r="U318" s="61"/>
      <c r="V318" s="61"/>
      <c r="W318" s="61"/>
      <c r="X318" s="61"/>
      <c r="Y318" s="61"/>
      <c r="Z318" s="61"/>
      <c r="AA318" s="61"/>
      <c r="AB318" s="61"/>
      <c r="AC318" s="61"/>
      <c r="AD318" s="61"/>
      <c r="AE318" s="61"/>
      <c r="AF318" s="61"/>
      <c r="AG318" s="61"/>
    </row>
    <row r="319" spans="1:33" ht="14.25" customHeight="1">
      <c r="A319" s="2"/>
      <c r="B319" s="2"/>
      <c r="C319" s="2"/>
      <c r="D319" s="2"/>
      <c r="E319" s="4"/>
      <c r="F319" s="4"/>
      <c r="G319" s="4"/>
      <c r="H319" s="4"/>
      <c r="I319" s="2"/>
      <c r="J319" s="61"/>
      <c r="K319" s="61"/>
      <c r="L319" s="61"/>
      <c r="M319" s="61"/>
      <c r="N319" s="61"/>
      <c r="O319" s="61"/>
      <c r="P319" s="61"/>
      <c r="Q319" s="61"/>
      <c r="R319" s="61"/>
      <c r="S319" s="61"/>
      <c r="T319" s="61"/>
      <c r="U319" s="61"/>
      <c r="V319" s="61"/>
      <c r="W319" s="61"/>
      <c r="X319" s="61"/>
      <c r="Y319" s="61"/>
      <c r="Z319" s="61"/>
      <c r="AA319" s="61"/>
      <c r="AB319" s="61"/>
      <c r="AC319" s="61"/>
      <c r="AD319" s="61"/>
      <c r="AE319" s="61"/>
      <c r="AF319" s="61"/>
      <c r="AG319" s="61"/>
    </row>
    <row r="320" spans="1:33" ht="14.25" customHeight="1">
      <c r="A320" s="2"/>
      <c r="B320" s="2"/>
      <c r="C320" s="2"/>
      <c r="D320" s="2"/>
      <c r="E320" s="4"/>
      <c r="F320" s="4"/>
      <c r="G320" s="4"/>
      <c r="H320" s="4"/>
      <c r="I320" s="2"/>
      <c r="J320" s="61"/>
      <c r="K320" s="61"/>
      <c r="L320" s="61"/>
      <c r="M320" s="61"/>
      <c r="N320" s="61"/>
      <c r="O320" s="61"/>
      <c r="P320" s="61"/>
      <c r="Q320" s="61"/>
      <c r="R320" s="61"/>
      <c r="S320" s="61"/>
      <c r="T320" s="61"/>
      <c r="U320" s="61"/>
      <c r="V320" s="61"/>
      <c r="W320" s="61"/>
      <c r="X320" s="61"/>
      <c r="Y320" s="61"/>
      <c r="Z320" s="61"/>
      <c r="AA320" s="61"/>
      <c r="AB320" s="61"/>
      <c r="AC320" s="61"/>
      <c r="AD320" s="61"/>
      <c r="AE320" s="61"/>
      <c r="AF320" s="61"/>
      <c r="AG320" s="61"/>
    </row>
    <row r="321" spans="1:33" ht="14.25" customHeight="1">
      <c r="A321" s="2"/>
      <c r="B321" s="2"/>
      <c r="C321" s="2"/>
      <c r="D321" s="2"/>
      <c r="E321" s="4"/>
      <c r="F321" s="4"/>
      <c r="G321" s="4"/>
      <c r="H321" s="4"/>
      <c r="I321" s="2"/>
      <c r="J321" s="61"/>
      <c r="K321" s="61"/>
      <c r="L321" s="61"/>
      <c r="M321" s="61"/>
      <c r="N321" s="61"/>
      <c r="O321" s="61"/>
      <c r="P321" s="61"/>
      <c r="Q321" s="61"/>
      <c r="R321" s="61"/>
      <c r="S321" s="61"/>
      <c r="T321" s="61"/>
      <c r="U321" s="61"/>
      <c r="V321" s="61"/>
      <c r="W321" s="61"/>
      <c r="X321" s="61"/>
      <c r="Y321" s="61"/>
      <c r="Z321" s="61"/>
      <c r="AA321" s="61"/>
      <c r="AB321" s="61"/>
      <c r="AC321" s="61"/>
      <c r="AD321" s="61"/>
      <c r="AE321" s="61"/>
      <c r="AF321" s="61"/>
      <c r="AG321" s="61"/>
    </row>
    <row r="322" spans="1:33" ht="14.25" customHeight="1">
      <c r="A322" s="2"/>
      <c r="B322" s="2"/>
      <c r="C322" s="2"/>
      <c r="D322" s="2"/>
      <c r="E322" s="4"/>
      <c r="F322" s="4"/>
      <c r="G322" s="4"/>
      <c r="H322" s="4"/>
      <c r="I322" s="2"/>
      <c r="J322" s="61"/>
      <c r="K322" s="61"/>
      <c r="L322" s="61"/>
      <c r="M322" s="61"/>
      <c r="N322" s="61"/>
      <c r="O322" s="61"/>
      <c r="P322" s="61"/>
      <c r="Q322" s="61"/>
      <c r="R322" s="61"/>
      <c r="S322" s="61"/>
      <c r="T322" s="61"/>
      <c r="U322" s="61"/>
      <c r="V322" s="61"/>
      <c r="W322" s="61"/>
      <c r="X322" s="61"/>
      <c r="Y322" s="61"/>
      <c r="Z322" s="61"/>
      <c r="AA322" s="61"/>
      <c r="AB322" s="61"/>
      <c r="AC322" s="61"/>
      <c r="AD322" s="61"/>
      <c r="AE322" s="61"/>
      <c r="AF322" s="61"/>
      <c r="AG322" s="61"/>
    </row>
    <row r="323" spans="1:33" ht="14.25" customHeight="1">
      <c r="A323" s="2"/>
      <c r="B323" s="2"/>
      <c r="C323" s="2"/>
      <c r="D323" s="2"/>
      <c r="E323" s="4"/>
      <c r="F323" s="4"/>
      <c r="G323" s="4"/>
      <c r="H323" s="4"/>
      <c r="I323" s="2"/>
      <c r="J323" s="61"/>
      <c r="K323" s="61"/>
      <c r="L323" s="61"/>
      <c r="M323" s="61"/>
      <c r="N323" s="61"/>
      <c r="O323" s="61"/>
      <c r="P323" s="61"/>
      <c r="Q323" s="61"/>
      <c r="R323" s="61"/>
      <c r="S323" s="61"/>
      <c r="T323" s="61"/>
      <c r="U323" s="61"/>
      <c r="V323" s="61"/>
      <c r="W323" s="61"/>
      <c r="X323" s="61"/>
      <c r="Y323" s="61"/>
      <c r="Z323" s="61"/>
      <c r="AA323" s="61"/>
      <c r="AB323" s="61"/>
      <c r="AC323" s="61"/>
      <c r="AD323" s="61"/>
      <c r="AE323" s="61"/>
      <c r="AF323" s="61"/>
      <c r="AG323" s="61"/>
    </row>
    <row r="324" spans="1:33" ht="14.25" customHeight="1">
      <c r="A324" s="2"/>
      <c r="B324" s="2"/>
      <c r="C324" s="2"/>
      <c r="D324" s="2"/>
      <c r="E324" s="4"/>
      <c r="F324" s="4"/>
      <c r="G324" s="4"/>
      <c r="H324" s="4"/>
      <c r="I324" s="2"/>
      <c r="J324" s="61"/>
      <c r="K324" s="61"/>
      <c r="L324" s="61"/>
      <c r="M324" s="61"/>
      <c r="N324" s="61"/>
      <c r="O324" s="61"/>
      <c r="P324" s="61"/>
      <c r="Q324" s="61"/>
      <c r="R324" s="61"/>
      <c r="S324" s="61"/>
      <c r="T324" s="61"/>
      <c r="U324" s="61"/>
      <c r="V324" s="61"/>
      <c r="W324" s="61"/>
      <c r="X324" s="61"/>
      <c r="Y324" s="61"/>
      <c r="Z324" s="61"/>
      <c r="AA324" s="61"/>
      <c r="AB324" s="61"/>
      <c r="AC324" s="61"/>
      <c r="AD324" s="61"/>
      <c r="AE324" s="61"/>
      <c r="AF324" s="61"/>
      <c r="AG324" s="61"/>
    </row>
    <row r="325" spans="1:33" ht="14.25" customHeight="1">
      <c r="A325" s="2"/>
      <c r="B325" s="2"/>
      <c r="C325" s="2"/>
      <c r="D325" s="2"/>
      <c r="E325" s="4"/>
      <c r="F325" s="4"/>
      <c r="G325" s="4"/>
      <c r="H325" s="4"/>
      <c r="I325" s="2"/>
      <c r="J325" s="61"/>
      <c r="K325" s="61"/>
      <c r="L325" s="61"/>
      <c r="M325" s="61"/>
      <c r="N325" s="61"/>
      <c r="O325" s="61"/>
      <c r="P325" s="61"/>
      <c r="Q325" s="61"/>
      <c r="R325" s="61"/>
      <c r="S325" s="61"/>
      <c r="T325" s="61"/>
      <c r="U325" s="61"/>
      <c r="V325" s="61"/>
      <c r="W325" s="61"/>
      <c r="X325" s="61"/>
      <c r="Y325" s="61"/>
      <c r="Z325" s="61"/>
      <c r="AA325" s="61"/>
      <c r="AB325" s="61"/>
      <c r="AC325" s="61"/>
      <c r="AD325" s="61"/>
      <c r="AE325" s="61"/>
      <c r="AF325" s="61"/>
      <c r="AG325" s="61"/>
    </row>
    <row r="326" spans="1:33" ht="14.25" customHeight="1">
      <c r="A326" s="2"/>
      <c r="B326" s="2"/>
      <c r="C326" s="2"/>
      <c r="D326" s="2"/>
      <c r="E326" s="4"/>
      <c r="F326" s="4"/>
      <c r="G326" s="4"/>
      <c r="H326" s="4"/>
      <c r="I326" s="2"/>
      <c r="J326" s="61"/>
      <c r="K326" s="61"/>
      <c r="L326" s="61"/>
      <c r="M326" s="61"/>
      <c r="N326" s="61"/>
      <c r="O326" s="61"/>
      <c r="P326" s="61"/>
      <c r="Q326" s="61"/>
      <c r="R326" s="61"/>
      <c r="S326" s="61"/>
      <c r="T326" s="61"/>
      <c r="U326" s="61"/>
      <c r="V326" s="61"/>
      <c r="W326" s="61"/>
      <c r="X326" s="61"/>
      <c r="Y326" s="61"/>
      <c r="Z326" s="61"/>
      <c r="AA326" s="61"/>
      <c r="AB326" s="61"/>
      <c r="AC326" s="61"/>
      <c r="AD326" s="61"/>
      <c r="AE326" s="61"/>
      <c r="AF326" s="61"/>
      <c r="AG326" s="61"/>
    </row>
    <row r="327" spans="1:33" ht="14.25" customHeight="1">
      <c r="A327" s="2"/>
      <c r="B327" s="2"/>
      <c r="C327" s="2"/>
      <c r="D327" s="2"/>
      <c r="E327" s="4"/>
      <c r="F327" s="4"/>
      <c r="G327" s="4"/>
      <c r="H327" s="4"/>
      <c r="I327" s="2"/>
      <c r="J327" s="61"/>
      <c r="K327" s="61"/>
      <c r="L327" s="61"/>
      <c r="M327" s="61"/>
      <c r="N327" s="61"/>
      <c r="O327" s="61"/>
      <c r="P327" s="61"/>
      <c r="Q327" s="61"/>
      <c r="R327" s="61"/>
      <c r="S327" s="61"/>
      <c r="T327" s="61"/>
      <c r="U327" s="61"/>
      <c r="V327" s="61"/>
      <c r="W327" s="61"/>
      <c r="X327" s="61"/>
      <c r="Y327" s="61"/>
      <c r="Z327" s="61"/>
      <c r="AA327" s="61"/>
      <c r="AB327" s="61"/>
      <c r="AC327" s="61"/>
      <c r="AD327" s="61"/>
      <c r="AE327" s="61"/>
      <c r="AF327" s="61"/>
      <c r="AG327" s="61"/>
    </row>
    <row r="328" spans="1:33" ht="14.25" customHeight="1">
      <c r="A328" s="2"/>
      <c r="B328" s="2"/>
      <c r="C328" s="2"/>
      <c r="D328" s="2"/>
      <c r="E328" s="4"/>
      <c r="F328" s="4"/>
      <c r="G328" s="4"/>
      <c r="H328" s="4"/>
      <c r="I328" s="2"/>
      <c r="J328" s="61"/>
      <c r="K328" s="61"/>
      <c r="L328" s="61"/>
      <c r="M328" s="61"/>
      <c r="N328" s="61"/>
      <c r="O328" s="61"/>
      <c r="P328" s="61"/>
      <c r="Q328" s="61"/>
      <c r="R328" s="61"/>
      <c r="S328" s="61"/>
      <c r="T328" s="61"/>
      <c r="U328" s="61"/>
      <c r="V328" s="61"/>
      <c r="W328" s="61"/>
      <c r="X328" s="61"/>
      <c r="Y328" s="61"/>
      <c r="Z328" s="61"/>
      <c r="AA328" s="61"/>
      <c r="AB328" s="61"/>
      <c r="AC328" s="61"/>
      <c r="AD328" s="61"/>
      <c r="AE328" s="61"/>
      <c r="AF328" s="61"/>
      <c r="AG328" s="61"/>
    </row>
    <row r="329" spans="1:33" ht="14.25" customHeight="1">
      <c r="A329" s="2"/>
      <c r="B329" s="2"/>
      <c r="C329" s="2"/>
      <c r="D329" s="2"/>
      <c r="E329" s="4"/>
      <c r="F329" s="4"/>
      <c r="G329" s="4"/>
      <c r="H329" s="4"/>
      <c r="I329" s="2"/>
      <c r="J329" s="61"/>
      <c r="K329" s="61"/>
      <c r="L329" s="61"/>
      <c r="M329" s="61"/>
      <c r="N329" s="61"/>
      <c r="O329" s="61"/>
      <c r="P329" s="61"/>
      <c r="Q329" s="61"/>
      <c r="R329" s="61"/>
      <c r="S329" s="61"/>
      <c r="T329" s="61"/>
      <c r="U329" s="61"/>
      <c r="V329" s="61"/>
      <c r="W329" s="61"/>
      <c r="X329" s="61"/>
      <c r="Y329" s="61"/>
      <c r="Z329" s="61"/>
      <c r="AA329" s="61"/>
      <c r="AB329" s="61"/>
      <c r="AC329" s="61"/>
      <c r="AD329" s="61"/>
      <c r="AE329" s="61"/>
      <c r="AF329" s="61"/>
      <c r="AG329" s="61"/>
    </row>
    <row r="330" spans="1:33" ht="14.25" customHeight="1">
      <c r="A330" s="2"/>
      <c r="B330" s="2"/>
      <c r="C330" s="2"/>
      <c r="D330" s="2"/>
      <c r="E330" s="4"/>
      <c r="F330" s="4"/>
      <c r="G330" s="4"/>
      <c r="H330" s="4"/>
      <c r="I330" s="2"/>
      <c r="J330" s="61"/>
      <c r="K330" s="61"/>
      <c r="L330" s="61"/>
      <c r="M330" s="61"/>
      <c r="N330" s="61"/>
      <c r="O330" s="61"/>
      <c r="P330" s="61"/>
      <c r="Q330" s="61"/>
      <c r="R330" s="61"/>
      <c r="S330" s="61"/>
      <c r="T330" s="61"/>
      <c r="U330" s="61"/>
      <c r="V330" s="61"/>
      <c r="W330" s="61"/>
      <c r="X330" s="61"/>
      <c r="Y330" s="61"/>
      <c r="Z330" s="61"/>
      <c r="AA330" s="61"/>
      <c r="AB330" s="61"/>
      <c r="AC330" s="61"/>
      <c r="AD330" s="61"/>
      <c r="AE330" s="61"/>
      <c r="AF330" s="61"/>
      <c r="AG330" s="61"/>
    </row>
    <row r="331" spans="1:33" ht="14.25" customHeight="1">
      <c r="A331" s="2"/>
      <c r="B331" s="2"/>
      <c r="C331" s="2"/>
      <c r="D331" s="2"/>
      <c r="E331" s="4"/>
      <c r="F331" s="4"/>
      <c r="G331" s="4"/>
      <c r="H331" s="4"/>
      <c r="I331" s="2"/>
      <c r="J331" s="61"/>
      <c r="K331" s="61"/>
      <c r="L331" s="61"/>
      <c r="M331" s="61"/>
      <c r="N331" s="61"/>
      <c r="O331" s="61"/>
      <c r="P331" s="61"/>
      <c r="Q331" s="61"/>
      <c r="R331" s="61"/>
      <c r="S331" s="61"/>
      <c r="T331" s="61"/>
      <c r="U331" s="61"/>
      <c r="V331" s="61"/>
      <c r="W331" s="61"/>
      <c r="X331" s="61"/>
      <c r="Y331" s="61"/>
      <c r="Z331" s="61"/>
      <c r="AA331" s="61"/>
      <c r="AB331" s="61"/>
      <c r="AC331" s="61"/>
      <c r="AD331" s="61"/>
      <c r="AE331" s="61"/>
      <c r="AF331" s="61"/>
      <c r="AG331" s="61"/>
    </row>
    <row r="332" spans="1:33" ht="14.25" customHeight="1">
      <c r="A332" s="2"/>
      <c r="B332" s="2"/>
      <c r="C332" s="2"/>
      <c r="D332" s="2"/>
      <c r="E332" s="4"/>
      <c r="F332" s="4"/>
      <c r="G332" s="4"/>
      <c r="H332" s="4"/>
      <c r="I332" s="2"/>
      <c r="J332" s="61"/>
      <c r="K332" s="61"/>
      <c r="L332" s="61"/>
      <c r="M332" s="61"/>
      <c r="N332" s="61"/>
      <c r="O332" s="61"/>
      <c r="P332" s="61"/>
      <c r="Q332" s="61"/>
      <c r="R332" s="61"/>
      <c r="S332" s="61"/>
      <c r="T332" s="61"/>
      <c r="U332" s="61"/>
      <c r="V332" s="61"/>
      <c r="W332" s="61"/>
      <c r="X332" s="61"/>
      <c r="Y332" s="61"/>
      <c r="Z332" s="61"/>
      <c r="AA332" s="61"/>
      <c r="AB332" s="61"/>
      <c r="AC332" s="61"/>
      <c r="AD332" s="61"/>
      <c r="AE332" s="61"/>
      <c r="AF332" s="61"/>
      <c r="AG332" s="61"/>
    </row>
    <row r="333" spans="1:33" ht="14.25" customHeight="1">
      <c r="A333" s="2"/>
      <c r="B333" s="2"/>
      <c r="C333" s="2"/>
      <c r="D333" s="2"/>
      <c r="E333" s="4"/>
      <c r="F333" s="4"/>
      <c r="G333" s="4"/>
      <c r="H333" s="4"/>
      <c r="I333" s="2"/>
      <c r="J333" s="61"/>
      <c r="K333" s="61"/>
      <c r="L333" s="61"/>
      <c r="M333" s="61"/>
      <c r="N333" s="61"/>
      <c r="O333" s="61"/>
      <c r="P333" s="61"/>
      <c r="Q333" s="61"/>
      <c r="R333" s="61"/>
      <c r="S333" s="61"/>
      <c r="T333" s="61"/>
      <c r="U333" s="61"/>
      <c r="V333" s="61"/>
      <c r="W333" s="61"/>
      <c r="X333" s="61"/>
      <c r="Y333" s="61"/>
      <c r="Z333" s="61"/>
      <c r="AA333" s="61"/>
      <c r="AB333" s="61"/>
      <c r="AC333" s="61"/>
      <c r="AD333" s="61"/>
      <c r="AE333" s="61"/>
      <c r="AF333" s="61"/>
      <c r="AG333" s="61"/>
    </row>
    <row r="334" spans="1:33" ht="14.25" customHeight="1">
      <c r="A334" s="2"/>
      <c r="B334" s="2"/>
      <c r="C334" s="2"/>
      <c r="D334" s="2"/>
      <c r="E334" s="4"/>
      <c r="F334" s="4"/>
      <c r="G334" s="4"/>
      <c r="H334" s="4"/>
      <c r="I334" s="2"/>
      <c r="J334" s="61"/>
      <c r="K334" s="61"/>
      <c r="L334" s="61"/>
      <c r="M334" s="61"/>
      <c r="N334" s="61"/>
      <c r="O334" s="61"/>
      <c r="P334" s="61"/>
      <c r="Q334" s="61"/>
      <c r="R334" s="61"/>
      <c r="S334" s="61"/>
      <c r="T334" s="61"/>
      <c r="U334" s="61"/>
      <c r="V334" s="61"/>
      <c r="W334" s="61"/>
      <c r="X334" s="61"/>
      <c r="Y334" s="61"/>
      <c r="Z334" s="61"/>
      <c r="AA334" s="61"/>
      <c r="AB334" s="61"/>
      <c r="AC334" s="61"/>
      <c r="AD334" s="61"/>
      <c r="AE334" s="61"/>
      <c r="AF334" s="61"/>
      <c r="AG334" s="61"/>
    </row>
    <row r="335" spans="1:33" ht="14.25" customHeight="1">
      <c r="A335" s="2"/>
      <c r="B335" s="2"/>
      <c r="C335" s="2"/>
      <c r="D335" s="2"/>
      <c r="E335" s="4"/>
      <c r="F335" s="4"/>
      <c r="G335" s="4"/>
      <c r="H335" s="4"/>
      <c r="I335" s="2"/>
      <c r="J335" s="61"/>
      <c r="K335" s="61"/>
      <c r="L335" s="61"/>
      <c r="M335" s="61"/>
      <c r="N335" s="61"/>
      <c r="O335" s="61"/>
      <c r="P335" s="61"/>
      <c r="Q335" s="61"/>
      <c r="R335" s="61"/>
      <c r="S335" s="61"/>
      <c r="T335" s="61"/>
      <c r="U335" s="61"/>
      <c r="V335" s="61"/>
      <c r="W335" s="61"/>
      <c r="X335" s="61"/>
      <c r="Y335" s="61"/>
      <c r="Z335" s="61"/>
      <c r="AA335" s="61"/>
      <c r="AB335" s="61"/>
      <c r="AC335" s="61"/>
      <c r="AD335" s="61"/>
      <c r="AE335" s="61"/>
      <c r="AF335" s="61"/>
      <c r="AG335" s="61"/>
    </row>
    <row r="336" spans="1:33" ht="14.25" customHeight="1">
      <c r="A336" s="2"/>
      <c r="B336" s="2"/>
      <c r="C336" s="2"/>
      <c r="D336" s="2"/>
      <c r="E336" s="4"/>
      <c r="F336" s="4"/>
      <c r="G336" s="4"/>
      <c r="H336" s="4"/>
      <c r="I336" s="2"/>
      <c r="J336" s="61"/>
      <c r="K336" s="61"/>
      <c r="L336" s="61"/>
      <c r="M336" s="61"/>
      <c r="N336" s="61"/>
      <c r="O336" s="61"/>
      <c r="P336" s="61"/>
      <c r="Q336" s="61"/>
      <c r="R336" s="61"/>
      <c r="S336" s="61"/>
      <c r="T336" s="61"/>
      <c r="U336" s="61"/>
      <c r="V336" s="61"/>
      <c r="W336" s="61"/>
      <c r="X336" s="61"/>
      <c r="Y336" s="61"/>
      <c r="Z336" s="61"/>
      <c r="AA336" s="61"/>
      <c r="AB336" s="61"/>
      <c r="AC336" s="61"/>
      <c r="AD336" s="61"/>
      <c r="AE336" s="61"/>
      <c r="AF336" s="61"/>
      <c r="AG336" s="61"/>
    </row>
    <row r="337" spans="1:33" ht="14.25" customHeight="1">
      <c r="A337" s="2"/>
      <c r="B337" s="2"/>
      <c r="C337" s="2"/>
      <c r="D337" s="2"/>
      <c r="E337" s="4"/>
      <c r="F337" s="4"/>
      <c r="G337" s="4"/>
      <c r="H337" s="4"/>
      <c r="I337" s="2"/>
      <c r="J337" s="61"/>
      <c r="K337" s="61"/>
      <c r="L337" s="61"/>
      <c r="M337" s="61"/>
      <c r="N337" s="61"/>
      <c r="O337" s="61"/>
      <c r="P337" s="61"/>
      <c r="Q337" s="61"/>
      <c r="R337" s="61"/>
      <c r="S337" s="61"/>
      <c r="T337" s="61"/>
      <c r="U337" s="61"/>
      <c r="V337" s="61"/>
      <c r="W337" s="61"/>
      <c r="X337" s="61"/>
      <c r="Y337" s="61"/>
      <c r="Z337" s="61"/>
      <c r="AA337" s="61"/>
      <c r="AB337" s="61"/>
      <c r="AC337" s="61"/>
      <c r="AD337" s="61"/>
      <c r="AE337" s="61"/>
      <c r="AF337" s="61"/>
      <c r="AG337" s="61"/>
    </row>
    <row r="338" spans="1:33" ht="14.25" customHeight="1">
      <c r="A338" s="2"/>
      <c r="B338" s="2"/>
      <c r="C338" s="2"/>
      <c r="D338" s="2"/>
      <c r="E338" s="4"/>
      <c r="F338" s="4"/>
      <c r="G338" s="4"/>
      <c r="H338" s="4"/>
      <c r="I338" s="2"/>
      <c r="J338" s="61"/>
      <c r="K338" s="61"/>
      <c r="L338" s="61"/>
      <c r="M338" s="61"/>
      <c r="N338" s="61"/>
      <c r="O338" s="61"/>
      <c r="P338" s="61"/>
      <c r="Q338" s="61"/>
      <c r="R338" s="61"/>
      <c r="S338" s="61"/>
      <c r="T338" s="61"/>
      <c r="U338" s="61"/>
      <c r="V338" s="61"/>
      <c r="W338" s="61"/>
      <c r="X338" s="61"/>
      <c r="Y338" s="61"/>
      <c r="Z338" s="61"/>
      <c r="AA338" s="61"/>
      <c r="AB338" s="61"/>
      <c r="AC338" s="61"/>
      <c r="AD338" s="61"/>
      <c r="AE338" s="61"/>
      <c r="AF338" s="61"/>
      <c r="AG338" s="61"/>
    </row>
    <row r="339" spans="1:33" ht="14.25" customHeight="1">
      <c r="A339" s="2"/>
      <c r="B339" s="2"/>
      <c r="C339" s="2"/>
      <c r="D339" s="2"/>
      <c r="E339" s="4"/>
      <c r="F339" s="4"/>
      <c r="G339" s="4"/>
      <c r="H339" s="4"/>
      <c r="I339" s="2"/>
      <c r="J339" s="61"/>
      <c r="K339" s="61"/>
      <c r="L339" s="61"/>
      <c r="M339" s="61"/>
      <c r="N339" s="61"/>
      <c r="O339" s="61"/>
      <c r="P339" s="61"/>
      <c r="Q339" s="61"/>
      <c r="R339" s="61"/>
      <c r="S339" s="61"/>
      <c r="T339" s="61"/>
      <c r="U339" s="61"/>
      <c r="V339" s="61"/>
      <c r="W339" s="61"/>
      <c r="X339" s="61"/>
      <c r="Y339" s="61"/>
      <c r="Z339" s="61"/>
      <c r="AA339" s="61"/>
      <c r="AB339" s="61"/>
      <c r="AC339" s="61"/>
      <c r="AD339" s="61"/>
      <c r="AE339" s="61"/>
      <c r="AF339" s="61"/>
      <c r="AG339" s="61"/>
    </row>
    <row r="340" spans="1:33" ht="14.25" customHeight="1">
      <c r="A340" s="2"/>
      <c r="B340" s="2"/>
      <c r="C340" s="2"/>
      <c r="D340" s="2"/>
      <c r="E340" s="4"/>
      <c r="F340" s="4"/>
      <c r="G340" s="4"/>
      <c r="H340" s="4"/>
      <c r="I340" s="2"/>
      <c r="J340" s="61"/>
      <c r="K340" s="61"/>
      <c r="L340" s="61"/>
      <c r="M340" s="61"/>
      <c r="N340" s="61"/>
      <c r="O340" s="61"/>
      <c r="P340" s="61"/>
      <c r="Q340" s="61"/>
      <c r="R340" s="61"/>
      <c r="S340" s="61"/>
      <c r="T340" s="61"/>
      <c r="U340" s="61"/>
      <c r="V340" s="61"/>
      <c r="W340" s="61"/>
      <c r="X340" s="61"/>
      <c r="Y340" s="61"/>
      <c r="Z340" s="61"/>
      <c r="AA340" s="61"/>
      <c r="AB340" s="61"/>
      <c r="AC340" s="61"/>
      <c r="AD340" s="61"/>
      <c r="AE340" s="61"/>
      <c r="AF340" s="61"/>
      <c r="AG340" s="61"/>
    </row>
    <row r="341" spans="1:33" ht="14.25" customHeight="1">
      <c r="A341" s="2"/>
      <c r="B341" s="2"/>
      <c r="C341" s="2"/>
      <c r="D341" s="2"/>
      <c r="E341" s="4"/>
      <c r="F341" s="4"/>
      <c r="G341" s="4"/>
      <c r="H341" s="4"/>
      <c r="I341" s="2"/>
      <c r="J341" s="61"/>
      <c r="K341" s="61"/>
      <c r="L341" s="61"/>
      <c r="M341" s="61"/>
      <c r="N341" s="61"/>
      <c r="O341" s="61"/>
      <c r="P341" s="61"/>
      <c r="Q341" s="61"/>
      <c r="R341" s="61"/>
      <c r="S341" s="61"/>
      <c r="T341" s="61"/>
      <c r="U341" s="61"/>
      <c r="V341" s="61"/>
      <c r="W341" s="61"/>
      <c r="X341" s="61"/>
      <c r="Y341" s="61"/>
      <c r="Z341" s="61"/>
      <c r="AA341" s="61"/>
      <c r="AB341" s="61"/>
      <c r="AC341" s="61"/>
      <c r="AD341" s="61"/>
      <c r="AE341" s="61"/>
      <c r="AF341" s="61"/>
      <c r="AG341" s="61"/>
    </row>
    <row r="342" spans="1:33" ht="14.25" customHeight="1">
      <c r="A342" s="2"/>
      <c r="B342" s="2"/>
      <c r="C342" s="2"/>
      <c r="D342" s="2"/>
      <c r="E342" s="4"/>
      <c r="F342" s="4"/>
      <c r="G342" s="4"/>
      <c r="H342" s="4"/>
      <c r="I342" s="2"/>
      <c r="J342" s="61"/>
      <c r="K342" s="61"/>
      <c r="L342" s="61"/>
      <c r="M342" s="61"/>
      <c r="N342" s="61"/>
      <c r="O342" s="61"/>
      <c r="P342" s="61"/>
      <c r="Q342" s="61"/>
      <c r="R342" s="61"/>
      <c r="S342" s="61"/>
      <c r="T342" s="61"/>
      <c r="U342" s="61"/>
      <c r="V342" s="61"/>
      <c r="W342" s="61"/>
      <c r="X342" s="61"/>
      <c r="Y342" s="61"/>
      <c r="Z342" s="61"/>
      <c r="AA342" s="61"/>
      <c r="AB342" s="61"/>
      <c r="AC342" s="61"/>
      <c r="AD342" s="61"/>
      <c r="AE342" s="61"/>
      <c r="AF342" s="61"/>
      <c r="AG342" s="61"/>
    </row>
    <row r="343" spans="1:33" ht="14.25" customHeight="1">
      <c r="A343" s="2"/>
      <c r="B343" s="2"/>
      <c r="C343" s="2"/>
      <c r="D343" s="2"/>
      <c r="E343" s="4"/>
      <c r="F343" s="4"/>
      <c r="G343" s="4"/>
      <c r="H343" s="4"/>
      <c r="I343" s="2"/>
      <c r="J343" s="61"/>
      <c r="K343" s="61"/>
      <c r="L343" s="61"/>
      <c r="M343" s="61"/>
      <c r="N343" s="61"/>
      <c r="O343" s="61"/>
      <c r="P343" s="61"/>
      <c r="Q343" s="61"/>
      <c r="R343" s="61"/>
      <c r="S343" s="61"/>
      <c r="T343" s="61"/>
      <c r="U343" s="61"/>
      <c r="V343" s="61"/>
      <c r="W343" s="61"/>
      <c r="X343" s="61"/>
      <c r="Y343" s="61"/>
      <c r="Z343" s="61"/>
      <c r="AA343" s="61"/>
      <c r="AB343" s="61"/>
      <c r="AC343" s="61"/>
      <c r="AD343" s="61"/>
      <c r="AE343" s="61"/>
      <c r="AF343" s="61"/>
      <c r="AG343" s="61"/>
    </row>
    <row r="344" spans="1:33" ht="14.25" customHeight="1">
      <c r="A344" s="2"/>
      <c r="B344" s="2"/>
      <c r="C344" s="2"/>
      <c r="D344" s="2"/>
      <c r="E344" s="4"/>
      <c r="F344" s="4"/>
      <c r="G344" s="4"/>
      <c r="H344" s="4"/>
      <c r="I344" s="2"/>
      <c r="J344" s="61"/>
      <c r="K344" s="61"/>
      <c r="L344" s="61"/>
      <c r="M344" s="61"/>
      <c r="N344" s="61"/>
      <c r="O344" s="61"/>
      <c r="P344" s="61"/>
      <c r="Q344" s="61"/>
      <c r="R344" s="61"/>
      <c r="S344" s="61"/>
      <c r="T344" s="61"/>
      <c r="U344" s="61"/>
      <c r="V344" s="61"/>
      <c r="W344" s="61"/>
      <c r="X344" s="61"/>
      <c r="Y344" s="61"/>
      <c r="Z344" s="61"/>
      <c r="AA344" s="61"/>
      <c r="AB344" s="61"/>
      <c r="AC344" s="61"/>
      <c r="AD344" s="61"/>
      <c r="AE344" s="61"/>
      <c r="AF344" s="61"/>
      <c r="AG344" s="61"/>
    </row>
    <row r="345" spans="1:33" ht="14.25" customHeight="1">
      <c r="A345" s="2"/>
      <c r="B345" s="2"/>
      <c r="C345" s="2"/>
      <c r="D345" s="2"/>
      <c r="E345" s="4"/>
      <c r="F345" s="4"/>
      <c r="G345" s="4"/>
      <c r="H345" s="4"/>
      <c r="I345" s="2"/>
      <c r="J345" s="61"/>
      <c r="K345" s="61"/>
      <c r="L345" s="61"/>
      <c r="M345" s="61"/>
      <c r="N345" s="61"/>
      <c r="O345" s="61"/>
      <c r="P345" s="61"/>
      <c r="Q345" s="61"/>
      <c r="R345" s="61"/>
      <c r="S345" s="61"/>
      <c r="T345" s="61"/>
      <c r="U345" s="61"/>
      <c r="V345" s="61"/>
      <c r="W345" s="61"/>
      <c r="X345" s="61"/>
      <c r="Y345" s="61"/>
      <c r="Z345" s="61"/>
      <c r="AA345" s="61"/>
      <c r="AB345" s="61"/>
      <c r="AC345" s="61"/>
      <c r="AD345" s="61"/>
      <c r="AE345" s="61"/>
      <c r="AF345" s="61"/>
      <c r="AG345" s="61"/>
    </row>
    <row r="346" spans="1:33" ht="14.25" customHeight="1">
      <c r="A346" s="2"/>
      <c r="B346" s="2"/>
      <c r="C346" s="2"/>
      <c r="D346" s="2"/>
      <c r="E346" s="4"/>
      <c r="F346" s="4"/>
      <c r="G346" s="4"/>
      <c r="H346" s="4"/>
      <c r="I346" s="2"/>
      <c r="J346" s="61"/>
      <c r="K346" s="61"/>
      <c r="L346" s="61"/>
      <c r="M346" s="61"/>
      <c r="N346" s="61"/>
      <c r="O346" s="61"/>
      <c r="P346" s="61"/>
      <c r="Q346" s="61"/>
      <c r="R346" s="61"/>
      <c r="S346" s="61"/>
      <c r="T346" s="61"/>
      <c r="U346" s="61"/>
      <c r="V346" s="61"/>
      <c r="W346" s="61"/>
      <c r="X346" s="61"/>
      <c r="Y346" s="61"/>
      <c r="Z346" s="61"/>
      <c r="AA346" s="61"/>
      <c r="AB346" s="61"/>
      <c r="AC346" s="61"/>
      <c r="AD346" s="61"/>
      <c r="AE346" s="61"/>
      <c r="AF346" s="61"/>
      <c r="AG346" s="61"/>
    </row>
    <row r="347" spans="1:33" ht="14.25" customHeight="1">
      <c r="A347" s="2"/>
      <c r="B347" s="2"/>
      <c r="C347" s="2"/>
      <c r="D347" s="2"/>
      <c r="E347" s="4"/>
      <c r="F347" s="4"/>
      <c r="G347" s="4"/>
      <c r="H347" s="4"/>
      <c r="I347" s="2"/>
      <c r="J347" s="61"/>
      <c r="K347" s="61"/>
      <c r="L347" s="61"/>
      <c r="M347" s="61"/>
      <c r="N347" s="61"/>
      <c r="O347" s="61"/>
      <c r="P347" s="61"/>
      <c r="Q347" s="61"/>
      <c r="R347" s="61"/>
      <c r="S347" s="61"/>
      <c r="T347" s="61"/>
      <c r="U347" s="61"/>
      <c r="V347" s="61"/>
      <c r="W347" s="61"/>
      <c r="X347" s="61"/>
      <c r="Y347" s="61"/>
      <c r="Z347" s="61"/>
      <c r="AA347" s="61"/>
      <c r="AB347" s="61"/>
      <c r="AC347" s="61"/>
      <c r="AD347" s="61"/>
      <c r="AE347" s="61"/>
      <c r="AF347" s="61"/>
      <c r="AG347" s="61"/>
    </row>
    <row r="348" spans="1:33" ht="14.25" customHeight="1">
      <c r="A348" s="2"/>
      <c r="B348" s="2"/>
      <c r="C348" s="2"/>
      <c r="D348" s="2"/>
      <c r="E348" s="4"/>
      <c r="F348" s="4"/>
      <c r="G348" s="4"/>
      <c r="H348" s="4"/>
      <c r="I348" s="2"/>
      <c r="J348" s="61"/>
      <c r="K348" s="61"/>
      <c r="L348" s="61"/>
      <c r="M348" s="61"/>
      <c r="N348" s="61"/>
      <c r="O348" s="61"/>
      <c r="P348" s="61"/>
      <c r="Q348" s="61"/>
      <c r="R348" s="61"/>
      <c r="S348" s="61"/>
      <c r="T348" s="61"/>
      <c r="U348" s="61"/>
      <c r="V348" s="61"/>
      <c r="W348" s="61"/>
      <c r="X348" s="61"/>
      <c r="Y348" s="61"/>
      <c r="Z348" s="61"/>
      <c r="AA348" s="61"/>
      <c r="AB348" s="61"/>
      <c r="AC348" s="61"/>
      <c r="AD348" s="61"/>
      <c r="AE348" s="61"/>
      <c r="AF348" s="61"/>
      <c r="AG348" s="61"/>
    </row>
    <row r="349" spans="1:33" ht="14.25" customHeight="1">
      <c r="A349" s="2"/>
      <c r="B349" s="2"/>
      <c r="C349" s="2"/>
      <c r="D349" s="2"/>
      <c r="E349" s="4"/>
      <c r="F349" s="4"/>
      <c r="G349" s="4"/>
      <c r="H349" s="4"/>
      <c r="I349" s="2"/>
      <c r="J349" s="61"/>
      <c r="K349" s="61"/>
      <c r="L349" s="61"/>
      <c r="M349" s="61"/>
      <c r="N349" s="61"/>
      <c r="O349" s="61"/>
      <c r="P349" s="61"/>
      <c r="Q349" s="61"/>
      <c r="R349" s="61"/>
      <c r="S349" s="61"/>
      <c r="T349" s="61"/>
      <c r="U349" s="61"/>
      <c r="V349" s="61"/>
      <c r="W349" s="61"/>
      <c r="X349" s="61"/>
      <c r="Y349" s="61"/>
      <c r="Z349" s="61"/>
      <c r="AA349" s="61"/>
      <c r="AB349" s="61"/>
      <c r="AC349" s="61"/>
      <c r="AD349" s="61"/>
      <c r="AE349" s="61"/>
      <c r="AF349" s="61"/>
      <c r="AG349" s="61"/>
    </row>
    <row r="350" spans="1:33" ht="14.25" customHeight="1">
      <c r="A350" s="2"/>
      <c r="B350" s="2"/>
      <c r="C350" s="2"/>
      <c r="D350" s="2"/>
      <c r="E350" s="4"/>
      <c r="F350" s="4"/>
      <c r="G350" s="4"/>
      <c r="H350" s="4"/>
      <c r="I350" s="2"/>
      <c r="J350" s="61"/>
      <c r="K350" s="61"/>
      <c r="L350" s="61"/>
      <c r="M350" s="61"/>
      <c r="N350" s="61"/>
      <c r="O350" s="61"/>
      <c r="P350" s="61"/>
      <c r="Q350" s="61"/>
      <c r="R350" s="61"/>
      <c r="S350" s="61"/>
      <c r="T350" s="61"/>
      <c r="U350" s="61"/>
      <c r="V350" s="61"/>
      <c r="W350" s="61"/>
      <c r="X350" s="61"/>
      <c r="Y350" s="61"/>
      <c r="Z350" s="61"/>
      <c r="AA350" s="61"/>
      <c r="AB350" s="61"/>
      <c r="AC350" s="61"/>
      <c r="AD350" s="61"/>
      <c r="AE350" s="61"/>
      <c r="AF350" s="61"/>
      <c r="AG350" s="61"/>
    </row>
    <row r="351" spans="1:33" ht="14.25" customHeight="1">
      <c r="A351" s="2"/>
      <c r="B351" s="2"/>
      <c r="C351" s="2"/>
      <c r="D351" s="2"/>
      <c r="E351" s="4"/>
      <c r="F351" s="4"/>
      <c r="G351" s="4"/>
      <c r="H351" s="4"/>
      <c r="I351" s="2"/>
      <c r="J351" s="61"/>
      <c r="K351" s="61"/>
      <c r="L351" s="61"/>
      <c r="M351" s="61"/>
      <c r="N351" s="61"/>
      <c r="O351" s="61"/>
      <c r="P351" s="61"/>
      <c r="Q351" s="61"/>
      <c r="R351" s="61"/>
      <c r="S351" s="61"/>
      <c r="T351" s="61"/>
      <c r="U351" s="61"/>
      <c r="V351" s="61"/>
      <c r="W351" s="61"/>
      <c r="X351" s="61"/>
      <c r="Y351" s="61"/>
      <c r="Z351" s="61"/>
      <c r="AA351" s="61"/>
      <c r="AB351" s="61"/>
      <c r="AC351" s="61"/>
      <c r="AD351" s="61"/>
      <c r="AE351" s="61"/>
      <c r="AF351" s="61"/>
      <c r="AG351" s="61"/>
    </row>
    <row r="352" spans="1:33" ht="14.25" customHeight="1">
      <c r="A352" s="2"/>
      <c r="B352" s="2"/>
      <c r="C352" s="2"/>
      <c r="D352" s="2"/>
      <c r="E352" s="4"/>
      <c r="F352" s="4"/>
      <c r="G352" s="4"/>
      <c r="H352" s="4"/>
      <c r="I352" s="2"/>
      <c r="J352" s="61"/>
      <c r="K352" s="61"/>
      <c r="L352" s="61"/>
      <c r="M352" s="61"/>
      <c r="N352" s="61"/>
      <c r="O352" s="61"/>
      <c r="P352" s="61"/>
      <c r="Q352" s="61"/>
      <c r="R352" s="61"/>
      <c r="S352" s="61"/>
      <c r="T352" s="61"/>
      <c r="U352" s="61"/>
      <c r="V352" s="61"/>
      <c r="W352" s="61"/>
      <c r="X352" s="61"/>
      <c r="Y352" s="61"/>
      <c r="Z352" s="61"/>
      <c r="AA352" s="61"/>
      <c r="AB352" s="61"/>
      <c r="AC352" s="61"/>
      <c r="AD352" s="61"/>
      <c r="AE352" s="61"/>
      <c r="AF352" s="61"/>
      <c r="AG352" s="61"/>
    </row>
    <row r="353" spans="1:33" ht="14.25" customHeight="1">
      <c r="A353" s="2"/>
      <c r="B353" s="2"/>
      <c r="C353" s="2"/>
      <c r="D353" s="2"/>
      <c r="E353" s="4"/>
      <c r="F353" s="4"/>
      <c r="G353" s="4"/>
      <c r="H353" s="4"/>
      <c r="I353" s="2"/>
      <c r="J353" s="61"/>
      <c r="K353" s="61"/>
      <c r="L353" s="61"/>
      <c r="M353" s="61"/>
      <c r="N353" s="61"/>
      <c r="O353" s="61"/>
      <c r="P353" s="61"/>
      <c r="Q353" s="61"/>
      <c r="R353" s="61"/>
      <c r="S353" s="61"/>
      <c r="T353" s="61"/>
      <c r="U353" s="61"/>
      <c r="V353" s="61"/>
      <c r="W353" s="61"/>
      <c r="X353" s="61"/>
      <c r="Y353" s="61"/>
      <c r="Z353" s="61"/>
      <c r="AA353" s="61"/>
      <c r="AB353" s="61"/>
      <c r="AC353" s="61"/>
      <c r="AD353" s="61"/>
      <c r="AE353" s="61"/>
      <c r="AF353" s="61"/>
      <c r="AG353" s="61"/>
    </row>
    <row r="354" spans="1:33" ht="14.25" customHeight="1">
      <c r="A354" s="2"/>
      <c r="B354" s="2"/>
      <c r="C354" s="2"/>
      <c r="D354" s="2"/>
      <c r="E354" s="4"/>
      <c r="F354" s="4"/>
      <c r="G354" s="4"/>
      <c r="H354" s="4"/>
      <c r="I354" s="2"/>
      <c r="J354" s="61"/>
      <c r="K354" s="61"/>
      <c r="L354" s="61"/>
      <c r="M354" s="61"/>
      <c r="N354" s="61"/>
      <c r="O354" s="61"/>
      <c r="P354" s="61"/>
      <c r="Q354" s="61"/>
      <c r="R354" s="61"/>
      <c r="S354" s="61"/>
      <c r="T354" s="61"/>
      <c r="U354" s="61"/>
      <c r="V354" s="61"/>
      <c r="W354" s="61"/>
      <c r="X354" s="61"/>
      <c r="Y354" s="61"/>
      <c r="Z354" s="61"/>
      <c r="AA354" s="61"/>
      <c r="AB354" s="61"/>
      <c r="AC354" s="61"/>
      <c r="AD354" s="61"/>
      <c r="AE354" s="61"/>
      <c r="AF354" s="61"/>
      <c r="AG354" s="61"/>
    </row>
    <row r="355" spans="1:33" ht="14.25" customHeight="1">
      <c r="A355" s="2"/>
      <c r="B355" s="2"/>
      <c r="C355" s="2"/>
      <c r="D355" s="2"/>
      <c r="E355" s="4"/>
      <c r="F355" s="4"/>
      <c r="G355" s="4"/>
      <c r="H355" s="4"/>
      <c r="I355" s="2"/>
      <c r="J355" s="61"/>
      <c r="K355" s="61"/>
      <c r="L355" s="61"/>
      <c r="M355" s="61"/>
      <c r="N355" s="61"/>
      <c r="O355" s="61"/>
      <c r="P355" s="61"/>
      <c r="Q355" s="61"/>
      <c r="R355" s="61"/>
      <c r="S355" s="61"/>
      <c r="T355" s="61"/>
      <c r="U355" s="61"/>
      <c r="V355" s="61"/>
      <c r="W355" s="61"/>
      <c r="X355" s="61"/>
      <c r="Y355" s="61"/>
      <c r="Z355" s="61"/>
      <c r="AA355" s="61"/>
      <c r="AB355" s="61"/>
      <c r="AC355" s="61"/>
      <c r="AD355" s="61"/>
      <c r="AE355" s="61"/>
      <c r="AF355" s="61"/>
      <c r="AG355" s="61"/>
    </row>
    <row r="356" spans="1:33" ht="14.25" customHeight="1">
      <c r="A356" s="2"/>
      <c r="B356" s="2"/>
      <c r="C356" s="2"/>
      <c r="D356" s="2"/>
      <c r="E356" s="4"/>
      <c r="F356" s="4"/>
      <c r="G356" s="4"/>
      <c r="H356" s="4"/>
      <c r="I356" s="2"/>
      <c r="J356" s="61"/>
      <c r="K356" s="61"/>
      <c r="L356" s="61"/>
      <c r="M356" s="61"/>
      <c r="N356" s="61"/>
      <c r="O356" s="61"/>
      <c r="P356" s="61"/>
      <c r="Q356" s="61"/>
      <c r="R356" s="61"/>
      <c r="S356" s="61"/>
      <c r="T356" s="61"/>
      <c r="U356" s="61"/>
      <c r="V356" s="61"/>
      <c r="W356" s="61"/>
      <c r="X356" s="61"/>
      <c r="Y356" s="61"/>
      <c r="Z356" s="61"/>
      <c r="AA356" s="61"/>
      <c r="AB356" s="61"/>
      <c r="AC356" s="61"/>
      <c r="AD356" s="61"/>
      <c r="AE356" s="61"/>
      <c r="AF356" s="61"/>
      <c r="AG356" s="61"/>
    </row>
    <row r="357" spans="1:33" ht="14.25" customHeight="1">
      <c r="A357" s="2"/>
      <c r="B357" s="2"/>
      <c r="C357" s="2"/>
      <c r="D357" s="2"/>
      <c r="E357" s="4"/>
      <c r="F357" s="4"/>
      <c r="G357" s="4"/>
      <c r="H357" s="4"/>
      <c r="I357" s="2"/>
      <c r="J357" s="61"/>
      <c r="K357" s="61"/>
      <c r="L357" s="61"/>
      <c r="M357" s="61"/>
      <c r="N357" s="61"/>
      <c r="O357" s="61"/>
      <c r="P357" s="61"/>
      <c r="Q357" s="61"/>
      <c r="R357" s="61"/>
      <c r="S357" s="61"/>
      <c r="T357" s="61"/>
      <c r="U357" s="61"/>
      <c r="V357" s="61"/>
      <c r="W357" s="61"/>
      <c r="X357" s="61"/>
      <c r="Y357" s="61"/>
      <c r="Z357" s="61"/>
      <c r="AA357" s="61"/>
      <c r="AB357" s="61"/>
      <c r="AC357" s="61"/>
      <c r="AD357" s="61"/>
      <c r="AE357" s="61"/>
      <c r="AF357" s="61"/>
      <c r="AG357" s="61"/>
    </row>
    <row r="358" spans="1:33" ht="14.25" customHeight="1">
      <c r="A358" s="2"/>
      <c r="B358" s="2"/>
      <c r="C358" s="2"/>
      <c r="D358" s="2"/>
      <c r="E358" s="4"/>
      <c r="F358" s="4"/>
      <c r="G358" s="4"/>
      <c r="H358" s="4"/>
      <c r="I358" s="2"/>
      <c r="J358" s="61"/>
      <c r="K358" s="61"/>
      <c r="L358" s="61"/>
      <c r="M358" s="61"/>
      <c r="N358" s="61"/>
      <c r="O358" s="61"/>
      <c r="P358" s="61"/>
      <c r="Q358" s="61"/>
      <c r="R358" s="61"/>
      <c r="S358" s="61"/>
      <c r="T358" s="61"/>
      <c r="U358" s="61"/>
      <c r="V358" s="61"/>
      <c r="W358" s="61"/>
      <c r="X358" s="61"/>
      <c r="Y358" s="61"/>
      <c r="Z358" s="61"/>
      <c r="AA358" s="61"/>
      <c r="AB358" s="61"/>
      <c r="AC358" s="61"/>
      <c r="AD358" s="61"/>
      <c r="AE358" s="61"/>
      <c r="AF358" s="61"/>
      <c r="AG358" s="61"/>
    </row>
    <row r="359" spans="1:33" ht="14.25" customHeight="1">
      <c r="A359" s="2"/>
      <c r="B359" s="2"/>
      <c r="C359" s="2"/>
      <c r="D359" s="2"/>
      <c r="E359" s="4"/>
      <c r="F359" s="4"/>
      <c r="G359" s="4"/>
      <c r="H359" s="4"/>
      <c r="I359" s="2"/>
      <c r="J359" s="61"/>
      <c r="K359" s="61"/>
      <c r="L359" s="61"/>
      <c r="M359" s="61"/>
      <c r="N359" s="61"/>
      <c r="O359" s="61"/>
      <c r="P359" s="61"/>
      <c r="Q359" s="61"/>
      <c r="R359" s="61"/>
      <c r="S359" s="61"/>
      <c r="T359" s="61"/>
      <c r="U359" s="61"/>
      <c r="V359" s="61"/>
      <c r="W359" s="61"/>
      <c r="X359" s="61"/>
      <c r="Y359" s="61"/>
      <c r="Z359" s="61"/>
      <c r="AA359" s="61"/>
      <c r="AB359" s="61"/>
      <c r="AC359" s="61"/>
      <c r="AD359" s="61"/>
      <c r="AE359" s="61"/>
      <c r="AF359" s="61"/>
      <c r="AG359" s="61"/>
    </row>
    <row r="360" spans="1:33" ht="14.25" customHeight="1">
      <c r="A360" s="2"/>
      <c r="B360" s="2"/>
      <c r="C360" s="2"/>
      <c r="D360" s="2"/>
      <c r="E360" s="4"/>
      <c r="F360" s="4"/>
      <c r="G360" s="4"/>
      <c r="H360" s="4"/>
      <c r="I360" s="2"/>
      <c r="J360" s="61"/>
      <c r="K360" s="61"/>
      <c r="L360" s="61"/>
      <c r="M360" s="61"/>
      <c r="N360" s="61"/>
      <c r="O360" s="61"/>
      <c r="P360" s="61"/>
      <c r="Q360" s="61"/>
      <c r="R360" s="61"/>
      <c r="S360" s="61"/>
      <c r="T360" s="61"/>
      <c r="U360" s="61"/>
      <c r="V360" s="61"/>
      <c r="W360" s="61"/>
      <c r="X360" s="61"/>
      <c r="Y360" s="61"/>
      <c r="Z360" s="61"/>
      <c r="AA360" s="61"/>
      <c r="AB360" s="61"/>
      <c r="AC360" s="61"/>
      <c r="AD360" s="61"/>
      <c r="AE360" s="61"/>
      <c r="AF360" s="61"/>
      <c r="AG360" s="61"/>
    </row>
    <row r="361" spans="1:33" ht="14.25" customHeight="1">
      <c r="A361" s="2"/>
      <c r="B361" s="2"/>
      <c r="C361" s="2"/>
      <c r="D361" s="2"/>
      <c r="E361" s="4"/>
      <c r="F361" s="4"/>
      <c r="G361" s="4"/>
      <c r="H361" s="4"/>
      <c r="I361" s="2"/>
      <c r="J361" s="61"/>
      <c r="K361" s="61"/>
      <c r="L361" s="61"/>
      <c r="M361" s="61"/>
      <c r="N361" s="61"/>
      <c r="O361" s="61"/>
      <c r="P361" s="61"/>
      <c r="Q361" s="61"/>
      <c r="R361" s="61"/>
      <c r="S361" s="61"/>
      <c r="T361" s="61"/>
      <c r="U361" s="61"/>
      <c r="V361" s="61"/>
      <c r="W361" s="61"/>
      <c r="X361" s="61"/>
      <c r="Y361" s="61"/>
      <c r="Z361" s="61"/>
      <c r="AA361" s="61"/>
      <c r="AB361" s="61"/>
      <c r="AC361" s="61"/>
      <c r="AD361" s="61"/>
      <c r="AE361" s="61"/>
      <c r="AF361" s="61"/>
      <c r="AG361" s="61"/>
    </row>
    <row r="362" spans="1:33" ht="14.25" customHeight="1">
      <c r="A362" s="2"/>
      <c r="B362" s="2"/>
      <c r="C362" s="2"/>
      <c r="D362" s="2"/>
      <c r="E362" s="4"/>
      <c r="F362" s="4"/>
      <c r="G362" s="4"/>
      <c r="H362" s="4"/>
      <c r="I362" s="2"/>
      <c r="J362" s="61"/>
      <c r="K362" s="61"/>
      <c r="L362" s="61"/>
      <c r="M362" s="61"/>
      <c r="N362" s="61"/>
      <c r="O362" s="61"/>
      <c r="P362" s="61"/>
      <c r="Q362" s="61"/>
      <c r="R362" s="61"/>
      <c r="S362" s="61"/>
      <c r="T362" s="61"/>
      <c r="U362" s="61"/>
      <c r="V362" s="61"/>
      <c r="W362" s="61"/>
      <c r="X362" s="61"/>
      <c r="Y362" s="61"/>
      <c r="Z362" s="61"/>
      <c r="AA362" s="61"/>
      <c r="AB362" s="61"/>
      <c r="AC362" s="61"/>
      <c r="AD362" s="61"/>
      <c r="AE362" s="61"/>
      <c r="AF362" s="61"/>
      <c r="AG362" s="61"/>
    </row>
    <row r="363" spans="1:33" ht="14.25" customHeight="1">
      <c r="A363" s="2"/>
      <c r="B363" s="2"/>
      <c r="C363" s="2"/>
      <c r="D363" s="2"/>
      <c r="E363" s="4"/>
      <c r="F363" s="4"/>
      <c r="G363" s="4"/>
      <c r="H363" s="4"/>
      <c r="I363" s="2"/>
      <c r="J363" s="61"/>
      <c r="K363" s="61"/>
      <c r="L363" s="61"/>
      <c r="M363" s="61"/>
      <c r="N363" s="61"/>
      <c r="O363" s="61"/>
      <c r="P363" s="61"/>
      <c r="Q363" s="61"/>
      <c r="R363" s="61"/>
      <c r="S363" s="61"/>
      <c r="T363" s="61"/>
      <c r="U363" s="61"/>
      <c r="V363" s="61"/>
      <c r="W363" s="61"/>
      <c r="X363" s="61"/>
      <c r="Y363" s="61"/>
      <c r="Z363" s="61"/>
      <c r="AA363" s="61"/>
      <c r="AB363" s="61"/>
      <c r="AC363" s="61"/>
      <c r="AD363" s="61"/>
      <c r="AE363" s="61"/>
      <c r="AF363" s="61"/>
      <c r="AG363" s="61"/>
    </row>
    <row r="364" spans="1:33" ht="14.25" customHeight="1">
      <c r="A364" s="2"/>
      <c r="B364" s="2"/>
      <c r="C364" s="2"/>
      <c r="D364" s="2"/>
      <c r="E364" s="4"/>
      <c r="F364" s="4"/>
      <c r="G364" s="4"/>
      <c r="H364" s="4"/>
      <c r="I364" s="2"/>
      <c r="J364" s="61"/>
      <c r="K364" s="61"/>
      <c r="L364" s="61"/>
      <c r="M364" s="61"/>
      <c r="N364" s="61"/>
      <c r="O364" s="61"/>
      <c r="P364" s="61"/>
      <c r="Q364" s="61"/>
      <c r="R364" s="61"/>
      <c r="S364" s="61"/>
      <c r="T364" s="61"/>
      <c r="U364" s="61"/>
      <c r="V364" s="61"/>
      <c r="W364" s="61"/>
      <c r="X364" s="61"/>
      <c r="Y364" s="61"/>
      <c r="Z364" s="61"/>
      <c r="AA364" s="61"/>
      <c r="AB364" s="61"/>
      <c r="AC364" s="61"/>
      <c r="AD364" s="61"/>
      <c r="AE364" s="61"/>
      <c r="AF364" s="61"/>
      <c r="AG364" s="61"/>
    </row>
    <row r="365" spans="1:33" ht="14.25" customHeight="1">
      <c r="A365" s="2"/>
      <c r="B365" s="2"/>
      <c r="C365" s="2"/>
      <c r="D365" s="2"/>
      <c r="E365" s="4"/>
      <c r="F365" s="4"/>
      <c r="G365" s="4"/>
      <c r="H365" s="4"/>
      <c r="I365" s="2"/>
      <c r="J365" s="61"/>
      <c r="K365" s="61"/>
      <c r="L365" s="61"/>
      <c r="M365" s="61"/>
      <c r="N365" s="61"/>
      <c r="O365" s="61"/>
      <c r="P365" s="61"/>
      <c r="Q365" s="61"/>
      <c r="R365" s="61"/>
      <c r="S365" s="61"/>
      <c r="T365" s="61"/>
      <c r="U365" s="61"/>
      <c r="V365" s="61"/>
      <c r="W365" s="61"/>
      <c r="X365" s="61"/>
      <c r="Y365" s="61"/>
      <c r="Z365" s="61"/>
      <c r="AA365" s="61"/>
      <c r="AB365" s="61"/>
      <c r="AC365" s="61"/>
      <c r="AD365" s="61"/>
      <c r="AE365" s="61"/>
      <c r="AF365" s="61"/>
      <c r="AG365" s="61"/>
    </row>
    <row r="366" spans="1:33" ht="14.25" customHeight="1">
      <c r="A366" s="2"/>
      <c r="B366" s="2"/>
      <c r="C366" s="2"/>
      <c r="D366" s="2"/>
      <c r="E366" s="4"/>
      <c r="F366" s="4"/>
      <c r="G366" s="4"/>
      <c r="H366" s="4"/>
      <c r="I366" s="2"/>
      <c r="J366" s="61"/>
      <c r="K366" s="61"/>
      <c r="L366" s="61"/>
      <c r="M366" s="61"/>
      <c r="N366" s="61"/>
      <c r="O366" s="61"/>
      <c r="P366" s="61"/>
      <c r="Q366" s="61"/>
      <c r="R366" s="61"/>
      <c r="S366" s="61"/>
      <c r="T366" s="61"/>
      <c r="U366" s="61"/>
      <c r="V366" s="61"/>
      <c r="W366" s="61"/>
      <c r="X366" s="61"/>
      <c r="Y366" s="61"/>
      <c r="Z366" s="61"/>
      <c r="AA366" s="61"/>
      <c r="AB366" s="61"/>
      <c r="AC366" s="61"/>
      <c r="AD366" s="61"/>
      <c r="AE366" s="61"/>
      <c r="AF366" s="61"/>
      <c r="AG366" s="61"/>
    </row>
    <row r="367" spans="1:33" ht="14.25" customHeight="1">
      <c r="A367" s="2"/>
      <c r="B367" s="2"/>
      <c r="C367" s="2"/>
      <c r="D367" s="2"/>
      <c r="E367" s="4"/>
      <c r="F367" s="4"/>
      <c r="G367" s="4"/>
      <c r="H367" s="4"/>
      <c r="I367" s="2"/>
      <c r="J367" s="61"/>
      <c r="K367" s="61"/>
      <c r="L367" s="61"/>
      <c r="M367" s="61"/>
      <c r="N367" s="61"/>
      <c r="O367" s="61"/>
      <c r="P367" s="61"/>
      <c r="Q367" s="61"/>
      <c r="R367" s="61"/>
      <c r="S367" s="61"/>
      <c r="T367" s="61"/>
      <c r="U367" s="61"/>
      <c r="V367" s="61"/>
      <c r="W367" s="61"/>
      <c r="X367" s="61"/>
      <c r="Y367" s="61"/>
      <c r="Z367" s="61"/>
      <c r="AA367" s="61"/>
      <c r="AB367" s="61"/>
      <c r="AC367" s="61"/>
      <c r="AD367" s="61"/>
      <c r="AE367" s="61"/>
      <c r="AF367" s="61"/>
      <c r="AG367" s="61"/>
    </row>
    <row r="368" spans="1:33" ht="14.25" customHeight="1">
      <c r="A368" s="2"/>
      <c r="B368" s="2"/>
      <c r="C368" s="2"/>
      <c r="D368" s="2"/>
      <c r="E368" s="4"/>
      <c r="F368" s="4"/>
      <c r="G368" s="4"/>
      <c r="H368" s="4"/>
      <c r="I368" s="2"/>
      <c r="J368" s="61"/>
      <c r="K368" s="61"/>
      <c r="L368" s="61"/>
      <c r="M368" s="61"/>
      <c r="N368" s="61"/>
      <c r="O368" s="61"/>
      <c r="P368" s="61"/>
      <c r="Q368" s="61"/>
      <c r="R368" s="61"/>
      <c r="S368" s="61"/>
      <c r="T368" s="61"/>
      <c r="U368" s="61"/>
      <c r="V368" s="61"/>
      <c r="W368" s="61"/>
      <c r="X368" s="61"/>
      <c r="Y368" s="61"/>
      <c r="Z368" s="61"/>
      <c r="AA368" s="61"/>
      <c r="AB368" s="61"/>
      <c r="AC368" s="61"/>
      <c r="AD368" s="61"/>
      <c r="AE368" s="61"/>
      <c r="AF368" s="61"/>
      <c r="AG368" s="61"/>
    </row>
    <row r="369" spans="1:33" ht="14.25" customHeight="1">
      <c r="A369" s="2"/>
      <c r="B369" s="2"/>
      <c r="C369" s="2"/>
      <c r="D369" s="2"/>
      <c r="E369" s="4"/>
      <c r="F369" s="4"/>
      <c r="G369" s="4"/>
      <c r="H369" s="4"/>
      <c r="I369" s="2"/>
      <c r="J369" s="61"/>
      <c r="K369" s="61"/>
      <c r="L369" s="61"/>
      <c r="M369" s="61"/>
      <c r="N369" s="61"/>
      <c r="O369" s="61"/>
      <c r="P369" s="61"/>
      <c r="Q369" s="61"/>
      <c r="R369" s="61"/>
      <c r="S369" s="61"/>
      <c r="T369" s="61"/>
      <c r="U369" s="61"/>
      <c r="V369" s="61"/>
      <c r="W369" s="61"/>
      <c r="X369" s="61"/>
      <c r="Y369" s="61"/>
      <c r="Z369" s="61"/>
      <c r="AA369" s="61"/>
      <c r="AB369" s="61"/>
      <c r="AC369" s="61"/>
      <c r="AD369" s="61"/>
      <c r="AE369" s="61"/>
      <c r="AF369" s="61"/>
      <c r="AG369" s="61"/>
    </row>
    <row r="370" spans="1:33" ht="14.25" customHeight="1">
      <c r="A370" s="2"/>
      <c r="B370" s="2"/>
      <c r="C370" s="2"/>
      <c r="D370" s="2"/>
      <c r="E370" s="4"/>
      <c r="F370" s="4"/>
      <c r="G370" s="4"/>
      <c r="H370" s="4"/>
      <c r="I370" s="2"/>
      <c r="J370" s="61"/>
      <c r="K370" s="61"/>
      <c r="L370" s="61"/>
      <c r="M370" s="61"/>
      <c r="N370" s="61"/>
      <c r="O370" s="61"/>
      <c r="P370" s="61"/>
      <c r="Q370" s="61"/>
      <c r="R370" s="61"/>
      <c r="S370" s="61"/>
      <c r="T370" s="61"/>
      <c r="U370" s="61"/>
      <c r="V370" s="61"/>
      <c r="W370" s="61"/>
      <c r="X370" s="61"/>
      <c r="Y370" s="61"/>
      <c r="Z370" s="61"/>
      <c r="AA370" s="61"/>
      <c r="AB370" s="61"/>
      <c r="AC370" s="61"/>
      <c r="AD370" s="61"/>
      <c r="AE370" s="61"/>
      <c r="AF370" s="61"/>
      <c r="AG370" s="61"/>
    </row>
    <row r="371" spans="1:33" ht="14.25" customHeight="1">
      <c r="A371" s="2"/>
      <c r="B371" s="2"/>
      <c r="C371" s="2"/>
      <c r="D371" s="2"/>
      <c r="E371" s="4"/>
      <c r="F371" s="4"/>
      <c r="G371" s="4"/>
      <c r="H371" s="4"/>
      <c r="I371" s="2"/>
      <c r="J371" s="61"/>
      <c r="K371" s="61"/>
      <c r="L371" s="61"/>
      <c r="M371" s="61"/>
      <c r="N371" s="61"/>
      <c r="O371" s="61"/>
      <c r="P371" s="61"/>
      <c r="Q371" s="61"/>
      <c r="R371" s="61"/>
      <c r="S371" s="61"/>
      <c r="T371" s="61"/>
      <c r="U371" s="61"/>
      <c r="V371" s="61"/>
      <c r="W371" s="61"/>
      <c r="X371" s="61"/>
      <c r="Y371" s="61"/>
      <c r="Z371" s="61"/>
      <c r="AA371" s="61"/>
      <c r="AB371" s="61"/>
      <c r="AC371" s="61"/>
      <c r="AD371" s="61"/>
      <c r="AE371" s="61"/>
      <c r="AF371" s="61"/>
      <c r="AG371" s="61"/>
    </row>
    <row r="372" spans="1:33" ht="14.25" customHeight="1">
      <c r="A372" s="2"/>
      <c r="B372" s="2"/>
      <c r="C372" s="2"/>
      <c r="D372" s="2"/>
      <c r="E372" s="4"/>
      <c r="F372" s="4"/>
      <c r="G372" s="4"/>
      <c r="H372" s="4"/>
      <c r="I372" s="2"/>
      <c r="J372" s="61"/>
      <c r="K372" s="61"/>
      <c r="L372" s="61"/>
      <c r="M372" s="61"/>
      <c r="N372" s="61"/>
      <c r="O372" s="61"/>
      <c r="P372" s="61"/>
      <c r="Q372" s="61"/>
      <c r="R372" s="61"/>
      <c r="S372" s="61"/>
      <c r="T372" s="61"/>
      <c r="U372" s="61"/>
      <c r="V372" s="61"/>
      <c r="W372" s="61"/>
      <c r="X372" s="61"/>
      <c r="Y372" s="61"/>
      <c r="Z372" s="61"/>
      <c r="AA372" s="61"/>
      <c r="AB372" s="61"/>
      <c r="AC372" s="61"/>
      <c r="AD372" s="61"/>
      <c r="AE372" s="61"/>
      <c r="AF372" s="61"/>
      <c r="AG372" s="61"/>
    </row>
    <row r="373" spans="1:33" ht="14.25" customHeight="1">
      <c r="A373" s="2"/>
      <c r="B373" s="2"/>
      <c r="C373" s="2"/>
      <c r="D373" s="2"/>
      <c r="E373" s="4"/>
      <c r="F373" s="4"/>
      <c r="G373" s="4"/>
      <c r="H373" s="4"/>
      <c r="I373" s="2"/>
      <c r="J373" s="61"/>
      <c r="K373" s="61"/>
      <c r="L373" s="61"/>
      <c r="M373" s="61"/>
      <c r="N373" s="61"/>
      <c r="O373" s="61"/>
      <c r="P373" s="61"/>
      <c r="Q373" s="61"/>
      <c r="R373" s="61"/>
      <c r="S373" s="61"/>
      <c r="T373" s="61"/>
      <c r="U373" s="61"/>
      <c r="V373" s="61"/>
      <c r="W373" s="61"/>
      <c r="X373" s="61"/>
      <c r="Y373" s="61"/>
      <c r="Z373" s="61"/>
      <c r="AA373" s="61"/>
      <c r="AB373" s="61"/>
      <c r="AC373" s="61"/>
      <c r="AD373" s="61"/>
      <c r="AE373" s="61"/>
      <c r="AF373" s="61"/>
      <c r="AG373" s="61"/>
    </row>
    <row r="374" spans="1:33" ht="14.25" customHeight="1">
      <c r="A374" s="2"/>
      <c r="B374" s="2"/>
      <c r="C374" s="2"/>
      <c r="D374" s="2"/>
      <c r="E374" s="4"/>
      <c r="F374" s="4"/>
      <c r="G374" s="4"/>
      <c r="H374" s="4"/>
      <c r="I374" s="2"/>
      <c r="J374" s="61"/>
      <c r="K374" s="61"/>
      <c r="L374" s="61"/>
      <c r="M374" s="61"/>
      <c r="N374" s="61"/>
      <c r="O374" s="61"/>
      <c r="P374" s="61"/>
      <c r="Q374" s="61"/>
      <c r="R374" s="61"/>
      <c r="S374" s="61"/>
      <c r="T374" s="61"/>
      <c r="U374" s="61"/>
      <c r="V374" s="61"/>
      <c r="W374" s="61"/>
      <c r="X374" s="61"/>
      <c r="Y374" s="61"/>
      <c r="Z374" s="61"/>
      <c r="AA374" s="61"/>
      <c r="AB374" s="61"/>
      <c r="AC374" s="61"/>
      <c r="AD374" s="61"/>
      <c r="AE374" s="61"/>
      <c r="AF374" s="61"/>
      <c r="AG374" s="61"/>
    </row>
    <row r="375" spans="1:33" ht="14.25" customHeight="1">
      <c r="A375" s="2"/>
      <c r="B375" s="2"/>
      <c r="C375" s="2"/>
      <c r="D375" s="2"/>
      <c r="E375" s="4"/>
      <c r="F375" s="4"/>
      <c r="G375" s="4"/>
      <c r="H375" s="4"/>
      <c r="I375" s="2"/>
      <c r="J375" s="61"/>
      <c r="K375" s="61"/>
      <c r="L375" s="61"/>
      <c r="M375" s="61"/>
      <c r="N375" s="61"/>
      <c r="O375" s="61"/>
      <c r="P375" s="61"/>
      <c r="Q375" s="61"/>
      <c r="R375" s="61"/>
      <c r="S375" s="61"/>
      <c r="T375" s="61"/>
      <c r="U375" s="61"/>
      <c r="V375" s="61"/>
      <c r="W375" s="61"/>
      <c r="X375" s="61"/>
      <c r="Y375" s="61"/>
      <c r="Z375" s="61"/>
      <c r="AA375" s="61"/>
      <c r="AB375" s="61"/>
      <c r="AC375" s="61"/>
      <c r="AD375" s="61"/>
      <c r="AE375" s="61"/>
      <c r="AF375" s="61"/>
      <c r="AG375" s="61"/>
    </row>
    <row r="376" spans="1:33" ht="14.25" customHeight="1">
      <c r="A376" s="2"/>
      <c r="B376" s="2"/>
      <c r="C376" s="2"/>
      <c r="D376" s="2"/>
      <c r="E376" s="4"/>
      <c r="F376" s="4"/>
      <c r="G376" s="4"/>
      <c r="H376" s="4"/>
      <c r="I376" s="2"/>
      <c r="J376" s="61"/>
      <c r="K376" s="61"/>
      <c r="L376" s="61"/>
      <c r="M376" s="61"/>
      <c r="N376" s="61"/>
      <c r="O376" s="61"/>
      <c r="P376" s="61"/>
      <c r="Q376" s="61"/>
      <c r="R376" s="61"/>
      <c r="S376" s="61"/>
      <c r="T376" s="61"/>
      <c r="U376" s="61"/>
      <c r="V376" s="61"/>
      <c r="W376" s="61"/>
      <c r="X376" s="61"/>
      <c r="Y376" s="61"/>
      <c r="Z376" s="61"/>
      <c r="AA376" s="61"/>
      <c r="AB376" s="61"/>
      <c r="AC376" s="61"/>
      <c r="AD376" s="61"/>
      <c r="AE376" s="61"/>
      <c r="AF376" s="61"/>
      <c r="AG376" s="61"/>
    </row>
    <row r="377" spans="1:33" ht="14.25" customHeight="1">
      <c r="A377" s="2"/>
      <c r="B377" s="2"/>
      <c r="C377" s="2"/>
      <c r="D377" s="2"/>
      <c r="E377" s="4"/>
      <c r="F377" s="4"/>
      <c r="G377" s="4"/>
      <c r="H377" s="4"/>
      <c r="I377" s="2"/>
      <c r="J377" s="61"/>
      <c r="K377" s="61"/>
      <c r="L377" s="61"/>
      <c r="M377" s="61"/>
      <c r="N377" s="61"/>
      <c r="O377" s="61"/>
      <c r="P377" s="61"/>
      <c r="Q377" s="61"/>
      <c r="R377" s="61"/>
      <c r="S377" s="61"/>
      <c r="T377" s="61"/>
      <c r="U377" s="61"/>
      <c r="V377" s="61"/>
      <c r="W377" s="61"/>
      <c r="X377" s="61"/>
      <c r="Y377" s="61"/>
      <c r="Z377" s="61"/>
      <c r="AA377" s="61"/>
      <c r="AB377" s="61"/>
      <c r="AC377" s="61"/>
      <c r="AD377" s="61"/>
      <c r="AE377" s="61"/>
      <c r="AF377" s="61"/>
      <c r="AG377" s="61"/>
    </row>
    <row r="378" spans="1:33" ht="14.25" customHeight="1">
      <c r="A378" s="2"/>
      <c r="B378" s="2"/>
      <c r="C378" s="2"/>
      <c r="D378" s="2"/>
      <c r="E378" s="4"/>
      <c r="F378" s="4"/>
      <c r="G378" s="4"/>
      <c r="H378" s="4"/>
      <c r="I378" s="2"/>
      <c r="J378" s="61"/>
      <c r="K378" s="61"/>
      <c r="L378" s="61"/>
      <c r="M378" s="61"/>
      <c r="N378" s="61"/>
      <c r="O378" s="61"/>
      <c r="P378" s="61"/>
      <c r="Q378" s="61"/>
      <c r="R378" s="61"/>
      <c r="S378" s="61"/>
      <c r="T378" s="61"/>
      <c r="U378" s="61"/>
      <c r="V378" s="61"/>
      <c r="W378" s="61"/>
      <c r="X378" s="61"/>
      <c r="Y378" s="61"/>
      <c r="Z378" s="61"/>
      <c r="AA378" s="61"/>
      <c r="AB378" s="61"/>
      <c r="AC378" s="61"/>
      <c r="AD378" s="61"/>
      <c r="AE378" s="61"/>
      <c r="AF378" s="61"/>
      <c r="AG378" s="61"/>
    </row>
    <row r="379" spans="1:33" ht="14.25" customHeight="1">
      <c r="A379" s="2"/>
      <c r="B379" s="2"/>
      <c r="C379" s="2"/>
      <c r="D379" s="2"/>
      <c r="E379" s="4"/>
      <c r="F379" s="4"/>
      <c r="G379" s="4"/>
      <c r="H379" s="4"/>
      <c r="I379" s="2"/>
      <c r="J379" s="61"/>
      <c r="K379" s="61"/>
      <c r="L379" s="61"/>
      <c r="M379" s="61"/>
      <c r="N379" s="61"/>
      <c r="O379" s="61"/>
      <c r="P379" s="61"/>
      <c r="Q379" s="61"/>
      <c r="R379" s="61"/>
      <c r="S379" s="61"/>
      <c r="T379" s="61"/>
      <c r="U379" s="61"/>
      <c r="V379" s="61"/>
      <c r="W379" s="61"/>
      <c r="X379" s="61"/>
      <c r="Y379" s="61"/>
      <c r="Z379" s="61"/>
      <c r="AA379" s="61"/>
      <c r="AB379" s="61"/>
      <c r="AC379" s="61"/>
      <c r="AD379" s="61"/>
      <c r="AE379" s="61"/>
      <c r="AF379" s="61"/>
      <c r="AG379" s="61"/>
    </row>
    <row r="380" spans="1:33" ht="14.25" customHeight="1">
      <c r="A380" s="2"/>
      <c r="B380" s="2"/>
      <c r="C380" s="2"/>
      <c r="D380" s="2"/>
      <c r="E380" s="4"/>
      <c r="F380" s="4"/>
      <c r="G380" s="4"/>
      <c r="H380" s="4"/>
      <c r="I380" s="2"/>
      <c r="J380" s="61"/>
      <c r="K380" s="61"/>
      <c r="L380" s="61"/>
      <c r="M380" s="61"/>
      <c r="N380" s="61"/>
      <c r="O380" s="61"/>
      <c r="P380" s="61"/>
      <c r="Q380" s="61"/>
      <c r="R380" s="61"/>
      <c r="S380" s="61"/>
      <c r="T380" s="61"/>
      <c r="U380" s="61"/>
      <c r="V380" s="61"/>
      <c r="W380" s="61"/>
      <c r="X380" s="61"/>
      <c r="Y380" s="61"/>
      <c r="Z380" s="61"/>
      <c r="AA380" s="61"/>
      <c r="AB380" s="61"/>
      <c r="AC380" s="61"/>
      <c r="AD380" s="61"/>
      <c r="AE380" s="61"/>
      <c r="AF380" s="61"/>
      <c r="AG380" s="61"/>
    </row>
    <row r="381" spans="1:33" ht="14.25" customHeight="1">
      <c r="A381" s="2"/>
      <c r="B381" s="2"/>
      <c r="C381" s="2"/>
      <c r="D381" s="2"/>
      <c r="E381" s="4"/>
      <c r="F381" s="4"/>
      <c r="G381" s="4"/>
      <c r="H381" s="4"/>
      <c r="I381" s="2"/>
      <c r="J381" s="61"/>
      <c r="K381" s="61"/>
      <c r="L381" s="61"/>
      <c r="M381" s="61"/>
      <c r="N381" s="61"/>
      <c r="O381" s="61"/>
      <c r="P381" s="61"/>
      <c r="Q381" s="61"/>
      <c r="R381" s="61"/>
      <c r="S381" s="61"/>
      <c r="T381" s="61"/>
      <c r="U381" s="61"/>
      <c r="V381" s="61"/>
      <c r="W381" s="61"/>
      <c r="X381" s="61"/>
      <c r="Y381" s="61"/>
      <c r="Z381" s="61"/>
      <c r="AA381" s="61"/>
      <c r="AB381" s="61"/>
      <c r="AC381" s="61"/>
      <c r="AD381" s="61"/>
      <c r="AE381" s="61"/>
      <c r="AF381" s="61"/>
      <c r="AG381" s="61"/>
    </row>
    <row r="382" spans="1:33" ht="14.25" customHeight="1">
      <c r="A382" s="2"/>
      <c r="B382" s="2"/>
      <c r="C382" s="2"/>
      <c r="D382" s="2"/>
      <c r="E382" s="4"/>
      <c r="F382" s="4"/>
      <c r="G382" s="4"/>
      <c r="H382" s="4"/>
      <c r="I382" s="2"/>
      <c r="J382" s="61"/>
      <c r="K382" s="61"/>
      <c r="L382" s="61"/>
      <c r="M382" s="61"/>
      <c r="N382" s="61"/>
      <c r="O382" s="61"/>
      <c r="P382" s="61"/>
      <c r="Q382" s="61"/>
      <c r="R382" s="61"/>
      <c r="S382" s="61"/>
      <c r="T382" s="61"/>
      <c r="U382" s="61"/>
      <c r="V382" s="61"/>
      <c r="W382" s="61"/>
      <c r="X382" s="61"/>
      <c r="Y382" s="61"/>
      <c r="Z382" s="61"/>
      <c r="AA382" s="61"/>
      <c r="AB382" s="61"/>
      <c r="AC382" s="61"/>
      <c r="AD382" s="61"/>
      <c r="AE382" s="61"/>
      <c r="AF382" s="61"/>
      <c r="AG382" s="61"/>
    </row>
    <row r="383" spans="1:33" ht="14.25" customHeight="1">
      <c r="A383" s="2"/>
      <c r="B383" s="2"/>
      <c r="C383" s="2"/>
      <c r="D383" s="2"/>
      <c r="E383" s="4"/>
      <c r="F383" s="4"/>
      <c r="G383" s="4"/>
      <c r="H383" s="4"/>
      <c r="I383" s="2"/>
      <c r="J383" s="61"/>
      <c r="K383" s="61"/>
      <c r="L383" s="61"/>
      <c r="M383" s="61"/>
      <c r="N383" s="61"/>
      <c r="O383" s="61"/>
      <c r="P383" s="61"/>
      <c r="Q383" s="61"/>
      <c r="R383" s="61"/>
      <c r="S383" s="61"/>
      <c r="T383" s="61"/>
      <c r="U383" s="61"/>
      <c r="V383" s="61"/>
      <c r="W383" s="61"/>
      <c r="X383" s="61"/>
      <c r="Y383" s="61"/>
      <c r="Z383" s="61"/>
      <c r="AA383" s="61"/>
      <c r="AB383" s="61"/>
      <c r="AC383" s="61"/>
      <c r="AD383" s="61"/>
      <c r="AE383" s="61"/>
      <c r="AF383" s="61"/>
      <c r="AG383" s="61"/>
    </row>
    <row r="384" spans="1:33" ht="14.25" customHeight="1">
      <c r="A384" s="2"/>
      <c r="B384" s="2"/>
      <c r="C384" s="2"/>
      <c r="D384" s="2"/>
      <c r="E384" s="4"/>
      <c r="F384" s="4"/>
      <c r="G384" s="4"/>
      <c r="H384" s="4"/>
      <c r="I384" s="2"/>
      <c r="J384" s="61"/>
      <c r="K384" s="61"/>
      <c r="L384" s="61"/>
      <c r="M384" s="61"/>
      <c r="N384" s="61"/>
      <c r="O384" s="61"/>
      <c r="P384" s="61"/>
      <c r="Q384" s="61"/>
      <c r="R384" s="61"/>
      <c r="S384" s="61"/>
      <c r="T384" s="61"/>
      <c r="U384" s="61"/>
      <c r="V384" s="61"/>
      <c r="W384" s="61"/>
      <c r="X384" s="61"/>
      <c r="Y384" s="61"/>
      <c r="Z384" s="61"/>
      <c r="AA384" s="61"/>
      <c r="AB384" s="61"/>
      <c r="AC384" s="61"/>
      <c r="AD384" s="61"/>
      <c r="AE384" s="61"/>
      <c r="AF384" s="61"/>
      <c r="AG384" s="61"/>
    </row>
    <row r="385" spans="1:33" ht="14.25" customHeight="1">
      <c r="A385" s="2"/>
      <c r="B385" s="2"/>
      <c r="C385" s="2"/>
      <c r="D385" s="2"/>
      <c r="E385" s="4"/>
      <c r="F385" s="4"/>
      <c r="G385" s="4"/>
      <c r="H385" s="4"/>
      <c r="I385" s="2"/>
      <c r="J385" s="61"/>
      <c r="K385" s="61"/>
      <c r="L385" s="61"/>
      <c r="M385" s="61"/>
      <c r="N385" s="61"/>
      <c r="O385" s="61"/>
      <c r="P385" s="61"/>
      <c r="Q385" s="61"/>
      <c r="R385" s="61"/>
      <c r="S385" s="61"/>
      <c r="T385" s="61"/>
      <c r="U385" s="61"/>
      <c r="V385" s="61"/>
      <c r="W385" s="61"/>
      <c r="X385" s="61"/>
      <c r="Y385" s="61"/>
      <c r="Z385" s="61"/>
      <c r="AA385" s="61"/>
      <c r="AB385" s="61"/>
      <c r="AC385" s="61"/>
      <c r="AD385" s="61"/>
      <c r="AE385" s="61"/>
      <c r="AF385" s="61"/>
      <c r="AG385" s="61"/>
    </row>
    <row r="386" spans="1:33" ht="14.25" customHeight="1">
      <c r="A386" s="2"/>
      <c r="B386" s="2"/>
      <c r="C386" s="2"/>
      <c r="D386" s="2"/>
      <c r="E386" s="4"/>
      <c r="F386" s="4"/>
      <c r="G386" s="4"/>
      <c r="H386" s="4"/>
      <c r="I386" s="2"/>
      <c r="J386" s="61"/>
      <c r="K386" s="61"/>
      <c r="L386" s="61"/>
      <c r="M386" s="61"/>
      <c r="N386" s="61"/>
      <c r="O386" s="61"/>
      <c r="P386" s="61"/>
      <c r="Q386" s="61"/>
      <c r="R386" s="61"/>
      <c r="S386" s="61"/>
      <c r="T386" s="61"/>
      <c r="U386" s="61"/>
      <c r="V386" s="61"/>
      <c r="W386" s="61"/>
      <c r="X386" s="61"/>
      <c r="Y386" s="61"/>
      <c r="Z386" s="61"/>
      <c r="AA386" s="61"/>
      <c r="AB386" s="61"/>
      <c r="AC386" s="61"/>
      <c r="AD386" s="61"/>
      <c r="AE386" s="61"/>
      <c r="AF386" s="61"/>
      <c r="AG386" s="61"/>
    </row>
    <row r="387" spans="1:33" ht="14.25" customHeight="1">
      <c r="A387" s="2"/>
      <c r="B387" s="2"/>
      <c r="C387" s="2"/>
      <c r="D387" s="2"/>
      <c r="E387" s="4"/>
      <c r="F387" s="4"/>
      <c r="G387" s="4"/>
      <c r="H387" s="4"/>
      <c r="I387" s="2"/>
      <c r="J387" s="61"/>
      <c r="K387" s="61"/>
      <c r="L387" s="61"/>
      <c r="M387" s="61"/>
      <c r="N387" s="61"/>
      <c r="O387" s="61"/>
      <c r="P387" s="61"/>
      <c r="Q387" s="61"/>
      <c r="R387" s="61"/>
      <c r="S387" s="61"/>
      <c r="T387" s="61"/>
      <c r="U387" s="61"/>
      <c r="V387" s="61"/>
      <c r="W387" s="61"/>
      <c r="X387" s="61"/>
      <c r="Y387" s="61"/>
      <c r="Z387" s="61"/>
      <c r="AA387" s="61"/>
      <c r="AB387" s="61"/>
      <c r="AC387" s="61"/>
      <c r="AD387" s="61"/>
      <c r="AE387" s="61"/>
      <c r="AF387" s="61"/>
      <c r="AG387" s="61"/>
    </row>
    <row r="388" spans="1:33" ht="14.25" customHeight="1">
      <c r="A388" s="2"/>
      <c r="B388" s="2"/>
      <c r="C388" s="2"/>
      <c r="D388" s="2"/>
      <c r="E388" s="4"/>
      <c r="F388" s="4"/>
      <c r="G388" s="4"/>
      <c r="H388" s="4"/>
      <c r="I388" s="2"/>
      <c r="J388" s="61"/>
      <c r="K388" s="61"/>
      <c r="L388" s="61"/>
      <c r="M388" s="61"/>
      <c r="N388" s="61"/>
      <c r="O388" s="61"/>
      <c r="P388" s="61"/>
      <c r="Q388" s="61"/>
      <c r="R388" s="61"/>
      <c r="S388" s="61"/>
      <c r="T388" s="61"/>
      <c r="U388" s="61"/>
      <c r="V388" s="61"/>
      <c r="W388" s="61"/>
      <c r="X388" s="61"/>
      <c r="Y388" s="61"/>
      <c r="Z388" s="61"/>
      <c r="AA388" s="61"/>
      <c r="AB388" s="61"/>
      <c r="AC388" s="61"/>
      <c r="AD388" s="61"/>
      <c r="AE388" s="61"/>
      <c r="AF388" s="61"/>
      <c r="AG388" s="61"/>
    </row>
    <row r="389" spans="1:33" ht="14.25" customHeight="1">
      <c r="A389" s="2"/>
      <c r="B389" s="2"/>
      <c r="C389" s="2"/>
      <c r="D389" s="2"/>
      <c r="E389" s="4"/>
      <c r="F389" s="4"/>
      <c r="G389" s="4"/>
      <c r="H389" s="4"/>
      <c r="I389" s="2"/>
      <c r="J389" s="61"/>
      <c r="K389" s="61"/>
      <c r="L389" s="61"/>
      <c r="M389" s="61"/>
      <c r="N389" s="61"/>
      <c r="O389" s="61"/>
      <c r="P389" s="61"/>
      <c r="Q389" s="61"/>
      <c r="R389" s="61"/>
      <c r="S389" s="61"/>
      <c r="T389" s="61"/>
      <c r="U389" s="61"/>
      <c r="V389" s="61"/>
      <c r="W389" s="61"/>
      <c r="X389" s="61"/>
      <c r="Y389" s="61"/>
      <c r="Z389" s="61"/>
      <c r="AA389" s="61"/>
      <c r="AB389" s="61"/>
      <c r="AC389" s="61"/>
      <c r="AD389" s="61"/>
      <c r="AE389" s="61"/>
      <c r="AF389" s="61"/>
      <c r="AG389" s="61"/>
    </row>
    <row r="390" spans="1:33" ht="14.25" customHeight="1">
      <c r="A390" s="2"/>
      <c r="B390" s="2"/>
      <c r="C390" s="2"/>
      <c r="D390" s="2"/>
      <c r="E390" s="4"/>
      <c r="F390" s="4"/>
      <c r="G390" s="4"/>
      <c r="H390" s="4"/>
      <c r="I390" s="2"/>
      <c r="J390" s="61"/>
      <c r="K390" s="61"/>
      <c r="L390" s="61"/>
      <c r="M390" s="61"/>
      <c r="N390" s="61"/>
      <c r="O390" s="61"/>
      <c r="P390" s="61"/>
      <c r="Q390" s="61"/>
      <c r="R390" s="61"/>
      <c r="S390" s="61"/>
      <c r="T390" s="61"/>
      <c r="U390" s="61"/>
      <c r="V390" s="61"/>
      <c r="W390" s="61"/>
      <c r="X390" s="61"/>
      <c r="Y390" s="61"/>
      <c r="Z390" s="61"/>
      <c r="AA390" s="61"/>
      <c r="AB390" s="61"/>
      <c r="AC390" s="61"/>
      <c r="AD390" s="61"/>
      <c r="AE390" s="61"/>
      <c r="AF390" s="61"/>
      <c r="AG390" s="61"/>
    </row>
    <row r="391" spans="1:33" ht="14.25" customHeight="1">
      <c r="A391" s="2"/>
      <c r="B391" s="2"/>
      <c r="C391" s="2"/>
      <c r="D391" s="2"/>
      <c r="E391" s="4"/>
      <c r="F391" s="4"/>
      <c r="G391" s="4"/>
      <c r="H391" s="4"/>
      <c r="I391" s="2"/>
      <c r="J391" s="61"/>
      <c r="K391" s="61"/>
      <c r="L391" s="61"/>
      <c r="M391" s="61"/>
      <c r="N391" s="61"/>
      <c r="O391" s="61"/>
      <c r="P391" s="61"/>
      <c r="Q391" s="61"/>
      <c r="R391" s="61"/>
      <c r="S391" s="61"/>
      <c r="T391" s="61"/>
      <c r="U391" s="61"/>
      <c r="V391" s="61"/>
      <c r="W391" s="61"/>
      <c r="X391" s="61"/>
      <c r="Y391" s="61"/>
      <c r="Z391" s="61"/>
      <c r="AA391" s="61"/>
      <c r="AB391" s="61"/>
      <c r="AC391" s="61"/>
      <c r="AD391" s="61"/>
      <c r="AE391" s="61"/>
      <c r="AF391" s="61"/>
      <c r="AG391" s="61"/>
    </row>
    <row r="392" spans="1:33" ht="14.25" customHeight="1">
      <c r="A392" s="2"/>
      <c r="B392" s="2"/>
      <c r="C392" s="2"/>
      <c r="D392" s="2"/>
      <c r="E392" s="4"/>
      <c r="F392" s="4"/>
      <c r="G392" s="4"/>
      <c r="H392" s="4"/>
      <c r="I392" s="2"/>
      <c r="J392" s="61"/>
      <c r="K392" s="61"/>
      <c r="L392" s="61"/>
      <c r="M392" s="61"/>
      <c r="N392" s="61"/>
      <c r="O392" s="61"/>
      <c r="P392" s="61"/>
      <c r="Q392" s="61"/>
      <c r="R392" s="61"/>
      <c r="S392" s="61"/>
      <c r="T392" s="61"/>
      <c r="U392" s="61"/>
      <c r="V392" s="61"/>
      <c r="W392" s="61"/>
      <c r="X392" s="61"/>
      <c r="Y392" s="61"/>
      <c r="Z392" s="61"/>
      <c r="AA392" s="61"/>
      <c r="AB392" s="61"/>
      <c r="AC392" s="61"/>
      <c r="AD392" s="61"/>
      <c r="AE392" s="61"/>
      <c r="AF392" s="61"/>
      <c r="AG392" s="61"/>
    </row>
    <row r="393" spans="1:33" ht="14.25" customHeight="1">
      <c r="A393" s="2"/>
      <c r="B393" s="2"/>
      <c r="C393" s="2"/>
      <c r="D393" s="2"/>
      <c r="E393" s="4"/>
      <c r="F393" s="4"/>
      <c r="G393" s="4"/>
      <c r="H393" s="4"/>
      <c r="I393" s="2"/>
      <c r="J393" s="61"/>
      <c r="K393" s="61"/>
      <c r="L393" s="61"/>
      <c r="M393" s="61"/>
      <c r="N393" s="61"/>
      <c r="O393" s="61"/>
      <c r="P393" s="61"/>
      <c r="Q393" s="61"/>
      <c r="R393" s="61"/>
      <c r="S393" s="61"/>
      <c r="T393" s="61"/>
      <c r="U393" s="61"/>
      <c r="V393" s="61"/>
      <c r="W393" s="61"/>
      <c r="X393" s="61"/>
      <c r="Y393" s="61"/>
      <c r="Z393" s="61"/>
      <c r="AA393" s="61"/>
      <c r="AB393" s="61"/>
      <c r="AC393" s="61"/>
      <c r="AD393" s="61"/>
      <c r="AE393" s="61"/>
      <c r="AF393" s="61"/>
      <c r="AG393" s="61"/>
    </row>
    <row r="394" spans="1:33" ht="14.25" customHeight="1">
      <c r="A394" s="2"/>
      <c r="B394" s="2"/>
      <c r="C394" s="2"/>
      <c r="D394" s="2"/>
      <c r="E394" s="4"/>
      <c r="F394" s="4"/>
      <c r="G394" s="4"/>
      <c r="H394" s="4"/>
      <c r="I394" s="2"/>
      <c r="J394" s="61"/>
      <c r="K394" s="61"/>
      <c r="L394" s="61"/>
      <c r="M394" s="61"/>
      <c r="N394" s="61"/>
      <c r="O394" s="61"/>
      <c r="P394" s="61"/>
      <c r="Q394" s="61"/>
      <c r="R394" s="61"/>
      <c r="S394" s="61"/>
      <c r="T394" s="61"/>
      <c r="U394" s="61"/>
      <c r="V394" s="61"/>
      <c r="W394" s="61"/>
      <c r="X394" s="61"/>
      <c r="Y394" s="61"/>
      <c r="Z394" s="61"/>
      <c r="AA394" s="61"/>
      <c r="AB394" s="61"/>
      <c r="AC394" s="61"/>
      <c r="AD394" s="61"/>
      <c r="AE394" s="61"/>
      <c r="AF394" s="61"/>
      <c r="AG394" s="61"/>
    </row>
    <row r="395" spans="1:33" ht="14.25" customHeight="1">
      <c r="A395" s="2"/>
      <c r="B395" s="2"/>
      <c r="C395" s="2"/>
      <c r="D395" s="2"/>
      <c r="E395" s="4"/>
      <c r="F395" s="4"/>
      <c r="G395" s="4"/>
      <c r="H395" s="4"/>
      <c r="I395" s="2"/>
      <c r="J395" s="61"/>
      <c r="K395" s="61"/>
      <c r="L395" s="61"/>
      <c r="M395" s="61"/>
      <c r="N395" s="61"/>
      <c r="O395" s="61"/>
      <c r="P395" s="61"/>
      <c r="Q395" s="61"/>
      <c r="R395" s="61"/>
      <c r="S395" s="61"/>
      <c r="T395" s="61"/>
      <c r="U395" s="61"/>
      <c r="V395" s="61"/>
      <c r="W395" s="61"/>
      <c r="X395" s="61"/>
      <c r="Y395" s="61"/>
      <c r="Z395" s="61"/>
      <c r="AA395" s="61"/>
      <c r="AB395" s="61"/>
      <c r="AC395" s="61"/>
      <c r="AD395" s="61"/>
      <c r="AE395" s="61"/>
      <c r="AF395" s="61"/>
      <c r="AG395" s="61"/>
    </row>
    <row r="396" spans="1:33" ht="14.25" customHeight="1">
      <c r="A396" s="2"/>
      <c r="B396" s="2"/>
      <c r="C396" s="2"/>
      <c r="D396" s="2"/>
      <c r="E396" s="4"/>
      <c r="F396" s="4"/>
      <c r="G396" s="4"/>
      <c r="H396" s="4"/>
      <c r="I396" s="2"/>
      <c r="J396" s="61"/>
      <c r="K396" s="61"/>
      <c r="L396" s="61"/>
      <c r="M396" s="61"/>
      <c r="N396" s="61"/>
      <c r="O396" s="61"/>
      <c r="P396" s="61"/>
      <c r="Q396" s="61"/>
      <c r="R396" s="61"/>
      <c r="S396" s="61"/>
      <c r="T396" s="61"/>
      <c r="U396" s="61"/>
      <c r="V396" s="61"/>
      <c r="W396" s="61"/>
      <c r="X396" s="61"/>
      <c r="Y396" s="61"/>
      <c r="Z396" s="61"/>
      <c r="AA396" s="61"/>
      <c r="AB396" s="61"/>
      <c r="AC396" s="61"/>
      <c r="AD396" s="61"/>
      <c r="AE396" s="61"/>
      <c r="AF396" s="61"/>
      <c r="AG396" s="61"/>
    </row>
    <row r="397" spans="1:33" ht="14.25" customHeight="1">
      <c r="A397" s="2"/>
      <c r="B397" s="2"/>
      <c r="C397" s="2"/>
      <c r="D397" s="2"/>
      <c r="E397" s="4"/>
      <c r="F397" s="4"/>
      <c r="G397" s="4"/>
      <c r="H397" s="4"/>
      <c r="I397" s="2"/>
      <c r="J397" s="61"/>
      <c r="K397" s="61"/>
      <c r="L397" s="61"/>
      <c r="M397" s="61"/>
      <c r="N397" s="61"/>
      <c r="O397" s="61"/>
      <c r="P397" s="61"/>
      <c r="Q397" s="61"/>
      <c r="R397" s="61"/>
      <c r="S397" s="61"/>
      <c r="T397" s="61"/>
      <c r="U397" s="61"/>
      <c r="V397" s="61"/>
      <c r="W397" s="61"/>
      <c r="X397" s="61"/>
      <c r="Y397" s="61"/>
      <c r="Z397" s="61"/>
      <c r="AA397" s="61"/>
      <c r="AB397" s="61"/>
      <c r="AC397" s="61"/>
      <c r="AD397" s="61"/>
      <c r="AE397" s="61"/>
      <c r="AF397" s="61"/>
      <c r="AG397" s="61"/>
    </row>
    <row r="398" spans="1:33" ht="14.25" customHeight="1">
      <c r="A398" s="2"/>
      <c r="B398" s="2"/>
      <c r="C398" s="2"/>
      <c r="D398" s="2"/>
      <c r="E398" s="4"/>
      <c r="F398" s="4"/>
      <c r="G398" s="4"/>
      <c r="H398" s="4"/>
      <c r="I398" s="2"/>
      <c r="J398" s="61"/>
      <c r="K398" s="61"/>
      <c r="L398" s="61"/>
      <c r="M398" s="61"/>
      <c r="N398" s="61"/>
      <c r="O398" s="61"/>
      <c r="P398" s="61"/>
      <c r="Q398" s="61"/>
      <c r="R398" s="61"/>
      <c r="S398" s="61"/>
      <c r="T398" s="61"/>
      <c r="U398" s="61"/>
      <c r="V398" s="61"/>
      <c r="W398" s="61"/>
      <c r="X398" s="61"/>
      <c r="Y398" s="61"/>
      <c r="Z398" s="61"/>
      <c r="AA398" s="61"/>
      <c r="AB398" s="61"/>
      <c r="AC398" s="61"/>
      <c r="AD398" s="61"/>
      <c r="AE398" s="61"/>
      <c r="AF398" s="61"/>
      <c r="AG398" s="61"/>
    </row>
    <row r="399" spans="1:33" ht="14.25" customHeight="1">
      <c r="A399" s="2"/>
      <c r="B399" s="2"/>
      <c r="C399" s="2"/>
      <c r="D399" s="2"/>
      <c r="E399" s="4"/>
      <c r="F399" s="4"/>
      <c r="G399" s="4"/>
      <c r="H399" s="4"/>
      <c r="I399" s="2"/>
      <c r="J399" s="61"/>
      <c r="K399" s="61"/>
      <c r="L399" s="61"/>
      <c r="M399" s="61"/>
      <c r="N399" s="61"/>
      <c r="O399" s="61"/>
      <c r="P399" s="61"/>
      <c r="Q399" s="61"/>
      <c r="R399" s="61"/>
      <c r="S399" s="61"/>
      <c r="T399" s="61"/>
      <c r="U399" s="61"/>
      <c r="V399" s="61"/>
      <c r="W399" s="61"/>
      <c r="X399" s="61"/>
      <c r="Y399" s="61"/>
      <c r="Z399" s="61"/>
      <c r="AA399" s="61"/>
      <c r="AB399" s="61"/>
      <c r="AC399" s="61"/>
      <c r="AD399" s="61"/>
      <c r="AE399" s="61"/>
      <c r="AF399" s="61"/>
      <c r="AG399" s="61"/>
    </row>
    <row r="400" spans="1:33" ht="14.25" customHeight="1">
      <c r="A400" s="2"/>
      <c r="B400" s="2"/>
      <c r="C400" s="2"/>
      <c r="D400" s="2"/>
      <c r="E400" s="4"/>
      <c r="F400" s="4"/>
      <c r="G400" s="4"/>
      <c r="H400" s="4"/>
      <c r="I400" s="2"/>
      <c r="J400" s="61"/>
      <c r="K400" s="61"/>
      <c r="L400" s="61"/>
      <c r="M400" s="61"/>
      <c r="N400" s="61"/>
      <c r="O400" s="61"/>
      <c r="P400" s="61"/>
      <c r="Q400" s="61"/>
      <c r="R400" s="61"/>
      <c r="S400" s="61"/>
      <c r="T400" s="61"/>
      <c r="U400" s="61"/>
      <c r="V400" s="61"/>
      <c r="W400" s="61"/>
      <c r="X400" s="61"/>
      <c r="Y400" s="61"/>
      <c r="Z400" s="61"/>
      <c r="AA400" s="61"/>
      <c r="AB400" s="61"/>
      <c r="AC400" s="61"/>
      <c r="AD400" s="61"/>
      <c r="AE400" s="61"/>
      <c r="AF400" s="61"/>
      <c r="AG400" s="61"/>
    </row>
    <row r="401" spans="1:33" ht="14.25" customHeight="1">
      <c r="A401" s="2"/>
      <c r="B401" s="2"/>
      <c r="C401" s="2"/>
      <c r="D401" s="2"/>
      <c r="E401" s="4"/>
      <c r="F401" s="4"/>
      <c r="G401" s="4"/>
      <c r="H401" s="4"/>
      <c r="I401" s="2"/>
      <c r="J401" s="61"/>
      <c r="K401" s="61"/>
      <c r="L401" s="61"/>
      <c r="M401" s="61"/>
      <c r="N401" s="61"/>
      <c r="O401" s="61"/>
      <c r="P401" s="61"/>
      <c r="Q401" s="61"/>
      <c r="R401" s="61"/>
      <c r="S401" s="61"/>
      <c r="T401" s="61"/>
      <c r="U401" s="61"/>
      <c r="V401" s="61"/>
      <c r="W401" s="61"/>
      <c r="X401" s="61"/>
      <c r="Y401" s="61"/>
      <c r="Z401" s="61"/>
      <c r="AA401" s="61"/>
      <c r="AB401" s="61"/>
      <c r="AC401" s="61"/>
      <c r="AD401" s="61"/>
      <c r="AE401" s="61"/>
      <c r="AF401" s="61"/>
      <c r="AG401" s="61"/>
    </row>
    <row r="402" spans="1:33" ht="14.25" customHeight="1">
      <c r="A402" s="2"/>
      <c r="B402" s="2"/>
      <c r="C402" s="2"/>
      <c r="D402" s="2"/>
      <c r="E402" s="4"/>
      <c r="F402" s="4"/>
      <c r="G402" s="4"/>
      <c r="H402" s="4"/>
      <c r="I402" s="2"/>
      <c r="J402" s="61"/>
      <c r="K402" s="61"/>
      <c r="L402" s="61"/>
      <c r="M402" s="61"/>
      <c r="N402" s="61"/>
      <c r="O402" s="61"/>
      <c r="P402" s="61"/>
      <c r="Q402" s="61"/>
      <c r="R402" s="61"/>
      <c r="S402" s="61"/>
      <c r="T402" s="61"/>
      <c r="U402" s="61"/>
      <c r="V402" s="61"/>
      <c r="W402" s="61"/>
      <c r="X402" s="61"/>
      <c r="Y402" s="61"/>
      <c r="Z402" s="61"/>
      <c r="AA402" s="61"/>
      <c r="AB402" s="61"/>
      <c r="AC402" s="61"/>
      <c r="AD402" s="61"/>
      <c r="AE402" s="61"/>
      <c r="AF402" s="61"/>
      <c r="AG402" s="61"/>
    </row>
    <row r="403" spans="1:33" ht="14.25" customHeight="1">
      <c r="A403" s="2"/>
      <c r="B403" s="2"/>
      <c r="C403" s="2"/>
      <c r="D403" s="2"/>
      <c r="E403" s="4"/>
      <c r="F403" s="4"/>
      <c r="G403" s="4"/>
      <c r="H403" s="4"/>
      <c r="I403" s="2"/>
      <c r="J403" s="61"/>
      <c r="K403" s="61"/>
      <c r="L403" s="61"/>
      <c r="M403" s="61"/>
      <c r="N403" s="61"/>
      <c r="O403" s="61"/>
      <c r="P403" s="61"/>
      <c r="Q403" s="61"/>
      <c r="R403" s="61"/>
      <c r="S403" s="61"/>
      <c r="T403" s="61"/>
      <c r="U403" s="61"/>
      <c r="V403" s="61"/>
      <c r="W403" s="61"/>
      <c r="X403" s="61"/>
      <c r="Y403" s="61"/>
      <c r="Z403" s="61"/>
      <c r="AA403" s="61"/>
      <c r="AB403" s="61"/>
      <c r="AC403" s="61"/>
      <c r="AD403" s="61"/>
      <c r="AE403" s="61"/>
      <c r="AF403" s="61"/>
      <c r="AG403" s="61"/>
    </row>
    <row r="404" spans="1:33" ht="14.25" customHeight="1">
      <c r="A404" s="2"/>
      <c r="B404" s="2"/>
      <c r="C404" s="2"/>
      <c r="D404" s="2"/>
      <c r="E404" s="4"/>
      <c r="F404" s="4"/>
      <c r="G404" s="4"/>
      <c r="H404" s="4"/>
      <c r="I404" s="2"/>
      <c r="J404" s="61"/>
      <c r="K404" s="61"/>
      <c r="L404" s="61"/>
      <c r="M404" s="61"/>
      <c r="N404" s="61"/>
      <c r="O404" s="61"/>
      <c r="P404" s="61"/>
      <c r="Q404" s="61"/>
      <c r="R404" s="61"/>
      <c r="S404" s="61"/>
      <c r="T404" s="61"/>
      <c r="U404" s="61"/>
      <c r="V404" s="61"/>
      <c r="W404" s="61"/>
      <c r="X404" s="61"/>
      <c r="Y404" s="61"/>
      <c r="Z404" s="61"/>
      <c r="AA404" s="61"/>
      <c r="AB404" s="61"/>
      <c r="AC404" s="61"/>
      <c r="AD404" s="61"/>
      <c r="AE404" s="61"/>
      <c r="AF404" s="61"/>
      <c r="AG404" s="61"/>
    </row>
    <row r="405" spans="1:33" ht="14.25" customHeight="1">
      <c r="A405" s="2"/>
      <c r="B405" s="2"/>
      <c r="C405" s="2"/>
      <c r="D405" s="2"/>
      <c r="E405" s="4"/>
      <c r="F405" s="4"/>
      <c r="G405" s="4"/>
      <c r="H405" s="4"/>
      <c r="I405" s="2"/>
      <c r="J405" s="61"/>
      <c r="K405" s="61"/>
      <c r="L405" s="61"/>
      <c r="M405" s="61"/>
      <c r="N405" s="61"/>
      <c r="O405" s="61"/>
      <c r="P405" s="61"/>
      <c r="Q405" s="61"/>
      <c r="R405" s="61"/>
      <c r="S405" s="61"/>
      <c r="T405" s="61"/>
      <c r="U405" s="61"/>
      <c r="V405" s="61"/>
      <c r="W405" s="61"/>
      <c r="X405" s="61"/>
      <c r="Y405" s="61"/>
      <c r="Z405" s="61"/>
      <c r="AA405" s="61"/>
      <c r="AB405" s="61"/>
      <c r="AC405" s="61"/>
      <c r="AD405" s="61"/>
      <c r="AE405" s="61"/>
      <c r="AF405" s="61"/>
      <c r="AG405" s="61"/>
    </row>
    <row r="406" spans="1:33" ht="14.25" customHeight="1">
      <c r="A406" s="2"/>
      <c r="B406" s="2"/>
      <c r="C406" s="2"/>
      <c r="D406" s="2"/>
      <c r="E406" s="4"/>
      <c r="F406" s="4"/>
      <c r="G406" s="4"/>
      <c r="H406" s="4"/>
      <c r="I406" s="2"/>
      <c r="J406" s="61"/>
      <c r="K406" s="61"/>
      <c r="L406" s="61"/>
      <c r="M406" s="61"/>
      <c r="N406" s="61"/>
      <c r="O406" s="61"/>
      <c r="P406" s="61"/>
      <c r="Q406" s="61"/>
      <c r="R406" s="61"/>
      <c r="S406" s="61"/>
      <c r="T406" s="61"/>
      <c r="U406" s="61"/>
      <c r="V406" s="61"/>
      <c r="W406" s="61"/>
      <c r="X406" s="61"/>
      <c r="Y406" s="61"/>
      <c r="Z406" s="61"/>
      <c r="AA406" s="61"/>
      <c r="AB406" s="61"/>
      <c r="AC406" s="61"/>
      <c r="AD406" s="61"/>
      <c r="AE406" s="61"/>
      <c r="AF406" s="61"/>
      <c r="AG406" s="61"/>
    </row>
    <row r="407" spans="1:33" ht="14.25" customHeight="1">
      <c r="A407" s="2"/>
      <c r="B407" s="2"/>
      <c r="C407" s="2"/>
      <c r="D407" s="2"/>
      <c r="E407" s="4"/>
      <c r="F407" s="4"/>
      <c r="G407" s="4"/>
      <c r="H407" s="4"/>
      <c r="I407" s="2"/>
      <c r="J407" s="61"/>
      <c r="K407" s="61"/>
      <c r="L407" s="61"/>
      <c r="M407" s="61"/>
      <c r="N407" s="61"/>
      <c r="O407" s="61"/>
      <c r="P407" s="61"/>
      <c r="Q407" s="61"/>
      <c r="R407" s="61"/>
      <c r="S407" s="61"/>
      <c r="T407" s="61"/>
      <c r="U407" s="61"/>
      <c r="V407" s="61"/>
      <c r="W407" s="61"/>
      <c r="X407" s="61"/>
      <c r="Y407" s="61"/>
      <c r="Z407" s="61"/>
      <c r="AA407" s="61"/>
      <c r="AB407" s="61"/>
      <c r="AC407" s="61"/>
      <c r="AD407" s="61"/>
      <c r="AE407" s="61"/>
      <c r="AF407" s="61"/>
      <c r="AG407" s="61"/>
    </row>
    <row r="408" spans="1:33" ht="14.25" customHeight="1">
      <c r="A408" s="2"/>
      <c r="B408" s="2"/>
      <c r="C408" s="2"/>
      <c r="D408" s="2"/>
      <c r="E408" s="4"/>
      <c r="F408" s="4"/>
      <c r="G408" s="4"/>
      <c r="H408" s="4"/>
      <c r="I408" s="2"/>
      <c r="J408" s="61"/>
      <c r="K408" s="61"/>
      <c r="L408" s="61"/>
      <c r="M408" s="61"/>
      <c r="N408" s="61"/>
      <c r="O408" s="61"/>
      <c r="P408" s="61"/>
      <c r="Q408" s="61"/>
      <c r="R408" s="61"/>
      <c r="S408" s="61"/>
      <c r="T408" s="61"/>
      <c r="U408" s="61"/>
      <c r="V408" s="61"/>
      <c r="W408" s="61"/>
      <c r="X408" s="61"/>
      <c r="Y408" s="61"/>
      <c r="Z408" s="61"/>
      <c r="AA408" s="61"/>
      <c r="AB408" s="61"/>
      <c r="AC408" s="61"/>
      <c r="AD408" s="61"/>
      <c r="AE408" s="61"/>
      <c r="AF408" s="61"/>
      <c r="AG408" s="61"/>
    </row>
    <row r="409" spans="1:33" ht="14.25" customHeight="1">
      <c r="A409" s="2"/>
      <c r="B409" s="2"/>
      <c r="C409" s="2"/>
      <c r="D409" s="2"/>
      <c r="E409" s="4"/>
      <c r="F409" s="4"/>
      <c r="G409" s="4"/>
      <c r="H409" s="4"/>
      <c r="I409" s="2"/>
      <c r="J409" s="61"/>
      <c r="K409" s="61"/>
      <c r="L409" s="61"/>
      <c r="M409" s="61"/>
      <c r="N409" s="61"/>
      <c r="O409" s="61"/>
      <c r="P409" s="61"/>
      <c r="Q409" s="61"/>
      <c r="R409" s="61"/>
      <c r="S409" s="61"/>
      <c r="T409" s="61"/>
      <c r="U409" s="61"/>
      <c r="V409" s="61"/>
      <c r="W409" s="61"/>
      <c r="X409" s="61"/>
      <c r="Y409" s="61"/>
      <c r="Z409" s="61"/>
      <c r="AA409" s="61"/>
      <c r="AB409" s="61"/>
      <c r="AC409" s="61"/>
      <c r="AD409" s="61"/>
      <c r="AE409" s="61"/>
      <c r="AF409" s="61"/>
      <c r="AG409" s="61"/>
    </row>
    <row r="410" spans="1:33" ht="14.25" customHeight="1">
      <c r="A410" s="2"/>
      <c r="B410" s="2"/>
      <c r="C410" s="2"/>
      <c r="D410" s="2"/>
      <c r="E410" s="4"/>
      <c r="F410" s="4"/>
      <c r="G410" s="4"/>
      <c r="H410" s="4"/>
      <c r="I410" s="2"/>
      <c r="J410" s="61"/>
      <c r="K410" s="61"/>
      <c r="L410" s="61"/>
      <c r="M410" s="61"/>
      <c r="N410" s="61"/>
      <c r="O410" s="61"/>
      <c r="P410" s="61"/>
      <c r="Q410" s="61"/>
      <c r="R410" s="61"/>
      <c r="S410" s="61"/>
      <c r="T410" s="61"/>
      <c r="U410" s="61"/>
      <c r="V410" s="61"/>
      <c r="W410" s="61"/>
      <c r="X410" s="61"/>
      <c r="Y410" s="61"/>
      <c r="Z410" s="61"/>
      <c r="AA410" s="61"/>
      <c r="AB410" s="61"/>
      <c r="AC410" s="61"/>
      <c r="AD410" s="61"/>
      <c r="AE410" s="61"/>
      <c r="AF410" s="61"/>
      <c r="AG410" s="61"/>
    </row>
    <row r="411" spans="1:33" ht="14.25" customHeight="1">
      <c r="A411" s="2"/>
      <c r="B411" s="2"/>
      <c r="C411" s="2"/>
      <c r="D411" s="2"/>
      <c r="E411" s="4"/>
      <c r="F411" s="4"/>
      <c r="G411" s="4"/>
      <c r="H411" s="4"/>
      <c r="I411" s="2"/>
      <c r="J411" s="61"/>
      <c r="K411" s="61"/>
      <c r="L411" s="61"/>
      <c r="M411" s="61"/>
      <c r="N411" s="61"/>
      <c r="O411" s="61"/>
      <c r="P411" s="61"/>
      <c r="Q411" s="61"/>
      <c r="R411" s="61"/>
      <c r="S411" s="61"/>
      <c r="T411" s="61"/>
      <c r="U411" s="61"/>
      <c r="V411" s="61"/>
      <c r="W411" s="61"/>
      <c r="X411" s="61"/>
      <c r="Y411" s="61"/>
      <c r="Z411" s="61"/>
      <c r="AA411" s="61"/>
      <c r="AB411" s="61"/>
      <c r="AC411" s="61"/>
      <c r="AD411" s="61"/>
      <c r="AE411" s="61"/>
      <c r="AF411" s="61"/>
      <c r="AG411" s="61"/>
    </row>
    <row r="412" spans="1:33" ht="14.25" customHeight="1">
      <c r="A412" s="2"/>
      <c r="B412" s="2"/>
      <c r="C412" s="2"/>
      <c r="D412" s="2"/>
      <c r="E412" s="4"/>
      <c r="F412" s="4"/>
      <c r="G412" s="4"/>
      <c r="H412" s="4"/>
      <c r="I412" s="2"/>
      <c r="J412" s="61"/>
      <c r="K412" s="61"/>
      <c r="L412" s="61"/>
      <c r="M412" s="61"/>
      <c r="N412" s="61"/>
      <c r="O412" s="61"/>
      <c r="P412" s="61"/>
      <c r="Q412" s="61"/>
      <c r="R412" s="61"/>
      <c r="S412" s="61"/>
      <c r="T412" s="61"/>
      <c r="U412" s="61"/>
      <c r="V412" s="61"/>
      <c r="W412" s="61"/>
      <c r="X412" s="61"/>
      <c r="Y412" s="61"/>
      <c r="Z412" s="61"/>
      <c r="AA412" s="61"/>
      <c r="AB412" s="61"/>
      <c r="AC412" s="61"/>
      <c r="AD412" s="61"/>
      <c r="AE412" s="61"/>
      <c r="AF412" s="61"/>
      <c r="AG412" s="61"/>
    </row>
    <row r="413" spans="1:33" ht="14.25" customHeight="1">
      <c r="A413" s="2"/>
      <c r="B413" s="2"/>
      <c r="C413" s="2"/>
      <c r="D413" s="2"/>
      <c r="E413" s="4"/>
      <c r="F413" s="4"/>
      <c r="G413" s="4"/>
      <c r="H413" s="4"/>
      <c r="I413" s="2"/>
      <c r="J413" s="61"/>
      <c r="K413" s="61"/>
      <c r="L413" s="61"/>
      <c r="M413" s="61"/>
      <c r="N413" s="61"/>
      <c r="O413" s="61"/>
      <c r="P413" s="61"/>
      <c r="Q413" s="61"/>
      <c r="R413" s="61"/>
      <c r="S413" s="61"/>
      <c r="T413" s="61"/>
      <c r="U413" s="61"/>
      <c r="V413" s="61"/>
      <c r="W413" s="61"/>
      <c r="X413" s="61"/>
      <c r="Y413" s="61"/>
      <c r="Z413" s="61"/>
      <c r="AA413" s="61"/>
      <c r="AB413" s="61"/>
      <c r="AC413" s="61"/>
      <c r="AD413" s="61"/>
      <c r="AE413" s="61"/>
      <c r="AF413" s="61"/>
      <c r="AG413" s="61"/>
    </row>
    <row r="414" spans="1:33" ht="14.25" customHeight="1">
      <c r="A414" s="2"/>
      <c r="B414" s="2"/>
      <c r="C414" s="2"/>
      <c r="D414" s="2"/>
      <c r="E414" s="4"/>
      <c r="F414" s="4"/>
      <c r="G414" s="4"/>
      <c r="H414" s="4"/>
      <c r="I414" s="2"/>
      <c r="J414" s="61"/>
      <c r="K414" s="61"/>
      <c r="L414" s="61"/>
      <c r="M414" s="61"/>
      <c r="N414" s="61"/>
      <c r="O414" s="61"/>
      <c r="P414" s="61"/>
      <c r="Q414" s="61"/>
      <c r="R414" s="61"/>
      <c r="S414" s="61"/>
      <c r="T414" s="61"/>
      <c r="U414" s="61"/>
      <c r="V414" s="61"/>
      <c r="W414" s="61"/>
      <c r="X414" s="61"/>
      <c r="Y414" s="61"/>
      <c r="Z414" s="61"/>
      <c r="AA414" s="61"/>
      <c r="AB414" s="61"/>
      <c r="AC414" s="61"/>
      <c r="AD414" s="61"/>
      <c r="AE414" s="61"/>
      <c r="AF414" s="61"/>
      <c r="AG414" s="61"/>
    </row>
    <row r="415" spans="1:33" ht="14.25" customHeight="1">
      <c r="A415" s="2"/>
      <c r="B415" s="2"/>
      <c r="C415" s="2"/>
      <c r="D415" s="2"/>
      <c r="E415" s="4"/>
      <c r="F415" s="4"/>
      <c r="G415" s="4"/>
      <c r="H415" s="4"/>
      <c r="I415" s="2"/>
      <c r="J415" s="61"/>
      <c r="K415" s="61"/>
      <c r="L415" s="61"/>
      <c r="M415" s="61"/>
      <c r="N415" s="61"/>
      <c r="O415" s="61"/>
      <c r="P415" s="61"/>
      <c r="Q415" s="61"/>
      <c r="R415" s="61"/>
      <c r="S415" s="61"/>
      <c r="T415" s="61"/>
      <c r="U415" s="61"/>
      <c r="V415" s="61"/>
      <c r="W415" s="61"/>
      <c r="X415" s="61"/>
      <c r="Y415" s="61"/>
      <c r="Z415" s="61"/>
      <c r="AA415" s="61"/>
      <c r="AB415" s="61"/>
      <c r="AC415" s="61"/>
      <c r="AD415" s="61"/>
      <c r="AE415" s="61"/>
      <c r="AF415" s="61"/>
      <c r="AG415" s="61"/>
    </row>
    <row r="416" spans="1:33" ht="14.25" customHeight="1">
      <c r="A416" s="2"/>
      <c r="B416" s="2"/>
      <c r="C416" s="2"/>
      <c r="D416" s="2"/>
      <c r="E416" s="4"/>
      <c r="F416" s="4"/>
      <c r="G416" s="4"/>
      <c r="H416" s="4"/>
      <c r="I416" s="2"/>
      <c r="J416" s="61"/>
      <c r="K416" s="61"/>
      <c r="L416" s="61"/>
      <c r="M416" s="61"/>
      <c r="N416" s="61"/>
      <c r="O416" s="61"/>
      <c r="P416" s="61"/>
      <c r="Q416" s="61"/>
      <c r="R416" s="61"/>
      <c r="S416" s="61"/>
      <c r="T416" s="61"/>
      <c r="U416" s="61"/>
      <c r="V416" s="61"/>
      <c r="W416" s="61"/>
      <c r="X416" s="61"/>
      <c r="Y416" s="61"/>
      <c r="Z416" s="61"/>
      <c r="AA416" s="61"/>
      <c r="AB416" s="61"/>
      <c r="AC416" s="61"/>
      <c r="AD416" s="61"/>
      <c r="AE416" s="61"/>
      <c r="AF416" s="61"/>
      <c r="AG416" s="61"/>
    </row>
    <row r="417" spans="1:33" ht="14.25" customHeight="1">
      <c r="A417" s="2"/>
      <c r="B417" s="2"/>
      <c r="C417" s="2"/>
      <c r="D417" s="2"/>
      <c r="E417" s="4"/>
      <c r="F417" s="4"/>
      <c r="G417" s="4"/>
      <c r="H417" s="4"/>
      <c r="I417" s="2"/>
      <c r="J417" s="61"/>
      <c r="K417" s="61"/>
      <c r="L417" s="61"/>
      <c r="M417" s="61"/>
      <c r="N417" s="61"/>
      <c r="O417" s="61"/>
      <c r="P417" s="61"/>
      <c r="Q417" s="61"/>
      <c r="R417" s="61"/>
      <c r="S417" s="61"/>
      <c r="T417" s="61"/>
      <c r="U417" s="61"/>
      <c r="V417" s="61"/>
      <c r="W417" s="61"/>
      <c r="X417" s="61"/>
      <c r="Y417" s="61"/>
      <c r="Z417" s="61"/>
      <c r="AA417" s="61"/>
      <c r="AB417" s="61"/>
      <c r="AC417" s="61"/>
      <c r="AD417" s="61"/>
      <c r="AE417" s="61"/>
      <c r="AF417" s="61"/>
      <c r="AG417" s="61"/>
    </row>
    <row r="418" spans="1:33" ht="14.25" customHeight="1">
      <c r="A418" s="2"/>
      <c r="B418" s="2"/>
      <c r="C418" s="2"/>
      <c r="D418" s="2"/>
      <c r="E418" s="4"/>
      <c r="F418" s="4"/>
      <c r="G418" s="4"/>
      <c r="H418" s="4"/>
      <c r="I418" s="2"/>
      <c r="J418" s="61"/>
      <c r="K418" s="61"/>
      <c r="L418" s="61"/>
      <c r="M418" s="61"/>
      <c r="N418" s="61"/>
      <c r="O418" s="61"/>
      <c r="P418" s="61"/>
      <c r="Q418" s="61"/>
      <c r="R418" s="61"/>
      <c r="S418" s="61"/>
      <c r="T418" s="61"/>
      <c r="U418" s="61"/>
      <c r="V418" s="61"/>
      <c r="W418" s="61"/>
      <c r="X418" s="61"/>
      <c r="Y418" s="61"/>
      <c r="Z418" s="61"/>
      <c r="AA418" s="61"/>
      <c r="AB418" s="61"/>
      <c r="AC418" s="61"/>
      <c r="AD418" s="61"/>
      <c r="AE418" s="61"/>
      <c r="AF418" s="61"/>
      <c r="AG418" s="61"/>
    </row>
    <row r="419" spans="1:33" ht="14.25" customHeight="1">
      <c r="A419" s="2"/>
      <c r="B419" s="2"/>
      <c r="C419" s="2"/>
      <c r="D419" s="2"/>
      <c r="E419" s="4"/>
      <c r="F419" s="4"/>
      <c r="G419" s="4"/>
      <c r="H419" s="4"/>
      <c r="I419" s="2"/>
      <c r="J419" s="61"/>
      <c r="K419" s="61"/>
      <c r="L419" s="61"/>
      <c r="M419" s="61"/>
      <c r="N419" s="61"/>
      <c r="O419" s="61"/>
      <c r="P419" s="61"/>
      <c r="Q419" s="61"/>
      <c r="R419" s="61"/>
      <c r="S419" s="61"/>
      <c r="T419" s="61"/>
      <c r="U419" s="61"/>
      <c r="V419" s="61"/>
      <c r="W419" s="61"/>
      <c r="X419" s="61"/>
      <c r="Y419" s="61"/>
      <c r="Z419" s="61"/>
      <c r="AA419" s="61"/>
      <c r="AB419" s="61"/>
      <c r="AC419" s="61"/>
      <c r="AD419" s="61"/>
      <c r="AE419" s="61"/>
      <c r="AF419" s="61"/>
      <c r="AG419" s="61"/>
    </row>
    <row r="420" spans="1:33" ht="14.25" customHeight="1">
      <c r="A420" s="2"/>
      <c r="B420" s="2"/>
      <c r="C420" s="2"/>
      <c r="D420" s="2"/>
      <c r="E420" s="4"/>
      <c r="F420" s="4"/>
      <c r="G420" s="4"/>
      <c r="H420" s="4"/>
      <c r="I420" s="2"/>
      <c r="J420" s="61"/>
      <c r="K420" s="61"/>
      <c r="L420" s="61"/>
      <c r="M420" s="61"/>
      <c r="N420" s="61"/>
      <c r="O420" s="61"/>
      <c r="P420" s="61"/>
      <c r="Q420" s="61"/>
      <c r="R420" s="61"/>
      <c r="S420" s="61"/>
      <c r="T420" s="61"/>
      <c r="U420" s="61"/>
      <c r="V420" s="61"/>
      <c r="W420" s="61"/>
      <c r="X420" s="61"/>
      <c r="Y420" s="61"/>
      <c r="Z420" s="61"/>
      <c r="AA420" s="61"/>
      <c r="AB420" s="61"/>
      <c r="AC420" s="61"/>
      <c r="AD420" s="61"/>
      <c r="AE420" s="61"/>
      <c r="AF420" s="61"/>
      <c r="AG420" s="61"/>
    </row>
    <row r="421" spans="1:33" ht="14.25" customHeight="1">
      <c r="A421" s="2"/>
      <c r="B421" s="2"/>
      <c r="C421" s="2"/>
      <c r="D421" s="2"/>
      <c r="E421" s="4"/>
      <c r="F421" s="4"/>
      <c r="G421" s="4"/>
      <c r="H421" s="4"/>
      <c r="I421" s="2"/>
      <c r="J421" s="61"/>
      <c r="K421" s="61"/>
      <c r="L421" s="61"/>
      <c r="M421" s="61"/>
      <c r="N421" s="61"/>
      <c r="O421" s="61"/>
      <c r="P421" s="61"/>
      <c r="Q421" s="61"/>
      <c r="R421" s="61"/>
      <c r="S421" s="61"/>
      <c r="T421" s="61"/>
      <c r="U421" s="61"/>
      <c r="V421" s="61"/>
      <c r="W421" s="61"/>
      <c r="X421" s="61"/>
      <c r="Y421" s="61"/>
      <c r="Z421" s="61"/>
      <c r="AA421" s="61"/>
      <c r="AB421" s="61"/>
      <c r="AC421" s="61"/>
      <c r="AD421" s="61"/>
      <c r="AE421" s="61"/>
      <c r="AF421" s="61"/>
      <c r="AG421" s="61"/>
    </row>
    <row r="422" spans="1:33" ht="14.25" customHeight="1">
      <c r="A422" s="2"/>
      <c r="B422" s="2"/>
      <c r="C422" s="2"/>
      <c r="D422" s="2"/>
      <c r="E422" s="4"/>
      <c r="F422" s="4"/>
      <c r="G422" s="4"/>
      <c r="H422" s="4"/>
      <c r="I422" s="2"/>
      <c r="J422" s="61"/>
      <c r="K422" s="61"/>
      <c r="L422" s="61"/>
      <c r="M422" s="61"/>
      <c r="N422" s="61"/>
      <c r="O422" s="61"/>
      <c r="P422" s="61"/>
      <c r="Q422" s="61"/>
      <c r="R422" s="61"/>
      <c r="S422" s="61"/>
      <c r="T422" s="61"/>
      <c r="U422" s="61"/>
      <c r="V422" s="61"/>
      <c r="W422" s="61"/>
      <c r="X422" s="61"/>
      <c r="Y422" s="61"/>
      <c r="Z422" s="61"/>
      <c r="AA422" s="61"/>
      <c r="AB422" s="61"/>
      <c r="AC422" s="61"/>
      <c r="AD422" s="61"/>
      <c r="AE422" s="61"/>
      <c r="AF422" s="61"/>
      <c r="AG422" s="61"/>
    </row>
    <row r="423" spans="1:33" ht="14.25" customHeight="1">
      <c r="A423" s="2"/>
      <c r="B423" s="2"/>
      <c r="C423" s="2"/>
      <c r="D423" s="2"/>
      <c r="E423" s="4"/>
      <c r="F423" s="4"/>
      <c r="G423" s="4"/>
      <c r="H423" s="4"/>
      <c r="I423" s="2"/>
      <c r="J423" s="61"/>
      <c r="K423" s="61"/>
      <c r="L423" s="61"/>
      <c r="M423" s="61"/>
      <c r="N423" s="61"/>
      <c r="O423" s="61"/>
      <c r="P423" s="61"/>
      <c r="Q423" s="61"/>
      <c r="R423" s="61"/>
      <c r="S423" s="61"/>
      <c r="T423" s="61"/>
      <c r="U423" s="61"/>
      <c r="V423" s="61"/>
      <c r="W423" s="61"/>
      <c r="X423" s="61"/>
      <c r="Y423" s="61"/>
      <c r="Z423" s="61"/>
      <c r="AA423" s="61"/>
      <c r="AB423" s="61"/>
      <c r="AC423" s="61"/>
      <c r="AD423" s="61"/>
      <c r="AE423" s="61"/>
      <c r="AF423" s="61"/>
      <c r="AG423" s="61"/>
    </row>
    <row r="424" spans="1:33" ht="14.25" customHeight="1">
      <c r="A424" s="2"/>
      <c r="B424" s="2"/>
      <c r="C424" s="2"/>
      <c r="D424" s="2"/>
      <c r="E424" s="4"/>
      <c r="F424" s="4"/>
      <c r="G424" s="4"/>
      <c r="H424" s="4"/>
      <c r="I424" s="2"/>
      <c r="J424" s="61"/>
      <c r="K424" s="61"/>
      <c r="L424" s="61"/>
      <c r="M424" s="61"/>
      <c r="N424" s="61"/>
      <c r="O424" s="61"/>
      <c r="P424" s="61"/>
      <c r="Q424" s="61"/>
      <c r="R424" s="61"/>
      <c r="S424" s="61"/>
      <c r="T424" s="61"/>
      <c r="U424" s="61"/>
      <c r="V424" s="61"/>
      <c r="W424" s="61"/>
      <c r="X424" s="61"/>
      <c r="Y424" s="61"/>
      <c r="Z424" s="61"/>
      <c r="AA424" s="61"/>
      <c r="AB424" s="61"/>
      <c r="AC424" s="61"/>
      <c r="AD424" s="61"/>
      <c r="AE424" s="61"/>
      <c r="AF424" s="61"/>
      <c r="AG424" s="61"/>
    </row>
    <row r="425" spans="1:33" ht="14.25" customHeight="1">
      <c r="A425" s="2"/>
      <c r="B425" s="2"/>
      <c r="C425" s="2"/>
      <c r="D425" s="2"/>
      <c r="E425" s="4"/>
      <c r="F425" s="4"/>
      <c r="G425" s="4"/>
      <c r="H425" s="4"/>
      <c r="I425" s="2"/>
      <c r="J425" s="61"/>
      <c r="K425" s="61"/>
      <c r="L425" s="61"/>
      <c r="M425" s="61"/>
      <c r="N425" s="61"/>
      <c r="O425" s="61"/>
      <c r="P425" s="61"/>
      <c r="Q425" s="61"/>
      <c r="R425" s="61"/>
      <c r="S425" s="61"/>
      <c r="T425" s="61"/>
      <c r="U425" s="61"/>
      <c r="V425" s="61"/>
      <c r="W425" s="61"/>
      <c r="X425" s="61"/>
      <c r="Y425" s="61"/>
      <c r="Z425" s="61"/>
      <c r="AA425" s="61"/>
      <c r="AB425" s="61"/>
      <c r="AC425" s="61"/>
      <c r="AD425" s="61"/>
      <c r="AE425" s="61"/>
      <c r="AF425" s="61"/>
      <c r="AG425" s="61"/>
    </row>
    <row r="426" spans="1:33" ht="14.25" customHeight="1">
      <c r="A426" s="2"/>
      <c r="B426" s="2"/>
      <c r="C426" s="2"/>
      <c r="D426" s="2"/>
      <c r="E426" s="4"/>
      <c r="F426" s="4"/>
      <c r="G426" s="4"/>
      <c r="H426" s="4"/>
      <c r="I426" s="2"/>
      <c r="J426" s="61"/>
      <c r="K426" s="61"/>
      <c r="L426" s="61"/>
      <c r="M426" s="61"/>
      <c r="N426" s="61"/>
      <c r="O426" s="61"/>
      <c r="P426" s="61"/>
      <c r="Q426" s="61"/>
      <c r="R426" s="61"/>
      <c r="S426" s="61"/>
      <c r="T426" s="61"/>
      <c r="U426" s="61"/>
      <c r="V426" s="61"/>
      <c r="W426" s="61"/>
      <c r="X426" s="61"/>
      <c r="Y426" s="61"/>
      <c r="Z426" s="61"/>
      <c r="AA426" s="61"/>
      <c r="AB426" s="61"/>
      <c r="AC426" s="61"/>
      <c r="AD426" s="61"/>
      <c r="AE426" s="61"/>
      <c r="AF426" s="61"/>
      <c r="AG426" s="61"/>
    </row>
    <row r="427" spans="1:33" ht="14.25" customHeight="1">
      <c r="A427" s="2"/>
      <c r="B427" s="2"/>
      <c r="C427" s="2"/>
      <c r="D427" s="2"/>
      <c r="E427" s="4"/>
      <c r="F427" s="4"/>
      <c r="G427" s="4"/>
      <c r="H427" s="4"/>
      <c r="I427" s="2"/>
      <c r="J427" s="61"/>
      <c r="K427" s="61"/>
      <c r="L427" s="61"/>
      <c r="M427" s="61"/>
      <c r="N427" s="61"/>
      <c r="O427" s="61"/>
      <c r="P427" s="61"/>
      <c r="Q427" s="61"/>
      <c r="R427" s="61"/>
      <c r="S427" s="61"/>
      <c r="T427" s="61"/>
      <c r="U427" s="61"/>
      <c r="V427" s="61"/>
      <c r="W427" s="61"/>
      <c r="X427" s="61"/>
      <c r="Y427" s="61"/>
      <c r="Z427" s="61"/>
      <c r="AA427" s="61"/>
      <c r="AB427" s="61"/>
      <c r="AC427" s="61"/>
      <c r="AD427" s="61"/>
      <c r="AE427" s="61"/>
      <c r="AF427" s="61"/>
      <c r="AG427" s="61"/>
    </row>
    <row r="428" spans="1:33" ht="14.25" customHeight="1">
      <c r="A428" s="2"/>
      <c r="B428" s="2"/>
      <c r="C428" s="2"/>
      <c r="D428" s="2"/>
      <c r="E428" s="4"/>
      <c r="F428" s="4"/>
      <c r="G428" s="4"/>
      <c r="H428" s="4"/>
      <c r="I428" s="2"/>
      <c r="J428" s="61"/>
      <c r="K428" s="61"/>
      <c r="L428" s="61"/>
      <c r="M428" s="61"/>
      <c r="N428" s="61"/>
      <c r="O428" s="61"/>
      <c r="P428" s="61"/>
      <c r="Q428" s="61"/>
      <c r="R428" s="61"/>
      <c r="S428" s="61"/>
      <c r="T428" s="61"/>
      <c r="U428" s="61"/>
      <c r="V428" s="61"/>
      <c r="W428" s="61"/>
      <c r="X428" s="61"/>
      <c r="Y428" s="61"/>
      <c r="Z428" s="61"/>
      <c r="AA428" s="61"/>
      <c r="AB428" s="61"/>
      <c r="AC428" s="61"/>
      <c r="AD428" s="61"/>
      <c r="AE428" s="61"/>
      <c r="AF428" s="61"/>
      <c r="AG428" s="61"/>
    </row>
    <row r="429" spans="1:33" ht="14.25" customHeight="1">
      <c r="A429" s="2"/>
      <c r="B429" s="2"/>
      <c r="C429" s="2"/>
      <c r="D429" s="2"/>
      <c r="E429" s="4"/>
      <c r="F429" s="4"/>
      <c r="G429" s="4"/>
      <c r="H429" s="4"/>
      <c r="I429" s="2"/>
      <c r="J429" s="61"/>
      <c r="K429" s="61"/>
      <c r="L429" s="61"/>
      <c r="M429" s="61"/>
      <c r="N429" s="61"/>
      <c r="O429" s="61"/>
      <c r="P429" s="61"/>
      <c r="Q429" s="61"/>
      <c r="R429" s="61"/>
      <c r="S429" s="61"/>
      <c r="T429" s="61"/>
      <c r="U429" s="61"/>
      <c r="V429" s="61"/>
      <c r="W429" s="61"/>
      <c r="X429" s="61"/>
      <c r="Y429" s="61"/>
      <c r="Z429" s="61"/>
      <c r="AA429" s="61"/>
      <c r="AB429" s="61"/>
      <c r="AC429" s="61"/>
      <c r="AD429" s="61"/>
      <c r="AE429" s="61"/>
      <c r="AF429" s="61"/>
      <c r="AG429" s="61"/>
    </row>
    <row r="430" spans="1:33" ht="14.25" customHeight="1">
      <c r="A430" s="2"/>
      <c r="B430" s="2"/>
      <c r="C430" s="2"/>
      <c r="D430" s="2"/>
      <c r="E430" s="4"/>
      <c r="F430" s="4"/>
      <c r="G430" s="4"/>
      <c r="H430" s="4"/>
      <c r="I430" s="2"/>
      <c r="J430" s="61"/>
      <c r="K430" s="61"/>
      <c r="L430" s="61"/>
      <c r="M430" s="61"/>
      <c r="N430" s="61"/>
      <c r="O430" s="61"/>
      <c r="P430" s="61"/>
      <c r="Q430" s="61"/>
      <c r="R430" s="61"/>
      <c r="S430" s="61"/>
      <c r="T430" s="61"/>
      <c r="U430" s="61"/>
      <c r="V430" s="61"/>
      <c r="W430" s="61"/>
      <c r="X430" s="61"/>
      <c r="Y430" s="61"/>
      <c r="Z430" s="61"/>
      <c r="AA430" s="61"/>
      <c r="AB430" s="61"/>
      <c r="AC430" s="61"/>
      <c r="AD430" s="61"/>
      <c r="AE430" s="61"/>
      <c r="AF430" s="61"/>
      <c r="AG430" s="61"/>
    </row>
    <row r="431" spans="1:33" ht="14.25" customHeight="1">
      <c r="A431" s="2"/>
      <c r="B431" s="2"/>
      <c r="C431" s="2"/>
      <c r="D431" s="2"/>
      <c r="E431" s="4"/>
      <c r="F431" s="4"/>
      <c r="G431" s="4"/>
      <c r="H431" s="4"/>
      <c r="I431" s="2"/>
      <c r="J431" s="61"/>
      <c r="K431" s="61"/>
      <c r="L431" s="61"/>
      <c r="M431" s="61"/>
      <c r="N431" s="61"/>
      <c r="O431" s="61"/>
      <c r="P431" s="61"/>
      <c r="Q431" s="61"/>
      <c r="R431" s="61"/>
      <c r="S431" s="61"/>
      <c r="T431" s="61"/>
      <c r="U431" s="61"/>
      <c r="V431" s="61"/>
      <c r="W431" s="61"/>
      <c r="X431" s="61"/>
      <c r="Y431" s="61"/>
      <c r="Z431" s="61"/>
      <c r="AA431" s="61"/>
      <c r="AB431" s="61"/>
      <c r="AC431" s="61"/>
      <c r="AD431" s="61"/>
      <c r="AE431" s="61"/>
      <c r="AF431" s="61"/>
      <c r="AG431" s="61"/>
    </row>
    <row r="432" spans="1:33" ht="14.25" customHeight="1">
      <c r="A432" s="2"/>
      <c r="B432" s="2"/>
      <c r="C432" s="2"/>
      <c r="D432" s="2"/>
      <c r="E432" s="4"/>
      <c r="F432" s="4"/>
      <c r="G432" s="4"/>
      <c r="H432" s="4"/>
      <c r="I432" s="2"/>
      <c r="J432" s="61"/>
      <c r="K432" s="61"/>
      <c r="L432" s="61"/>
      <c r="M432" s="61"/>
      <c r="N432" s="61"/>
      <c r="O432" s="61"/>
      <c r="P432" s="61"/>
      <c r="Q432" s="61"/>
      <c r="R432" s="61"/>
      <c r="S432" s="61"/>
      <c r="T432" s="61"/>
      <c r="U432" s="61"/>
      <c r="V432" s="61"/>
      <c r="W432" s="61"/>
      <c r="X432" s="61"/>
      <c r="Y432" s="61"/>
      <c r="Z432" s="61"/>
      <c r="AA432" s="61"/>
      <c r="AB432" s="61"/>
      <c r="AC432" s="61"/>
      <c r="AD432" s="61"/>
      <c r="AE432" s="61"/>
      <c r="AF432" s="61"/>
      <c r="AG432" s="61"/>
    </row>
    <row r="433" spans="1:33"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row>
    <row r="434" spans="1:33"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row>
    <row r="435" spans="1:33"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row>
    <row r="436" spans="1:33"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row>
    <row r="437" spans="1:33"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row>
    <row r="438" spans="1:33"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row>
    <row r="439" spans="1:33"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row>
    <row r="440" spans="1:33"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row>
    <row r="441" spans="1:33"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row>
    <row r="442" spans="1:33"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row>
    <row r="443" spans="1:33"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row>
    <row r="444" spans="1:33"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row>
    <row r="445" spans="1:33"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row>
    <row r="446" spans="1:33"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row>
    <row r="447" spans="1:33"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row>
    <row r="448" spans="1:33"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row>
    <row r="449" spans="1:33"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row>
    <row r="450" spans="1:33"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row>
    <row r="451" spans="1:33"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row>
    <row r="452" spans="1:33"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row>
    <row r="453" spans="1:33"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row>
    <row r="454" spans="1:33"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row>
    <row r="455" spans="1:33"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row>
    <row r="456" spans="1:33"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row>
    <row r="457" spans="1:33"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row>
    <row r="458" spans="1:33"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row>
    <row r="459" spans="1:33"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row>
    <row r="460" spans="1:33"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row>
    <row r="461" spans="1:33"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row>
    <row r="462" spans="1:33"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row>
    <row r="463" spans="1:33"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row>
    <row r="464" spans="1:33"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row>
    <row r="465" spans="1:33"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row>
    <row r="466" spans="1:33"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row>
    <row r="467" spans="1:33"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row>
    <row r="468" spans="1:33"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row>
    <row r="469" spans="1:33"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row>
    <row r="470" spans="1:33"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row>
    <row r="471" spans="1:33"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row>
    <row r="472" spans="1:33"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row>
    <row r="473" spans="1:33"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row>
    <row r="474" spans="1:33"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row>
    <row r="475" spans="1:33"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row>
    <row r="476" spans="1:33"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row>
    <row r="477" spans="1:33"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row>
    <row r="478" spans="1:33"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row>
    <row r="479" spans="1:33"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row>
    <row r="480" spans="1:33"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row>
    <row r="481" spans="1:33"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row>
    <row r="482" spans="1:33"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row>
    <row r="483" spans="1:33"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row>
    <row r="484" spans="1:33"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row>
    <row r="485" spans="1:33"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row>
    <row r="486" spans="1:33"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row>
    <row r="487" spans="1:33"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row>
    <row r="488" spans="1:33"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row>
    <row r="489" spans="1:33"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row>
    <row r="490" spans="1:33"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row>
    <row r="491" spans="1:33"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row>
    <row r="492" spans="1:33"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row>
    <row r="493" spans="1:33"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row>
    <row r="494" spans="1:33"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row>
    <row r="495" spans="1:33"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row>
    <row r="496" spans="1:33"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row>
    <row r="497" spans="1:33"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row>
    <row r="498" spans="1:33"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row>
    <row r="499" spans="1:33"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row>
    <row r="500" spans="1:33"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row>
    <row r="501" spans="1:33"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row>
    <row r="502" spans="1:33"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row>
    <row r="503" spans="1:33"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row>
    <row r="504" spans="1:33"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row>
    <row r="505" spans="1:33"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row>
    <row r="506" spans="1:33"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row>
    <row r="507" spans="1:33"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row>
    <row r="508" spans="1:33"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row>
    <row r="509" spans="1:33"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row>
    <row r="510" spans="1:33"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row>
    <row r="511" spans="1:33"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row>
    <row r="512" spans="1:33"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row>
    <row r="513" spans="1:33"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row>
    <row r="514" spans="1:33"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row>
    <row r="515" spans="1:33"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row>
    <row r="516" spans="1:33"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row>
    <row r="517" spans="1:33"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row>
    <row r="518" spans="1:33"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row>
    <row r="519" spans="1:33"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row>
    <row r="520" spans="1:33"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row>
    <row r="521" spans="1:33"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row>
    <row r="522" spans="1:33"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row>
    <row r="523" spans="1:33"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row>
    <row r="524" spans="1:33"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row>
    <row r="525" spans="1:33"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row>
    <row r="526" spans="1:33"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row>
    <row r="527" spans="1:33"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row>
    <row r="528" spans="1:33"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row>
    <row r="529" spans="1:33"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row>
    <row r="530" spans="1:33"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row>
    <row r="531" spans="1:33"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row>
    <row r="532" spans="1:33"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row>
    <row r="533" spans="1:33"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row>
    <row r="534" spans="1:33"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row>
    <row r="535" spans="1:33"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row>
    <row r="536" spans="1:33"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row>
    <row r="537" spans="1:33"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row>
    <row r="538" spans="1:33"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row>
    <row r="539" spans="1:33"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row>
    <row r="540" spans="1:33"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row>
    <row r="541" spans="1:33"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row>
    <row r="542" spans="1:33"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row>
    <row r="543" spans="1:33"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row>
    <row r="544" spans="1:33"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row>
    <row r="545" spans="1:33"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row>
    <row r="546" spans="1:33"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row>
    <row r="547" spans="1:33"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row>
    <row r="548" spans="1:33"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row>
    <row r="549" spans="1:33"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row>
    <row r="550" spans="1:33"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row>
    <row r="551" spans="1:33"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row>
    <row r="552" spans="1:33"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row>
    <row r="553" spans="1:33"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row>
    <row r="554" spans="1:33"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row>
    <row r="555" spans="1:33"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row>
    <row r="556" spans="1:33"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row>
    <row r="557" spans="1:33"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row>
    <row r="558" spans="1:33"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row>
    <row r="559" spans="1:33"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row>
    <row r="560" spans="1:33"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row>
    <row r="561" spans="1:33"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row>
    <row r="562" spans="1:33"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row>
    <row r="563" spans="1:33"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row>
    <row r="564" spans="1:33"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row>
    <row r="565" spans="1:33"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row>
    <row r="566" spans="1:33"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row>
    <row r="567" spans="1:33"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row>
    <row r="568" spans="1:33"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row>
    <row r="569" spans="1:33"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row>
    <row r="570" spans="1:33"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row>
    <row r="571" spans="1:33"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row>
    <row r="572" spans="1:33"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row>
    <row r="573" spans="1:33"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row>
    <row r="574" spans="1:33"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row>
    <row r="575" spans="1:33"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row>
    <row r="576" spans="1:33"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row>
    <row r="577" spans="1:33"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row>
    <row r="578" spans="1:33"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row>
    <row r="579" spans="1:33"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row>
    <row r="580" spans="1:33"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row>
    <row r="581" spans="1:33"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row>
    <row r="582" spans="1:33"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row>
    <row r="583" spans="1:33"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row>
    <row r="584" spans="1:33"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row>
    <row r="585" spans="1:33"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row>
    <row r="586" spans="1:33"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row>
    <row r="587" spans="1:33"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row>
    <row r="588" spans="1:33"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row>
    <row r="589" spans="1:33"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row>
    <row r="590" spans="1:33"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row>
    <row r="591" spans="1:33"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row>
    <row r="592" spans="1:33"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row>
    <row r="593" spans="1:33"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row>
    <row r="594" spans="1:33"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row>
    <row r="595" spans="1:33"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row>
    <row r="596" spans="1:33"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row>
    <row r="597" spans="1:33"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row>
    <row r="598" spans="1:33"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row>
    <row r="599" spans="1:33"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row>
    <row r="600" spans="1:33"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row>
    <row r="601" spans="1:33"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row>
    <row r="602" spans="1:33"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row>
    <row r="603" spans="1:33"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row>
    <row r="604" spans="1:33"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row>
    <row r="605" spans="1:33"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row>
    <row r="606" spans="1:33"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row>
    <row r="607" spans="1:33"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row>
    <row r="608" spans="1:33"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row>
    <row r="609" spans="1:33"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row>
    <row r="610" spans="1:33"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row>
    <row r="611" spans="1:33"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row>
    <row r="612" spans="1:33"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row>
    <row r="613" spans="1:33"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row>
    <row r="614" spans="1:33"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row>
    <row r="615" spans="1:33"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row>
    <row r="616" spans="1:33"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row>
    <row r="617" spans="1:33"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row>
    <row r="618" spans="1:33"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row>
    <row r="619" spans="1:33"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row>
    <row r="620" spans="1:33"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row>
    <row r="621" spans="1:33"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row>
    <row r="622" spans="1:33"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row>
    <row r="623" spans="1:33"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row>
    <row r="624" spans="1:33"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row>
    <row r="625" spans="1:33"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row>
    <row r="626" spans="1:33"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row>
    <row r="627" spans="1:33"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row>
    <row r="628" spans="1:33"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row>
    <row r="629" spans="1:33"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row>
    <row r="630" spans="1:33"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row>
    <row r="631" spans="1:33"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row>
    <row r="632" spans="1:33"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row>
    <row r="633" spans="1:33"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row>
    <row r="634" spans="1:33"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row>
    <row r="635" spans="1:33"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row>
    <row r="636" spans="1:33"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row>
    <row r="637" spans="1:33"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row>
    <row r="638" spans="1:33"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row>
    <row r="639" spans="1:33"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row>
    <row r="640" spans="1:33"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row>
    <row r="641" spans="1:33"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row>
    <row r="642" spans="1:33"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row>
    <row r="643" spans="1:33"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row>
    <row r="644" spans="1:33"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row>
    <row r="645" spans="1:33"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row>
    <row r="646" spans="1:33"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row>
    <row r="647" spans="1:33"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row>
    <row r="648" spans="1:33"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row>
    <row r="649" spans="1:33"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row>
    <row r="650" spans="1:33"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row>
    <row r="651" spans="1:33"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row>
    <row r="652" spans="1:33"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row>
    <row r="653" spans="1:33"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row>
    <row r="654" spans="1:33"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row>
    <row r="655" spans="1:33"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row>
    <row r="656" spans="1:33"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row>
    <row r="657" spans="1:33"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row>
    <row r="658" spans="1:33"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row>
    <row r="659" spans="1:33"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row>
    <row r="660" spans="1:33"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row>
    <row r="661" spans="1:33"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row>
    <row r="662" spans="1:33"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row>
    <row r="663" spans="1:33"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row>
    <row r="664" spans="1:33"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row>
    <row r="665" spans="1:33"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row>
    <row r="666" spans="1:33"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row>
    <row r="667" spans="1:33"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row>
    <row r="668" spans="1:33"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row>
    <row r="669" spans="1:33"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row>
    <row r="670" spans="1:33"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row>
    <row r="671" spans="1:33"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row>
    <row r="672" spans="1:33"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row>
    <row r="673" spans="1:33"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row>
    <row r="674" spans="1:33"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row>
    <row r="675" spans="1:33"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row>
    <row r="676" spans="1:33"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row>
    <row r="677" spans="1:33"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row>
    <row r="678" spans="1:33"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row>
    <row r="679" spans="1:33"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row>
    <row r="680" spans="1:33"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row>
    <row r="681" spans="1:33"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row>
    <row r="682" spans="1:33"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row>
    <row r="683" spans="1:33"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row>
    <row r="684" spans="1:33"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row>
    <row r="685" spans="1:33"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row>
    <row r="686" spans="1:33"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row>
    <row r="687" spans="1:33"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row>
    <row r="688" spans="1:33"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row>
    <row r="689" spans="1:33"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row>
    <row r="690" spans="1:33"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row>
    <row r="691" spans="1:33" ht="14.25" customHeight="1">
      <c r="A691" s="61"/>
      <c r="B691" s="61"/>
      <c r="C691" s="61"/>
      <c r="D691" s="61"/>
      <c r="E691" s="62"/>
      <c r="F691" s="62"/>
      <c r="G691" s="62"/>
      <c r="H691" s="62"/>
      <c r="I691" s="2"/>
      <c r="J691" s="61"/>
      <c r="K691" s="61"/>
      <c r="L691" s="61"/>
      <c r="M691" s="61"/>
      <c r="N691" s="61"/>
      <c r="O691" s="61"/>
      <c r="P691" s="61"/>
      <c r="Q691" s="61"/>
      <c r="R691" s="61"/>
      <c r="S691" s="61"/>
      <c r="T691" s="61"/>
      <c r="U691" s="61"/>
      <c r="V691" s="61"/>
      <c r="W691" s="61"/>
      <c r="X691" s="61"/>
      <c r="Y691" s="61"/>
      <c r="Z691" s="61"/>
      <c r="AA691" s="61"/>
      <c r="AB691" s="61"/>
      <c r="AC691" s="61"/>
      <c r="AD691" s="61"/>
      <c r="AE691" s="61"/>
      <c r="AF691" s="61"/>
      <c r="AG691" s="61"/>
    </row>
    <row r="692" spans="1:33" ht="14.25" customHeight="1">
      <c r="A692" s="61"/>
      <c r="B692" s="61"/>
      <c r="C692" s="61"/>
      <c r="D692" s="61"/>
      <c r="E692" s="62"/>
      <c r="F692" s="62"/>
      <c r="G692" s="62"/>
      <c r="H692" s="62"/>
      <c r="I692" s="2"/>
      <c r="J692" s="61"/>
      <c r="K692" s="61"/>
      <c r="L692" s="61"/>
      <c r="M692" s="61"/>
      <c r="N692" s="61"/>
      <c r="O692" s="61"/>
      <c r="P692" s="61"/>
      <c r="Q692" s="61"/>
      <c r="R692" s="61"/>
      <c r="S692" s="61"/>
      <c r="T692" s="61"/>
      <c r="U692" s="61"/>
      <c r="V692" s="61"/>
      <c r="W692" s="61"/>
      <c r="X692" s="61"/>
      <c r="Y692" s="61"/>
      <c r="Z692" s="61"/>
      <c r="AA692" s="61"/>
      <c r="AB692" s="61"/>
      <c r="AC692" s="61"/>
      <c r="AD692" s="61"/>
      <c r="AE692" s="61"/>
      <c r="AF692" s="61"/>
      <c r="AG692" s="61"/>
    </row>
    <row r="693" spans="1:33" ht="14.25" customHeight="1">
      <c r="A693" s="61"/>
      <c r="B693" s="61"/>
      <c r="C693" s="61"/>
      <c r="D693" s="61"/>
      <c r="E693" s="62"/>
      <c r="F693" s="62"/>
      <c r="G693" s="62"/>
      <c r="H693" s="62"/>
      <c r="I693" s="2"/>
      <c r="J693" s="61"/>
      <c r="K693" s="61"/>
      <c r="L693" s="61"/>
      <c r="M693" s="61"/>
      <c r="N693" s="61"/>
      <c r="O693" s="61"/>
      <c r="P693" s="61"/>
      <c r="Q693" s="61"/>
      <c r="R693" s="61"/>
      <c r="S693" s="61"/>
      <c r="T693" s="61"/>
      <c r="U693" s="61"/>
      <c r="V693" s="61"/>
      <c r="W693" s="61"/>
      <c r="X693" s="61"/>
      <c r="Y693" s="61"/>
      <c r="Z693" s="61"/>
      <c r="AA693" s="61"/>
      <c r="AB693" s="61"/>
      <c r="AC693" s="61"/>
      <c r="AD693" s="61"/>
      <c r="AE693" s="61"/>
      <c r="AF693" s="61"/>
      <c r="AG693" s="61"/>
    </row>
    <row r="694" spans="1:33" ht="14.25" customHeight="1">
      <c r="A694" s="61"/>
      <c r="B694" s="61"/>
      <c r="C694" s="61"/>
      <c r="D694" s="61"/>
      <c r="E694" s="62"/>
      <c r="F694" s="62"/>
      <c r="G694" s="62"/>
      <c r="H694" s="62"/>
      <c r="I694" s="2"/>
      <c r="J694" s="61"/>
      <c r="K694" s="61"/>
      <c r="L694" s="61"/>
      <c r="M694" s="61"/>
      <c r="N694" s="61"/>
      <c r="O694" s="61"/>
      <c r="P694" s="61"/>
      <c r="Q694" s="61"/>
      <c r="R694" s="61"/>
      <c r="S694" s="61"/>
      <c r="T694" s="61"/>
      <c r="U694" s="61"/>
      <c r="V694" s="61"/>
      <c r="W694" s="61"/>
      <c r="X694" s="61"/>
      <c r="Y694" s="61"/>
      <c r="Z694" s="61"/>
      <c r="AA694" s="61"/>
      <c r="AB694" s="61"/>
      <c r="AC694" s="61"/>
      <c r="AD694" s="61"/>
      <c r="AE694" s="61"/>
      <c r="AF694" s="61"/>
      <c r="AG694" s="61"/>
    </row>
    <row r="695" spans="1:33" ht="14.25" customHeight="1">
      <c r="A695" s="61"/>
      <c r="B695" s="61"/>
      <c r="C695" s="61"/>
      <c r="D695" s="61"/>
      <c r="E695" s="62"/>
      <c r="F695" s="62"/>
      <c r="G695" s="62"/>
      <c r="H695" s="62"/>
      <c r="I695" s="2"/>
      <c r="J695" s="61"/>
      <c r="K695" s="61"/>
      <c r="L695" s="61"/>
      <c r="M695" s="61"/>
      <c r="N695" s="61"/>
      <c r="O695" s="61"/>
      <c r="P695" s="61"/>
      <c r="Q695" s="61"/>
      <c r="R695" s="61"/>
      <c r="S695" s="61"/>
      <c r="T695" s="61"/>
      <c r="U695" s="61"/>
      <c r="V695" s="61"/>
      <c r="W695" s="61"/>
      <c r="X695" s="61"/>
      <c r="Y695" s="61"/>
      <c r="Z695" s="61"/>
      <c r="AA695" s="61"/>
      <c r="AB695" s="61"/>
      <c r="AC695" s="61"/>
      <c r="AD695" s="61"/>
      <c r="AE695" s="61"/>
      <c r="AF695" s="61"/>
      <c r="AG695" s="61"/>
    </row>
    <row r="696" spans="1:33" ht="14.25" customHeight="1">
      <c r="A696" s="61"/>
      <c r="B696" s="61"/>
      <c r="C696" s="61"/>
      <c r="D696" s="61"/>
      <c r="E696" s="62"/>
      <c r="F696" s="62"/>
      <c r="G696" s="62"/>
      <c r="H696" s="62"/>
      <c r="I696" s="2"/>
      <c r="J696" s="61"/>
      <c r="K696" s="61"/>
      <c r="L696" s="61"/>
      <c r="M696" s="61"/>
      <c r="N696" s="61"/>
      <c r="O696" s="61"/>
      <c r="P696" s="61"/>
      <c r="Q696" s="61"/>
      <c r="R696" s="61"/>
      <c r="S696" s="61"/>
      <c r="T696" s="61"/>
      <c r="U696" s="61"/>
      <c r="V696" s="61"/>
      <c r="W696" s="61"/>
      <c r="X696" s="61"/>
      <c r="Y696" s="61"/>
      <c r="Z696" s="61"/>
      <c r="AA696" s="61"/>
      <c r="AB696" s="61"/>
      <c r="AC696" s="61"/>
      <c r="AD696" s="61"/>
      <c r="AE696" s="61"/>
      <c r="AF696" s="61"/>
      <c r="AG696" s="61"/>
    </row>
    <row r="697" spans="1:33" ht="14.25" customHeight="1">
      <c r="A697" s="61"/>
      <c r="B697" s="61"/>
      <c r="C697" s="61"/>
      <c r="D697" s="61"/>
      <c r="E697" s="62"/>
      <c r="F697" s="62"/>
      <c r="G697" s="62"/>
      <c r="H697" s="62"/>
      <c r="I697" s="2"/>
      <c r="J697" s="61"/>
      <c r="K697" s="61"/>
      <c r="L697" s="61"/>
      <c r="M697" s="61"/>
      <c r="N697" s="61"/>
      <c r="O697" s="61"/>
      <c r="P697" s="61"/>
      <c r="Q697" s="61"/>
      <c r="R697" s="61"/>
      <c r="S697" s="61"/>
      <c r="T697" s="61"/>
      <c r="U697" s="61"/>
      <c r="V697" s="61"/>
      <c r="W697" s="61"/>
      <c r="X697" s="61"/>
      <c r="Y697" s="61"/>
      <c r="Z697" s="61"/>
      <c r="AA697" s="61"/>
      <c r="AB697" s="61"/>
      <c r="AC697" s="61"/>
      <c r="AD697" s="61"/>
      <c r="AE697" s="61"/>
      <c r="AF697" s="61"/>
      <c r="AG697" s="61"/>
    </row>
    <row r="698" spans="1:33" ht="14.25" customHeight="1">
      <c r="A698" s="61"/>
      <c r="B698" s="61"/>
      <c r="C698" s="61"/>
      <c r="D698" s="61"/>
      <c r="E698" s="62"/>
      <c r="F698" s="62"/>
      <c r="G698" s="62"/>
      <c r="H698" s="62"/>
      <c r="I698" s="2"/>
      <c r="J698" s="61"/>
      <c r="K698" s="61"/>
      <c r="L698" s="61"/>
      <c r="M698" s="61"/>
      <c r="N698" s="61"/>
      <c r="O698" s="61"/>
      <c r="P698" s="61"/>
      <c r="Q698" s="61"/>
      <c r="R698" s="61"/>
      <c r="S698" s="61"/>
      <c r="T698" s="61"/>
      <c r="U698" s="61"/>
      <c r="V698" s="61"/>
      <c r="W698" s="61"/>
      <c r="X698" s="61"/>
      <c r="Y698" s="61"/>
      <c r="Z698" s="61"/>
      <c r="AA698" s="61"/>
      <c r="AB698" s="61"/>
      <c r="AC698" s="61"/>
      <c r="AD698" s="61"/>
      <c r="AE698" s="61"/>
      <c r="AF698" s="61"/>
      <c r="AG698" s="61"/>
    </row>
    <row r="699" spans="1:33" ht="14.25" customHeight="1">
      <c r="A699" s="61"/>
      <c r="B699" s="61"/>
      <c r="C699" s="61"/>
      <c r="D699" s="61"/>
      <c r="E699" s="62"/>
      <c r="F699" s="62"/>
      <c r="G699" s="62"/>
      <c r="H699" s="62"/>
      <c r="I699" s="2"/>
      <c r="J699" s="61"/>
      <c r="K699" s="61"/>
      <c r="L699" s="61"/>
      <c r="M699" s="61"/>
      <c r="N699" s="61"/>
      <c r="O699" s="61"/>
      <c r="P699" s="61"/>
      <c r="Q699" s="61"/>
      <c r="R699" s="61"/>
      <c r="S699" s="61"/>
      <c r="T699" s="61"/>
      <c r="U699" s="61"/>
      <c r="V699" s="61"/>
      <c r="W699" s="61"/>
      <c r="X699" s="61"/>
      <c r="Y699" s="61"/>
      <c r="Z699" s="61"/>
      <c r="AA699" s="61"/>
      <c r="AB699" s="61"/>
      <c r="AC699" s="61"/>
      <c r="AD699" s="61"/>
      <c r="AE699" s="61"/>
      <c r="AF699" s="61"/>
      <c r="AG699" s="61"/>
    </row>
    <row r="700" spans="1:33" ht="14.25" customHeight="1">
      <c r="A700" s="61"/>
      <c r="B700" s="61"/>
      <c r="C700" s="61"/>
      <c r="D700" s="61"/>
      <c r="E700" s="62"/>
      <c r="F700" s="62"/>
      <c r="G700" s="62"/>
      <c r="H700" s="62"/>
      <c r="I700" s="2"/>
      <c r="J700" s="61"/>
      <c r="K700" s="61"/>
      <c r="L700" s="61"/>
      <c r="M700" s="61"/>
      <c r="N700" s="61"/>
      <c r="O700" s="61"/>
      <c r="P700" s="61"/>
      <c r="Q700" s="61"/>
      <c r="R700" s="61"/>
      <c r="S700" s="61"/>
      <c r="T700" s="61"/>
      <c r="U700" s="61"/>
      <c r="V700" s="61"/>
      <c r="W700" s="61"/>
      <c r="X700" s="61"/>
      <c r="Y700" s="61"/>
      <c r="Z700" s="61"/>
      <c r="AA700" s="61"/>
      <c r="AB700" s="61"/>
      <c r="AC700" s="61"/>
      <c r="AD700" s="61"/>
      <c r="AE700" s="61"/>
      <c r="AF700" s="61"/>
      <c r="AG700" s="61"/>
    </row>
    <row r="701" spans="1:33" ht="14.25" customHeight="1">
      <c r="A701" s="61"/>
      <c r="B701" s="61"/>
      <c r="C701" s="61"/>
      <c r="D701" s="61"/>
      <c r="E701" s="62"/>
      <c r="F701" s="62"/>
      <c r="G701" s="62"/>
      <c r="H701" s="62"/>
      <c r="I701" s="2"/>
      <c r="J701" s="61"/>
      <c r="K701" s="61"/>
      <c r="L701" s="61"/>
      <c r="M701" s="61"/>
      <c r="N701" s="61"/>
      <c r="O701" s="61"/>
      <c r="P701" s="61"/>
      <c r="Q701" s="61"/>
      <c r="R701" s="61"/>
      <c r="S701" s="61"/>
      <c r="T701" s="61"/>
      <c r="U701" s="61"/>
      <c r="V701" s="61"/>
      <c r="W701" s="61"/>
      <c r="X701" s="61"/>
      <c r="Y701" s="61"/>
      <c r="Z701" s="61"/>
      <c r="AA701" s="61"/>
      <c r="AB701" s="61"/>
      <c r="AC701" s="61"/>
      <c r="AD701" s="61"/>
      <c r="AE701" s="61"/>
      <c r="AF701" s="61"/>
      <c r="AG701" s="61"/>
    </row>
    <row r="702" spans="1:33" ht="14.25" customHeight="1">
      <c r="A702" s="61"/>
      <c r="B702" s="61"/>
      <c r="C702" s="61"/>
      <c r="D702" s="61"/>
      <c r="E702" s="62"/>
      <c r="F702" s="62"/>
      <c r="G702" s="62"/>
      <c r="H702" s="62"/>
      <c r="I702" s="2"/>
      <c r="J702" s="61"/>
      <c r="K702" s="61"/>
      <c r="L702" s="61"/>
      <c r="M702" s="61"/>
      <c r="N702" s="61"/>
      <c r="O702" s="61"/>
      <c r="P702" s="61"/>
      <c r="Q702" s="61"/>
      <c r="R702" s="61"/>
      <c r="S702" s="61"/>
      <c r="T702" s="61"/>
      <c r="U702" s="61"/>
      <c r="V702" s="61"/>
      <c r="W702" s="61"/>
      <c r="X702" s="61"/>
      <c r="Y702" s="61"/>
      <c r="Z702" s="61"/>
      <c r="AA702" s="61"/>
      <c r="AB702" s="61"/>
      <c r="AC702" s="61"/>
      <c r="AD702" s="61"/>
      <c r="AE702" s="61"/>
      <c r="AF702" s="61"/>
      <c r="AG702" s="61"/>
    </row>
    <row r="703" spans="1:33" ht="14.25" customHeight="1">
      <c r="A703" s="61"/>
      <c r="B703" s="61"/>
      <c r="C703" s="61"/>
      <c r="D703" s="61"/>
      <c r="E703" s="62"/>
      <c r="F703" s="62"/>
      <c r="G703" s="62"/>
      <c r="H703" s="62"/>
      <c r="I703" s="2"/>
      <c r="J703" s="61"/>
      <c r="K703" s="61"/>
      <c r="L703" s="61"/>
      <c r="M703" s="61"/>
      <c r="N703" s="61"/>
      <c r="O703" s="61"/>
      <c r="P703" s="61"/>
      <c r="Q703" s="61"/>
      <c r="R703" s="61"/>
      <c r="S703" s="61"/>
      <c r="T703" s="61"/>
      <c r="U703" s="61"/>
      <c r="V703" s="61"/>
      <c r="W703" s="61"/>
      <c r="X703" s="61"/>
      <c r="Y703" s="61"/>
      <c r="Z703" s="61"/>
      <c r="AA703" s="61"/>
      <c r="AB703" s="61"/>
      <c r="AC703" s="61"/>
      <c r="AD703" s="61"/>
      <c r="AE703" s="61"/>
      <c r="AF703" s="61"/>
      <c r="AG703" s="61"/>
    </row>
    <row r="704" spans="1:33" ht="14.25" customHeight="1">
      <c r="A704" s="61"/>
      <c r="B704" s="61"/>
      <c r="C704" s="61"/>
      <c r="D704" s="61"/>
      <c r="E704" s="62"/>
      <c r="F704" s="62"/>
      <c r="G704" s="62"/>
      <c r="H704" s="62"/>
      <c r="I704" s="2"/>
      <c r="J704" s="61"/>
      <c r="K704" s="61"/>
      <c r="L704" s="61"/>
      <c r="M704" s="61"/>
      <c r="N704" s="61"/>
      <c r="O704" s="61"/>
      <c r="P704" s="61"/>
      <c r="Q704" s="61"/>
      <c r="R704" s="61"/>
      <c r="S704" s="61"/>
      <c r="T704" s="61"/>
      <c r="U704" s="61"/>
      <c r="V704" s="61"/>
      <c r="W704" s="61"/>
      <c r="X704" s="61"/>
      <c r="Y704" s="61"/>
      <c r="Z704" s="61"/>
      <c r="AA704" s="61"/>
      <c r="AB704" s="61"/>
      <c r="AC704" s="61"/>
      <c r="AD704" s="61"/>
      <c r="AE704" s="61"/>
      <c r="AF704" s="61"/>
      <c r="AG704" s="61"/>
    </row>
    <row r="705" spans="1:33" ht="14.25" customHeight="1">
      <c r="A705" s="61"/>
      <c r="B705" s="61"/>
      <c r="C705" s="61"/>
      <c r="D705" s="61"/>
      <c r="E705" s="62"/>
      <c r="F705" s="62"/>
      <c r="G705" s="62"/>
      <c r="H705" s="62"/>
      <c r="I705" s="2"/>
      <c r="J705" s="61"/>
      <c r="K705" s="61"/>
      <c r="L705" s="61"/>
      <c r="M705" s="61"/>
      <c r="N705" s="61"/>
      <c r="O705" s="61"/>
      <c r="P705" s="61"/>
      <c r="Q705" s="61"/>
      <c r="R705" s="61"/>
      <c r="S705" s="61"/>
      <c r="T705" s="61"/>
      <c r="U705" s="61"/>
      <c r="V705" s="61"/>
      <c r="W705" s="61"/>
      <c r="X705" s="61"/>
      <c r="Y705" s="61"/>
      <c r="Z705" s="61"/>
      <c r="AA705" s="61"/>
      <c r="AB705" s="61"/>
      <c r="AC705" s="61"/>
      <c r="AD705" s="61"/>
      <c r="AE705" s="61"/>
      <c r="AF705" s="61"/>
      <c r="AG705" s="61"/>
    </row>
    <row r="706" spans="1:33" ht="14.25" customHeight="1">
      <c r="A706" s="61"/>
      <c r="B706" s="61"/>
      <c r="C706" s="61"/>
      <c r="D706" s="61"/>
      <c r="E706" s="62"/>
      <c r="F706" s="62"/>
      <c r="G706" s="62"/>
      <c r="H706" s="62"/>
      <c r="I706" s="2"/>
      <c r="J706" s="61"/>
      <c r="K706" s="61"/>
      <c r="L706" s="61"/>
      <c r="M706" s="61"/>
      <c r="N706" s="61"/>
      <c r="O706" s="61"/>
      <c r="P706" s="61"/>
      <c r="Q706" s="61"/>
      <c r="R706" s="61"/>
      <c r="S706" s="61"/>
      <c r="T706" s="61"/>
      <c r="U706" s="61"/>
      <c r="V706" s="61"/>
      <c r="W706" s="61"/>
      <c r="X706" s="61"/>
      <c r="Y706" s="61"/>
      <c r="Z706" s="61"/>
      <c r="AA706" s="61"/>
      <c r="AB706" s="61"/>
      <c r="AC706" s="61"/>
      <c r="AD706" s="61"/>
      <c r="AE706" s="61"/>
      <c r="AF706" s="61"/>
      <c r="AG706" s="61"/>
    </row>
    <row r="707" spans="1:33" ht="14.25" customHeight="1">
      <c r="A707" s="61"/>
      <c r="B707" s="61"/>
      <c r="C707" s="61"/>
      <c r="D707" s="61"/>
      <c r="E707" s="62"/>
      <c r="F707" s="62"/>
      <c r="G707" s="62"/>
      <c r="H707" s="62"/>
      <c r="I707" s="2"/>
      <c r="J707" s="61"/>
      <c r="K707" s="61"/>
      <c r="L707" s="61"/>
      <c r="M707" s="61"/>
      <c r="N707" s="61"/>
      <c r="O707" s="61"/>
      <c r="P707" s="61"/>
      <c r="Q707" s="61"/>
      <c r="R707" s="61"/>
      <c r="S707" s="61"/>
      <c r="T707" s="61"/>
      <c r="U707" s="61"/>
      <c r="V707" s="61"/>
      <c r="W707" s="61"/>
      <c r="X707" s="61"/>
      <c r="Y707" s="61"/>
      <c r="Z707" s="61"/>
      <c r="AA707" s="61"/>
      <c r="AB707" s="61"/>
      <c r="AC707" s="61"/>
      <c r="AD707" s="61"/>
      <c r="AE707" s="61"/>
      <c r="AF707" s="61"/>
      <c r="AG707" s="61"/>
    </row>
    <row r="708" spans="1:33" ht="14.25" customHeight="1">
      <c r="A708" s="61"/>
      <c r="B708" s="61"/>
      <c r="C708" s="61"/>
      <c r="D708" s="61"/>
      <c r="E708" s="62"/>
      <c r="F708" s="62"/>
      <c r="G708" s="62"/>
      <c r="H708" s="62"/>
      <c r="I708" s="2"/>
      <c r="J708" s="61"/>
      <c r="K708" s="61"/>
      <c r="L708" s="61"/>
      <c r="M708" s="61"/>
      <c r="N708" s="61"/>
      <c r="O708" s="61"/>
      <c r="P708" s="61"/>
      <c r="Q708" s="61"/>
      <c r="R708" s="61"/>
      <c r="S708" s="61"/>
      <c r="T708" s="61"/>
      <c r="U708" s="61"/>
      <c r="V708" s="61"/>
      <c r="W708" s="61"/>
      <c r="X708" s="61"/>
      <c r="Y708" s="61"/>
      <c r="Z708" s="61"/>
      <c r="AA708" s="61"/>
      <c r="AB708" s="61"/>
      <c r="AC708" s="61"/>
      <c r="AD708" s="61"/>
      <c r="AE708" s="61"/>
      <c r="AF708" s="61"/>
      <c r="AG708" s="61"/>
    </row>
    <row r="709" spans="1:33" ht="14.25" customHeight="1">
      <c r="A709" s="61"/>
      <c r="B709" s="61"/>
      <c r="C709" s="61"/>
      <c r="D709" s="61"/>
      <c r="E709" s="62"/>
      <c r="F709" s="62"/>
      <c r="G709" s="62"/>
      <c r="H709" s="62"/>
      <c r="I709" s="2"/>
      <c r="J709" s="61"/>
      <c r="K709" s="61"/>
      <c r="L709" s="61"/>
      <c r="M709" s="61"/>
      <c r="N709" s="61"/>
      <c r="O709" s="61"/>
      <c r="P709" s="61"/>
      <c r="Q709" s="61"/>
      <c r="R709" s="61"/>
      <c r="S709" s="61"/>
      <c r="T709" s="61"/>
      <c r="U709" s="61"/>
      <c r="V709" s="61"/>
      <c r="W709" s="61"/>
      <c r="X709" s="61"/>
      <c r="Y709" s="61"/>
      <c r="Z709" s="61"/>
      <c r="AA709" s="61"/>
      <c r="AB709" s="61"/>
      <c r="AC709" s="61"/>
      <c r="AD709" s="61"/>
      <c r="AE709" s="61"/>
      <c r="AF709" s="61"/>
      <c r="AG709" s="61"/>
    </row>
    <row r="710" spans="1:33" ht="14.25" customHeight="1">
      <c r="A710" s="61"/>
      <c r="B710" s="61"/>
      <c r="C710" s="61"/>
      <c r="D710" s="61"/>
      <c r="E710" s="62"/>
      <c r="F710" s="62"/>
      <c r="G710" s="62"/>
      <c r="H710" s="62"/>
      <c r="I710" s="2"/>
      <c r="J710" s="61"/>
      <c r="K710" s="61"/>
      <c r="L710" s="61"/>
      <c r="M710" s="61"/>
      <c r="N710" s="61"/>
      <c r="O710" s="61"/>
      <c r="P710" s="61"/>
      <c r="Q710" s="61"/>
      <c r="R710" s="61"/>
      <c r="S710" s="61"/>
      <c r="T710" s="61"/>
      <c r="U710" s="61"/>
      <c r="V710" s="61"/>
      <c r="W710" s="61"/>
      <c r="X710" s="61"/>
      <c r="Y710" s="61"/>
      <c r="Z710" s="61"/>
      <c r="AA710" s="61"/>
      <c r="AB710" s="61"/>
      <c r="AC710" s="61"/>
      <c r="AD710" s="61"/>
      <c r="AE710" s="61"/>
      <c r="AF710" s="61"/>
      <c r="AG710" s="61"/>
    </row>
    <row r="711" spans="1:33" ht="14.25" customHeight="1">
      <c r="A711" s="61"/>
      <c r="B711" s="61"/>
      <c r="C711" s="61"/>
      <c r="D711" s="61"/>
      <c r="E711" s="62"/>
      <c r="F711" s="62"/>
      <c r="G711" s="62"/>
      <c r="H711" s="62"/>
      <c r="I711" s="2"/>
      <c r="J711" s="61"/>
      <c r="K711" s="61"/>
      <c r="L711" s="61"/>
      <c r="M711" s="61"/>
      <c r="N711" s="61"/>
      <c r="O711" s="61"/>
      <c r="P711" s="61"/>
      <c r="Q711" s="61"/>
      <c r="R711" s="61"/>
      <c r="S711" s="61"/>
      <c r="T711" s="61"/>
      <c r="U711" s="61"/>
      <c r="V711" s="61"/>
      <c r="W711" s="61"/>
      <c r="X711" s="61"/>
      <c r="Y711" s="61"/>
      <c r="Z711" s="61"/>
      <c r="AA711" s="61"/>
      <c r="AB711" s="61"/>
      <c r="AC711" s="61"/>
      <c r="AD711" s="61"/>
      <c r="AE711" s="61"/>
      <c r="AF711" s="61"/>
      <c r="AG711" s="61"/>
    </row>
    <row r="712" spans="1:33" ht="14.25" customHeight="1">
      <c r="A712" s="61"/>
      <c r="B712" s="61"/>
      <c r="C712" s="61"/>
      <c r="D712" s="61"/>
      <c r="E712" s="62"/>
      <c r="F712" s="62"/>
      <c r="G712" s="62"/>
      <c r="H712" s="62"/>
      <c r="I712" s="2"/>
      <c r="J712" s="61"/>
      <c r="K712" s="61"/>
      <c r="L712" s="61"/>
      <c r="M712" s="61"/>
      <c r="N712" s="61"/>
      <c r="O712" s="61"/>
      <c r="P712" s="61"/>
      <c r="Q712" s="61"/>
      <c r="R712" s="61"/>
      <c r="S712" s="61"/>
      <c r="T712" s="61"/>
      <c r="U712" s="61"/>
      <c r="V712" s="61"/>
      <c r="W712" s="61"/>
      <c r="X712" s="61"/>
      <c r="Y712" s="61"/>
      <c r="Z712" s="61"/>
      <c r="AA712" s="61"/>
      <c r="AB712" s="61"/>
      <c r="AC712" s="61"/>
      <c r="AD712" s="61"/>
      <c r="AE712" s="61"/>
      <c r="AF712" s="61"/>
      <c r="AG712" s="61"/>
    </row>
    <row r="713" spans="1:33" ht="14.25" customHeight="1">
      <c r="A713" s="61"/>
      <c r="B713" s="61"/>
      <c r="C713" s="61"/>
      <c r="D713" s="61"/>
      <c r="E713" s="62"/>
      <c r="F713" s="62"/>
      <c r="G713" s="62"/>
      <c r="H713" s="62"/>
      <c r="I713" s="2"/>
      <c r="J713" s="61"/>
      <c r="K713" s="61"/>
      <c r="L713" s="61"/>
      <c r="M713" s="61"/>
      <c r="N713" s="61"/>
      <c r="O713" s="61"/>
      <c r="P713" s="61"/>
      <c r="Q713" s="61"/>
      <c r="R713" s="61"/>
      <c r="S713" s="61"/>
      <c r="T713" s="61"/>
      <c r="U713" s="61"/>
      <c r="V713" s="61"/>
      <c r="W713" s="61"/>
      <c r="X713" s="61"/>
      <c r="Y713" s="61"/>
      <c r="Z713" s="61"/>
      <c r="AA713" s="61"/>
      <c r="AB713" s="61"/>
      <c r="AC713" s="61"/>
      <c r="AD713" s="61"/>
      <c r="AE713" s="61"/>
      <c r="AF713" s="61"/>
      <c r="AG713" s="61"/>
    </row>
    <row r="714" spans="1:33" ht="14.25" customHeight="1">
      <c r="A714" s="61"/>
      <c r="B714" s="61"/>
      <c r="C714" s="61"/>
      <c r="D714" s="61"/>
      <c r="E714" s="62"/>
      <c r="F714" s="62"/>
      <c r="G714" s="62"/>
      <c r="H714" s="62"/>
      <c r="I714" s="2"/>
      <c r="J714" s="61"/>
      <c r="K714" s="61"/>
      <c r="L714" s="61"/>
      <c r="M714" s="61"/>
      <c r="N714" s="61"/>
      <c r="O714" s="61"/>
      <c r="P714" s="61"/>
      <c r="Q714" s="61"/>
      <c r="R714" s="61"/>
      <c r="S714" s="61"/>
      <c r="T714" s="61"/>
      <c r="U714" s="61"/>
      <c r="V714" s="61"/>
      <c r="W714" s="61"/>
      <c r="X714" s="61"/>
      <c r="Y714" s="61"/>
      <c r="Z714" s="61"/>
      <c r="AA714" s="61"/>
      <c r="AB714" s="61"/>
      <c r="AC714" s="61"/>
      <c r="AD714" s="61"/>
      <c r="AE714" s="61"/>
      <c r="AF714" s="61"/>
      <c r="AG714" s="61"/>
    </row>
    <row r="715" spans="1:33" ht="14.25" customHeight="1">
      <c r="A715" s="61"/>
      <c r="B715" s="61"/>
      <c r="C715" s="61"/>
      <c r="D715" s="61"/>
      <c r="E715" s="62"/>
      <c r="F715" s="62"/>
      <c r="G715" s="62"/>
      <c r="H715" s="62"/>
      <c r="I715" s="2"/>
      <c r="J715" s="61"/>
      <c r="K715" s="61"/>
      <c r="L715" s="61"/>
      <c r="M715" s="61"/>
      <c r="N715" s="61"/>
      <c r="O715" s="61"/>
      <c r="P715" s="61"/>
      <c r="Q715" s="61"/>
      <c r="R715" s="61"/>
      <c r="S715" s="61"/>
      <c r="T715" s="61"/>
      <c r="U715" s="61"/>
      <c r="V715" s="61"/>
      <c r="W715" s="61"/>
      <c r="X715" s="61"/>
      <c r="Y715" s="61"/>
      <c r="Z715" s="61"/>
      <c r="AA715" s="61"/>
      <c r="AB715" s="61"/>
      <c r="AC715" s="61"/>
      <c r="AD715" s="61"/>
      <c r="AE715" s="61"/>
      <c r="AF715" s="61"/>
      <c r="AG715" s="61"/>
    </row>
    <row r="716" spans="1:33" ht="14.25" customHeight="1">
      <c r="A716" s="61"/>
      <c r="B716" s="61"/>
      <c r="C716" s="61"/>
      <c r="D716" s="61"/>
      <c r="E716" s="62"/>
      <c r="F716" s="62"/>
      <c r="G716" s="62"/>
      <c r="H716" s="62"/>
      <c r="I716" s="2"/>
      <c r="J716" s="61"/>
      <c r="K716" s="61"/>
      <c r="L716" s="61"/>
      <c r="M716" s="61"/>
      <c r="N716" s="61"/>
      <c r="O716" s="61"/>
      <c r="P716" s="61"/>
      <c r="Q716" s="61"/>
      <c r="R716" s="61"/>
      <c r="S716" s="61"/>
      <c r="T716" s="61"/>
      <c r="U716" s="61"/>
      <c r="V716" s="61"/>
      <c r="W716" s="61"/>
      <c r="X716" s="61"/>
      <c r="Y716" s="61"/>
      <c r="Z716" s="61"/>
      <c r="AA716" s="61"/>
      <c r="AB716" s="61"/>
      <c r="AC716" s="61"/>
      <c r="AD716" s="61"/>
      <c r="AE716" s="61"/>
      <c r="AF716" s="61"/>
      <c r="AG716" s="61"/>
    </row>
    <row r="717" spans="1:33" ht="14.25" customHeight="1">
      <c r="A717" s="61"/>
      <c r="B717" s="61"/>
      <c r="C717" s="61"/>
      <c r="D717" s="61"/>
      <c r="E717" s="62"/>
      <c r="F717" s="62"/>
      <c r="G717" s="62"/>
      <c r="H717" s="62"/>
      <c r="I717" s="2"/>
      <c r="J717" s="61"/>
      <c r="K717" s="61"/>
      <c r="L717" s="61"/>
      <c r="M717" s="61"/>
      <c r="N717" s="61"/>
      <c r="O717" s="61"/>
      <c r="P717" s="61"/>
      <c r="Q717" s="61"/>
      <c r="R717" s="61"/>
      <c r="S717" s="61"/>
      <c r="T717" s="61"/>
      <c r="U717" s="61"/>
      <c r="V717" s="61"/>
      <c r="W717" s="61"/>
      <c r="X717" s="61"/>
      <c r="Y717" s="61"/>
      <c r="Z717" s="61"/>
      <c r="AA717" s="61"/>
      <c r="AB717" s="61"/>
      <c r="AC717" s="61"/>
      <c r="AD717" s="61"/>
      <c r="AE717" s="61"/>
      <c r="AF717" s="61"/>
      <c r="AG717" s="61"/>
    </row>
    <row r="718" spans="1:33" ht="14.25" customHeight="1">
      <c r="A718" s="61"/>
      <c r="B718" s="61"/>
      <c r="C718" s="61"/>
      <c r="D718" s="61"/>
      <c r="E718" s="62"/>
      <c r="F718" s="62"/>
      <c r="G718" s="62"/>
      <c r="H718" s="62"/>
      <c r="I718" s="2"/>
      <c r="J718" s="61"/>
      <c r="K718" s="61"/>
      <c r="L718" s="61"/>
      <c r="M718" s="61"/>
      <c r="N718" s="61"/>
      <c r="O718" s="61"/>
      <c r="P718" s="61"/>
      <c r="Q718" s="61"/>
      <c r="R718" s="61"/>
      <c r="S718" s="61"/>
      <c r="T718" s="61"/>
      <c r="U718" s="61"/>
      <c r="V718" s="61"/>
      <c r="W718" s="61"/>
      <c r="X718" s="61"/>
      <c r="Y718" s="61"/>
      <c r="Z718" s="61"/>
      <c r="AA718" s="61"/>
      <c r="AB718" s="61"/>
      <c r="AC718" s="61"/>
      <c r="AD718" s="61"/>
      <c r="AE718" s="61"/>
      <c r="AF718" s="61"/>
      <c r="AG718" s="61"/>
    </row>
    <row r="719" spans="1:33" ht="14.25" customHeight="1">
      <c r="A719" s="61"/>
      <c r="B719" s="61"/>
      <c r="C719" s="61"/>
      <c r="D719" s="61"/>
      <c r="E719" s="62"/>
      <c r="F719" s="62"/>
      <c r="G719" s="62"/>
      <c r="H719" s="62"/>
      <c r="I719" s="2"/>
      <c r="J719" s="61"/>
      <c r="K719" s="61"/>
      <c r="L719" s="61"/>
      <c r="M719" s="61"/>
      <c r="N719" s="61"/>
      <c r="O719" s="61"/>
      <c r="P719" s="61"/>
      <c r="Q719" s="61"/>
      <c r="R719" s="61"/>
      <c r="S719" s="61"/>
      <c r="T719" s="61"/>
      <c r="U719" s="61"/>
      <c r="V719" s="61"/>
      <c r="W719" s="61"/>
      <c r="X719" s="61"/>
      <c r="Y719" s="61"/>
      <c r="Z719" s="61"/>
      <c r="AA719" s="61"/>
      <c r="AB719" s="61"/>
      <c r="AC719" s="61"/>
      <c r="AD719" s="61"/>
      <c r="AE719" s="61"/>
      <c r="AF719" s="61"/>
      <c r="AG719" s="61"/>
    </row>
    <row r="720" spans="1:33" ht="14.25" customHeight="1">
      <c r="A720" s="61"/>
      <c r="B720" s="61"/>
      <c r="C720" s="61"/>
      <c r="D720" s="61"/>
      <c r="E720" s="62"/>
      <c r="F720" s="62"/>
      <c r="G720" s="62"/>
      <c r="H720" s="62"/>
      <c r="I720" s="2"/>
      <c r="J720" s="61"/>
      <c r="K720" s="61"/>
      <c r="L720" s="61"/>
      <c r="M720" s="61"/>
      <c r="N720" s="61"/>
      <c r="O720" s="61"/>
      <c r="P720" s="61"/>
      <c r="Q720" s="61"/>
      <c r="R720" s="61"/>
      <c r="S720" s="61"/>
      <c r="T720" s="61"/>
      <c r="U720" s="61"/>
      <c r="V720" s="61"/>
      <c r="W720" s="61"/>
      <c r="X720" s="61"/>
      <c r="Y720" s="61"/>
      <c r="Z720" s="61"/>
      <c r="AA720" s="61"/>
      <c r="AB720" s="61"/>
      <c r="AC720" s="61"/>
      <c r="AD720" s="61"/>
      <c r="AE720" s="61"/>
      <c r="AF720" s="61"/>
      <c r="AG720" s="61"/>
    </row>
    <row r="721" spans="1:33" ht="14.25" customHeight="1">
      <c r="A721" s="61"/>
      <c r="B721" s="61"/>
      <c r="C721" s="61"/>
      <c r="D721" s="61"/>
      <c r="E721" s="62"/>
      <c r="F721" s="62"/>
      <c r="G721" s="62"/>
      <c r="H721" s="62"/>
      <c r="I721" s="2"/>
      <c r="J721" s="61"/>
      <c r="K721" s="61"/>
      <c r="L721" s="61"/>
      <c r="M721" s="61"/>
      <c r="N721" s="61"/>
      <c r="O721" s="61"/>
      <c r="P721" s="61"/>
      <c r="Q721" s="61"/>
      <c r="R721" s="61"/>
      <c r="S721" s="61"/>
      <c r="T721" s="61"/>
      <c r="U721" s="61"/>
      <c r="V721" s="61"/>
      <c r="W721" s="61"/>
      <c r="X721" s="61"/>
      <c r="Y721" s="61"/>
      <c r="Z721" s="61"/>
      <c r="AA721" s="61"/>
      <c r="AB721" s="61"/>
      <c r="AC721" s="61"/>
      <c r="AD721" s="61"/>
      <c r="AE721" s="61"/>
      <c r="AF721" s="61"/>
      <c r="AG721" s="61"/>
    </row>
    <row r="722" spans="1:33" ht="14.25" customHeight="1">
      <c r="A722" s="61"/>
      <c r="B722" s="61"/>
      <c r="C722" s="61"/>
      <c r="D722" s="61"/>
      <c r="E722" s="62"/>
      <c r="F722" s="62"/>
      <c r="G722" s="62"/>
      <c r="H722" s="62"/>
      <c r="I722" s="2"/>
      <c r="J722" s="61"/>
      <c r="K722" s="61"/>
      <c r="L722" s="61"/>
      <c r="M722" s="61"/>
      <c r="N722" s="61"/>
      <c r="O722" s="61"/>
      <c r="P722" s="61"/>
      <c r="Q722" s="61"/>
      <c r="R722" s="61"/>
      <c r="S722" s="61"/>
      <c r="T722" s="61"/>
      <c r="U722" s="61"/>
      <c r="V722" s="61"/>
      <c r="W722" s="61"/>
      <c r="X722" s="61"/>
      <c r="Y722" s="61"/>
      <c r="Z722" s="61"/>
      <c r="AA722" s="61"/>
      <c r="AB722" s="61"/>
      <c r="AC722" s="61"/>
      <c r="AD722" s="61"/>
      <c r="AE722" s="61"/>
      <c r="AF722" s="61"/>
      <c r="AG722" s="61"/>
    </row>
    <row r="723" spans="1:33" ht="14.25" customHeight="1">
      <c r="A723" s="61"/>
      <c r="B723" s="61"/>
      <c r="C723" s="61"/>
      <c r="D723" s="61"/>
      <c r="E723" s="62"/>
      <c r="F723" s="62"/>
      <c r="G723" s="62"/>
      <c r="H723" s="62"/>
      <c r="I723" s="2"/>
      <c r="J723" s="61"/>
      <c r="K723" s="61"/>
      <c r="L723" s="61"/>
      <c r="M723" s="61"/>
      <c r="N723" s="61"/>
      <c r="O723" s="61"/>
      <c r="P723" s="61"/>
      <c r="Q723" s="61"/>
      <c r="R723" s="61"/>
      <c r="S723" s="61"/>
      <c r="T723" s="61"/>
      <c r="U723" s="61"/>
      <c r="V723" s="61"/>
      <c r="W723" s="61"/>
      <c r="X723" s="61"/>
      <c r="Y723" s="61"/>
      <c r="Z723" s="61"/>
      <c r="AA723" s="61"/>
      <c r="AB723" s="61"/>
      <c r="AC723" s="61"/>
      <c r="AD723" s="61"/>
      <c r="AE723" s="61"/>
      <c r="AF723" s="61"/>
      <c r="AG723" s="61"/>
    </row>
    <row r="724" spans="1:33" ht="14.25" customHeight="1">
      <c r="A724" s="61"/>
      <c r="B724" s="61"/>
      <c r="C724" s="61"/>
      <c r="D724" s="61"/>
      <c r="E724" s="62"/>
      <c r="F724" s="62"/>
      <c r="G724" s="62"/>
      <c r="H724" s="62"/>
      <c r="I724" s="2"/>
      <c r="J724" s="61"/>
      <c r="K724" s="61"/>
      <c r="L724" s="61"/>
      <c r="M724" s="61"/>
      <c r="N724" s="61"/>
      <c r="O724" s="61"/>
      <c r="P724" s="61"/>
      <c r="Q724" s="61"/>
      <c r="R724" s="61"/>
      <c r="S724" s="61"/>
      <c r="T724" s="61"/>
      <c r="U724" s="61"/>
      <c r="V724" s="61"/>
      <c r="W724" s="61"/>
      <c r="X724" s="61"/>
      <c r="Y724" s="61"/>
      <c r="Z724" s="61"/>
      <c r="AA724" s="61"/>
      <c r="AB724" s="61"/>
      <c r="AC724" s="61"/>
      <c r="AD724" s="61"/>
      <c r="AE724" s="61"/>
      <c r="AF724" s="61"/>
      <c r="AG724" s="61"/>
    </row>
    <row r="725" spans="1:33" ht="14.25" customHeight="1">
      <c r="A725" s="61"/>
      <c r="B725" s="61"/>
      <c r="C725" s="61"/>
      <c r="D725" s="61"/>
      <c r="E725" s="62"/>
      <c r="F725" s="62"/>
      <c r="G725" s="62"/>
      <c r="H725" s="62"/>
      <c r="I725" s="2"/>
      <c r="J725" s="61"/>
      <c r="K725" s="61"/>
      <c r="L725" s="61"/>
      <c r="M725" s="61"/>
      <c r="N725" s="61"/>
      <c r="O725" s="61"/>
      <c r="P725" s="61"/>
      <c r="Q725" s="61"/>
      <c r="R725" s="61"/>
      <c r="S725" s="61"/>
      <c r="T725" s="61"/>
      <c r="U725" s="61"/>
      <c r="V725" s="61"/>
      <c r="W725" s="61"/>
      <c r="X725" s="61"/>
      <c r="Y725" s="61"/>
      <c r="Z725" s="61"/>
      <c r="AA725" s="61"/>
      <c r="AB725" s="61"/>
      <c r="AC725" s="61"/>
      <c r="AD725" s="61"/>
      <c r="AE725" s="61"/>
      <c r="AF725" s="61"/>
      <c r="AG725" s="61"/>
    </row>
    <row r="726" spans="1:33" ht="14.25" customHeight="1">
      <c r="A726" s="61"/>
      <c r="B726" s="61"/>
      <c r="C726" s="61"/>
      <c r="D726" s="61"/>
      <c r="E726" s="62"/>
      <c r="F726" s="62"/>
      <c r="G726" s="62"/>
      <c r="H726" s="62"/>
      <c r="I726" s="2"/>
      <c r="J726" s="61"/>
      <c r="K726" s="61"/>
      <c r="L726" s="61"/>
      <c r="M726" s="61"/>
      <c r="N726" s="61"/>
      <c r="O726" s="61"/>
      <c r="P726" s="61"/>
      <c r="Q726" s="61"/>
      <c r="R726" s="61"/>
      <c r="S726" s="61"/>
      <c r="T726" s="61"/>
      <c r="U726" s="61"/>
      <c r="V726" s="61"/>
      <c r="W726" s="61"/>
      <c r="X726" s="61"/>
      <c r="Y726" s="61"/>
      <c r="Z726" s="61"/>
      <c r="AA726" s="61"/>
      <c r="AB726" s="61"/>
      <c r="AC726" s="61"/>
      <c r="AD726" s="61"/>
      <c r="AE726" s="61"/>
      <c r="AF726" s="61"/>
      <c r="AG726" s="61"/>
    </row>
    <row r="727" spans="1:33" ht="14.25" customHeight="1">
      <c r="A727" s="61"/>
      <c r="B727" s="61"/>
      <c r="C727" s="61"/>
      <c r="D727" s="61"/>
      <c r="E727" s="62"/>
      <c r="F727" s="62"/>
      <c r="G727" s="62"/>
      <c r="H727" s="62"/>
      <c r="I727" s="2"/>
      <c r="J727" s="61"/>
      <c r="K727" s="61"/>
      <c r="L727" s="61"/>
      <c r="M727" s="61"/>
      <c r="N727" s="61"/>
      <c r="O727" s="61"/>
      <c r="P727" s="61"/>
      <c r="Q727" s="61"/>
      <c r="R727" s="61"/>
      <c r="S727" s="61"/>
      <c r="T727" s="61"/>
      <c r="U727" s="61"/>
      <c r="V727" s="61"/>
      <c r="W727" s="61"/>
      <c r="X727" s="61"/>
      <c r="Y727" s="61"/>
      <c r="Z727" s="61"/>
      <c r="AA727" s="61"/>
      <c r="AB727" s="61"/>
      <c r="AC727" s="61"/>
      <c r="AD727" s="61"/>
      <c r="AE727" s="61"/>
      <c r="AF727" s="61"/>
      <c r="AG727" s="61"/>
    </row>
    <row r="728" spans="1:33" ht="14.25" customHeight="1">
      <c r="A728" s="61"/>
      <c r="B728" s="61"/>
      <c r="C728" s="61"/>
      <c r="D728" s="61"/>
      <c r="E728" s="62"/>
      <c r="F728" s="62"/>
      <c r="G728" s="62"/>
      <c r="H728" s="62"/>
      <c r="I728" s="2"/>
      <c r="J728" s="61"/>
      <c r="K728" s="61"/>
      <c r="L728" s="61"/>
      <c r="M728" s="61"/>
      <c r="N728" s="61"/>
      <c r="O728" s="61"/>
      <c r="P728" s="61"/>
      <c r="Q728" s="61"/>
      <c r="R728" s="61"/>
      <c r="S728" s="61"/>
      <c r="T728" s="61"/>
      <c r="U728" s="61"/>
      <c r="V728" s="61"/>
      <c r="W728" s="61"/>
      <c r="X728" s="61"/>
      <c r="Y728" s="61"/>
      <c r="Z728" s="61"/>
      <c r="AA728" s="61"/>
      <c r="AB728" s="61"/>
      <c r="AC728" s="61"/>
      <c r="AD728" s="61"/>
      <c r="AE728" s="61"/>
      <c r="AF728" s="61"/>
      <c r="AG728" s="61"/>
    </row>
    <row r="729" spans="1:33" ht="14.25" customHeight="1">
      <c r="A729" s="61"/>
      <c r="B729" s="61"/>
      <c r="C729" s="61"/>
      <c r="D729" s="61"/>
      <c r="E729" s="62"/>
      <c r="F729" s="62"/>
      <c r="G729" s="62"/>
      <c r="H729" s="62"/>
      <c r="I729" s="2"/>
      <c r="J729" s="61"/>
      <c r="K729" s="61"/>
      <c r="L729" s="61"/>
      <c r="M729" s="61"/>
      <c r="N729" s="61"/>
      <c r="O729" s="61"/>
      <c r="P729" s="61"/>
      <c r="Q729" s="61"/>
      <c r="R729" s="61"/>
      <c r="S729" s="61"/>
      <c r="T729" s="61"/>
      <c r="U729" s="61"/>
      <c r="V729" s="61"/>
      <c r="W729" s="61"/>
      <c r="X729" s="61"/>
      <c r="Y729" s="61"/>
      <c r="Z729" s="61"/>
      <c r="AA729" s="61"/>
      <c r="AB729" s="61"/>
      <c r="AC729" s="61"/>
      <c r="AD729" s="61"/>
      <c r="AE729" s="61"/>
      <c r="AF729" s="61"/>
      <c r="AG729" s="61"/>
    </row>
    <row r="730" spans="1:33" ht="14.25" customHeight="1">
      <c r="A730" s="61"/>
      <c r="B730" s="61"/>
      <c r="C730" s="61"/>
      <c r="D730" s="61"/>
      <c r="E730" s="62"/>
      <c r="F730" s="62"/>
      <c r="G730" s="62"/>
      <c r="H730" s="62"/>
      <c r="I730" s="2"/>
      <c r="J730" s="61"/>
      <c r="K730" s="61"/>
      <c r="L730" s="61"/>
      <c r="M730" s="61"/>
      <c r="N730" s="61"/>
      <c r="O730" s="61"/>
      <c r="P730" s="61"/>
      <c r="Q730" s="61"/>
      <c r="R730" s="61"/>
      <c r="S730" s="61"/>
      <c r="T730" s="61"/>
      <c r="U730" s="61"/>
      <c r="V730" s="61"/>
      <c r="W730" s="61"/>
      <c r="X730" s="61"/>
      <c r="Y730" s="61"/>
      <c r="Z730" s="61"/>
      <c r="AA730" s="61"/>
      <c r="AB730" s="61"/>
      <c r="AC730" s="61"/>
      <c r="AD730" s="61"/>
      <c r="AE730" s="61"/>
      <c r="AF730" s="61"/>
      <c r="AG730" s="61"/>
    </row>
    <row r="731" spans="1:33" ht="14.25" customHeight="1">
      <c r="A731" s="61"/>
      <c r="B731" s="61"/>
      <c r="C731" s="61"/>
      <c r="D731" s="61"/>
      <c r="E731" s="62"/>
      <c r="F731" s="62"/>
      <c r="G731" s="62"/>
      <c r="H731" s="62"/>
      <c r="I731" s="2"/>
      <c r="J731" s="61"/>
      <c r="K731" s="61"/>
      <c r="L731" s="61"/>
      <c r="M731" s="61"/>
      <c r="N731" s="61"/>
      <c r="O731" s="61"/>
      <c r="P731" s="61"/>
      <c r="Q731" s="61"/>
      <c r="R731" s="61"/>
      <c r="S731" s="61"/>
      <c r="T731" s="61"/>
      <c r="U731" s="61"/>
      <c r="V731" s="61"/>
      <c r="W731" s="61"/>
      <c r="X731" s="61"/>
      <c r="Y731" s="61"/>
      <c r="Z731" s="61"/>
      <c r="AA731" s="61"/>
      <c r="AB731" s="61"/>
      <c r="AC731" s="61"/>
      <c r="AD731" s="61"/>
      <c r="AE731" s="61"/>
      <c r="AF731" s="61"/>
      <c r="AG731" s="61"/>
    </row>
    <row r="732" spans="1:33" ht="14.25" customHeight="1">
      <c r="A732" s="61"/>
      <c r="B732" s="61"/>
      <c r="C732" s="61"/>
      <c r="D732" s="61"/>
      <c r="E732" s="62"/>
      <c r="F732" s="62"/>
      <c r="G732" s="62"/>
      <c r="H732" s="62"/>
      <c r="I732" s="2"/>
      <c r="J732" s="61"/>
      <c r="K732" s="61"/>
      <c r="L732" s="61"/>
      <c r="M732" s="61"/>
      <c r="N732" s="61"/>
      <c r="O732" s="61"/>
      <c r="P732" s="61"/>
      <c r="Q732" s="61"/>
      <c r="R732" s="61"/>
      <c r="S732" s="61"/>
      <c r="T732" s="61"/>
      <c r="U732" s="61"/>
      <c r="V732" s="61"/>
      <c r="W732" s="61"/>
      <c r="X732" s="61"/>
      <c r="Y732" s="61"/>
      <c r="Z732" s="61"/>
      <c r="AA732" s="61"/>
      <c r="AB732" s="61"/>
      <c r="AC732" s="61"/>
      <c r="AD732" s="61"/>
      <c r="AE732" s="61"/>
      <c r="AF732" s="61"/>
      <c r="AG732" s="61"/>
    </row>
    <row r="733" spans="1:33" ht="14.25" customHeight="1">
      <c r="A733" s="61"/>
      <c r="B733" s="61"/>
      <c r="C733" s="61"/>
      <c r="D733" s="61"/>
      <c r="E733" s="62"/>
      <c r="F733" s="62"/>
      <c r="G733" s="62"/>
      <c r="H733" s="62"/>
      <c r="I733" s="2"/>
      <c r="J733" s="61"/>
      <c r="K733" s="61"/>
      <c r="L733" s="61"/>
      <c r="M733" s="61"/>
      <c r="N733" s="61"/>
      <c r="O733" s="61"/>
      <c r="P733" s="61"/>
      <c r="Q733" s="61"/>
      <c r="R733" s="61"/>
      <c r="S733" s="61"/>
      <c r="T733" s="61"/>
      <c r="U733" s="61"/>
      <c r="V733" s="61"/>
      <c r="W733" s="61"/>
      <c r="X733" s="61"/>
      <c r="Y733" s="61"/>
      <c r="Z733" s="61"/>
      <c r="AA733" s="61"/>
      <c r="AB733" s="61"/>
      <c r="AC733" s="61"/>
      <c r="AD733" s="61"/>
      <c r="AE733" s="61"/>
      <c r="AF733" s="61"/>
      <c r="AG733" s="61"/>
    </row>
    <row r="734" spans="1:33" ht="14.25" customHeight="1">
      <c r="A734" s="61"/>
      <c r="B734" s="61"/>
      <c r="C734" s="61"/>
      <c r="D734" s="61"/>
      <c r="E734" s="62"/>
      <c r="F734" s="62"/>
      <c r="G734" s="62"/>
      <c r="H734" s="62"/>
      <c r="I734" s="2"/>
      <c r="J734" s="61"/>
      <c r="K734" s="61"/>
      <c r="L734" s="61"/>
      <c r="M734" s="61"/>
      <c r="N734" s="61"/>
      <c r="O734" s="61"/>
      <c r="P734" s="61"/>
      <c r="Q734" s="61"/>
      <c r="R734" s="61"/>
      <c r="S734" s="61"/>
      <c r="T734" s="61"/>
      <c r="U734" s="61"/>
      <c r="V734" s="61"/>
      <c r="W734" s="61"/>
      <c r="X734" s="61"/>
      <c r="Y734" s="61"/>
      <c r="Z734" s="61"/>
      <c r="AA734" s="61"/>
      <c r="AB734" s="61"/>
      <c r="AC734" s="61"/>
      <c r="AD734" s="61"/>
      <c r="AE734" s="61"/>
      <c r="AF734" s="61"/>
      <c r="AG734" s="61"/>
    </row>
    <row r="735" spans="1:33" ht="14.25" customHeight="1">
      <c r="A735" s="61"/>
      <c r="B735" s="61"/>
      <c r="C735" s="61"/>
      <c r="D735" s="61"/>
      <c r="E735" s="62"/>
      <c r="F735" s="62"/>
      <c r="G735" s="62"/>
      <c r="H735" s="62"/>
      <c r="I735" s="2"/>
      <c r="J735" s="61"/>
      <c r="K735" s="61"/>
      <c r="L735" s="61"/>
      <c r="M735" s="61"/>
      <c r="N735" s="61"/>
      <c r="O735" s="61"/>
      <c r="P735" s="61"/>
      <c r="Q735" s="61"/>
      <c r="R735" s="61"/>
      <c r="S735" s="61"/>
      <c r="T735" s="61"/>
      <c r="U735" s="61"/>
      <c r="V735" s="61"/>
      <c r="W735" s="61"/>
      <c r="X735" s="61"/>
      <c r="Y735" s="61"/>
      <c r="Z735" s="61"/>
      <c r="AA735" s="61"/>
      <c r="AB735" s="61"/>
      <c r="AC735" s="61"/>
      <c r="AD735" s="61"/>
      <c r="AE735" s="61"/>
      <c r="AF735" s="61"/>
      <c r="AG735" s="61"/>
    </row>
    <row r="736" spans="1:33" ht="14.25" customHeight="1">
      <c r="A736" s="61"/>
      <c r="B736" s="61"/>
      <c r="C736" s="61"/>
      <c r="D736" s="61"/>
      <c r="E736" s="62"/>
      <c r="F736" s="62"/>
      <c r="G736" s="62"/>
      <c r="H736" s="62"/>
      <c r="I736" s="2"/>
      <c r="J736" s="61"/>
      <c r="K736" s="61"/>
      <c r="L736" s="61"/>
      <c r="M736" s="61"/>
      <c r="N736" s="61"/>
      <c r="O736" s="61"/>
      <c r="P736" s="61"/>
      <c r="Q736" s="61"/>
      <c r="R736" s="61"/>
      <c r="S736" s="61"/>
      <c r="T736" s="61"/>
      <c r="U736" s="61"/>
      <c r="V736" s="61"/>
      <c r="W736" s="61"/>
      <c r="X736" s="61"/>
      <c r="Y736" s="61"/>
      <c r="Z736" s="61"/>
      <c r="AA736" s="61"/>
      <c r="AB736" s="61"/>
      <c r="AC736" s="61"/>
      <c r="AD736" s="61"/>
      <c r="AE736" s="61"/>
      <c r="AF736" s="61"/>
      <c r="AG736" s="61"/>
    </row>
    <row r="737" spans="1:33" ht="14.25" customHeight="1">
      <c r="A737" s="61"/>
      <c r="B737" s="61"/>
      <c r="C737" s="61"/>
      <c r="D737" s="61"/>
      <c r="E737" s="62"/>
      <c r="F737" s="62"/>
      <c r="G737" s="62"/>
      <c r="H737" s="62"/>
      <c r="I737" s="2"/>
      <c r="J737" s="61"/>
      <c r="K737" s="61"/>
      <c r="L737" s="61"/>
      <c r="M737" s="61"/>
      <c r="N737" s="61"/>
      <c r="O737" s="61"/>
      <c r="P737" s="61"/>
      <c r="Q737" s="61"/>
      <c r="R737" s="61"/>
      <c r="S737" s="61"/>
      <c r="T737" s="61"/>
      <c r="U737" s="61"/>
      <c r="V737" s="61"/>
      <c r="W737" s="61"/>
      <c r="X737" s="61"/>
      <c r="Y737" s="61"/>
      <c r="Z737" s="61"/>
      <c r="AA737" s="61"/>
      <c r="AB737" s="61"/>
      <c r="AC737" s="61"/>
      <c r="AD737" s="61"/>
      <c r="AE737" s="61"/>
      <c r="AF737" s="61"/>
      <c r="AG737" s="61"/>
    </row>
    <row r="738" spans="1:33" ht="14.25" customHeight="1">
      <c r="A738" s="61"/>
      <c r="B738" s="61"/>
      <c r="C738" s="61"/>
      <c r="D738" s="61"/>
      <c r="E738" s="62"/>
      <c r="F738" s="62"/>
      <c r="G738" s="62"/>
      <c r="H738" s="62"/>
      <c r="I738" s="2"/>
      <c r="J738" s="61"/>
      <c r="K738" s="61"/>
      <c r="L738" s="61"/>
      <c r="M738" s="61"/>
      <c r="N738" s="61"/>
      <c r="O738" s="61"/>
      <c r="P738" s="61"/>
      <c r="Q738" s="61"/>
      <c r="R738" s="61"/>
      <c r="S738" s="61"/>
      <c r="T738" s="61"/>
      <c r="U738" s="61"/>
      <c r="V738" s="61"/>
      <c r="W738" s="61"/>
      <c r="X738" s="61"/>
      <c r="Y738" s="61"/>
      <c r="Z738" s="61"/>
      <c r="AA738" s="61"/>
      <c r="AB738" s="61"/>
      <c r="AC738" s="61"/>
      <c r="AD738" s="61"/>
      <c r="AE738" s="61"/>
      <c r="AF738" s="61"/>
      <c r="AG738" s="61"/>
    </row>
    <row r="739" spans="1:33" ht="14.25" customHeight="1">
      <c r="A739" s="61"/>
      <c r="B739" s="61"/>
      <c r="C739" s="61"/>
      <c r="D739" s="61"/>
      <c r="E739" s="62"/>
      <c r="F739" s="62"/>
      <c r="G739" s="62"/>
      <c r="H739" s="62"/>
      <c r="I739" s="2"/>
      <c r="J739" s="61"/>
      <c r="K739" s="61"/>
      <c r="L739" s="61"/>
      <c r="M739" s="61"/>
      <c r="N739" s="61"/>
      <c r="O739" s="61"/>
      <c r="P739" s="61"/>
      <c r="Q739" s="61"/>
      <c r="R739" s="61"/>
      <c r="S739" s="61"/>
      <c r="T739" s="61"/>
      <c r="U739" s="61"/>
      <c r="V739" s="61"/>
      <c r="W739" s="61"/>
      <c r="X739" s="61"/>
      <c r="Y739" s="61"/>
      <c r="Z739" s="61"/>
      <c r="AA739" s="61"/>
      <c r="AB739" s="61"/>
      <c r="AC739" s="61"/>
      <c r="AD739" s="61"/>
      <c r="AE739" s="61"/>
      <c r="AF739" s="61"/>
      <c r="AG739" s="61"/>
    </row>
    <row r="740" spans="1:33" ht="14.25" customHeight="1">
      <c r="A740" s="61"/>
      <c r="B740" s="61"/>
      <c r="C740" s="61"/>
      <c r="D740" s="61"/>
      <c r="E740" s="62"/>
      <c r="F740" s="62"/>
      <c r="G740" s="62"/>
      <c r="H740" s="62"/>
      <c r="I740" s="2"/>
      <c r="J740" s="61"/>
      <c r="K740" s="61"/>
      <c r="L740" s="61"/>
      <c r="M740" s="61"/>
      <c r="N740" s="61"/>
      <c r="O740" s="61"/>
      <c r="P740" s="61"/>
      <c r="Q740" s="61"/>
      <c r="R740" s="61"/>
      <c r="S740" s="61"/>
      <c r="T740" s="61"/>
      <c r="U740" s="61"/>
      <c r="V740" s="61"/>
      <c r="W740" s="61"/>
      <c r="X740" s="61"/>
      <c r="Y740" s="61"/>
      <c r="Z740" s="61"/>
      <c r="AA740" s="61"/>
      <c r="AB740" s="61"/>
      <c r="AC740" s="61"/>
      <c r="AD740" s="61"/>
      <c r="AE740" s="61"/>
      <c r="AF740" s="61"/>
      <c r="AG740" s="61"/>
    </row>
    <row r="741" spans="1:33" ht="14.25" customHeight="1">
      <c r="A741" s="61"/>
      <c r="B741" s="61"/>
      <c r="C741" s="61"/>
      <c r="D741" s="61"/>
      <c r="E741" s="62"/>
      <c r="F741" s="62"/>
      <c r="G741" s="62"/>
      <c r="H741" s="62"/>
      <c r="I741" s="2"/>
      <c r="J741" s="61"/>
      <c r="K741" s="61"/>
      <c r="L741" s="61"/>
      <c r="M741" s="61"/>
      <c r="N741" s="61"/>
      <c r="O741" s="61"/>
      <c r="P741" s="61"/>
      <c r="Q741" s="61"/>
      <c r="R741" s="61"/>
      <c r="S741" s="61"/>
      <c r="T741" s="61"/>
      <c r="U741" s="61"/>
      <c r="V741" s="61"/>
      <c r="W741" s="61"/>
      <c r="X741" s="61"/>
      <c r="Y741" s="61"/>
      <c r="Z741" s="61"/>
      <c r="AA741" s="61"/>
      <c r="AB741" s="61"/>
      <c r="AC741" s="61"/>
      <c r="AD741" s="61"/>
      <c r="AE741" s="61"/>
      <c r="AF741" s="61"/>
      <c r="AG741" s="61"/>
    </row>
    <row r="742" spans="1:33" ht="14.25" customHeight="1">
      <c r="A742" s="61"/>
      <c r="B742" s="61"/>
      <c r="C742" s="61"/>
      <c r="D742" s="61"/>
      <c r="E742" s="62"/>
      <c r="F742" s="62"/>
      <c r="G742" s="62"/>
      <c r="H742" s="62"/>
      <c r="I742" s="2"/>
      <c r="J742" s="61"/>
      <c r="K742" s="61"/>
      <c r="L742" s="61"/>
      <c r="M742" s="61"/>
      <c r="N742" s="61"/>
      <c r="O742" s="61"/>
      <c r="P742" s="61"/>
      <c r="Q742" s="61"/>
      <c r="R742" s="61"/>
      <c r="S742" s="61"/>
      <c r="T742" s="61"/>
      <c r="U742" s="61"/>
      <c r="V742" s="61"/>
      <c r="W742" s="61"/>
      <c r="X742" s="61"/>
      <c r="Y742" s="61"/>
      <c r="Z742" s="61"/>
      <c r="AA742" s="61"/>
      <c r="AB742" s="61"/>
      <c r="AC742" s="61"/>
      <c r="AD742" s="61"/>
      <c r="AE742" s="61"/>
      <c r="AF742" s="61"/>
      <c r="AG742" s="61"/>
    </row>
    <row r="743" spans="1:33" ht="14.25" customHeight="1">
      <c r="A743" s="61"/>
      <c r="B743" s="61"/>
      <c r="C743" s="61"/>
      <c r="D743" s="61"/>
      <c r="E743" s="62"/>
      <c r="F743" s="62"/>
      <c r="G743" s="62"/>
      <c r="H743" s="62"/>
      <c r="I743" s="2"/>
      <c r="J743" s="61"/>
      <c r="K743" s="61"/>
      <c r="L743" s="61"/>
      <c r="M743" s="61"/>
      <c r="N743" s="61"/>
      <c r="O743" s="61"/>
      <c r="P743" s="61"/>
      <c r="Q743" s="61"/>
      <c r="R743" s="61"/>
      <c r="S743" s="61"/>
      <c r="T743" s="61"/>
      <c r="U743" s="61"/>
      <c r="V743" s="61"/>
      <c r="W743" s="61"/>
      <c r="X743" s="61"/>
      <c r="Y743" s="61"/>
      <c r="Z743" s="61"/>
      <c r="AA743" s="61"/>
      <c r="AB743" s="61"/>
      <c r="AC743" s="61"/>
      <c r="AD743" s="61"/>
      <c r="AE743" s="61"/>
      <c r="AF743" s="61"/>
      <c r="AG743" s="61"/>
    </row>
    <row r="744" spans="1:33" ht="14.25" customHeight="1">
      <c r="A744" s="61"/>
      <c r="B744" s="61"/>
      <c r="C744" s="61"/>
      <c r="D744" s="61"/>
      <c r="E744" s="62"/>
      <c r="F744" s="62"/>
      <c r="G744" s="62"/>
      <c r="H744" s="62"/>
      <c r="I744" s="2"/>
      <c r="J744" s="61"/>
      <c r="K744" s="61"/>
      <c r="L744" s="61"/>
      <c r="M744" s="61"/>
      <c r="N744" s="61"/>
      <c r="O744" s="61"/>
      <c r="P744" s="61"/>
      <c r="Q744" s="61"/>
      <c r="R744" s="61"/>
      <c r="S744" s="61"/>
      <c r="T744" s="61"/>
      <c r="U744" s="61"/>
      <c r="V744" s="61"/>
      <c r="W744" s="61"/>
      <c r="X744" s="61"/>
      <c r="Y744" s="61"/>
      <c r="Z744" s="61"/>
      <c r="AA744" s="61"/>
      <c r="AB744" s="61"/>
      <c r="AC744" s="61"/>
      <c r="AD744" s="61"/>
      <c r="AE744" s="61"/>
      <c r="AF744" s="61"/>
      <c r="AG744" s="61"/>
    </row>
    <row r="745" spans="1:33" ht="14.25" customHeight="1">
      <c r="A745" s="61"/>
      <c r="B745" s="61"/>
      <c r="C745" s="61"/>
      <c r="D745" s="61"/>
      <c r="E745" s="62"/>
      <c r="F745" s="62"/>
      <c r="G745" s="62"/>
      <c r="H745" s="62"/>
      <c r="I745" s="2"/>
      <c r="J745" s="61"/>
      <c r="K745" s="61"/>
      <c r="L745" s="61"/>
      <c r="M745" s="61"/>
      <c r="N745" s="61"/>
      <c r="O745" s="61"/>
      <c r="P745" s="61"/>
      <c r="Q745" s="61"/>
      <c r="R745" s="61"/>
      <c r="S745" s="61"/>
      <c r="T745" s="61"/>
      <c r="U745" s="61"/>
      <c r="V745" s="61"/>
      <c r="W745" s="61"/>
      <c r="X745" s="61"/>
      <c r="Y745" s="61"/>
      <c r="Z745" s="61"/>
      <c r="AA745" s="61"/>
      <c r="AB745" s="61"/>
      <c r="AC745" s="61"/>
      <c r="AD745" s="61"/>
      <c r="AE745" s="61"/>
      <c r="AF745" s="61"/>
      <c r="AG745" s="61"/>
    </row>
    <row r="746" spans="1:33" ht="14.25" customHeight="1">
      <c r="A746" s="61"/>
      <c r="B746" s="61"/>
      <c r="C746" s="61"/>
      <c r="D746" s="61"/>
      <c r="E746" s="62"/>
      <c r="F746" s="62"/>
      <c r="G746" s="62"/>
      <c r="H746" s="62"/>
      <c r="I746" s="2"/>
      <c r="J746" s="61"/>
      <c r="K746" s="61"/>
      <c r="L746" s="61"/>
      <c r="M746" s="61"/>
      <c r="N746" s="61"/>
      <c r="O746" s="61"/>
      <c r="P746" s="61"/>
      <c r="Q746" s="61"/>
      <c r="R746" s="61"/>
      <c r="S746" s="61"/>
      <c r="T746" s="61"/>
      <c r="U746" s="61"/>
      <c r="V746" s="61"/>
      <c r="W746" s="61"/>
      <c r="X746" s="61"/>
      <c r="Y746" s="61"/>
      <c r="Z746" s="61"/>
      <c r="AA746" s="61"/>
      <c r="AB746" s="61"/>
      <c r="AC746" s="61"/>
      <c r="AD746" s="61"/>
      <c r="AE746" s="61"/>
      <c r="AF746" s="61"/>
      <c r="AG746" s="61"/>
    </row>
    <row r="747" spans="1:33" ht="14.25" customHeight="1">
      <c r="A747" s="61"/>
      <c r="B747" s="61"/>
      <c r="C747" s="61"/>
      <c r="D747" s="61"/>
      <c r="E747" s="62"/>
      <c r="F747" s="62"/>
      <c r="G747" s="62"/>
      <c r="H747" s="62"/>
      <c r="I747" s="2"/>
      <c r="J747" s="61"/>
      <c r="K747" s="61"/>
      <c r="L747" s="61"/>
      <c r="M747" s="61"/>
      <c r="N747" s="61"/>
      <c r="O747" s="61"/>
      <c r="P747" s="61"/>
      <c r="Q747" s="61"/>
      <c r="R747" s="61"/>
      <c r="S747" s="61"/>
      <c r="T747" s="61"/>
      <c r="U747" s="61"/>
      <c r="V747" s="61"/>
      <c r="W747" s="61"/>
      <c r="X747" s="61"/>
      <c r="Y747" s="61"/>
      <c r="Z747" s="61"/>
      <c r="AA747" s="61"/>
      <c r="AB747" s="61"/>
      <c r="AC747" s="61"/>
      <c r="AD747" s="61"/>
      <c r="AE747" s="61"/>
      <c r="AF747" s="61"/>
      <c r="AG747" s="61"/>
    </row>
    <row r="748" spans="1:33" ht="14.25" customHeight="1">
      <c r="A748" s="61"/>
      <c r="B748" s="61"/>
      <c r="C748" s="61"/>
      <c r="D748" s="61"/>
      <c r="E748" s="62"/>
      <c r="F748" s="62"/>
      <c r="G748" s="62"/>
      <c r="H748" s="62"/>
      <c r="I748" s="2"/>
      <c r="J748" s="61"/>
      <c r="K748" s="61"/>
      <c r="L748" s="61"/>
      <c r="M748" s="61"/>
      <c r="N748" s="61"/>
      <c r="O748" s="61"/>
      <c r="P748" s="61"/>
      <c r="Q748" s="61"/>
      <c r="R748" s="61"/>
      <c r="S748" s="61"/>
      <c r="T748" s="61"/>
      <c r="U748" s="61"/>
      <c r="V748" s="61"/>
      <c r="W748" s="61"/>
      <c r="X748" s="61"/>
      <c r="Y748" s="61"/>
      <c r="Z748" s="61"/>
      <c r="AA748" s="61"/>
      <c r="AB748" s="61"/>
      <c r="AC748" s="61"/>
      <c r="AD748" s="61"/>
      <c r="AE748" s="61"/>
      <c r="AF748" s="61"/>
      <c r="AG748" s="61"/>
    </row>
    <row r="749" spans="1:33" ht="14.25" customHeight="1">
      <c r="A749" s="61"/>
      <c r="B749" s="61"/>
      <c r="C749" s="61"/>
      <c r="D749" s="61"/>
      <c r="E749" s="62"/>
      <c r="F749" s="62"/>
      <c r="G749" s="62"/>
      <c r="H749" s="62"/>
      <c r="I749" s="2"/>
      <c r="J749" s="61"/>
      <c r="K749" s="61"/>
      <c r="L749" s="61"/>
      <c r="M749" s="61"/>
      <c r="N749" s="61"/>
      <c r="O749" s="61"/>
      <c r="P749" s="61"/>
      <c r="Q749" s="61"/>
      <c r="R749" s="61"/>
      <c r="S749" s="61"/>
      <c r="T749" s="61"/>
      <c r="U749" s="61"/>
      <c r="V749" s="61"/>
      <c r="W749" s="61"/>
      <c r="X749" s="61"/>
      <c r="Y749" s="61"/>
      <c r="Z749" s="61"/>
      <c r="AA749" s="61"/>
      <c r="AB749" s="61"/>
      <c r="AC749" s="61"/>
      <c r="AD749" s="61"/>
      <c r="AE749" s="61"/>
      <c r="AF749" s="61"/>
      <c r="AG749" s="61"/>
    </row>
    <row r="750" spans="1:33" ht="14.25" customHeight="1">
      <c r="A750" s="61"/>
      <c r="B750" s="61"/>
      <c r="C750" s="61"/>
      <c r="D750" s="61"/>
      <c r="E750" s="62"/>
      <c r="F750" s="62"/>
      <c r="G750" s="62"/>
      <c r="H750" s="62"/>
      <c r="I750" s="2"/>
      <c r="J750" s="61"/>
      <c r="K750" s="61"/>
      <c r="L750" s="61"/>
      <c r="M750" s="61"/>
      <c r="N750" s="61"/>
      <c r="O750" s="61"/>
      <c r="P750" s="61"/>
      <c r="Q750" s="61"/>
      <c r="R750" s="61"/>
      <c r="S750" s="61"/>
      <c r="T750" s="61"/>
      <c r="U750" s="61"/>
      <c r="V750" s="61"/>
      <c r="W750" s="61"/>
      <c r="X750" s="61"/>
      <c r="Y750" s="61"/>
      <c r="Z750" s="61"/>
      <c r="AA750" s="61"/>
      <c r="AB750" s="61"/>
      <c r="AC750" s="61"/>
      <c r="AD750" s="61"/>
      <c r="AE750" s="61"/>
      <c r="AF750" s="61"/>
      <c r="AG750" s="61"/>
    </row>
    <row r="751" spans="1:33" ht="14.25" customHeight="1">
      <c r="A751" s="61"/>
      <c r="B751" s="61"/>
      <c r="C751" s="61"/>
      <c r="D751" s="61"/>
      <c r="E751" s="62"/>
      <c r="F751" s="62"/>
      <c r="G751" s="62"/>
      <c r="H751" s="62"/>
      <c r="I751" s="2"/>
      <c r="J751" s="61"/>
      <c r="K751" s="61"/>
      <c r="L751" s="61"/>
      <c r="M751" s="61"/>
      <c r="N751" s="61"/>
      <c r="O751" s="61"/>
      <c r="P751" s="61"/>
      <c r="Q751" s="61"/>
      <c r="R751" s="61"/>
      <c r="S751" s="61"/>
      <c r="T751" s="61"/>
      <c r="U751" s="61"/>
      <c r="V751" s="61"/>
      <c r="W751" s="61"/>
      <c r="X751" s="61"/>
      <c r="Y751" s="61"/>
      <c r="Z751" s="61"/>
      <c r="AA751" s="61"/>
      <c r="AB751" s="61"/>
      <c r="AC751" s="61"/>
      <c r="AD751" s="61"/>
      <c r="AE751" s="61"/>
      <c r="AF751" s="61"/>
      <c r="AG751" s="61"/>
    </row>
    <row r="752" spans="1:33" ht="14.25" customHeight="1">
      <c r="A752" s="61"/>
      <c r="B752" s="61"/>
      <c r="C752" s="61"/>
      <c r="D752" s="61"/>
      <c r="E752" s="62"/>
      <c r="F752" s="62"/>
      <c r="G752" s="62"/>
      <c r="H752" s="62"/>
      <c r="I752" s="2"/>
      <c r="J752" s="61"/>
      <c r="K752" s="61"/>
      <c r="L752" s="61"/>
      <c r="M752" s="61"/>
      <c r="N752" s="61"/>
      <c r="O752" s="61"/>
      <c r="P752" s="61"/>
      <c r="Q752" s="61"/>
      <c r="R752" s="61"/>
      <c r="S752" s="61"/>
      <c r="T752" s="61"/>
      <c r="U752" s="61"/>
      <c r="V752" s="61"/>
      <c r="W752" s="61"/>
      <c r="X752" s="61"/>
      <c r="Y752" s="61"/>
      <c r="Z752" s="61"/>
      <c r="AA752" s="61"/>
      <c r="AB752" s="61"/>
      <c r="AC752" s="61"/>
      <c r="AD752" s="61"/>
      <c r="AE752" s="61"/>
      <c r="AF752" s="61"/>
      <c r="AG752" s="61"/>
    </row>
    <row r="753" spans="1:33" ht="14.25" customHeight="1">
      <c r="A753" s="61"/>
      <c r="B753" s="61"/>
      <c r="C753" s="61"/>
      <c r="D753" s="61"/>
      <c r="E753" s="62"/>
      <c r="F753" s="62"/>
      <c r="G753" s="62"/>
      <c r="H753" s="62"/>
      <c r="I753" s="2"/>
      <c r="J753" s="61"/>
      <c r="K753" s="61"/>
      <c r="L753" s="61"/>
      <c r="M753" s="61"/>
      <c r="N753" s="61"/>
      <c r="O753" s="61"/>
      <c r="P753" s="61"/>
      <c r="Q753" s="61"/>
      <c r="R753" s="61"/>
      <c r="S753" s="61"/>
      <c r="T753" s="61"/>
      <c r="U753" s="61"/>
      <c r="V753" s="61"/>
      <c r="W753" s="61"/>
      <c r="X753" s="61"/>
      <c r="Y753" s="61"/>
      <c r="Z753" s="61"/>
      <c r="AA753" s="61"/>
      <c r="AB753" s="61"/>
      <c r="AC753" s="61"/>
      <c r="AD753" s="61"/>
      <c r="AE753" s="61"/>
      <c r="AF753" s="61"/>
      <c r="AG753" s="61"/>
    </row>
    <row r="754" spans="1:33" ht="14.25" customHeight="1">
      <c r="A754" s="61"/>
      <c r="B754" s="61"/>
      <c r="C754" s="61"/>
      <c r="D754" s="61"/>
      <c r="E754" s="62"/>
      <c r="F754" s="62"/>
      <c r="G754" s="62"/>
      <c r="H754" s="62"/>
      <c r="I754" s="2"/>
      <c r="J754" s="61"/>
      <c r="K754" s="61"/>
      <c r="L754" s="61"/>
      <c r="M754" s="61"/>
      <c r="N754" s="61"/>
      <c r="O754" s="61"/>
      <c r="P754" s="61"/>
      <c r="Q754" s="61"/>
      <c r="R754" s="61"/>
      <c r="S754" s="61"/>
      <c r="T754" s="61"/>
      <c r="U754" s="61"/>
      <c r="V754" s="61"/>
      <c r="W754" s="61"/>
      <c r="X754" s="61"/>
      <c r="Y754" s="61"/>
      <c r="Z754" s="61"/>
      <c r="AA754" s="61"/>
      <c r="AB754" s="61"/>
      <c r="AC754" s="61"/>
      <c r="AD754" s="61"/>
      <c r="AE754" s="61"/>
      <c r="AF754" s="61"/>
      <c r="AG754" s="61"/>
    </row>
    <row r="755" spans="1:33" ht="14.25" customHeight="1">
      <c r="A755" s="61"/>
      <c r="B755" s="61"/>
      <c r="C755" s="61"/>
      <c r="D755" s="61"/>
      <c r="E755" s="62"/>
      <c r="F755" s="62"/>
      <c r="G755" s="62"/>
      <c r="H755" s="62"/>
      <c r="I755" s="2"/>
      <c r="J755" s="61"/>
      <c r="K755" s="61"/>
      <c r="L755" s="61"/>
      <c r="M755" s="61"/>
      <c r="N755" s="61"/>
      <c r="O755" s="61"/>
      <c r="P755" s="61"/>
      <c r="Q755" s="61"/>
      <c r="R755" s="61"/>
      <c r="S755" s="61"/>
      <c r="T755" s="61"/>
      <c r="U755" s="61"/>
      <c r="V755" s="61"/>
      <c r="W755" s="61"/>
      <c r="X755" s="61"/>
      <c r="Y755" s="61"/>
      <c r="Z755" s="61"/>
      <c r="AA755" s="61"/>
      <c r="AB755" s="61"/>
      <c r="AC755" s="61"/>
      <c r="AD755" s="61"/>
      <c r="AE755" s="61"/>
      <c r="AF755" s="61"/>
      <c r="AG755" s="61"/>
    </row>
    <row r="756" spans="1:33" ht="14.25" customHeight="1">
      <c r="A756" s="61"/>
      <c r="B756" s="61"/>
      <c r="C756" s="61"/>
      <c r="D756" s="61"/>
      <c r="E756" s="62"/>
      <c r="F756" s="62"/>
      <c r="G756" s="62"/>
      <c r="H756" s="62"/>
      <c r="I756" s="2"/>
      <c r="J756" s="61"/>
      <c r="K756" s="61"/>
      <c r="L756" s="61"/>
      <c r="M756" s="61"/>
      <c r="N756" s="61"/>
      <c r="O756" s="61"/>
      <c r="P756" s="61"/>
      <c r="Q756" s="61"/>
      <c r="R756" s="61"/>
      <c r="S756" s="61"/>
      <c r="T756" s="61"/>
      <c r="U756" s="61"/>
      <c r="V756" s="61"/>
      <c r="W756" s="61"/>
      <c r="X756" s="61"/>
      <c r="Y756" s="61"/>
      <c r="Z756" s="61"/>
      <c r="AA756" s="61"/>
      <c r="AB756" s="61"/>
      <c r="AC756" s="61"/>
      <c r="AD756" s="61"/>
      <c r="AE756" s="61"/>
      <c r="AF756" s="61"/>
      <c r="AG756" s="61"/>
    </row>
    <row r="757" spans="1:33" ht="14.25" customHeight="1">
      <c r="A757" s="61"/>
      <c r="B757" s="61"/>
      <c r="C757" s="61"/>
      <c r="D757" s="61"/>
      <c r="E757" s="62"/>
      <c r="F757" s="62"/>
      <c r="G757" s="62"/>
      <c r="H757" s="62"/>
      <c r="I757" s="2"/>
      <c r="J757" s="61"/>
      <c r="K757" s="61"/>
      <c r="L757" s="61"/>
      <c r="M757" s="61"/>
      <c r="N757" s="61"/>
      <c r="O757" s="61"/>
      <c r="P757" s="61"/>
      <c r="Q757" s="61"/>
      <c r="R757" s="61"/>
      <c r="S757" s="61"/>
      <c r="T757" s="61"/>
      <c r="U757" s="61"/>
      <c r="V757" s="61"/>
      <c r="W757" s="61"/>
      <c r="X757" s="61"/>
      <c r="Y757" s="61"/>
      <c r="Z757" s="61"/>
      <c r="AA757" s="61"/>
      <c r="AB757" s="61"/>
      <c r="AC757" s="61"/>
      <c r="AD757" s="61"/>
      <c r="AE757" s="61"/>
      <c r="AF757" s="61"/>
      <c r="AG757" s="61"/>
    </row>
    <row r="758" spans="1:33" ht="14.25" customHeight="1">
      <c r="A758" s="61"/>
      <c r="B758" s="61"/>
      <c r="C758" s="61"/>
      <c r="D758" s="61"/>
      <c r="E758" s="62"/>
      <c r="F758" s="62"/>
      <c r="G758" s="62"/>
      <c r="H758" s="62"/>
      <c r="I758" s="2"/>
      <c r="J758" s="61"/>
      <c r="K758" s="61"/>
      <c r="L758" s="61"/>
      <c r="M758" s="61"/>
      <c r="N758" s="61"/>
      <c r="O758" s="61"/>
      <c r="P758" s="61"/>
      <c r="Q758" s="61"/>
      <c r="R758" s="61"/>
      <c r="S758" s="61"/>
      <c r="T758" s="61"/>
      <c r="U758" s="61"/>
      <c r="V758" s="61"/>
      <c r="W758" s="61"/>
      <c r="X758" s="61"/>
      <c r="Y758" s="61"/>
      <c r="Z758" s="61"/>
      <c r="AA758" s="61"/>
      <c r="AB758" s="61"/>
      <c r="AC758" s="61"/>
      <c r="AD758" s="61"/>
      <c r="AE758" s="61"/>
      <c r="AF758" s="61"/>
      <c r="AG758" s="61"/>
    </row>
    <row r="759" spans="1:33" ht="14.25" customHeight="1">
      <c r="A759" s="61"/>
      <c r="B759" s="61"/>
      <c r="C759" s="61"/>
      <c r="D759" s="61"/>
      <c r="E759" s="62"/>
      <c r="F759" s="62"/>
      <c r="G759" s="62"/>
      <c r="H759" s="62"/>
      <c r="I759" s="2"/>
      <c r="J759" s="61"/>
      <c r="K759" s="61"/>
      <c r="L759" s="61"/>
      <c r="M759" s="61"/>
      <c r="N759" s="61"/>
      <c r="O759" s="61"/>
      <c r="P759" s="61"/>
      <c r="Q759" s="61"/>
      <c r="R759" s="61"/>
      <c r="S759" s="61"/>
      <c r="T759" s="61"/>
      <c r="U759" s="61"/>
      <c r="V759" s="61"/>
      <c r="W759" s="61"/>
      <c r="X759" s="61"/>
      <c r="Y759" s="61"/>
      <c r="Z759" s="61"/>
      <c r="AA759" s="61"/>
      <c r="AB759" s="61"/>
      <c r="AC759" s="61"/>
      <c r="AD759" s="61"/>
      <c r="AE759" s="61"/>
      <c r="AF759" s="61"/>
      <c r="AG759" s="61"/>
    </row>
    <row r="760" spans="1:33" ht="14.25" customHeight="1">
      <c r="A760" s="61"/>
      <c r="B760" s="61"/>
      <c r="C760" s="61"/>
      <c r="D760" s="61"/>
      <c r="E760" s="62"/>
      <c r="F760" s="62"/>
      <c r="G760" s="62"/>
      <c r="H760" s="62"/>
      <c r="I760" s="2"/>
      <c r="J760" s="61"/>
      <c r="K760" s="61"/>
      <c r="L760" s="61"/>
      <c r="M760" s="61"/>
      <c r="N760" s="61"/>
      <c r="O760" s="61"/>
      <c r="P760" s="61"/>
      <c r="Q760" s="61"/>
      <c r="R760" s="61"/>
      <c r="S760" s="61"/>
      <c r="T760" s="61"/>
      <c r="U760" s="61"/>
      <c r="V760" s="61"/>
      <c r="W760" s="61"/>
      <c r="X760" s="61"/>
      <c r="Y760" s="61"/>
      <c r="Z760" s="61"/>
      <c r="AA760" s="61"/>
      <c r="AB760" s="61"/>
      <c r="AC760" s="61"/>
      <c r="AD760" s="61"/>
      <c r="AE760" s="61"/>
      <c r="AF760" s="61"/>
      <c r="AG760" s="61"/>
    </row>
    <row r="761" spans="1:33" ht="14.25" customHeight="1">
      <c r="A761" s="61"/>
      <c r="B761" s="61"/>
      <c r="C761" s="61"/>
      <c r="D761" s="61"/>
      <c r="E761" s="62"/>
      <c r="F761" s="62"/>
      <c r="G761" s="62"/>
      <c r="H761" s="62"/>
      <c r="I761" s="2"/>
      <c r="J761" s="61"/>
      <c r="K761" s="61"/>
      <c r="L761" s="61"/>
      <c r="M761" s="61"/>
      <c r="N761" s="61"/>
      <c r="O761" s="61"/>
      <c r="P761" s="61"/>
      <c r="Q761" s="61"/>
      <c r="R761" s="61"/>
      <c r="S761" s="61"/>
      <c r="T761" s="61"/>
      <c r="U761" s="61"/>
      <c r="V761" s="61"/>
      <c r="W761" s="61"/>
      <c r="X761" s="61"/>
      <c r="Y761" s="61"/>
      <c r="Z761" s="61"/>
      <c r="AA761" s="61"/>
      <c r="AB761" s="61"/>
      <c r="AC761" s="61"/>
      <c r="AD761" s="61"/>
      <c r="AE761" s="61"/>
      <c r="AF761" s="61"/>
      <c r="AG761" s="61"/>
    </row>
    <row r="762" spans="1:33" ht="14.25" customHeight="1">
      <c r="A762" s="61"/>
      <c r="B762" s="61"/>
      <c r="C762" s="61"/>
      <c r="D762" s="61"/>
      <c r="E762" s="62"/>
      <c r="F762" s="62"/>
      <c r="G762" s="62"/>
      <c r="H762" s="62"/>
      <c r="I762" s="2"/>
      <c r="J762" s="61"/>
      <c r="K762" s="61"/>
      <c r="L762" s="61"/>
      <c r="M762" s="61"/>
      <c r="N762" s="61"/>
      <c r="O762" s="61"/>
      <c r="P762" s="61"/>
      <c r="Q762" s="61"/>
      <c r="R762" s="61"/>
      <c r="S762" s="61"/>
      <c r="T762" s="61"/>
      <c r="U762" s="61"/>
      <c r="V762" s="61"/>
      <c r="W762" s="61"/>
      <c r="X762" s="61"/>
      <c r="Y762" s="61"/>
      <c r="Z762" s="61"/>
      <c r="AA762" s="61"/>
      <c r="AB762" s="61"/>
      <c r="AC762" s="61"/>
      <c r="AD762" s="61"/>
      <c r="AE762" s="61"/>
      <c r="AF762" s="61"/>
      <c r="AG762" s="61"/>
    </row>
    <row r="763" spans="1:33" ht="14.25" customHeight="1">
      <c r="A763" s="61"/>
      <c r="B763" s="61"/>
      <c r="C763" s="61"/>
      <c r="D763" s="61"/>
      <c r="E763" s="62"/>
      <c r="F763" s="62"/>
      <c r="G763" s="62"/>
      <c r="H763" s="62"/>
      <c r="I763" s="2"/>
      <c r="J763" s="61"/>
      <c r="K763" s="61"/>
      <c r="L763" s="61"/>
      <c r="M763" s="61"/>
      <c r="N763" s="61"/>
      <c r="O763" s="61"/>
      <c r="P763" s="61"/>
      <c r="Q763" s="61"/>
      <c r="R763" s="61"/>
      <c r="S763" s="61"/>
      <c r="T763" s="61"/>
      <c r="U763" s="61"/>
      <c r="V763" s="61"/>
      <c r="W763" s="61"/>
      <c r="X763" s="61"/>
      <c r="Y763" s="61"/>
      <c r="Z763" s="61"/>
      <c r="AA763" s="61"/>
      <c r="AB763" s="61"/>
      <c r="AC763" s="61"/>
      <c r="AD763" s="61"/>
      <c r="AE763" s="61"/>
      <c r="AF763" s="61"/>
      <c r="AG763" s="61"/>
    </row>
    <row r="764" spans="1:33" ht="14.25" customHeight="1">
      <c r="A764" s="61"/>
      <c r="B764" s="61"/>
      <c r="C764" s="61"/>
      <c r="D764" s="61"/>
      <c r="E764" s="62"/>
      <c r="F764" s="62"/>
      <c r="G764" s="62"/>
      <c r="H764" s="62"/>
      <c r="I764" s="2"/>
      <c r="J764" s="61"/>
      <c r="K764" s="61"/>
      <c r="L764" s="61"/>
      <c r="M764" s="61"/>
      <c r="N764" s="61"/>
      <c r="O764" s="61"/>
      <c r="P764" s="61"/>
      <c r="Q764" s="61"/>
      <c r="R764" s="61"/>
      <c r="S764" s="61"/>
      <c r="T764" s="61"/>
      <c r="U764" s="61"/>
      <c r="V764" s="61"/>
      <c r="W764" s="61"/>
      <c r="X764" s="61"/>
      <c r="Y764" s="61"/>
      <c r="Z764" s="61"/>
      <c r="AA764" s="61"/>
      <c r="AB764" s="61"/>
      <c r="AC764" s="61"/>
      <c r="AD764" s="61"/>
      <c r="AE764" s="61"/>
      <c r="AF764" s="61"/>
      <c r="AG764" s="61"/>
    </row>
    <row r="765" spans="1:33" ht="14.25" customHeight="1">
      <c r="A765" s="61"/>
      <c r="B765" s="61"/>
      <c r="C765" s="61"/>
      <c r="D765" s="61"/>
      <c r="E765" s="62"/>
      <c r="F765" s="62"/>
      <c r="G765" s="62"/>
      <c r="H765" s="62"/>
      <c r="I765" s="2"/>
      <c r="J765" s="61"/>
      <c r="K765" s="61"/>
      <c r="L765" s="61"/>
      <c r="M765" s="61"/>
      <c r="N765" s="61"/>
      <c r="O765" s="61"/>
      <c r="P765" s="61"/>
      <c r="Q765" s="61"/>
      <c r="R765" s="61"/>
      <c r="S765" s="61"/>
      <c r="T765" s="61"/>
      <c r="U765" s="61"/>
      <c r="V765" s="61"/>
      <c r="W765" s="61"/>
      <c r="X765" s="61"/>
      <c r="Y765" s="61"/>
      <c r="Z765" s="61"/>
      <c r="AA765" s="61"/>
      <c r="AB765" s="61"/>
      <c r="AC765" s="61"/>
      <c r="AD765" s="61"/>
      <c r="AE765" s="61"/>
      <c r="AF765" s="61"/>
      <c r="AG765" s="61"/>
    </row>
    <row r="766" spans="1:33" ht="14.25" customHeight="1">
      <c r="A766" s="61"/>
      <c r="B766" s="61"/>
      <c r="C766" s="61"/>
      <c r="D766" s="61"/>
      <c r="E766" s="62"/>
      <c r="F766" s="62"/>
      <c r="G766" s="62"/>
      <c r="H766" s="62"/>
      <c r="I766" s="2"/>
      <c r="J766" s="61"/>
      <c r="K766" s="61"/>
      <c r="L766" s="61"/>
      <c r="M766" s="61"/>
      <c r="N766" s="61"/>
      <c r="O766" s="61"/>
      <c r="P766" s="61"/>
      <c r="Q766" s="61"/>
      <c r="R766" s="61"/>
      <c r="S766" s="61"/>
      <c r="T766" s="61"/>
      <c r="U766" s="61"/>
      <c r="V766" s="61"/>
      <c r="W766" s="61"/>
      <c r="X766" s="61"/>
      <c r="Y766" s="61"/>
      <c r="Z766" s="61"/>
      <c r="AA766" s="61"/>
      <c r="AB766" s="61"/>
      <c r="AC766" s="61"/>
      <c r="AD766" s="61"/>
      <c r="AE766" s="61"/>
      <c r="AF766" s="61"/>
      <c r="AG766" s="61"/>
    </row>
    <row r="767" spans="1:33" ht="14.25" customHeight="1">
      <c r="A767" s="61"/>
      <c r="B767" s="61"/>
      <c r="C767" s="61"/>
      <c r="D767" s="61"/>
      <c r="E767" s="62"/>
      <c r="F767" s="62"/>
      <c r="G767" s="62"/>
      <c r="H767" s="62"/>
      <c r="I767" s="2"/>
      <c r="J767" s="61"/>
      <c r="K767" s="61"/>
      <c r="L767" s="61"/>
      <c r="M767" s="61"/>
      <c r="N767" s="61"/>
      <c r="O767" s="61"/>
      <c r="P767" s="61"/>
      <c r="Q767" s="61"/>
      <c r="R767" s="61"/>
      <c r="S767" s="61"/>
      <c r="T767" s="61"/>
      <c r="U767" s="61"/>
      <c r="V767" s="61"/>
      <c r="W767" s="61"/>
      <c r="X767" s="61"/>
      <c r="Y767" s="61"/>
      <c r="Z767" s="61"/>
      <c r="AA767" s="61"/>
      <c r="AB767" s="61"/>
      <c r="AC767" s="61"/>
      <c r="AD767" s="61"/>
      <c r="AE767" s="61"/>
      <c r="AF767" s="61"/>
      <c r="AG767" s="61"/>
    </row>
    <row r="768" spans="1:33" ht="14.25" customHeight="1">
      <c r="A768" s="61"/>
      <c r="B768" s="61"/>
      <c r="C768" s="61"/>
      <c r="D768" s="61"/>
      <c r="E768" s="62"/>
      <c r="F768" s="62"/>
      <c r="G768" s="62"/>
      <c r="H768" s="62"/>
      <c r="I768" s="2"/>
      <c r="J768" s="61"/>
      <c r="K768" s="61"/>
      <c r="L768" s="61"/>
      <c r="M768" s="61"/>
      <c r="N768" s="61"/>
      <c r="O768" s="61"/>
      <c r="P768" s="61"/>
      <c r="Q768" s="61"/>
      <c r="R768" s="61"/>
      <c r="S768" s="61"/>
      <c r="T768" s="61"/>
      <c r="U768" s="61"/>
      <c r="V768" s="61"/>
      <c r="W768" s="61"/>
      <c r="X768" s="61"/>
      <c r="Y768" s="61"/>
      <c r="Z768" s="61"/>
      <c r="AA768" s="61"/>
      <c r="AB768" s="61"/>
      <c r="AC768" s="61"/>
      <c r="AD768" s="61"/>
      <c r="AE768" s="61"/>
      <c r="AF768" s="61"/>
      <c r="AG768" s="61"/>
    </row>
    <row r="769" spans="1:33" ht="14.25" customHeight="1">
      <c r="A769" s="61"/>
      <c r="B769" s="61"/>
      <c r="C769" s="61"/>
      <c r="D769" s="61"/>
      <c r="E769" s="62"/>
      <c r="F769" s="62"/>
      <c r="G769" s="62"/>
      <c r="H769" s="62"/>
      <c r="I769" s="2"/>
      <c r="J769" s="61"/>
      <c r="K769" s="61"/>
      <c r="L769" s="61"/>
      <c r="M769" s="61"/>
      <c r="N769" s="61"/>
      <c r="O769" s="61"/>
      <c r="P769" s="61"/>
      <c r="Q769" s="61"/>
      <c r="R769" s="61"/>
      <c r="S769" s="61"/>
      <c r="T769" s="61"/>
      <c r="U769" s="61"/>
      <c r="V769" s="61"/>
      <c r="W769" s="61"/>
      <c r="X769" s="61"/>
      <c r="Y769" s="61"/>
      <c r="Z769" s="61"/>
      <c r="AA769" s="61"/>
      <c r="AB769" s="61"/>
      <c r="AC769" s="61"/>
      <c r="AD769" s="61"/>
      <c r="AE769" s="61"/>
      <c r="AF769" s="61"/>
      <c r="AG769" s="61"/>
    </row>
    <row r="770" spans="1:33" ht="14.25" customHeight="1">
      <c r="A770" s="61"/>
      <c r="B770" s="61"/>
      <c r="C770" s="61"/>
      <c r="D770" s="61"/>
      <c r="E770" s="62"/>
      <c r="F770" s="62"/>
      <c r="G770" s="62"/>
      <c r="H770" s="62"/>
      <c r="I770" s="2"/>
      <c r="J770" s="61"/>
      <c r="K770" s="61"/>
      <c r="L770" s="61"/>
      <c r="M770" s="61"/>
      <c r="N770" s="61"/>
      <c r="O770" s="61"/>
      <c r="P770" s="61"/>
      <c r="Q770" s="61"/>
      <c r="R770" s="61"/>
      <c r="S770" s="61"/>
      <c r="T770" s="61"/>
      <c r="U770" s="61"/>
      <c r="V770" s="61"/>
      <c r="W770" s="61"/>
      <c r="X770" s="61"/>
      <c r="Y770" s="61"/>
      <c r="Z770" s="61"/>
      <c r="AA770" s="61"/>
      <c r="AB770" s="61"/>
      <c r="AC770" s="61"/>
      <c r="AD770" s="61"/>
      <c r="AE770" s="61"/>
      <c r="AF770" s="61"/>
      <c r="AG770" s="61"/>
    </row>
    <row r="771" spans="1:33" ht="14.25" customHeight="1">
      <c r="A771" s="61"/>
      <c r="B771" s="61"/>
      <c r="C771" s="61"/>
      <c r="D771" s="61"/>
      <c r="E771" s="62"/>
      <c r="F771" s="62"/>
      <c r="G771" s="62"/>
      <c r="H771" s="62"/>
      <c r="I771" s="2"/>
      <c r="J771" s="61"/>
      <c r="K771" s="61"/>
      <c r="L771" s="61"/>
      <c r="M771" s="61"/>
      <c r="N771" s="61"/>
      <c r="O771" s="61"/>
      <c r="P771" s="61"/>
      <c r="Q771" s="61"/>
      <c r="R771" s="61"/>
      <c r="S771" s="61"/>
      <c r="T771" s="61"/>
      <c r="U771" s="61"/>
      <c r="V771" s="61"/>
      <c r="W771" s="61"/>
      <c r="X771" s="61"/>
      <c r="Y771" s="61"/>
      <c r="Z771" s="61"/>
      <c r="AA771" s="61"/>
      <c r="AB771" s="61"/>
      <c r="AC771" s="61"/>
      <c r="AD771" s="61"/>
      <c r="AE771" s="61"/>
      <c r="AF771" s="61"/>
      <c r="AG771" s="61"/>
    </row>
    <row r="772" spans="1:33" ht="14.25" customHeight="1">
      <c r="A772" s="61"/>
      <c r="B772" s="61"/>
      <c r="C772" s="61"/>
      <c r="D772" s="61"/>
      <c r="E772" s="62"/>
      <c r="F772" s="62"/>
      <c r="G772" s="62"/>
      <c r="H772" s="62"/>
      <c r="I772" s="2"/>
      <c r="J772" s="61"/>
      <c r="K772" s="61"/>
      <c r="L772" s="61"/>
      <c r="M772" s="61"/>
      <c r="N772" s="61"/>
      <c r="O772" s="61"/>
      <c r="P772" s="61"/>
      <c r="Q772" s="61"/>
      <c r="R772" s="61"/>
      <c r="S772" s="61"/>
      <c r="T772" s="61"/>
      <c r="U772" s="61"/>
      <c r="V772" s="61"/>
      <c r="W772" s="61"/>
      <c r="X772" s="61"/>
      <c r="Y772" s="61"/>
      <c r="Z772" s="61"/>
      <c r="AA772" s="61"/>
      <c r="AB772" s="61"/>
      <c r="AC772" s="61"/>
      <c r="AD772" s="61"/>
      <c r="AE772" s="61"/>
      <c r="AF772" s="61"/>
      <c r="AG772" s="61"/>
    </row>
    <row r="773" spans="1:33" ht="14.25" customHeight="1">
      <c r="A773" s="61"/>
      <c r="B773" s="61"/>
      <c r="C773" s="61"/>
      <c r="D773" s="61"/>
      <c r="E773" s="62"/>
      <c r="F773" s="62"/>
      <c r="G773" s="62"/>
      <c r="H773" s="62"/>
      <c r="I773" s="2"/>
      <c r="J773" s="61"/>
      <c r="K773" s="61"/>
      <c r="L773" s="61"/>
      <c r="M773" s="61"/>
      <c r="N773" s="61"/>
      <c r="O773" s="61"/>
      <c r="P773" s="61"/>
      <c r="Q773" s="61"/>
      <c r="R773" s="61"/>
      <c r="S773" s="61"/>
      <c r="T773" s="61"/>
      <c r="U773" s="61"/>
      <c r="V773" s="61"/>
      <c r="W773" s="61"/>
      <c r="X773" s="61"/>
      <c r="Y773" s="61"/>
      <c r="Z773" s="61"/>
      <c r="AA773" s="61"/>
      <c r="AB773" s="61"/>
      <c r="AC773" s="61"/>
      <c r="AD773" s="61"/>
      <c r="AE773" s="61"/>
      <c r="AF773" s="61"/>
      <c r="AG773" s="61"/>
    </row>
    <row r="774" spans="1:33" ht="14.25" customHeight="1">
      <c r="A774" s="61"/>
      <c r="B774" s="61"/>
      <c r="C774" s="61"/>
      <c r="D774" s="61"/>
      <c r="E774" s="62"/>
      <c r="F774" s="62"/>
      <c r="G774" s="62"/>
      <c r="H774" s="62"/>
      <c r="I774" s="2"/>
      <c r="J774" s="61"/>
      <c r="K774" s="61"/>
      <c r="L774" s="61"/>
      <c r="M774" s="61"/>
      <c r="N774" s="61"/>
      <c r="O774" s="61"/>
      <c r="P774" s="61"/>
      <c r="Q774" s="61"/>
      <c r="R774" s="61"/>
      <c r="S774" s="61"/>
      <c r="T774" s="61"/>
      <c r="U774" s="61"/>
      <c r="V774" s="61"/>
      <c r="W774" s="61"/>
      <c r="X774" s="61"/>
      <c r="Y774" s="61"/>
      <c r="Z774" s="61"/>
      <c r="AA774" s="61"/>
      <c r="AB774" s="61"/>
      <c r="AC774" s="61"/>
      <c r="AD774" s="61"/>
      <c r="AE774" s="61"/>
      <c r="AF774" s="61"/>
      <c r="AG774" s="61"/>
    </row>
    <row r="775" spans="1:33" ht="14.25" customHeight="1">
      <c r="A775" s="61"/>
      <c r="B775" s="61"/>
      <c r="C775" s="61"/>
      <c r="D775" s="61"/>
      <c r="E775" s="62"/>
      <c r="F775" s="62"/>
      <c r="G775" s="62"/>
      <c r="H775" s="62"/>
      <c r="I775" s="2"/>
      <c r="J775" s="61"/>
      <c r="K775" s="61"/>
      <c r="L775" s="61"/>
      <c r="M775" s="61"/>
      <c r="N775" s="61"/>
      <c r="O775" s="61"/>
      <c r="P775" s="61"/>
      <c r="Q775" s="61"/>
      <c r="R775" s="61"/>
      <c r="S775" s="61"/>
      <c r="T775" s="61"/>
      <c r="U775" s="61"/>
      <c r="V775" s="61"/>
      <c r="W775" s="61"/>
      <c r="X775" s="61"/>
      <c r="Y775" s="61"/>
      <c r="Z775" s="61"/>
      <c r="AA775" s="61"/>
      <c r="AB775" s="61"/>
      <c r="AC775" s="61"/>
      <c r="AD775" s="61"/>
      <c r="AE775" s="61"/>
      <c r="AF775" s="61"/>
      <c r="AG775" s="61"/>
    </row>
    <row r="776" spans="1:33" ht="14.25" customHeight="1">
      <c r="A776" s="61"/>
      <c r="B776" s="61"/>
      <c r="C776" s="61"/>
      <c r="D776" s="61"/>
      <c r="E776" s="62"/>
      <c r="F776" s="62"/>
      <c r="G776" s="62"/>
      <c r="H776" s="62"/>
      <c r="I776" s="2"/>
      <c r="J776" s="61"/>
      <c r="K776" s="61"/>
      <c r="L776" s="61"/>
      <c r="M776" s="61"/>
      <c r="N776" s="61"/>
      <c r="O776" s="61"/>
      <c r="P776" s="61"/>
      <c r="Q776" s="61"/>
      <c r="R776" s="61"/>
      <c r="S776" s="61"/>
      <c r="T776" s="61"/>
      <c r="U776" s="61"/>
      <c r="V776" s="61"/>
      <c r="W776" s="61"/>
      <c r="X776" s="61"/>
      <c r="Y776" s="61"/>
      <c r="Z776" s="61"/>
      <c r="AA776" s="61"/>
      <c r="AB776" s="61"/>
      <c r="AC776" s="61"/>
      <c r="AD776" s="61"/>
      <c r="AE776" s="61"/>
      <c r="AF776" s="61"/>
      <c r="AG776" s="61"/>
    </row>
    <row r="777" spans="1:33" ht="14.25" customHeight="1">
      <c r="A777" s="61"/>
      <c r="B777" s="61"/>
      <c r="C777" s="61"/>
      <c r="D777" s="61"/>
      <c r="E777" s="62"/>
      <c r="F777" s="62"/>
      <c r="G777" s="62"/>
      <c r="H777" s="62"/>
      <c r="I777" s="2"/>
      <c r="J777" s="61"/>
      <c r="K777" s="61"/>
      <c r="L777" s="61"/>
      <c r="M777" s="61"/>
      <c r="N777" s="61"/>
      <c r="O777" s="61"/>
      <c r="P777" s="61"/>
      <c r="Q777" s="61"/>
      <c r="R777" s="61"/>
      <c r="S777" s="61"/>
      <c r="T777" s="61"/>
      <c r="U777" s="61"/>
      <c r="V777" s="61"/>
      <c r="W777" s="61"/>
      <c r="X777" s="61"/>
      <c r="Y777" s="61"/>
      <c r="Z777" s="61"/>
      <c r="AA777" s="61"/>
      <c r="AB777" s="61"/>
      <c r="AC777" s="61"/>
      <c r="AD777" s="61"/>
      <c r="AE777" s="61"/>
      <c r="AF777" s="61"/>
      <c r="AG777" s="61"/>
    </row>
    <row r="778" spans="1:33" ht="14.25" customHeight="1">
      <c r="A778" s="61"/>
      <c r="B778" s="61"/>
      <c r="C778" s="61"/>
      <c r="D778" s="61"/>
      <c r="E778" s="62"/>
      <c r="F778" s="62"/>
      <c r="G778" s="62"/>
      <c r="H778" s="62"/>
      <c r="I778" s="2"/>
      <c r="J778" s="61"/>
      <c r="K778" s="61"/>
      <c r="L778" s="61"/>
      <c r="M778" s="61"/>
      <c r="N778" s="61"/>
      <c r="O778" s="61"/>
      <c r="P778" s="61"/>
      <c r="Q778" s="61"/>
      <c r="R778" s="61"/>
      <c r="S778" s="61"/>
      <c r="T778" s="61"/>
      <c r="U778" s="61"/>
      <c r="V778" s="61"/>
      <c r="W778" s="61"/>
      <c r="X778" s="61"/>
      <c r="Y778" s="61"/>
      <c r="Z778" s="61"/>
      <c r="AA778" s="61"/>
      <c r="AB778" s="61"/>
      <c r="AC778" s="61"/>
      <c r="AD778" s="61"/>
      <c r="AE778" s="61"/>
      <c r="AF778" s="61"/>
      <c r="AG778" s="61"/>
    </row>
    <row r="779" spans="1:33" ht="14.25" customHeight="1">
      <c r="A779" s="61"/>
      <c r="B779" s="61"/>
      <c r="C779" s="61"/>
      <c r="D779" s="61"/>
      <c r="E779" s="62"/>
      <c r="F779" s="62"/>
      <c r="G779" s="62"/>
      <c r="H779" s="62"/>
      <c r="I779" s="2"/>
      <c r="J779" s="61"/>
      <c r="K779" s="61"/>
      <c r="L779" s="61"/>
      <c r="M779" s="61"/>
      <c r="N779" s="61"/>
      <c r="O779" s="61"/>
      <c r="P779" s="61"/>
      <c r="Q779" s="61"/>
      <c r="R779" s="61"/>
      <c r="S779" s="61"/>
      <c r="T779" s="61"/>
      <c r="U779" s="61"/>
      <c r="V779" s="61"/>
      <c r="W779" s="61"/>
      <c r="X779" s="61"/>
      <c r="Y779" s="61"/>
      <c r="Z779" s="61"/>
      <c r="AA779" s="61"/>
      <c r="AB779" s="61"/>
      <c r="AC779" s="61"/>
      <c r="AD779" s="61"/>
      <c r="AE779" s="61"/>
      <c r="AF779" s="61"/>
      <c r="AG779" s="61"/>
    </row>
    <row r="780" spans="1:33" ht="14.25" customHeight="1">
      <c r="A780" s="61"/>
      <c r="B780" s="61"/>
      <c r="C780" s="61"/>
      <c r="D780" s="61"/>
      <c r="E780" s="62"/>
      <c r="F780" s="62"/>
      <c r="G780" s="62"/>
      <c r="H780" s="62"/>
      <c r="I780" s="2"/>
      <c r="J780" s="61"/>
      <c r="K780" s="61"/>
      <c r="L780" s="61"/>
      <c r="M780" s="61"/>
      <c r="N780" s="61"/>
      <c r="O780" s="61"/>
      <c r="P780" s="61"/>
      <c r="Q780" s="61"/>
      <c r="R780" s="61"/>
      <c r="S780" s="61"/>
      <c r="T780" s="61"/>
      <c r="U780" s="61"/>
      <c r="V780" s="61"/>
      <c r="W780" s="61"/>
      <c r="X780" s="61"/>
      <c r="Y780" s="61"/>
      <c r="Z780" s="61"/>
      <c r="AA780" s="61"/>
      <c r="AB780" s="61"/>
      <c r="AC780" s="61"/>
      <c r="AD780" s="61"/>
      <c r="AE780" s="61"/>
      <c r="AF780" s="61"/>
      <c r="AG780" s="61"/>
    </row>
    <row r="781" spans="1:33" ht="14.25" customHeight="1">
      <c r="A781" s="61"/>
      <c r="B781" s="61"/>
      <c r="C781" s="61"/>
      <c r="D781" s="61"/>
      <c r="E781" s="62"/>
      <c r="F781" s="62"/>
      <c r="G781" s="62"/>
      <c r="H781" s="62"/>
      <c r="I781" s="2"/>
      <c r="J781" s="61"/>
      <c r="K781" s="61"/>
      <c r="L781" s="61"/>
      <c r="M781" s="61"/>
      <c r="N781" s="61"/>
      <c r="O781" s="61"/>
      <c r="P781" s="61"/>
      <c r="Q781" s="61"/>
      <c r="R781" s="61"/>
      <c r="S781" s="61"/>
      <c r="T781" s="61"/>
      <c r="U781" s="61"/>
      <c r="V781" s="61"/>
      <c r="W781" s="61"/>
      <c r="X781" s="61"/>
      <c r="Y781" s="61"/>
      <c r="Z781" s="61"/>
      <c r="AA781" s="61"/>
      <c r="AB781" s="61"/>
      <c r="AC781" s="61"/>
      <c r="AD781" s="61"/>
      <c r="AE781" s="61"/>
      <c r="AF781" s="61"/>
      <c r="AG781" s="61"/>
    </row>
    <row r="782" spans="1:33" ht="14.25" customHeight="1">
      <c r="A782" s="61"/>
      <c r="B782" s="61"/>
      <c r="C782" s="61"/>
      <c r="D782" s="61"/>
      <c r="E782" s="62"/>
      <c r="F782" s="62"/>
      <c r="G782" s="62"/>
      <c r="H782" s="62"/>
      <c r="I782" s="2"/>
      <c r="J782" s="61"/>
      <c r="K782" s="61"/>
      <c r="L782" s="61"/>
      <c r="M782" s="61"/>
      <c r="N782" s="61"/>
      <c r="O782" s="61"/>
      <c r="P782" s="61"/>
      <c r="Q782" s="61"/>
      <c r="R782" s="61"/>
      <c r="S782" s="61"/>
      <c r="T782" s="61"/>
      <c r="U782" s="61"/>
      <c r="V782" s="61"/>
      <c r="W782" s="61"/>
      <c r="X782" s="61"/>
      <c r="Y782" s="61"/>
      <c r="Z782" s="61"/>
      <c r="AA782" s="61"/>
      <c r="AB782" s="61"/>
      <c r="AC782" s="61"/>
      <c r="AD782" s="61"/>
      <c r="AE782" s="61"/>
      <c r="AF782" s="61"/>
      <c r="AG782" s="61"/>
    </row>
    <row r="783" spans="1:33" ht="14.25" customHeight="1">
      <c r="A783" s="61"/>
      <c r="B783" s="61"/>
      <c r="C783" s="61"/>
      <c r="D783" s="61"/>
      <c r="E783" s="62"/>
      <c r="F783" s="62"/>
      <c r="G783" s="62"/>
      <c r="H783" s="62"/>
      <c r="I783" s="2"/>
      <c r="J783" s="61"/>
      <c r="K783" s="61"/>
      <c r="L783" s="61"/>
      <c r="M783" s="61"/>
      <c r="N783" s="61"/>
      <c r="O783" s="61"/>
      <c r="P783" s="61"/>
      <c r="Q783" s="61"/>
      <c r="R783" s="61"/>
      <c r="S783" s="61"/>
      <c r="T783" s="61"/>
      <c r="U783" s="61"/>
      <c r="V783" s="61"/>
      <c r="W783" s="61"/>
      <c r="X783" s="61"/>
      <c r="Y783" s="61"/>
      <c r="Z783" s="61"/>
      <c r="AA783" s="61"/>
      <c r="AB783" s="61"/>
      <c r="AC783" s="61"/>
      <c r="AD783" s="61"/>
      <c r="AE783" s="61"/>
      <c r="AF783" s="61"/>
      <c r="AG783" s="61"/>
    </row>
    <row r="784" spans="1:33" ht="14.25" customHeight="1">
      <c r="A784" s="61"/>
      <c r="B784" s="61"/>
      <c r="C784" s="61"/>
      <c r="D784" s="61"/>
      <c r="E784" s="62"/>
      <c r="F784" s="62"/>
      <c r="G784" s="62"/>
      <c r="H784" s="62"/>
      <c r="I784" s="2"/>
      <c r="J784" s="61"/>
      <c r="K784" s="61"/>
      <c r="L784" s="61"/>
      <c r="M784" s="61"/>
      <c r="N784" s="61"/>
      <c r="O784" s="61"/>
      <c r="P784" s="61"/>
      <c r="Q784" s="61"/>
      <c r="R784" s="61"/>
      <c r="S784" s="61"/>
      <c r="T784" s="61"/>
      <c r="U784" s="61"/>
      <c r="V784" s="61"/>
      <c r="W784" s="61"/>
      <c r="X784" s="61"/>
      <c r="Y784" s="61"/>
      <c r="Z784" s="61"/>
      <c r="AA784" s="61"/>
      <c r="AB784" s="61"/>
      <c r="AC784" s="61"/>
      <c r="AD784" s="61"/>
      <c r="AE784" s="61"/>
      <c r="AF784" s="61"/>
      <c r="AG784" s="61"/>
    </row>
    <row r="785" spans="1:33" ht="14.25" customHeight="1">
      <c r="A785" s="61"/>
      <c r="B785" s="61"/>
      <c r="C785" s="61"/>
      <c r="D785" s="61"/>
      <c r="E785" s="62"/>
      <c r="F785" s="62"/>
      <c r="G785" s="62"/>
      <c r="H785" s="62"/>
      <c r="I785" s="2"/>
      <c r="J785" s="61"/>
      <c r="K785" s="61"/>
      <c r="L785" s="61"/>
      <c r="M785" s="61"/>
      <c r="N785" s="61"/>
      <c r="O785" s="61"/>
      <c r="P785" s="61"/>
      <c r="Q785" s="61"/>
      <c r="R785" s="61"/>
      <c r="S785" s="61"/>
      <c r="T785" s="61"/>
      <c r="U785" s="61"/>
      <c r="V785" s="61"/>
      <c r="W785" s="61"/>
      <c r="X785" s="61"/>
      <c r="Y785" s="61"/>
      <c r="Z785" s="61"/>
      <c r="AA785" s="61"/>
      <c r="AB785" s="61"/>
      <c r="AC785" s="61"/>
      <c r="AD785" s="61"/>
      <c r="AE785" s="61"/>
      <c r="AF785" s="61"/>
      <c r="AG785" s="61"/>
    </row>
    <row r="786" spans="1:33" ht="14.25" customHeight="1">
      <c r="A786" s="61"/>
      <c r="B786" s="61"/>
      <c r="C786" s="61"/>
      <c r="D786" s="61"/>
      <c r="E786" s="62"/>
      <c r="F786" s="62"/>
      <c r="G786" s="62"/>
      <c r="H786" s="62"/>
      <c r="I786" s="2"/>
      <c r="J786" s="61"/>
      <c r="K786" s="61"/>
      <c r="L786" s="61"/>
      <c r="M786" s="61"/>
      <c r="N786" s="61"/>
      <c r="O786" s="61"/>
      <c r="P786" s="61"/>
      <c r="Q786" s="61"/>
      <c r="R786" s="61"/>
      <c r="S786" s="61"/>
      <c r="T786" s="61"/>
      <c r="U786" s="61"/>
      <c r="V786" s="61"/>
      <c r="W786" s="61"/>
      <c r="X786" s="61"/>
      <c r="Y786" s="61"/>
      <c r="Z786" s="61"/>
      <c r="AA786" s="61"/>
      <c r="AB786" s="61"/>
      <c r="AC786" s="61"/>
      <c r="AD786" s="61"/>
      <c r="AE786" s="61"/>
      <c r="AF786" s="61"/>
      <c r="AG786" s="61"/>
    </row>
    <row r="787" spans="1:33" ht="14.25" customHeight="1">
      <c r="A787" s="61"/>
      <c r="B787" s="61"/>
      <c r="C787" s="61"/>
      <c r="D787" s="61"/>
      <c r="E787" s="62"/>
      <c r="F787" s="62"/>
      <c r="G787" s="62"/>
      <c r="H787" s="62"/>
      <c r="I787" s="2"/>
      <c r="J787" s="61"/>
      <c r="K787" s="61"/>
      <c r="L787" s="61"/>
      <c r="M787" s="61"/>
      <c r="N787" s="61"/>
      <c r="O787" s="61"/>
      <c r="P787" s="61"/>
      <c r="Q787" s="61"/>
      <c r="R787" s="61"/>
      <c r="S787" s="61"/>
      <c r="T787" s="61"/>
      <c r="U787" s="61"/>
      <c r="V787" s="61"/>
      <c r="W787" s="61"/>
      <c r="X787" s="61"/>
      <c r="Y787" s="61"/>
      <c r="Z787" s="61"/>
      <c r="AA787" s="61"/>
      <c r="AB787" s="61"/>
      <c r="AC787" s="61"/>
      <c r="AD787" s="61"/>
      <c r="AE787" s="61"/>
      <c r="AF787" s="61"/>
      <c r="AG787" s="61"/>
    </row>
    <row r="788" spans="1:33" ht="14.25" customHeight="1">
      <c r="A788" s="61"/>
      <c r="B788" s="61"/>
      <c r="C788" s="61"/>
      <c r="D788" s="61"/>
      <c r="E788" s="62"/>
      <c r="F788" s="62"/>
      <c r="G788" s="62"/>
      <c r="H788" s="62"/>
      <c r="I788" s="2"/>
      <c r="J788" s="61"/>
      <c r="K788" s="61"/>
      <c r="L788" s="61"/>
      <c r="M788" s="61"/>
      <c r="N788" s="61"/>
      <c r="O788" s="61"/>
      <c r="P788" s="61"/>
      <c r="Q788" s="61"/>
      <c r="R788" s="61"/>
      <c r="S788" s="61"/>
      <c r="T788" s="61"/>
      <c r="U788" s="61"/>
      <c r="V788" s="61"/>
      <c r="W788" s="61"/>
      <c r="X788" s="61"/>
      <c r="Y788" s="61"/>
      <c r="Z788" s="61"/>
      <c r="AA788" s="61"/>
      <c r="AB788" s="61"/>
      <c r="AC788" s="61"/>
      <c r="AD788" s="61"/>
      <c r="AE788" s="61"/>
      <c r="AF788" s="61"/>
      <c r="AG788" s="61"/>
    </row>
    <row r="789" spans="1:33" ht="14.25" customHeight="1">
      <c r="A789" s="61"/>
      <c r="B789" s="61"/>
      <c r="C789" s="61"/>
      <c r="D789" s="61"/>
      <c r="E789" s="62"/>
      <c r="F789" s="62"/>
      <c r="G789" s="62"/>
      <c r="H789" s="62"/>
      <c r="I789" s="2"/>
      <c r="J789" s="61"/>
      <c r="K789" s="61"/>
      <c r="L789" s="61"/>
      <c r="M789" s="61"/>
      <c r="N789" s="61"/>
      <c r="O789" s="61"/>
      <c r="P789" s="61"/>
      <c r="Q789" s="61"/>
      <c r="R789" s="61"/>
      <c r="S789" s="61"/>
      <c r="T789" s="61"/>
      <c r="U789" s="61"/>
      <c r="V789" s="61"/>
      <c r="W789" s="61"/>
      <c r="X789" s="61"/>
      <c r="Y789" s="61"/>
      <c r="Z789" s="61"/>
      <c r="AA789" s="61"/>
      <c r="AB789" s="61"/>
      <c r="AC789" s="61"/>
      <c r="AD789" s="61"/>
      <c r="AE789" s="61"/>
      <c r="AF789" s="61"/>
      <c r="AG789" s="61"/>
    </row>
    <row r="790" spans="1:33" ht="14.25" customHeight="1">
      <c r="A790" s="61"/>
      <c r="B790" s="61"/>
      <c r="C790" s="61"/>
      <c r="D790" s="61"/>
      <c r="E790" s="62"/>
      <c r="F790" s="62"/>
      <c r="G790" s="62"/>
      <c r="H790" s="62"/>
      <c r="I790" s="2"/>
      <c r="J790" s="61"/>
      <c r="K790" s="61"/>
      <c r="L790" s="61"/>
      <c r="M790" s="61"/>
      <c r="N790" s="61"/>
      <c r="O790" s="61"/>
      <c r="P790" s="61"/>
      <c r="Q790" s="61"/>
      <c r="R790" s="61"/>
      <c r="S790" s="61"/>
      <c r="T790" s="61"/>
      <c r="U790" s="61"/>
      <c r="V790" s="61"/>
      <c r="W790" s="61"/>
      <c r="X790" s="61"/>
      <c r="Y790" s="61"/>
      <c r="Z790" s="61"/>
      <c r="AA790" s="61"/>
      <c r="AB790" s="61"/>
      <c r="AC790" s="61"/>
      <c r="AD790" s="61"/>
      <c r="AE790" s="61"/>
      <c r="AF790" s="61"/>
      <c r="AG790" s="61"/>
    </row>
    <row r="791" spans="1:33" ht="14.25" customHeight="1">
      <c r="A791" s="61"/>
      <c r="B791" s="61"/>
      <c r="C791" s="61"/>
      <c r="D791" s="61"/>
      <c r="E791" s="62"/>
      <c r="F791" s="62"/>
      <c r="G791" s="62"/>
      <c r="H791" s="62"/>
      <c r="I791" s="2"/>
      <c r="J791" s="61"/>
      <c r="K791" s="61"/>
      <c r="L791" s="61"/>
      <c r="M791" s="61"/>
      <c r="N791" s="61"/>
      <c r="O791" s="61"/>
      <c r="P791" s="61"/>
      <c r="Q791" s="61"/>
      <c r="R791" s="61"/>
      <c r="S791" s="61"/>
      <c r="T791" s="61"/>
      <c r="U791" s="61"/>
      <c r="V791" s="61"/>
      <c r="W791" s="61"/>
      <c r="X791" s="61"/>
      <c r="Y791" s="61"/>
      <c r="Z791" s="61"/>
      <c r="AA791" s="61"/>
      <c r="AB791" s="61"/>
      <c r="AC791" s="61"/>
      <c r="AD791" s="61"/>
      <c r="AE791" s="61"/>
      <c r="AF791" s="61"/>
      <c r="AG791" s="61"/>
    </row>
    <row r="792" spans="1:33" ht="14.25" customHeight="1">
      <c r="A792" s="61"/>
      <c r="B792" s="61"/>
      <c r="C792" s="61"/>
      <c r="D792" s="61"/>
      <c r="E792" s="62"/>
      <c r="F792" s="62"/>
      <c r="G792" s="62"/>
      <c r="H792" s="62"/>
      <c r="I792" s="2"/>
      <c r="J792" s="61"/>
      <c r="K792" s="61"/>
      <c r="L792" s="61"/>
      <c r="M792" s="61"/>
      <c r="N792" s="61"/>
      <c r="O792" s="61"/>
      <c r="P792" s="61"/>
      <c r="Q792" s="61"/>
      <c r="R792" s="61"/>
      <c r="S792" s="61"/>
      <c r="T792" s="61"/>
      <c r="U792" s="61"/>
      <c r="V792" s="61"/>
      <c r="W792" s="61"/>
      <c r="X792" s="61"/>
      <c r="Y792" s="61"/>
      <c r="Z792" s="61"/>
      <c r="AA792" s="61"/>
      <c r="AB792" s="61"/>
      <c r="AC792" s="61"/>
      <c r="AD792" s="61"/>
      <c r="AE792" s="61"/>
      <c r="AF792" s="61"/>
      <c r="AG792" s="61"/>
    </row>
    <row r="793" spans="1:33" ht="14.25" customHeight="1">
      <c r="A793" s="61"/>
      <c r="B793" s="61"/>
      <c r="C793" s="61"/>
      <c r="D793" s="61"/>
      <c r="E793" s="62"/>
      <c r="F793" s="62"/>
      <c r="G793" s="62"/>
      <c r="H793" s="62"/>
      <c r="I793" s="2"/>
      <c r="J793" s="61"/>
      <c r="K793" s="61"/>
      <c r="L793" s="61"/>
      <c r="M793" s="61"/>
      <c r="N793" s="61"/>
      <c r="O793" s="61"/>
      <c r="P793" s="61"/>
      <c r="Q793" s="61"/>
      <c r="R793" s="61"/>
      <c r="S793" s="61"/>
      <c r="T793" s="61"/>
      <c r="U793" s="61"/>
      <c r="V793" s="61"/>
      <c r="W793" s="61"/>
      <c r="X793" s="61"/>
      <c r="Y793" s="61"/>
      <c r="Z793" s="61"/>
      <c r="AA793" s="61"/>
      <c r="AB793" s="61"/>
      <c r="AC793" s="61"/>
      <c r="AD793" s="61"/>
      <c r="AE793" s="61"/>
      <c r="AF793" s="61"/>
      <c r="AG793" s="61"/>
    </row>
    <row r="794" spans="1:33" ht="14.25" customHeight="1">
      <c r="A794" s="61"/>
      <c r="B794" s="61"/>
      <c r="C794" s="61"/>
      <c r="D794" s="61"/>
      <c r="E794" s="62"/>
      <c r="F794" s="62"/>
      <c r="G794" s="62"/>
      <c r="H794" s="62"/>
      <c r="I794" s="2"/>
      <c r="J794" s="61"/>
      <c r="K794" s="61"/>
      <c r="L794" s="61"/>
      <c r="M794" s="61"/>
      <c r="N794" s="61"/>
      <c r="O794" s="61"/>
      <c r="P794" s="61"/>
      <c r="Q794" s="61"/>
      <c r="R794" s="61"/>
      <c r="S794" s="61"/>
      <c r="T794" s="61"/>
      <c r="U794" s="61"/>
      <c r="V794" s="61"/>
      <c r="W794" s="61"/>
      <c r="X794" s="61"/>
      <c r="Y794" s="61"/>
      <c r="Z794" s="61"/>
      <c r="AA794" s="61"/>
      <c r="AB794" s="61"/>
      <c r="AC794" s="61"/>
      <c r="AD794" s="61"/>
      <c r="AE794" s="61"/>
      <c r="AF794" s="61"/>
      <c r="AG794" s="61"/>
    </row>
    <row r="795" spans="1:33" ht="14.25" customHeight="1">
      <c r="A795" s="61"/>
      <c r="B795" s="61"/>
      <c r="C795" s="61"/>
      <c r="D795" s="61"/>
      <c r="E795" s="62"/>
      <c r="F795" s="62"/>
      <c r="G795" s="62"/>
      <c r="H795" s="62"/>
      <c r="I795" s="2"/>
      <c r="J795" s="61"/>
      <c r="K795" s="61"/>
      <c r="L795" s="61"/>
      <c r="M795" s="61"/>
      <c r="N795" s="61"/>
      <c r="O795" s="61"/>
      <c r="P795" s="61"/>
      <c r="Q795" s="61"/>
      <c r="R795" s="61"/>
      <c r="S795" s="61"/>
      <c r="T795" s="61"/>
      <c r="U795" s="61"/>
      <c r="V795" s="61"/>
      <c r="W795" s="61"/>
      <c r="X795" s="61"/>
      <c r="Y795" s="61"/>
      <c r="Z795" s="61"/>
      <c r="AA795" s="61"/>
      <c r="AB795" s="61"/>
      <c r="AC795" s="61"/>
      <c r="AD795" s="61"/>
      <c r="AE795" s="61"/>
      <c r="AF795" s="61"/>
      <c r="AG795" s="61"/>
    </row>
    <row r="796" spans="1:33" ht="14.25" customHeight="1">
      <c r="A796" s="61"/>
      <c r="B796" s="61"/>
      <c r="C796" s="61"/>
      <c r="D796" s="61"/>
      <c r="E796" s="62"/>
      <c r="F796" s="62"/>
      <c r="G796" s="62"/>
      <c r="H796" s="62"/>
      <c r="I796" s="2"/>
      <c r="J796" s="61"/>
      <c r="K796" s="61"/>
      <c r="L796" s="61"/>
      <c r="M796" s="61"/>
      <c r="N796" s="61"/>
      <c r="O796" s="61"/>
      <c r="P796" s="61"/>
      <c r="Q796" s="61"/>
      <c r="R796" s="61"/>
      <c r="S796" s="61"/>
      <c r="T796" s="61"/>
      <c r="U796" s="61"/>
      <c r="V796" s="61"/>
      <c r="W796" s="61"/>
      <c r="X796" s="61"/>
      <c r="Y796" s="61"/>
      <c r="Z796" s="61"/>
      <c r="AA796" s="61"/>
      <c r="AB796" s="61"/>
      <c r="AC796" s="61"/>
      <c r="AD796" s="61"/>
      <c r="AE796" s="61"/>
      <c r="AF796" s="61"/>
      <c r="AG796" s="61"/>
    </row>
    <row r="797" spans="1:33" ht="14.25" customHeight="1">
      <c r="A797" s="61"/>
      <c r="B797" s="61"/>
      <c r="C797" s="61"/>
      <c r="D797" s="61"/>
      <c r="E797" s="62"/>
      <c r="F797" s="62"/>
      <c r="G797" s="62"/>
      <c r="H797" s="62"/>
      <c r="I797" s="2"/>
      <c r="J797" s="61"/>
      <c r="K797" s="61"/>
      <c r="L797" s="61"/>
      <c r="M797" s="61"/>
      <c r="N797" s="61"/>
      <c r="O797" s="61"/>
      <c r="P797" s="61"/>
      <c r="Q797" s="61"/>
      <c r="R797" s="61"/>
      <c r="S797" s="61"/>
      <c r="T797" s="61"/>
      <c r="U797" s="61"/>
      <c r="V797" s="61"/>
      <c r="W797" s="61"/>
      <c r="X797" s="61"/>
      <c r="Y797" s="61"/>
      <c r="Z797" s="61"/>
      <c r="AA797" s="61"/>
      <c r="AB797" s="61"/>
      <c r="AC797" s="61"/>
      <c r="AD797" s="61"/>
      <c r="AE797" s="61"/>
      <c r="AF797" s="61"/>
      <c r="AG797" s="61"/>
    </row>
    <row r="798" spans="1:33" ht="14.25" customHeight="1">
      <c r="A798" s="61"/>
      <c r="B798" s="61"/>
      <c r="C798" s="61"/>
      <c r="D798" s="61"/>
      <c r="E798" s="62"/>
      <c r="F798" s="62"/>
      <c r="G798" s="62"/>
      <c r="H798" s="62"/>
      <c r="I798" s="2"/>
      <c r="J798" s="61"/>
      <c r="K798" s="61"/>
      <c r="L798" s="61"/>
      <c r="M798" s="61"/>
      <c r="N798" s="61"/>
      <c r="O798" s="61"/>
      <c r="P798" s="61"/>
      <c r="Q798" s="61"/>
      <c r="R798" s="61"/>
      <c r="S798" s="61"/>
      <c r="T798" s="61"/>
      <c r="U798" s="61"/>
      <c r="V798" s="61"/>
      <c r="W798" s="61"/>
      <c r="X798" s="61"/>
      <c r="Y798" s="61"/>
      <c r="Z798" s="61"/>
      <c r="AA798" s="61"/>
      <c r="AB798" s="61"/>
      <c r="AC798" s="61"/>
      <c r="AD798" s="61"/>
      <c r="AE798" s="61"/>
      <c r="AF798" s="61"/>
      <c r="AG798" s="61"/>
    </row>
    <row r="799" spans="1:33" ht="14.25" customHeight="1">
      <c r="A799" s="61"/>
      <c r="B799" s="61"/>
      <c r="C799" s="61"/>
      <c r="D799" s="61"/>
      <c r="E799" s="62"/>
      <c r="F799" s="62"/>
      <c r="G799" s="62"/>
      <c r="H799" s="62"/>
      <c r="I799" s="2"/>
      <c r="J799" s="61"/>
      <c r="K799" s="61"/>
      <c r="L799" s="61"/>
      <c r="M799" s="61"/>
      <c r="N799" s="61"/>
      <c r="O799" s="61"/>
      <c r="P799" s="61"/>
      <c r="Q799" s="61"/>
      <c r="R799" s="61"/>
      <c r="S799" s="61"/>
      <c r="T799" s="61"/>
      <c r="U799" s="61"/>
      <c r="V799" s="61"/>
      <c r="W799" s="61"/>
      <c r="X799" s="61"/>
      <c r="Y799" s="61"/>
      <c r="Z799" s="61"/>
      <c r="AA799" s="61"/>
      <c r="AB799" s="61"/>
      <c r="AC799" s="61"/>
      <c r="AD799" s="61"/>
      <c r="AE799" s="61"/>
      <c r="AF799" s="61"/>
      <c r="AG799" s="61"/>
    </row>
    <row r="800" spans="1:33" ht="14.25" customHeight="1">
      <c r="A800" s="61"/>
      <c r="B800" s="61"/>
      <c r="C800" s="61"/>
      <c r="D800" s="61"/>
      <c r="E800" s="62"/>
      <c r="F800" s="62"/>
      <c r="G800" s="62"/>
      <c r="H800" s="62"/>
      <c r="I800" s="2"/>
      <c r="J800" s="61"/>
      <c r="K800" s="61"/>
      <c r="L800" s="61"/>
      <c r="M800" s="61"/>
      <c r="N800" s="61"/>
      <c r="O800" s="61"/>
      <c r="P800" s="61"/>
      <c r="Q800" s="61"/>
      <c r="R800" s="61"/>
      <c r="S800" s="61"/>
      <c r="T800" s="61"/>
      <c r="U800" s="61"/>
      <c r="V800" s="61"/>
      <c r="W800" s="61"/>
      <c r="X800" s="61"/>
      <c r="Y800" s="61"/>
      <c r="Z800" s="61"/>
      <c r="AA800" s="61"/>
      <c r="AB800" s="61"/>
      <c r="AC800" s="61"/>
      <c r="AD800" s="61"/>
      <c r="AE800" s="61"/>
      <c r="AF800" s="61"/>
      <c r="AG800" s="61"/>
    </row>
    <row r="801" spans="1:33" ht="14.25" customHeight="1">
      <c r="A801" s="61"/>
      <c r="B801" s="61"/>
      <c r="C801" s="61"/>
      <c r="D801" s="61"/>
      <c r="E801" s="62"/>
      <c r="F801" s="62"/>
      <c r="G801" s="62"/>
      <c r="H801" s="62"/>
      <c r="I801" s="2"/>
      <c r="J801" s="61"/>
      <c r="K801" s="61"/>
      <c r="L801" s="61"/>
      <c r="M801" s="61"/>
      <c r="N801" s="61"/>
      <c r="O801" s="61"/>
      <c r="P801" s="61"/>
      <c r="Q801" s="61"/>
      <c r="R801" s="61"/>
      <c r="S801" s="61"/>
      <c r="T801" s="61"/>
      <c r="U801" s="61"/>
      <c r="V801" s="61"/>
      <c r="W801" s="61"/>
      <c r="X801" s="61"/>
      <c r="Y801" s="61"/>
      <c r="Z801" s="61"/>
      <c r="AA801" s="61"/>
      <c r="AB801" s="61"/>
      <c r="AC801" s="61"/>
      <c r="AD801" s="61"/>
      <c r="AE801" s="61"/>
      <c r="AF801" s="61"/>
      <c r="AG801" s="61"/>
    </row>
    <row r="802" spans="1:33" ht="14.25" customHeight="1">
      <c r="A802" s="61"/>
      <c r="B802" s="61"/>
      <c r="C802" s="61"/>
      <c r="D802" s="61"/>
      <c r="E802" s="62"/>
      <c r="F802" s="62"/>
      <c r="G802" s="62"/>
      <c r="H802" s="62"/>
      <c r="I802" s="2"/>
      <c r="J802" s="61"/>
      <c r="K802" s="61"/>
      <c r="L802" s="61"/>
      <c r="M802" s="61"/>
      <c r="N802" s="61"/>
      <c r="O802" s="61"/>
      <c r="P802" s="61"/>
      <c r="Q802" s="61"/>
      <c r="R802" s="61"/>
      <c r="S802" s="61"/>
      <c r="T802" s="61"/>
      <c r="U802" s="61"/>
      <c r="V802" s="61"/>
      <c r="W802" s="61"/>
      <c r="X802" s="61"/>
      <c r="Y802" s="61"/>
      <c r="Z802" s="61"/>
      <c r="AA802" s="61"/>
      <c r="AB802" s="61"/>
      <c r="AC802" s="61"/>
      <c r="AD802" s="61"/>
      <c r="AE802" s="61"/>
      <c r="AF802" s="61"/>
      <c r="AG802" s="61"/>
    </row>
    <row r="803" spans="1:33" ht="14.25" customHeight="1">
      <c r="A803" s="61"/>
      <c r="B803" s="61"/>
      <c r="C803" s="61"/>
      <c r="D803" s="61"/>
      <c r="E803" s="62"/>
      <c r="F803" s="62"/>
      <c r="G803" s="62"/>
      <c r="H803" s="62"/>
      <c r="I803" s="2"/>
      <c r="J803" s="61"/>
      <c r="K803" s="61"/>
      <c r="L803" s="61"/>
      <c r="M803" s="61"/>
      <c r="N803" s="61"/>
      <c r="O803" s="61"/>
      <c r="P803" s="61"/>
      <c r="Q803" s="61"/>
      <c r="R803" s="61"/>
      <c r="S803" s="61"/>
      <c r="T803" s="61"/>
      <c r="U803" s="61"/>
      <c r="V803" s="61"/>
      <c r="W803" s="61"/>
      <c r="X803" s="61"/>
      <c r="Y803" s="61"/>
      <c r="Z803" s="61"/>
      <c r="AA803" s="61"/>
      <c r="AB803" s="61"/>
      <c r="AC803" s="61"/>
      <c r="AD803" s="61"/>
      <c r="AE803" s="61"/>
      <c r="AF803" s="61"/>
      <c r="AG803" s="61"/>
    </row>
    <row r="804" spans="1:33" ht="14.25" customHeight="1">
      <c r="A804" s="61"/>
      <c r="B804" s="61"/>
      <c r="C804" s="61"/>
      <c r="D804" s="61"/>
      <c r="E804" s="62"/>
      <c r="F804" s="62"/>
      <c r="G804" s="62"/>
      <c r="H804" s="62"/>
      <c r="I804" s="2"/>
      <c r="J804" s="61"/>
      <c r="K804" s="61"/>
      <c r="L804" s="61"/>
      <c r="M804" s="61"/>
      <c r="N804" s="61"/>
      <c r="O804" s="61"/>
      <c r="P804" s="61"/>
      <c r="Q804" s="61"/>
      <c r="R804" s="61"/>
      <c r="S804" s="61"/>
      <c r="T804" s="61"/>
      <c r="U804" s="61"/>
      <c r="V804" s="61"/>
      <c r="W804" s="61"/>
      <c r="X804" s="61"/>
      <c r="Y804" s="61"/>
      <c r="Z804" s="61"/>
      <c r="AA804" s="61"/>
      <c r="AB804" s="61"/>
      <c r="AC804" s="61"/>
      <c r="AD804" s="61"/>
      <c r="AE804" s="61"/>
      <c r="AF804" s="61"/>
      <c r="AG804" s="61"/>
    </row>
    <row r="805" spans="1:33" ht="14.25" customHeight="1">
      <c r="A805" s="61"/>
      <c r="B805" s="61"/>
      <c r="C805" s="61"/>
      <c r="D805" s="61"/>
      <c r="E805" s="62"/>
      <c r="F805" s="62"/>
      <c r="G805" s="62"/>
      <c r="H805" s="62"/>
      <c r="I805" s="2"/>
      <c r="J805" s="61"/>
      <c r="K805" s="61"/>
      <c r="L805" s="61"/>
      <c r="M805" s="61"/>
      <c r="N805" s="61"/>
      <c r="O805" s="61"/>
      <c r="P805" s="61"/>
      <c r="Q805" s="61"/>
      <c r="R805" s="61"/>
      <c r="S805" s="61"/>
      <c r="T805" s="61"/>
      <c r="U805" s="61"/>
      <c r="V805" s="61"/>
      <c r="W805" s="61"/>
      <c r="X805" s="61"/>
      <c r="Y805" s="61"/>
      <c r="Z805" s="61"/>
      <c r="AA805" s="61"/>
      <c r="AB805" s="61"/>
      <c r="AC805" s="61"/>
      <c r="AD805" s="61"/>
      <c r="AE805" s="61"/>
      <c r="AF805" s="61"/>
      <c r="AG805" s="61"/>
    </row>
    <row r="806" spans="1:33" ht="14.25" customHeight="1">
      <c r="A806" s="61"/>
      <c r="B806" s="61"/>
      <c r="C806" s="61"/>
      <c r="D806" s="61"/>
      <c r="E806" s="62"/>
      <c r="F806" s="62"/>
      <c r="G806" s="62"/>
      <c r="H806" s="62"/>
      <c r="I806" s="2"/>
      <c r="J806" s="61"/>
      <c r="K806" s="61"/>
      <c r="L806" s="61"/>
      <c r="M806" s="61"/>
      <c r="N806" s="61"/>
      <c r="O806" s="61"/>
      <c r="P806" s="61"/>
      <c r="Q806" s="61"/>
      <c r="R806" s="61"/>
      <c r="S806" s="61"/>
      <c r="T806" s="61"/>
      <c r="U806" s="61"/>
      <c r="V806" s="61"/>
      <c r="W806" s="61"/>
      <c r="X806" s="61"/>
      <c r="Y806" s="61"/>
      <c r="Z806" s="61"/>
      <c r="AA806" s="61"/>
      <c r="AB806" s="61"/>
      <c r="AC806" s="61"/>
      <c r="AD806" s="61"/>
      <c r="AE806" s="61"/>
      <c r="AF806" s="61"/>
      <c r="AG806" s="61"/>
    </row>
    <row r="807" spans="1:33" ht="14.25" customHeight="1">
      <c r="A807" s="61"/>
      <c r="B807" s="61"/>
      <c r="C807" s="61"/>
      <c r="D807" s="61"/>
      <c r="E807" s="62"/>
      <c r="F807" s="62"/>
      <c r="G807" s="62"/>
      <c r="H807" s="62"/>
      <c r="I807" s="2"/>
      <c r="J807" s="61"/>
      <c r="K807" s="61"/>
      <c r="L807" s="61"/>
      <c r="M807" s="61"/>
      <c r="N807" s="61"/>
      <c r="O807" s="61"/>
      <c r="P807" s="61"/>
      <c r="Q807" s="61"/>
      <c r="R807" s="61"/>
      <c r="S807" s="61"/>
      <c r="T807" s="61"/>
      <c r="U807" s="61"/>
      <c r="V807" s="61"/>
      <c r="W807" s="61"/>
      <c r="X807" s="61"/>
      <c r="Y807" s="61"/>
      <c r="Z807" s="61"/>
      <c r="AA807" s="61"/>
      <c r="AB807" s="61"/>
      <c r="AC807" s="61"/>
      <c r="AD807" s="61"/>
      <c r="AE807" s="61"/>
      <c r="AF807" s="61"/>
      <c r="AG807" s="61"/>
    </row>
    <row r="808" spans="1:33" ht="14.25" customHeight="1">
      <c r="A808" s="61"/>
      <c r="B808" s="61"/>
      <c r="C808" s="61"/>
      <c r="D808" s="61"/>
      <c r="E808" s="62"/>
      <c r="F808" s="62"/>
      <c r="G808" s="62"/>
      <c r="H808" s="62"/>
      <c r="I808" s="2"/>
      <c r="J808" s="61"/>
      <c r="K808" s="61"/>
      <c r="L808" s="61"/>
      <c r="M808" s="61"/>
      <c r="N808" s="61"/>
      <c r="O808" s="61"/>
      <c r="P808" s="61"/>
      <c r="Q808" s="61"/>
      <c r="R808" s="61"/>
      <c r="S808" s="61"/>
      <c r="T808" s="61"/>
      <c r="U808" s="61"/>
      <c r="V808" s="61"/>
      <c r="W808" s="61"/>
      <c r="X808" s="61"/>
      <c r="Y808" s="61"/>
      <c r="Z808" s="61"/>
      <c r="AA808" s="61"/>
      <c r="AB808" s="61"/>
      <c r="AC808" s="61"/>
      <c r="AD808" s="61"/>
      <c r="AE808" s="61"/>
      <c r="AF808" s="61"/>
      <c r="AG808" s="61"/>
    </row>
    <row r="809" spans="1:33" ht="14.25" customHeight="1">
      <c r="A809" s="61"/>
      <c r="B809" s="61"/>
      <c r="C809" s="61"/>
      <c r="D809" s="61"/>
      <c r="E809" s="62"/>
      <c r="F809" s="62"/>
      <c r="G809" s="62"/>
      <c r="H809" s="62"/>
      <c r="I809" s="2"/>
      <c r="J809" s="61"/>
      <c r="K809" s="61"/>
      <c r="L809" s="61"/>
      <c r="M809" s="61"/>
      <c r="N809" s="61"/>
      <c r="O809" s="61"/>
      <c r="P809" s="61"/>
      <c r="Q809" s="61"/>
      <c r="R809" s="61"/>
      <c r="S809" s="61"/>
      <c r="T809" s="61"/>
      <c r="U809" s="61"/>
      <c r="V809" s="61"/>
      <c r="W809" s="61"/>
      <c r="X809" s="61"/>
      <c r="Y809" s="61"/>
      <c r="Z809" s="61"/>
      <c r="AA809" s="61"/>
      <c r="AB809" s="61"/>
      <c r="AC809" s="61"/>
      <c r="AD809" s="61"/>
      <c r="AE809" s="61"/>
      <c r="AF809" s="61"/>
      <c r="AG809" s="61"/>
    </row>
    <row r="810" spans="1:33" ht="14.25" customHeight="1">
      <c r="A810" s="61"/>
      <c r="B810" s="61"/>
      <c r="C810" s="61"/>
      <c r="D810" s="61"/>
      <c r="E810" s="62"/>
      <c r="F810" s="62"/>
      <c r="G810" s="62"/>
      <c r="H810" s="62"/>
      <c r="I810" s="2"/>
      <c r="J810" s="61"/>
      <c r="K810" s="61"/>
      <c r="L810" s="61"/>
      <c r="M810" s="61"/>
      <c r="N810" s="61"/>
      <c r="O810" s="61"/>
      <c r="P810" s="61"/>
      <c r="Q810" s="61"/>
      <c r="R810" s="61"/>
      <c r="S810" s="61"/>
      <c r="T810" s="61"/>
      <c r="U810" s="61"/>
      <c r="V810" s="61"/>
      <c r="W810" s="61"/>
      <c r="X810" s="61"/>
      <c r="Y810" s="61"/>
      <c r="Z810" s="61"/>
      <c r="AA810" s="61"/>
      <c r="AB810" s="61"/>
      <c r="AC810" s="61"/>
      <c r="AD810" s="61"/>
      <c r="AE810" s="61"/>
      <c r="AF810" s="61"/>
      <c r="AG810" s="61"/>
    </row>
    <row r="811" spans="1:33" ht="14.25" customHeight="1">
      <c r="A811" s="61"/>
      <c r="B811" s="61"/>
      <c r="C811" s="61"/>
      <c r="D811" s="61"/>
      <c r="E811" s="62"/>
      <c r="F811" s="62"/>
      <c r="G811" s="62"/>
      <c r="H811" s="62"/>
      <c r="I811" s="2"/>
      <c r="J811" s="61"/>
      <c r="K811" s="61"/>
      <c r="L811" s="61"/>
      <c r="M811" s="61"/>
      <c r="N811" s="61"/>
      <c r="O811" s="61"/>
      <c r="P811" s="61"/>
      <c r="Q811" s="61"/>
      <c r="R811" s="61"/>
      <c r="S811" s="61"/>
      <c r="T811" s="61"/>
      <c r="U811" s="61"/>
      <c r="V811" s="61"/>
      <c r="W811" s="61"/>
      <c r="X811" s="61"/>
      <c r="Y811" s="61"/>
      <c r="Z811" s="61"/>
      <c r="AA811" s="61"/>
      <c r="AB811" s="61"/>
      <c r="AC811" s="61"/>
      <c r="AD811" s="61"/>
      <c r="AE811" s="61"/>
      <c r="AF811" s="61"/>
      <c r="AG811" s="61"/>
    </row>
    <row r="812" spans="1:33" ht="14.25" customHeight="1">
      <c r="A812" s="61"/>
      <c r="B812" s="61"/>
      <c r="C812" s="61"/>
      <c r="D812" s="61"/>
      <c r="E812" s="62"/>
      <c r="F812" s="62"/>
      <c r="G812" s="62"/>
      <c r="H812" s="62"/>
      <c r="I812" s="2"/>
      <c r="J812" s="61"/>
      <c r="K812" s="61"/>
      <c r="L812" s="61"/>
      <c r="M812" s="61"/>
      <c r="N812" s="61"/>
      <c r="O812" s="61"/>
      <c r="P812" s="61"/>
      <c r="Q812" s="61"/>
      <c r="R812" s="61"/>
      <c r="S812" s="61"/>
      <c r="T812" s="61"/>
      <c r="U812" s="61"/>
      <c r="V812" s="61"/>
      <c r="W812" s="61"/>
      <c r="X812" s="61"/>
      <c r="Y812" s="61"/>
      <c r="Z812" s="61"/>
      <c r="AA812" s="61"/>
      <c r="AB812" s="61"/>
      <c r="AC812" s="61"/>
      <c r="AD812" s="61"/>
      <c r="AE812" s="61"/>
      <c r="AF812" s="61"/>
      <c r="AG812" s="61"/>
    </row>
    <row r="813" spans="1:33" ht="14.25" customHeight="1">
      <c r="A813" s="61"/>
      <c r="B813" s="61"/>
      <c r="C813" s="61"/>
      <c r="D813" s="61"/>
      <c r="E813" s="62"/>
      <c r="F813" s="62"/>
      <c r="G813" s="62"/>
      <c r="H813" s="62"/>
      <c r="I813" s="2"/>
      <c r="J813" s="61"/>
      <c r="K813" s="61"/>
      <c r="L813" s="61"/>
      <c r="M813" s="61"/>
      <c r="N813" s="61"/>
      <c r="O813" s="61"/>
      <c r="P813" s="61"/>
      <c r="Q813" s="61"/>
      <c r="R813" s="61"/>
      <c r="S813" s="61"/>
      <c r="T813" s="61"/>
      <c r="U813" s="61"/>
      <c r="V813" s="61"/>
      <c r="W813" s="61"/>
      <c r="X813" s="61"/>
      <c r="Y813" s="61"/>
      <c r="Z813" s="61"/>
      <c r="AA813" s="61"/>
      <c r="AB813" s="61"/>
      <c r="AC813" s="61"/>
      <c r="AD813" s="61"/>
      <c r="AE813" s="61"/>
      <c r="AF813" s="61"/>
      <c r="AG813" s="61"/>
    </row>
    <row r="814" spans="1:33" ht="14.25" customHeight="1">
      <c r="A814" s="61"/>
      <c r="B814" s="61"/>
      <c r="C814" s="61"/>
      <c r="D814" s="61"/>
      <c r="E814" s="62"/>
      <c r="F814" s="62"/>
      <c r="G814" s="62"/>
      <c r="H814" s="62"/>
      <c r="I814" s="2"/>
      <c r="J814" s="61"/>
      <c r="K814" s="61"/>
      <c r="L814" s="61"/>
      <c r="M814" s="61"/>
      <c r="N814" s="61"/>
      <c r="O814" s="61"/>
      <c r="P814" s="61"/>
      <c r="Q814" s="61"/>
      <c r="R814" s="61"/>
      <c r="S814" s="61"/>
      <c r="T814" s="61"/>
      <c r="U814" s="61"/>
      <c r="V814" s="61"/>
      <c r="W814" s="61"/>
      <c r="X814" s="61"/>
      <c r="Y814" s="61"/>
      <c r="Z814" s="61"/>
      <c r="AA814" s="61"/>
      <c r="AB814" s="61"/>
      <c r="AC814" s="61"/>
      <c r="AD814" s="61"/>
      <c r="AE814" s="61"/>
      <c r="AF814" s="61"/>
      <c r="AG814" s="61"/>
    </row>
    <row r="815" spans="1:33" ht="14.25" customHeight="1">
      <c r="A815" s="61"/>
      <c r="B815" s="61"/>
      <c r="C815" s="61"/>
      <c r="D815" s="61"/>
      <c r="E815" s="62"/>
      <c r="F815" s="62"/>
      <c r="G815" s="62"/>
      <c r="H815" s="62"/>
      <c r="I815" s="2"/>
      <c r="J815" s="61"/>
      <c r="K815" s="61"/>
      <c r="L815" s="61"/>
      <c r="M815" s="61"/>
      <c r="N815" s="61"/>
      <c r="O815" s="61"/>
      <c r="P815" s="61"/>
      <c r="Q815" s="61"/>
      <c r="R815" s="61"/>
      <c r="S815" s="61"/>
      <c r="T815" s="61"/>
      <c r="U815" s="61"/>
      <c r="V815" s="61"/>
      <c r="W815" s="61"/>
      <c r="X815" s="61"/>
      <c r="Y815" s="61"/>
      <c r="Z815" s="61"/>
      <c r="AA815" s="61"/>
      <c r="AB815" s="61"/>
      <c r="AC815" s="61"/>
      <c r="AD815" s="61"/>
      <c r="AE815" s="61"/>
      <c r="AF815" s="61"/>
      <c r="AG815" s="61"/>
    </row>
    <row r="816" spans="1:33" ht="14.25" customHeight="1">
      <c r="A816" s="61"/>
      <c r="B816" s="61"/>
      <c r="C816" s="61"/>
      <c r="D816" s="61"/>
      <c r="E816" s="62"/>
      <c r="F816" s="62"/>
      <c r="G816" s="62"/>
      <c r="H816" s="62"/>
      <c r="I816" s="2"/>
      <c r="J816" s="61"/>
      <c r="K816" s="61"/>
      <c r="L816" s="61"/>
      <c r="M816" s="61"/>
      <c r="N816" s="61"/>
      <c r="O816" s="61"/>
      <c r="P816" s="61"/>
      <c r="Q816" s="61"/>
      <c r="R816" s="61"/>
      <c r="S816" s="61"/>
      <c r="T816" s="61"/>
      <c r="U816" s="61"/>
      <c r="V816" s="61"/>
      <c r="W816" s="61"/>
      <c r="X816" s="61"/>
      <c r="Y816" s="61"/>
      <c r="Z816" s="61"/>
      <c r="AA816" s="61"/>
      <c r="AB816" s="61"/>
      <c r="AC816" s="61"/>
      <c r="AD816" s="61"/>
      <c r="AE816" s="61"/>
      <c r="AF816" s="61"/>
      <c r="AG816" s="61"/>
    </row>
    <row r="817" spans="1:33" ht="14.25" customHeight="1">
      <c r="A817" s="61"/>
      <c r="B817" s="61"/>
      <c r="C817" s="61"/>
      <c r="D817" s="61"/>
      <c r="E817" s="62"/>
      <c r="F817" s="62"/>
      <c r="G817" s="62"/>
      <c r="H817" s="62"/>
      <c r="I817" s="2"/>
      <c r="J817" s="61"/>
      <c r="K817" s="61"/>
      <c r="L817" s="61"/>
      <c r="M817" s="61"/>
      <c r="N817" s="61"/>
      <c r="O817" s="61"/>
      <c r="P817" s="61"/>
      <c r="Q817" s="61"/>
      <c r="R817" s="61"/>
      <c r="S817" s="61"/>
      <c r="T817" s="61"/>
      <c r="U817" s="61"/>
      <c r="V817" s="61"/>
      <c r="W817" s="61"/>
      <c r="X817" s="61"/>
      <c r="Y817" s="61"/>
      <c r="Z817" s="61"/>
      <c r="AA817" s="61"/>
      <c r="AB817" s="61"/>
      <c r="AC817" s="61"/>
      <c r="AD817" s="61"/>
      <c r="AE817" s="61"/>
      <c r="AF817" s="61"/>
      <c r="AG817" s="61"/>
    </row>
    <row r="818" spans="1:33" ht="14.25" customHeight="1">
      <c r="A818" s="61"/>
      <c r="B818" s="61"/>
      <c r="C818" s="61"/>
      <c r="D818" s="61"/>
      <c r="E818" s="62"/>
      <c r="F818" s="62"/>
      <c r="G818" s="62"/>
      <c r="H818" s="62"/>
      <c r="I818" s="2"/>
      <c r="J818" s="61"/>
      <c r="K818" s="61"/>
      <c r="L818" s="61"/>
      <c r="M818" s="61"/>
      <c r="N818" s="61"/>
      <c r="O818" s="61"/>
      <c r="P818" s="61"/>
      <c r="Q818" s="61"/>
      <c r="R818" s="61"/>
      <c r="S818" s="61"/>
      <c r="T818" s="61"/>
      <c r="U818" s="61"/>
      <c r="V818" s="61"/>
      <c r="W818" s="61"/>
      <c r="X818" s="61"/>
      <c r="Y818" s="61"/>
      <c r="Z818" s="61"/>
      <c r="AA818" s="61"/>
      <c r="AB818" s="61"/>
      <c r="AC818" s="61"/>
      <c r="AD818" s="61"/>
      <c r="AE818" s="61"/>
      <c r="AF818" s="61"/>
      <c r="AG818" s="61"/>
    </row>
    <row r="819" spans="1:33" ht="14.25" customHeight="1">
      <c r="A819" s="61"/>
      <c r="B819" s="61"/>
      <c r="C819" s="61"/>
      <c r="D819" s="61"/>
      <c r="E819" s="62"/>
      <c r="F819" s="62"/>
      <c r="G819" s="62"/>
      <c r="H819" s="62"/>
      <c r="I819" s="2"/>
      <c r="J819" s="61"/>
      <c r="K819" s="61"/>
      <c r="L819" s="61"/>
      <c r="M819" s="61"/>
      <c r="N819" s="61"/>
      <c r="O819" s="61"/>
      <c r="P819" s="61"/>
      <c r="Q819" s="61"/>
      <c r="R819" s="61"/>
      <c r="S819" s="61"/>
      <c r="T819" s="61"/>
      <c r="U819" s="61"/>
      <c r="V819" s="61"/>
      <c r="W819" s="61"/>
      <c r="X819" s="61"/>
      <c r="Y819" s="61"/>
      <c r="Z819" s="61"/>
      <c r="AA819" s="61"/>
      <c r="AB819" s="61"/>
      <c r="AC819" s="61"/>
      <c r="AD819" s="61"/>
      <c r="AE819" s="61"/>
      <c r="AF819" s="61"/>
      <c r="AG819" s="61"/>
    </row>
    <row r="820" spans="1:33" ht="14.25" customHeight="1">
      <c r="A820" s="61"/>
      <c r="B820" s="61"/>
      <c r="C820" s="61"/>
      <c r="D820" s="61"/>
      <c r="E820" s="62"/>
      <c r="F820" s="62"/>
      <c r="G820" s="62"/>
      <c r="H820" s="62"/>
      <c r="I820" s="2"/>
      <c r="J820" s="61"/>
      <c r="K820" s="61"/>
      <c r="L820" s="61"/>
      <c r="M820" s="61"/>
      <c r="N820" s="61"/>
      <c r="O820" s="61"/>
      <c r="P820" s="61"/>
      <c r="Q820" s="61"/>
      <c r="R820" s="61"/>
      <c r="S820" s="61"/>
      <c r="T820" s="61"/>
      <c r="U820" s="61"/>
      <c r="V820" s="61"/>
      <c r="W820" s="61"/>
      <c r="X820" s="61"/>
      <c r="Y820" s="61"/>
      <c r="Z820" s="61"/>
      <c r="AA820" s="61"/>
      <c r="AB820" s="61"/>
      <c r="AC820" s="61"/>
      <c r="AD820" s="61"/>
      <c r="AE820" s="61"/>
      <c r="AF820" s="61"/>
      <c r="AG820" s="61"/>
    </row>
    <row r="821" spans="1:33" ht="14.25" customHeight="1">
      <c r="A821" s="61"/>
      <c r="B821" s="61"/>
      <c r="C821" s="61"/>
      <c r="D821" s="61"/>
      <c r="E821" s="62"/>
      <c r="F821" s="62"/>
      <c r="G821" s="62"/>
      <c r="H821" s="62"/>
      <c r="I821" s="2"/>
      <c r="J821" s="61"/>
      <c r="K821" s="61"/>
      <c r="L821" s="61"/>
      <c r="M821" s="61"/>
      <c r="N821" s="61"/>
      <c r="O821" s="61"/>
      <c r="P821" s="61"/>
      <c r="Q821" s="61"/>
      <c r="R821" s="61"/>
      <c r="S821" s="61"/>
      <c r="T821" s="61"/>
      <c r="U821" s="61"/>
      <c r="V821" s="61"/>
      <c r="W821" s="61"/>
      <c r="X821" s="61"/>
      <c r="Y821" s="61"/>
      <c r="Z821" s="61"/>
      <c r="AA821" s="61"/>
      <c r="AB821" s="61"/>
      <c r="AC821" s="61"/>
      <c r="AD821" s="61"/>
      <c r="AE821" s="61"/>
      <c r="AF821" s="61"/>
      <c r="AG821" s="61"/>
    </row>
    <row r="822" spans="1:33" ht="14.25" customHeight="1">
      <c r="A822" s="61"/>
      <c r="B822" s="61"/>
      <c r="C822" s="61"/>
      <c r="D822" s="61"/>
      <c r="E822" s="62"/>
      <c r="F822" s="62"/>
      <c r="G822" s="62"/>
      <c r="H822" s="62"/>
      <c r="I822" s="2"/>
      <c r="J822" s="61"/>
      <c r="K822" s="61"/>
      <c r="L822" s="61"/>
      <c r="M822" s="61"/>
      <c r="N822" s="61"/>
      <c r="O822" s="61"/>
      <c r="P822" s="61"/>
      <c r="Q822" s="61"/>
      <c r="R822" s="61"/>
      <c r="S822" s="61"/>
      <c r="T822" s="61"/>
      <c r="U822" s="61"/>
      <c r="V822" s="61"/>
      <c r="W822" s="61"/>
      <c r="X822" s="61"/>
      <c r="Y822" s="61"/>
      <c r="Z822" s="61"/>
      <c r="AA822" s="61"/>
      <c r="AB822" s="61"/>
      <c r="AC822" s="61"/>
      <c r="AD822" s="61"/>
      <c r="AE822" s="61"/>
      <c r="AF822" s="61"/>
      <c r="AG822" s="61"/>
    </row>
    <row r="823" spans="1:33" ht="14.25" customHeight="1">
      <c r="A823" s="61"/>
      <c r="B823" s="61"/>
      <c r="C823" s="61"/>
      <c r="D823" s="61"/>
      <c r="E823" s="62"/>
      <c r="F823" s="62"/>
      <c r="G823" s="62"/>
      <c r="H823" s="62"/>
      <c r="I823" s="2"/>
      <c r="J823" s="61"/>
      <c r="K823" s="61"/>
      <c r="L823" s="61"/>
      <c r="M823" s="61"/>
      <c r="N823" s="61"/>
      <c r="O823" s="61"/>
      <c r="P823" s="61"/>
      <c r="Q823" s="61"/>
      <c r="R823" s="61"/>
      <c r="S823" s="61"/>
      <c r="T823" s="61"/>
      <c r="U823" s="61"/>
      <c r="V823" s="61"/>
      <c r="W823" s="61"/>
      <c r="X823" s="61"/>
      <c r="Y823" s="61"/>
      <c r="Z823" s="61"/>
      <c r="AA823" s="61"/>
      <c r="AB823" s="61"/>
      <c r="AC823" s="61"/>
      <c r="AD823" s="61"/>
      <c r="AE823" s="61"/>
      <c r="AF823" s="61"/>
      <c r="AG823" s="61"/>
    </row>
    <row r="824" spans="1:33" ht="14.25" customHeight="1">
      <c r="A824" s="61"/>
      <c r="B824" s="61"/>
      <c r="C824" s="61"/>
      <c r="D824" s="61"/>
      <c r="E824" s="62"/>
      <c r="F824" s="62"/>
      <c r="G824" s="62"/>
      <c r="H824" s="62"/>
      <c r="I824" s="2"/>
      <c r="J824" s="61"/>
      <c r="K824" s="61"/>
      <c r="L824" s="61"/>
      <c r="M824" s="61"/>
      <c r="N824" s="61"/>
      <c r="O824" s="61"/>
      <c r="P824" s="61"/>
      <c r="Q824" s="61"/>
      <c r="R824" s="61"/>
      <c r="S824" s="61"/>
      <c r="T824" s="61"/>
      <c r="U824" s="61"/>
      <c r="V824" s="61"/>
      <c r="W824" s="61"/>
      <c r="X824" s="61"/>
      <c r="Y824" s="61"/>
      <c r="Z824" s="61"/>
      <c r="AA824" s="61"/>
      <c r="AB824" s="61"/>
      <c r="AC824" s="61"/>
      <c r="AD824" s="61"/>
      <c r="AE824" s="61"/>
      <c r="AF824" s="61"/>
      <c r="AG824" s="61"/>
    </row>
    <row r="825" spans="1:33" ht="14.25" customHeight="1">
      <c r="A825" s="61"/>
      <c r="B825" s="61"/>
      <c r="C825" s="61"/>
      <c r="D825" s="61"/>
      <c r="E825" s="62"/>
      <c r="F825" s="62"/>
      <c r="G825" s="62"/>
      <c r="H825" s="62"/>
      <c r="I825" s="2"/>
      <c r="J825" s="61"/>
      <c r="K825" s="61"/>
      <c r="L825" s="61"/>
      <c r="M825" s="61"/>
      <c r="N825" s="61"/>
      <c r="O825" s="61"/>
      <c r="P825" s="61"/>
      <c r="Q825" s="61"/>
      <c r="R825" s="61"/>
      <c r="S825" s="61"/>
      <c r="T825" s="61"/>
      <c r="U825" s="61"/>
      <c r="V825" s="61"/>
      <c r="W825" s="61"/>
      <c r="X825" s="61"/>
      <c r="Y825" s="61"/>
      <c r="Z825" s="61"/>
      <c r="AA825" s="61"/>
      <c r="AB825" s="61"/>
      <c r="AC825" s="61"/>
      <c r="AD825" s="61"/>
      <c r="AE825" s="61"/>
      <c r="AF825" s="61"/>
      <c r="AG825" s="61"/>
    </row>
    <row r="826" spans="1:33" ht="14.25" customHeight="1">
      <c r="A826" s="61"/>
      <c r="B826" s="61"/>
      <c r="C826" s="61"/>
      <c r="D826" s="61"/>
      <c r="E826" s="62"/>
      <c r="F826" s="62"/>
      <c r="G826" s="62"/>
      <c r="H826" s="62"/>
      <c r="I826" s="2"/>
      <c r="J826" s="61"/>
      <c r="K826" s="61"/>
      <c r="L826" s="61"/>
      <c r="M826" s="61"/>
      <c r="N826" s="61"/>
      <c r="O826" s="61"/>
      <c r="P826" s="61"/>
      <c r="Q826" s="61"/>
      <c r="R826" s="61"/>
      <c r="S826" s="61"/>
      <c r="T826" s="61"/>
      <c r="U826" s="61"/>
      <c r="V826" s="61"/>
      <c r="W826" s="61"/>
      <c r="X826" s="61"/>
      <c r="Y826" s="61"/>
      <c r="Z826" s="61"/>
      <c r="AA826" s="61"/>
      <c r="AB826" s="61"/>
      <c r="AC826" s="61"/>
      <c r="AD826" s="61"/>
      <c r="AE826" s="61"/>
      <c r="AF826" s="61"/>
      <c r="AG826" s="61"/>
    </row>
    <row r="827" spans="1:33" ht="14.25" customHeight="1">
      <c r="A827" s="61"/>
      <c r="B827" s="61"/>
      <c r="C827" s="61"/>
      <c r="D827" s="61"/>
      <c r="E827" s="62"/>
      <c r="F827" s="62"/>
      <c r="G827" s="62"/>
      <c r="H827" s="62"/>
      <c r="I827" s="2"/>
      <c r="J827" s="61"/>
      <c r="K827" s="61"/>
      <c r="L827" s="61"/>
      <c r="M827" s="61"/>
      <c r="N827" s="61"/>
      <c r="O827" s="61"/>
      <c r="P827" s="61"/>
      <c r="Q827" s="61"/>
      <c r="R827" s="61"/>
      <c r="S827" s="61"/>
      <c r="T827" s="61"/>
      <c r="U827" s="61"/>
      <c r="V827" s="61"/>
      <c r="W827" s="61"/>
      <c r="X827" s="61"/>
      <c r="Y827" s="61"/>
      <c r="Z827" s="61"/>
      <c r="AA827" s="61"/>
      <c r="AB827" s="61"/>
      <c r="AC827" s="61"/>
      <c r="AD827" s="61"/>
      <c r="AE827" s="61"/>
      <c r="AF827" s="61"/>
      <c r="AG827" s="61"/>
    </row>
    <row r="828" spans="1:33" ht="14.25" customHeight="1">
      <c r="A828" s="61"/>
      <c r="B828" s="61"/>
      <c r="C828" s="61"/>
      <c r="D828" s="61"/>
      <c r="E828" s="62"/>
      <c r="F828" s="62"/>
      <c r="G828" s="62"/>
      <c r="H828" s="62"/>
      <c r="I828" s="2"/>
      <c r="J828" s="61"/>
      <c r="K828" s="61"/>
      <c r="L828" s="61"/>
      <c r="M828" s="61"/>
      <c r="N828" s="61"/>
      <c r="O828" s="61"/>
      <c r="P828" s="61"/>
      <c r="Q828" s="61"/>
      <c r="R828" s="61"/>
      <c r="S828" s="61"/>
      <c r="T828" s="61"/>
      <c r="U828" s="61"/>
      <c r="V828" s="61"/>
      <c r="W828" s="61"/>
      <c r="X828" s="61"/>
      <c r="Y828" s="61"/>
      <c r="Z828" s="61"/>
      <c r="AA828" s="61"/>
      <c r="AB828" s="61"/>
      <c r="AC828" s="61"/>
      <c r="AD828" s="61"/>
      <c r="AE828" s="61"/>
      <c r="AF828" s="61"/>
      <c r="AG828" s="61"/>
    </row>
    <row r="829" spans="1:33" ht="14.25" customHeight="1">
      <c r="A829" s="61"/>
      <c r="B829" s="61"/>
      <c r="C829" s="61"/>
      <c r="D829" s="61"/>
      <c r="E829" s="62"/>
      <c r="F829" s="62"/>
      <c r="G829" s="62"/>
      <c r="H829" s="62"/>
      <c r="I829" s="2"/>
      <c r="J829" s="61"/>
      <c r="K829" s="61"/>
      <c r="L829" s="61"/>
      <c r="M829" s="61"/>
      <c r="N829" s="61"/>
      <c r="O829" s="61"/>
      <c r="P829" s="61"/>
      <c r="Q829" s="61"/>
      <c r="R829" s="61"/>
      <c r="S829" s="61"/>
      <c r="T829" s="61"/>
      <c r="U829" s="61"/>
      <c r="V829" s="61"/>
      <c r="W829" s="61"/>
      <c r="X829" s="61"/>
      <c r="Y829" s="61"/>
      <c r="Z829" s="61"/>
      <c r="AA829" s="61"/>
      <c r="AB829" s="61"/>
      <c r="AC829" s="61"/>
      <c r="AD829" s="61"/>
      <c r="AE829" s="61"/>
      <c r="AF829" s="61"/>
      <c r="AG829" s="61"/>
    </row>
    <row r="830" spans="1:33" ht="14.25" customHeight="1">
      <c r="A830" s="61"/>
      <c r="B830" s="61"/>
      <c r="C830" s="61"/>
      <c r="D830" s="61"/>
      <c r="E830" s="62"/>
      <c r="F830" s="62"/>
      <c r="G830" s="62"/>
      <c r="H830" s="62"/>
      <c r="I830" s="2"/>
      <c r="J830" s="61"/>
      <c r="K830" s="61"/>
      <c r="L830" s="61"/>
      <c r="M830" s="61"/>
      <c r="N830" s="61"/>
      <c r="O830" s="61"/>
      <c r="P830" s="61"/>
      <c r="Q830" s="61"/>
      <c r="R830" s="61"/>
      <c r="S830" s="61"/>
      <c r="T830" s="61"/>
      <c r="U830" s="61"/>
      <c r="V830" s="61"/>
      <c r="W830" s="61"/>
      <c r="X830" s="61"/>
      <c r="Y830" s="61"/>
      <c r="Z830" s="61"/>
      <c r="AA830" s="61"/>
      <c r="AB830" s="61"/>
      <c r="AC830" s="61"/>
      <c r="AD830" s="61"/>
      <c r="AE830" s="61"/>
      <c r="AF830" s="61"/>
      <c r="AG830" s="61"/>
    </row>
    <row r="831" spans="1:33" ht="14.25" customHeight="1">
      <c r="A831" s="61"/>
      <c r="B831" s="61"/>
      <c r="C831" s="61"/>
      <c r="D831" s="61"/>
      <c r="E831" s="62"/>
      <c r="F831" s="62"/>
      <c r="G831" s="62"/>
      <c r="H831" s="62"/>
      <c r="I831" s="2"/>
      <c r="J831" s="61"/>
      <c r="K831" s="61"/>
      <c r="L831" s="61"/>
      <c r="M831" s="61"/>
      <c r="N831" s="61"/>
      <c r="O831" s="61"/>
      <c r="P831" s="61"/>
      <c r="Q831" s="61"/>
      <c r="R831" s="61"/>
      <c r="S831" s="61"/>
      <c r="T831" s="61"/>
      <c r="U831" s="61"/>
      <c r="V831" s="61"/>
      <c r="W831" s="61"/>
      <c r="X831" s="61"/>
      <c r="Y831" s="61"/>
      <c r="Z831" s="61"/>
      <c r="AA831" s="61"/>
      <c r="AB831" s="61"/>
      <c r="AC831" s="61"/>
      <c r="AD831" s="61"/>
      <c r="AE831" s="61"/>
      <c r="AF831" s="61"/>
      <c r="AG831" s="61"/>
    </row>
    <row r="832" spans="1:33" ht="14.25" customHeight="1">
      <c r="A832" s="61"/>
      <c r="B832" s="61"/>
      <c r="C832" s="61"/>
      <c r="D832" s="61"/>
      <c r="E832" s="62"/>
      <c r="F832" s="62"/>
      <c r="G832" s="62"/>
      <c r="H832" s="62"/>
      <c r="I832" s="2"/>
      <c r="J832" s="61"/>
      <c r="K832" s="61"/>
      <c r="L832" s="61"/>
      <c r="M832" s="61"/>
      <c r="N832" s="61"/>
      <c r="O832" s="61"/>
      <c r="P832" s="61"/>
      <c r="Q832" s="61"/>
      <c r="R832" s="61"/>
      <c r="S832" s="61"/>
      <c r="T832" s="61"/>
      <c r="U832" s="61"/>
      <c r="V832" s="61"/>
      <c r="W832" s="61"/>
      <c r="X832" s="61"/>
      <c r="Y832" s="61"/>
      <c r="Z832" s="61"/>
      <c r="AA832" s="61"/>
      <c r="AB832" s="61"/>
      <c r="AC832" s="61"/>
      <c r="AD832" s="61"/>
      <c r="AE832" s="61"/>
      <c r="AF832" s="61"/>
      <c r="AG832" s="61"/>
    </row>
    <row r="833" spans="1:33" ht="14.25" customHeight="1">
      <c r="A833" s="61"/>
      <c r="B833" s="61"/>
      <c r="C833" s="61"/>
      <c r="D833" s="61"/>
      <c r="E833" s="62"/>
      <c r="F833" s="62"/>
      <c r="G833" s="62"/>
      <c r="H833" s="62"/>
      <c r="I833" s="2"/>
      <c r="J833" s="61"/>
      <c r="K833" s="61"/>
      <c r="L833" s="61"/>
      <c r="M833" s="61"/>
      <c r="N833" s="61"/>
      <c r="O833" s="61"/>
      <c r="P833" s="61"/>
      <c r="Q833" s="61"/>
      <c r="R833" s="61"/>
      <c r="S833" s="61"/>
      <c r="T833" s="61"/>
      <c r="U833" s="61"/>
      <c r="V833" s="61"/>
      <c r="W833" s="61"/>
      <c r="X833" s="61"/>
      <c r="Y833" s="61"/>
      <c r="Z833" s="61"/>
      <c r="AA833" s="61"/>
      <c r="AB833" s="61"/>
      <c r="AC833" s="61"/>
      <c r="AD833" s="61"/>
      <c r="AE833" s="61"/>
      <c r="AF833" s="61"/>
      <c r="AG833" s="61"/>
    </row>
    <row r="834" spans="1:33" ht="14.25" customHeight="1">
      <c r="A834" s="61"/>
      <c r="B834" s="61"/>
      <c r="C834" s="61"/>
      <c r="D834" s="61"/>
      <c r="E834" s="62"/>
      <c r="F834" s="62"/>
      <c r="G834" s="62"/>
      <c r="H834" s="62"/>
      <c r="I834" s="2"/>
      <c r="J834" s="61"/>
      <c r="K834" s="61"/>
      <c r="L834" s="61"/>
      <c r="M834" s="61"/>
      <c r="N834" s="61"/>
      <c r="O834" s="61"/>
      <c r="P834" s="61"/>
      <c r="Q834" s="61"/>
      <c r="R834" s="61"/>
      <c r="S834" s="61"/>
      <c r="T834" s="61"/>
      <c r="U834" s="61"/>
      <c r="V834" s="61"/>
      <c r="W834" s="61"/>
      <c r="X834" s="61"/>
      <c r="Y834" s="61"/>
      <c r="Z834" s="61"/>
      <c r="AA834" s="61"/>
      <c r="AB834" s="61"/>
      <c r="AC834" s="61"/>
      <c r="AD834" s="61"/>
      <c r="AE834" s="61"/>
      <c r="AF834" s="61"/>
      <c r="AG834" s="61"/>
    </row>
    <row r="835" spans="1:33" ht="14.25" customHeight="1">
      <c r="A835" s="61"/>
      <c r="B835" s="61"/>
      <c r="C835" s="61"/>
      <c r="D835" s="61"/>
      <c r="E835" s="62"/>
      <c r="F835" s="62"/>
      <c r="G835" s="62"/>
      <c r="H835" s="62"/>
      <c r="I835" s="2"/>
      <c r="J835" s="61"/>
      <c r="K835" s="61"/>
      <c r="L835" s="61"/>
      <c r="M835" s="61"/>
      <c r="N835" s="61"/>
      <c r="O835" s="61"/>
      <c r="P835" s="61"/>
      <c r="Q835" s="61"/>
      <c r="R835" s="61"/>
      <c r="S835" s="61"/>
      <c r="T835" s="61"/>
      <c r="U835" s="61"/>
      <c r="V835" s="61"/>
      <c r="W835" s="61"/>
      <c r="X835" s="61"/>
      <c r="Y835" s="61"/>
      <c r="Z835" s="61"/>
      <c r="AA835" s="61"/>
      <c r="AB835" s="61"/>
      <c r="AC835" s="61"/>
      <c r="AD835" s="61"/>
      <c r="AE835" s="61"/>
      <c r="AF835" s="61"/>
      <c r="AG835" s="61"/>
    </row>
    <row r="836" spans="1:33" ht="14.25" customHeight="1">
      <c r="A836" s="61"/>
      <c r="B836" s="61"/>
      <c r="C836" s="61"/>
      <c r="D836" s="61"/>
      <c r="E836" s="62"/>
      <c r="F836" s="62"/>
      <c r="G836" s="62"/>
      <c r="H836" s="62"/>
      <c r="I836" s="2"/>
      <c r="J836" s="61"/>
      <c r="K836" s="61"/>
      <c r="L836" s="61"/>
      <c r="M836" s="61"/>
      <c r="N836" s="61"/>
      <c r="O836" s="61"/>
      <c r="P836" s="61"/>
      <c r="Q836" s="61"/>
      <c r="R836" s="61"/>
      <c r="S836" s="61"/>
      <c r="T836" s="61"/>
      <c r="U836" s="61"/>
      <c r="V836" s="61"/>
      <c r="W836" s="61"/>
      <c r="X836" s="61"/>
      <c r="Y836" s="61"/>
      <c r="Z836" s="61"/>
      <c r="AA836" s="61"/>
      <c r="AB836" s="61"/>
      <c r="AC836" s="61"/>
      <c r="AD836" s="61"/>
      <c r="AE836" s="61"/>
      <c r="AF836" s="61"/>
      <c r="AG836" s="61"/>
    </row>
    <row r="837" spans="1:33" ht="14.25" customHeight="1">
      <c r="A837" s="61"/>
      <c r="B837" s="61"/>
      <c r="C837" s="61"/>
      <c r="D837" s="61"/>
      <c r="E837" s="62"/>
      <c r="F837" s="62"/>
      <c r="G837" s="62"/>
      <c r="H837" s="62"/>
      <c r="I837" s="2"/>
      <c r="J837" s="61"/>
      <c r="K837" s="61"/>
      <c r="L837" s="61"/>
      <c r="M837" s="61"/>
      <c r="N837" s="61"/>
      <c r="O837" s="61"/>
      <c r="P837" s="61"/>
      <c r="Q837" s="61"/>
      <c r="R837" s="61"/>
      <c r="S837" s="61"/>
      <c r="T837" s="61"/>
      <c r="U837" s="61"/>
      <c r="V837" s="61"/>
      <c r="W837" s="61"/>
      <c r="X837" s="61"/>
      <c r="Y837" s="61"/>
      <c r="Z837" s="61"/>
      <c r="AA837" s="61"/>
      <c r="AB837" s="61"/>
      <c r="AC837" s="61"/>
      <c r="AD837" s="61"/>
      <c r="AE837" s="61"/>
      <c r="AF837" s="61"/>
      <c r="AG837" s="61"/>
    </row>
    <row r="838" spans="1:33" ht="14.25" customHeight="1">
      <c r="A838" s="61"/>
      <c r="B838" s="61"/>
      <c r="C838" s="61"/>
      <c r="D838" s="61"/>
      <c r="E838" s="62"/>
      <c r="F838" s="62"/>
      <c r="G838" s="62"/>
      <c r="H838" s="62"/>
      <c r="I838" s="2"/>
      <c r="J838" s="61"/>
      <c r="K838" s="61"/>
      <c r="L838" s="61"/>
      <c r="M838" s="61"/>
      <c r="N838" s="61"/>
      <c r="O838" s="61"/>
      <c r="P838" s="61"/>
      <c r="Q838" s="61"/>
      <c r="R838" s="61"/>
      <c r="S838" s="61"/>
      <c r="T838" s="61"/>
      <c r="U838" s="61"/>
      <c r="V838" s="61"/>
      <c r="W838" s="61"/>
      <c r="X838" s="61"/>
      <c r="Y838" s="61"/>
      <c r="Z838" s="61"/>
      <c r="AA838" s="61"/>
      <c r="AB838" s="61"/>
      <c r="AC838" s="61"/>
      <c r="AD838" s="61"/>
      <c r="AE838" s="61"/>
      <c r="AF838" s="61"/>
      <c r="AG838" s="61"/>
    </row>
    <row r="839" spans="1:33" ht="14.25" customHeight="1">
      <c r="A839" s="61"/>
      <c r="B839" s="61"/>
      <c r="C839" s="61"/>
      <c r="D839" s="61"/>
      <c r="E839" s="62"/>
      <c r="F839" s="62"/>
      <c r="G839" s="62"/>
      <c r="H839" s="62"/>
      <c r="I839" s="2"/>
      <c r="J839" s="61"/>
      <c r="K839" s="61"/>
      <c r="L839" s="61"/>
      <c r="M839" s="61"/>
      <c r="N839" s="61"/>
      <c r="O839" s="61"/>
      <c r="P839" s="61"/>
      <c r="Q839" s="61"/>
      <c r="R839" s="61"/>
      <c r="S839" s="61"/>
      <c r="T839" s="61"/>
      <c r="U839" s="61"/>
      <c r="V839" s="61"/>
      <c r="W839" s="61"/>
      <c r="X839" s="61"/>
      <c r="Y839" s="61"/>
      <c r="Z839" s="61"/>
      <c r="AA839" s="61"/>
      <c r="AB839" s="61"/>
      <c r="AC839" s="61"/>
      <c r="AD839" s="61"/>
      <c r="AE839" s="61"/>
      <c r="AF839" s="61"/>
      <c r="AG839" s="61"/>
    </row>
    <row r="840" spans="1:33" ht="14.25" customHeight="1">
      <c r="A840" s="61"/>
      <c r="B840" s="61"/>
      <c r="C840" s="61"/>
      <c r="D840" s="61"/>
      <c r="E840" s="62"/>
      <c r="F840" s="62"/>
      <c r="G840" s="62"/>
      <c r="H840" s="62"/>
      <c r="I840" s="2"/>
      <c r="J840" s="61"/>
      <c r="K840" s="61"/>
      <c r="L840" s="61"/>
      <c r="M840" s="61"/>
      <c r="N840" s="61"/>
      <c r="O840" s="61"/>
      <c r="P840" s="61"/>
      <c r="Q840" s="61"/>
      <c r="R840" s="61"/>
      <c r="S840" s="61"/>
      <c r="T840" s="61"/>
      <c r="U840" s="61"/>
      <c r="V840" s="61"/>
      <c r="W840" s="61"/>
      <c r="X840" s="61"/>
      <c r="Y840" s="61"/>
      <c r="Z840" s="61"/>
      <c r="AA840" s="61"/>
      <c r="AB840" s="61"/>
      <c r="AC840" s="61"/>
      <c r="AD840" s="61"/>
      <c r="AE840" s="61"/>
      <c r="AF840" s="61"/>
      <c r="AG840" s="61"/>
    </row>
    <row r="841" spans="1:33" ht="14.25" customHeight="1">
      <c r="A841" s="61"/>
      <c r="B841" s="61"/>
      <c r="C841" s="61"/>
      <c r="D841" s="61"/>
      <c r="E841" s="62"/>
      <c r="F841" s="62"/>
      <c r="G841" s="62"/>
      <c r="H841" s="62"/>
      <c r="I841" s="2"/>
      <c r="J841" s="61"/>
      <c r="K841" s="61"/>
      <c r="L841" s="61"/>
      <c r="M841" s="61"/>
      <c r="N841" s="61"/>
      <c r="O841" s="61"/>
      <c r="P841" s="61"/>
      <c r="Q841" s="61"/>
      <c r="R841" s="61"/>
      <c r="S841" s="61"/>
      <c r="T841" s="61"/>
      <c r="U841" s="61"/>
      <c r="V841" s="61"/>
      <c r="W841" s="61"/>
      <c r="X841" s="61"/>
      <c r="Y841" s="61"/>
      <c r="Z841" s="61"/>
      <c r="AA841" s="61"/>
      <c r="AB841" s="61"/>
      <c r="AC841" s="61"/>
      <c r="AD841" s="61"/>
      <c r="AE841" s="61"/>
      <c r="AF841" s="61"/>
      <c r="AG841" s="61"/>
    </row>
    <row r="842" spans="1:33" ht="14.25" customHeight="1">
      <c r="A842" s="61"/>
      <c r="B842" s="61"/>
      <c r="C842" s="61"/>
      <c r="D842" s="61"/>
      <c r="E842" s="62"/>
      <c r="F842" s="62"/>
      <c r="G842" s="62"/>
      <c r="H842" s="62"/>
      <c r="I842" s="2"/>
      <c r="J842" s="61"/>
      <c r="K842" s="61"/>
      <c r="L842" s="61"/>
      <c r="M842" s="61"/>
      <c r="N842" s="61"/>
      <c r="O842" s="61"/>
      <c r="P842" s="61"/>
      <c r="Q842" s="61"/>
      <c r="R842" s="61"/>
      <c r="S842" s="61"/>
      <c r="T842" s="61"/>
      <c r="U842" s="61"/>
      <c r="V842" s="61"/>
      <c r="W842" s="61"/>
      <c r="X842" s="61"/>
      <c r="Y842" s="61"/>
      <c r="Z842" s="61"/>
      <c r="AA842" s="61"/>
      <c r="AB842" s="61"/>
      <c r="AC842" s="61"/>
      <c r="AD842" s="61"/>
      <c r="AE842" s="61"/>
      <c r="AF842" s="61"/>
      <c r="AG842" s="61"/>
    </row>
    <row r="843" spans="1:33" ht="14.25" customHeight="1">
      <c r="A843" s="61"/>
      <c r="B843" s="61"/>
      <c r="C843" s="61"/>
      <c r="D843" s="61"/>
      <c r="E843" s="62"/>
      <c r="F843" s="62"/>
      <c r="G843" s="62"/>
      <c r="H843" s="62"/>
      <c r="I843" s="2"/>
      <c r="J843" s="61"/>
      <c r="K843" s="61"/>
      <c r="L843" s="61"/>
      <c r="M843" s="61"/>
      <c r="N843" s="61"/>
      <c r="O843" s="61"/>
      <c r="P843" s="61"/>
      <c r="Q843" s="61"/>
      <c r="R843" s="61"/>
      <c r="S843" s="61"/>
      <c r="T843" s="61"/>
      <c r="U843" s="61"/>
      <c r="V843" s="61"/>
      <c r="W843" s="61"/>
      <c r="X843" s="61"/>
      <c r="Y843" s="61"/>
      <c r="Z843" s="61"/>
      <c r="AA843" s="61"/>
      <c r="AB843" s="61"/>
      <c r="AC843" s="61"/>
      <c r="AD843" s="61"/>
      <c r="AE843" s="61"/>
      <c r="AF843" s="61"/>
      <c r="AG843" s="61"/>
    </row>
    <row r="844" spans="1:33" ht="14.25" customHeight="1">
      <c r="A844" s="61"/>
      <c r="B844" s="61"/>
      <c r="C844" s="61"/>
      <c r="D844" s="61"/>
      <c r="E844" s="62"/>
      <c r="F844" s="62"/>
      <c r="G844" s="62"/>
      <c r="H844" s="62"/>
      <c r="I844" s="2"/>
      <c r="J844" s="61"/>
      <c r="K844" s="61"/>
      <c r="L844" s="61"/>
      <c r="M844" s="61"/>
      <c r="N844" s="61"/>
      <c r="O844" s="61"/>
      <c r="P844" s="61"/>
      <c r="Q844" s="61"/>
      <c r="R844" s="61"/>
      <c r="S844" s="61"/>
      <c r="T844" s="61"/>
      <c r="U844" s="61"/>
      <c r="V844" s="61"/>
      <c r="W844" s="61"/>
      <c r="X844" s="61"/>
      <c r="Y844" s="61"/>
      <c r="Z844" s="61"/>
      <c r="AA844" s="61"/>
      <c r="AB844" s="61"/>
      <c r="AC844" s="61"/>
      <c r="AD844" s="61"/>
      <c r="AE844" s="61"/>
      <c r="AF844" s="61"/>
      <c r="AG844" s="61"/>
    </row>
    <row r="845" spans="1:33" ht="14.25" customHeight="1">
      <c r="A845" s="61"/>
      <c r="B845" s="61"/>
      <c r="C845" s="61"/>
      <c r="D845" s="61"/>
      <c r="E845" s="62"/>
      <c r="F845" s="62"/>
      <c r="G845" s="62"/>
      <c r="H845" s="62"/>
      <c r="I845" s="2"/>
      <c r="J845" s="61"/>
      <c r="K845" s="61"/>
      <c r="L845" s="61"/>
      <c r="M845" s="61"/>
      <c r="N845" s="61"/>
      <c r="O845" s="61"/>
      <c r="P845" s="61"/>
      <c r="Q845" s="61"/>
      <c r="R845" s="61"/>
      <c r="S845" s="61"/>
      <c r="T845" s="61"/>
      <c r="U845" s="61"/>
      <c r="V845" s="61"/>
      <c r="W845" s="61"/>
      <c r="X845" s="61"/>
      <c r="Y845" s="61"/>
      <c r="Z845" s="61"/>
      <c r="AA845" s="61"/>
      <c r="AB845" s="61"/>
      <c r="AC845" s="61"/>
      <c r="AD845" s="61"/>
      <c r="AE845" s="61"/>
      <c r="AF845" s="61"/>
      <c r="AG845" s="61"/>
    </row>
    <row r="846" spans="1:33" ht="14.25" customHeight="1">
      <c r="A846" s="61"/>
      <c r="B846" s="61"/>
      <c r="C846" s="61"/>
      <c r="D846" s="61"/>
      <c r="E846" s="62"/>
      <c r="F846" s="62"/>
      <c r="G846" s="62"/>
      <c r="H846" s="62"/>
      <c r="I846" s="2"/>
      <c r="J846" s="61"/>
      <c r="K846" s="61"/>
      <c r="L846" s="61"/>
      <c r="M846" s="61"/>
      <c r="N846" s="61"/>
      <c r="O846" s="61"/>
      <c r="P846" s="61"/>
      <c r="Q846" s="61"/>
      <c r="R846" s="61"/>
      <c r="S846" s="61"/>
      <c r="T846" s="61"/>
      <c r="U846" s="61"/>
      <c r="V846" s="61"/>
      <c r="W846" s="61"/>
      <c r="X846" s="61"/>
      <c r="Y846" s="61"/>
      <c r="Z846" s="61"/>
      <c r="AA846" s="61"/>
      <c r="AB846" s="61"/>
      <c r="AC846" s="61"/>
      <c r="AD846" s="61"/>
      <c r="AE846" s="61"/>
      <c r="AF846" s="61"/>
      <c r="AG846" s="61"/>
    </row>
    <row r="847" spans="1:33" ht="14.25" customHeight="1">
      <c r="A847" s="61"/>
      <c r="B847" s="61"/>
      <c r="C847" s="61"/>
      <c r="D847" s="61"/>
      <c r="E847" s="62"/>
      <c r="F847" s="62"/>
      <c r="G847" s="62"/>
      <c r="H847" s="62"/>
      <c r="I847" s="2"/>
      <c r="J847" s="61"/>
      <c r="K847" s="61"/>
      <c r="L847" s="61"/>
      <c r="M847" s="61"/>
      <c r="N847" s="61"/>
      <c r="O847" s="61"/>
      <c r="P847" s="61"/>
      <c r="Q847" s="61"/>
      <c r="R847" s="61"/>
      <c r="S847" s="61"/>
      <c r="T847" s="61"/>
      <c r="U847" s="61"/>
      <c r="V847" s="61"/>
      <c r="W847" s="61"/>
      <c r="X847" s="61"/>
      <c r="Y847" s="61"/>
      <c r="Z847" s="61"/>
      <c r="AA847" s="61"/>
      <c r="AB847" s="61"/>
      <c r="AC847" s="61"/>
      <c r="AD847" s="61"/>
      <c r="AE847" s="61"/>
      <c r="AF847" s="61"/>
      <c r="AG847" s="61"/>
    </row>
    <row r="848" spans="1:33" ht="14.25" customHeight="1">
      <c r="A848" s="61"/>
      <c r="B848" s="61"/>
      <c r="C848" s="61"/>
      <c r="D848" s="61"/>
      <c r="E848" s="62"/>
      <c r="F848" s="62"/>
      <c r="G848" s="62"/>
      <c r="H848" s="62"/>
      <c r="I848" s="2"/>
      <c r="J848" s="61"/>
      <c r="K848" s="61"/>
      <c r="L848" s="61"/>
      <c r="M848" s="61"/>
      <c r="N848" s="61"/>
      <c r="O848" s="61"/>
      <c r="P848" s="61"/>
      <c r="Q848" s="61"/>
      <c r="R848" s="61"/>
      <c r="S848" s="61"/>
      <c r="T848" s="61"/>
      <c r="U848" s="61"/>
      <c r="V848" s="61"/>
      <c r="W848" s="61"/>
      <c r="X848" s="61"/>
      <c r="Y848" s="61"/>
      <c r="Z848" s="61"/>
      <c r="AA848" s="61"/>
      <c r="AB848" s="61"/>
      <c r="AC848" s="61"/>
      <c r="AD848" s="61"/>
      <c r="AE848" s="61"/>
      <c r="AF848" s="61"/>
      <c r="AG848" s="61"/>
    </row>
    <row r="849" spans="1:33" ht="14.25" customHeight="1">
      <c r="A849" s="61"/>
      <c r="B849" s="61"/>
      <c r="C849" s="61"/>
      <c r="D849" s="61"/>
      <c r="E849" s="62"/>
      <c r="F849" s="62"/>
      <c r="G849" s="62"/>
      <c r="H849" s="62"/>
      <c r="I849" s="2"/>
      <c r="J849" s="61"/>
      <c r="K849" s="61"/>
      <c r="L849" s="61"/>
      <c r="M849" s="61"/>
      <c r="N849" s="61"/>
      <c r="O849" s="61"/>
      <c r="P849" s="61"/>
      <c r="Q849" s="61"/>
      <c r="R849" s="61"/>
      <c r="S849" s="61"/>
      <c r="T849" s="61"/>
      <c r="U849" s="61"/>
      <c r="V849" s="61"/>
      <c r="W849" s="61"/>
      <c r="X849" s="61"/>
      <c r="Y849" s="61"/>
      <c r="Z849" s="61"/>
      <c r="AA849" s="61"/>
      <c r="AB849" s="61"/>
      <c r="AC849" s="61"/>
      <c r="AD849" s="61"/>
      <c r="AE849" s="61"/>
      <c r="AF849" s="61"/>
      <c r="AG849" s="61"/>
    </row>
    <row r="850" spans="1:33" ht="14.25" customHeight="1">
      <c r="A850" s="61"/>
      <c r="B850" s="61"/>
      <c r="C850" s="61"/>
      <c r="D850" s="61"/>
      <c r="E850" s="62"/>
      <c r="F850" s="62"/>
      <c r="G850" s="62"/>
      <c r="H850" s="62"/>
      <c r="I850" s="2"/>
      <c r="J850" s="61"/>
      <c r="K850" s="61"/>
      <c r="L850" s="61"/>
      <c r="M850" s="61"/>
      <c r="N850" s="61"/>
      <c r="O850" s="61"/>
      <c r="P850" s="61"/>
      <c r="Q850" s="61"/>
      <c r="R850" s="61"/>
      <c r="S850" s="61"/>
      <c r="T850" s="61"/>
      <c r="U850" s="61"/>
      <c r="V850" s="61"/>
      <c r="W850" s="61"/>
      <c r="X850" s="61"/>
      <c r="Y850" s="61"/>
      <c r="Z850" s="61"/>
      <c r="AA850" s="61"/>
      <c r="AB850" s="61"/>
      <c r="AC850" s="61"/>
      <c r="AD850" s="61"/>
      <c r="AE850" s="61"/>
      <c r="AF850" s="61"/>
      <c r="AG850" s="61"/>
    </row>
    <row r="851" spans="1:33" ht="14.25" customHeight="1">
      <c r="A851" s="61"/>
      <c r="B851" s="61"/>
      <c r="C851" s="61"/>
      <c r="D851" s="61"/>
      <c r="E851" s="62"/>
      <c r="F851" s="62"/>
      <c r="G851" s="62"/>
      <c r="H851" s="62"/>
      <c r="I851" s="2"/>
      <c r="J851" s="61"/>
      <c r="K851" s="61"/>
      <c r="L851" s="61"/>
      <c r="M851" s="61"/>
      <c r="N851" s="61"/>
      <c r="O851" s="61"/>
      <c r="P851" s="61"/>
      <c r="Q851" s="61"/>
      <c r="R851" s="61"/>
      <c r="S851" s="61"/>
      <c r="T851" s="61"/>
      <c r="U851" s="61"/>
      <c r="V851" s="61"/>
      <c r="W851" s="61"/>
      <c r="X851" s="61"/>
      <c r="Y851" s="61"/>
      <c r="Z851" s="61"/>
      <c r="AA851" s="61"/>
      <c r="AB851" s="61"/>
      <c r="AC851" s="61"/>
      <c r="AD851" s="61"/>
      <c r="AE851" s="61"/>
      <c r="AF851" s="61"/>
      <c r="AG851" s="61"/>
    </row>
    <row r="852" spans="1:33" ht="14.25" customHeight="1">
      <c r="A852" s="61"/>
      <c r="B852" s="61"/>
      <c r="C852" s="61"/>
      <c r="D852" s="61"/>
      <c r="E852" s="62"/>
      <c r="F852" s="62"/>
      <c r="G852" s="62"/>
      <c r="H852" s="62"/>
      <c r="I852" s="2"/>
      <c r="J852" s="61"/>
      <c r="K852" s="61"/>
      <c r="L852" s="61"/>
      <c r="M852" s="61"/>
      <c r="N852" s="61"/>
      <c r="O852" s="61"/>
      <c r="P852" s="61"/>
      <c r="Q852" s="61"/>
      <c r="R852" s="61"/>
      <c r="S852" s="61"/>
      <c r="T852" s="61"/>
      <c r="U852" s="61"/>
      <c r="V852" s="61"/>
      <c r="W852" s="61"/>
      <c r="X852" s="61"/>
      <c r="Y852" s="61"/>
      <c r="Z852" s="61"/>
      <c r="AA852" s="61"/>
      <c r="AB852" s="61"/>
      <c r="AC852" s="61"/>
      <c r="AD852" s="61"/>
      <c r="AE852" s="61"/>
      <c r="AF852" s="61"/>
      <c r="AG852" s="61"/>
    </row>
    <row r="853" spans="1:33" ht="14.25" customHeight="1">
      <c r="A853" s="61"/>
      <c r="B853" s="61"/>
      <c r="C853" s="61"/>
      <c r="D853" s="61"/>
      <c r="E853" s="62"/>
      <c r="F853" s="62"/>
      <c r="G853" s="62"/>
      <c r="H853" s="62"/>
      <c r="I853" s="2"/>
      <c r="J853" s="61"/>
      <c r="K853" s="61"/>
      <c r="L853" s="61"/>
      <c r="M853" s="61"/>
      <c r="N853" s="61"/>
      <c r="O853" s="61"/>
      <c r="P853" s="61"/>
      <c r="Q853" s="61"/>
      <c r="R853" s="61"/>
      <c r="S853" s="61"/>
      <c r="T853" s="61"/>
      <c r="U853" s="61"/>
      <c r="V853" s="61"/>
      <c r="W853" s="61"/>
      <c r="X853" s="61"/>
      <c r="Y853" s="61"/>
      <c r="Z853" s="61"/>
      <c r="AA853" s="61"/>
      <c r="AB853" s="61"/>
      <c r="AC853" s="61"/>
      <c r="AD853" s="61"/>
      <c r="AE853" s="61"/>
      <c r="AF853" s="61"/>
      <c r="AG853" s="61"/>
    </row>
    <row r="854" spans="1:33" ht="14.25" customHeight="1">
      <c r="A854" s="61"/>
      <c r="B854" s="61"/>
      <c r="C854" s="61"/>
      <c r="D854" s="61"/>
      <c r="E854" s="62"/>
      <c r="F854" s="62"/>
      <c r="G854" s="62"/>
      <c r="H854" s="62"/>
      <c r="I854" s="2"/>
      <c r="J854" s="61"/>
      <c r="K854" s="61"/>
      <c r="L854" s="61"/>
      <c r="M854" s="61"/>
      <c r="N854" s="61"/>
      <c r="O854" s="61"/>
      <c r="P854" s="61"/>
      <c r="Q854" s="61"/>
      <c r="R854" s="61"/>
      <c r="S854" s="61"/>
      <c r="T854" s="61"/>
      <c r="U854" s="61"/>
      <c r="V854" s="61"/>
      <c r="W854" s="61"/>
      <c r="X854" s="61"/>
      <c r="Y854" s="61"/>
      <c r="Z854" s="61"/>
      <c r="AA854" s="61"/>
      <c r="AB854" s="61"/>
      <c r="AC854" s="61"/>
      <c r="AD854" s="61"/>
      <c r="AE854" s="61"/>
      <c r="AF854" s="61"/>
      <c r="AG854" s="61"/>
    </row>
    <row r="855" spans="1:33" ht="14.25" customHeight="1">
      <c r="A855" s="61"/>
      <c r="B855" s="61"/>
      <c r="C855" s="61"/>
      <c r="D855" s="61"/>
      <c r="E855" s="62"/>
      <c r="F855" s="62"/>
      <c r="G855" s="62"/>
      <c r="H855" s="62"/>
      <c r="I855" s="2"/>
      <c r="J855" s="61"/>
      <c r="K855" s="61"/>
      <c r="L855" s="61"/>
      <c r="M855" s="61"/>
      <c r="N855" s="61"/>
      <c r="O855" s="61"/>
      <c r="P855" s="61"/>
      <c r="Q855" s="61"/>
      <c r="R855" s="61"/>
      <c r="S855" s="61"/>
      <c r="T855" s="61"/>
      <c r="U855" s="61"/>
      <c r="V855" s="61"/>
      <c r="W855" s="61"/>
      <c r="X855" s="61"/>
      <c r="Y855" s="61"/>
      <c r="Z855" s="61"/>
      <c r="AA855" s="61"/>
      <c r="AB855" s="61"/>
      <c r="AC855" s="61"/>
      <c r="AD855" s="61"/>
      <c r="AE855" s="61"/>
      <c r="AF855" s="61"/>
      <c r="AG855" s="61"/>
    </row>
    <row r="856" spans="1:33" ht="14.25" customHeight="1">
      <c r="A856" s="61"/>
      <c r="B856" s="61"/>
      <c r="C856" s="61"/>
      <c r="D856" s="61"/>
      <c r="E856" s="62"/>
      <c r="F856" s="62"/>
      <c r="G856" s="62"/>
      <c r="H856" s="62"/>
      <c r="I856" s="2"/>
      <c r="J856" s="61"/>
      <c r="K856" s="61"/>
      <c r="L856" s="61"/>
      <c r="M856" s="61"/>
      <c r="N856" s="61"/>
      <c r="O856" s="61"/>
      <c r="P856" s="61"/>
      <c r="Q856" s="61"/>
      <c r="R856" s="61"/>
      <c r="S856" s="61"/>
      <c r="T856" s="61"/>
      <c r="U856" s="61"/>
      <c r="V856" s="61"/>
      <c r="W856" s="61"/>
      <c r="X856" s="61"/>
      <c r="Y856" s="61"/>
      <c r="Z856" s="61"/>
      <c r="AA856" s="61"/>
      <c r="AB856" s="61"/>
      <c r="AC856" s="61"/>
      <c r="AD856" s="61"/>
      <c r="AE856" s="61"/>
      <c r="AF856" s="61"/>
      <c r="AG856" s="61"/>
    </row>
    <row r="857" spans="1:33" ht="14.25" customHeight="1">
      <c r="A857" s="61"/>
      <c r="B857" s="61"/>
      <c r="C857" s="61"/>
      <c r="D857" s="61"/>
      <c r="E857" s="62"/>
      <c r="F857" s="62"/>
      <c r="G857" s="62"/>
      <c r="H857" s="62"/>
      <c r="I857" s="2"/>
      <c r="J857" s="61"/>
      <c r="K857" s="61"/>
      <c r="L857" s="61"/>
      <c r="M857" s="61"/>
      <c r="N857" s="61"/>
      <c r="O857" s="61"/>
      <c r="P857" s="61"/>
      <c r="Q857" s="61"/>
      <c r="R857" s="61"/>
      <c r="S857" s="61"/>
      <c r="T857" s="61"/>
      <c r="U857" s="61"/>
      <c r="V857" s="61"/>
      <c r="W857" s="61"/>
      <c r="X857" s="61"/>
      <c r="Y857" s="61"/>
      <c r="Z857" s="61"/>
      <c r="AA857" s="61"/>
      <c r="AB857" s="61"/>
      <c r="AC857" s="61"/>
      <c r="AD857" s="61"/>
      <c r="AE857" s="61"/>
      <c r="AF857" s="61"/>
      <c r="AG857" s="61"/>
    </row>
    <row r="858" spans="1:33" ht="14.25" customHeight="1">
      <c r="A858" s="61"/>
      <c r="B858" s="61"/>
      <c r="C858" s="61"/>
      <c r="D858" s="61"/>
      <c r="E858" s="62"/>
      <c r="F858" s="62"/>
      <c r="G858" s="62"/>
      <c r="H858" s="62"/>
      <c r="I858" s="2"/>
      <c r="J858" s="61"/>
      <c r="K858" s="61"/>
      <c r="L858" s="61"/>
      <c r="M858" s="61"/>
      <c r="N858" s="61"/>
      <c r="O858" s="61"/>
      <c r="P858" s="61"/>
      <c r="Q858" s="61"/>
      <c r="R858" s="61"/>
      <c r="S858" s="61"/>
      <c r="T858" s="61"/>
      <c r="U858" s="61"/>
      <c r="V858" s="61"/>
      <c r="W858" s="61"/>
      <c r="X858" s="61"/>
      <c r="Y858" s="61"/>
      <c r="Z858" s="61"/>
      <c r="AA858" s="61"/>
      <c r="AB858" s="61"/>
      <c r="AC858" s="61"/>
      <c r="AD858" s="61"/>
      <c r="AE858" s="61"/>
      <c r="AF858" s="61"/>
      <c r="AG858" s="61"/>
    </row>
    <row r="859" spans="1:33" ht="14.25" customHeight="1">
      <c r="A859" s="61"/>
      <c r="B859" s="61"/>
      <c r="C859" s="61"/>
      <c r="D859" s="61"/>
      <c r="E859" s="62"/>
      <c r="F859" s="62"/>
      <c r="G859" s="62"/>
      <c r="H859" s="62"/>
      <c r="I859" s="2"/>
      <c r="J859" s="61"/>
      <c r="K859" s="61"/>
      <c r="L859" s="61"/>
      <c r="M859" s="61"/>
      <c r="N859" s="61"/>
      <c r="O859" s="61"/>
      <c r="P859" s="61"/>
      <c r="Q859" s="61"/>
      <c r="R859" s="61"/>
      <c r="S859" s="61"/>
      <c r="T859" s="61"/>
      <c r="U859" s="61"/>
      <c r="V859" s="61"/>
      <c r="W859" s="61"/>
      <c r="X859" s="61"/>
      <c r="Y859" s="61"/>
      <c r="Z859" s="61"/>
      <c r="AA859" s="61"/>
      <c r="AB859" s="61"/>
      <c r="AC859" s="61"/>
      <c r="AD859" s="61"/>
      <c r="AE859" s="61"/>
      <c r="AF859" s="61"/>
      <c r="AG859" s="61"/>
    </row>
    <row r="860" spans="1:33" ht="14.25" customHeight="1">
      <c r="A860" s="61"/>
      <c r="B860" s="61"/>
      <c r="C860" s="61"/>
      <c r="D860" s="61"/>
      <c r="E860" s="62"/>
      <c r="F860" s="62"/>
      <c r="G860" s="62"/>
      <c r="H860" s="62"/>
      <c r="I860" s="2"/>
      <c r="J860" s="61"/>
      <c r="K860" s="61"/>
      <c r="L860" s="61"/>
      <c r="M860" s="61"/>
      <c r="N860" s="61"/>
      <c r="O860" s="61"/>
      <c r="P860" s="61"/>
      <c r="Q860" s="61"/>
      <c r="R860" s="61"/>
      <c r="S860" s="61"/>
      <c r="T860" s="61"/>
      <c r="U860" s="61"/>
      <c r="V860" s="61"/>
      <c r="W860" s="61"/>
      <c r="X860" s="61"/>
      <c r="Y860" s="61"/>
      <c r="Z860" s="61"/>
      <c r="AA860" s="61"/>
      <c r="AB860" s="61"/>
      <c r="AC860" s="61"/>
      <c r="AD860" s="61"/>
      <c r="AE860" s="61"/>
      <c r="AF860" s="61"/>
      <c r="AG860" s="61"/>
    </row>
    <row r="861" spans="1:33" ht="14.25" customHeight="1">
      <c r="A861" s="61"/>
      <c r="B861" s="61"/>
      <c r="C861" s="61"/>
      <c r="D861" s="61"/>
      <c r="E861" s="62"/>
      <c r="F861" s="62"/>
      <c r="G861" s="62"/>
      <c r="H861" s="62"/>
      <c r="I861" s="2"/>
      <c r="J861" s="61"/>
      <c r="K861" s="61"/>
      <c r="L861" s="61"/>
      <c r="M861" s="61"/>
      <c r="N861" s="61"/>
      <c r="O861" s="61"/>
      <c r="P861" s="61"/>
      <c r="Q861" s="61"/>
      <c r="R861" s="61"/>
      <c r="S861" s="61"/>
      <c r="T861" s="61"/>
      <c r="U861" s="61"/>
      <c r="V861" s="61"/>
      <c r="W861" s="61"/>
      <c r="X861" s="61"/>
      <c r="Y861" s="61"/>
      <c r="Z861" s="61"/>
      <c r="AA861" s="61"/>
      <c r="AB861" s="61"/>
      <c r="AC861" s="61"/>
      <c r="AD861" s="61"/>
      <c r="AE861" s="61"/>
      <c r="AF861" s="61"/>
      <c r="AG861" s="61"/>
    </row>
    <row r="862" spans="1:33" ht="14.25" customHeight="1">
      <c r="A862" s="61"/>
      <c r="B862" s="61"/>
      <c r="C862" s="61"/>
      <c r="D862" s="61"/>
      <c r="E862" s="62"/>
      <c r="F862" s="62"/>
      <c r="G862" s="62"/>
      <c r="H862" s="62"/>
      <c r="I862" s="2"/>
      <c r="J862" s="61"/>
      <c r="K862" s="61"/>
      <c r="L862" s="61"/>
      <c r="M862" s="61"/>
      <c r="N862" s="61"/>
      <c r="O862" s="61"/>
      <c r="P862" s="61"/>
      <c r="Q862" s="61"/>
      <c r="R862" s="61"/>
      <c r="S862" s="61"/>
      <c r="T862" s="61"/>
      <c r="U862" s="61"/>
      <c r="V862" s="61"/>
      <c r="W862" s="61"/>
      <c r="X862" s="61"/>
      <c r="Y862" s="61"/>
      <c r="Z862" s="61"/>
      <c r="AA862" s="61"/>
      <c r="AB862" s="61"/>
      <c r="AC862" s="61"/>
      <c r="AD862" s="61"/>
      <c r="AE862" s="61"/>
      <c r="AF862" s="61"/>
      <c r="AG862" s="61"/>
    </row>
    <row r="863" spans="1:33" ht="14.25" customHeight="1">
      <c r="A863" s="61"/>
      <c r="B863" s="61"/>
      <c r="C863" s="61"/>
      <c r="D863" s="61"/>
      <c r="E863" s="62"/>
      <c r="F863" s="62"/>
      <c r="G863" s="62"/>
      <c r="H863" s="62"/>
      <c r="I863" s="2"/>
      <c r="J863" s="61"/>
      <c r="K863" s="61"/>
      <c r="L863" s="61"/>
      <c r="M863" s="61"/>
      <c r="N863" s="61"/>
      <c r="O863" s="61"/>
      <c r="P863" s="61"/>
      <c r="Q863" s="61"/>
      <c r="R863" s="61"/>
      <c r="S863" s="61"/>
      <c r="T863" s="61"/>
      <c r="U863" s="61"/>
      <c r="V863" s="61"/>
      <c r="W863" s="61"/>
      <c r="X863" s="61"/>
      <c r="Y863" s="61"/>
      <c r="Z863" s="61"/>
      <c r="AA863" s="61"/>
      <c r="AB863" s="61"/>
      <c r="AC863" s="61"/>
      <c r="AD863" s="61"/>
      <c r="AE863" s="61"/>
      <c r="AF863" s="61"/>
      <c r="AG863" s="61"/>
    </row>
    <row r="864" spans="1:33" ht="14.25" customHeight="1">
      <c r="A864" s="61"/>
      <c r="B864" s="61"/>
      <c r="C864" s="61"/>
      <c r="D864" s="61"/>
      <c r="E864" s="62"/>
      <c r="F864" s="62"/>
      <c r="G864" s="62"/>
      <c r="H864" s="62"/>
      <c r="I864" s="2"/>
      <c r="J864" s="61"/>
      <c r="K864" s="61"/>
      <c r="L864" s="61"/>
      <c r="M864" s="61"/>
      <c r="N864" s="61"/>
      <c r="O864" s="61"/>
      <c r="P864" s="61"/>
      <c r="Q864" s="61"/>
      <c r="R864" s="61"/>
      <c r="S864" s="61"/>
      <c r="T864" s="61"/>
      <c r="U864" s="61"/>
      <c r="V864" s="61"/>
      <c r="W864" s="61"/>
      <c r="X864" s="61"/>
      <c r="Y864" s="61"/>
      <c r="Z864" s="61"/>
      <c r="AA864" s="61"/>
      <c r="AB864" s="61"/>
      <c r="AC864" s="61"/>
      <c r="AD864" s="61"/>
      <c r="AE864" s="61"/>
      <c r="AF864" s="61"/>
      <c r="AG864" s="61"/>
    </row>
    <row r="865" spans="1:33" ht="14.25" customHeight="1">
      <c r="A865" s="61"/>
      <c r="B865" s="61"/>
      <c r="C865" s="61"/>
      <c r="D865" s="61"/>
      <c r="E865" s="62"/>
      <c r="F865" s="62"/>
      <c r="G865" s="62"/>
      <c r="H865" s="62"/>
      <c r="I865" s="2"/>
      <c r="J865" s="61"/>
      <c r="K865" s="61"/>
      <c r="L865" s="61"/>
      <c r="M865" s="61"/>
      <c r="N865" s="61"/>
      <c r="O865" s="61"/>
      <c r="P865" s="61"/>
      <c r="Q865" s="61"/>
      <c r="R865" s="61"/>
      <c r="S865" s="61"/>
      <c r="T865" s="61"/>
      <c r="U865" s="61"/>
      <c r="V865" s="61"/>
      <c r="W865" s="61"/>
      <c r="X865" s="61"/>
      <c r="Y865" s="61"/>
      <c r="Z865" s="61"/>
      <c r="AA865" s="61"/>
      <c r="AB865" s="61"/>
      <c r="AC865" s="61"/>
      <c r="AD865" s="61"/>
      <c r="AE865" s="61"/>
      <c r="AF865" s="61"/>
      <c r="AG865" s="61"/>
    </row>
    <row r="866" spans="1:33" ht="14.25" customHeight="1">
      <c r="A866" s="61"/>
      <c r="B866" s="61"/>
      <c r="C866" s="61"/>
      <c r="D866" s="61"/>
      <c r="E866" s="62"/>
      <c r="F866" s="62"/>
      <c r="G866" s="62"/>
      <c r="H866" s="62"/>
      <c r="I866" s="2"/>
      <c r="J866" s="61"/>
      <c r="K866" s="61"/>
      <c r="L866" s="61"/>
      <c r="M866" s="61"/>
      <c r="N866" s="61"/>
      <c r="O866" s="61"/>
      <c r="P866" s="61"/>
      <c r="Q866" s="61"/>
      <c r="R866" s="61"/>
      <c r="S866" s="61"/>
      <c r="T866" s="61"/>
      <c r="U866" s="61"/>
      <c r="V866" s="61"/>
      <c r="W866" s="61"/>
      <c r="X866" s="61"/>
      <c r="Y866" s="61"/>
      <c r="Z866" s="61"/>
      <c r="AA866" s="61"/>
      <c r="AB866" s="61"/>
      <c r="AC866" s="61"/>
      <c r="AD866" s="61"/>
      <c r="AE866" s="61"/>
      <c r="AF866" s="61"/>
      <c r="AG866" s="61"/>
    </row>
    <row r="867" spans="1:33" ht="14.25" customHeight="1">
      <c r="A867" s="61"/>
      <c r="B867" s="61"/>
      <c r="C867" s="61"/>
      <c r="D867" s="61"/>
      <c r="E867" s="62"/>
      <c r="F867" s="62"/>
      <c r="G867" s="62"/>
      <c r="H867" s="62"/>
      <c r="I867" s="2"/>
      <c r="J867" s="61"/>
      <c r="K867" s="61"/>
      <c r="L867" s="61"/>
      <c r="M867" s="61"/>
      <c r="N867" s="61"/>
      <c r="O867" s="61"/>
      <c r="P867" s="61"/>
      <c r="Q867" s="61"/>
      <c r="R867" s="61"/>
      <c r="S867" s="61"/>
      <c r="T867" s="61"/>
      <c r="U867" s="61"/>
      <c r="V867" s="61"/>
      <c r="W867" s="61"/>
      <c r="X867" s="61"/>
      <c r="Y867" s="61"/>
      <c r="Z867" s="61"/>
      <c r="AA867" s="61"/>
      <c r="AB867" s="61"/>
      <c r="AC867" s="61"/>
      <c r="AD867" s="61"/>
      <c r="AE867" s="61"/>
      <c r="AF867" s="61"/>
      <c r="AG867" s="61"/>
    </row>
    <row r="868" spans="1:33" ht="14.25" customHeight="1">
      <c r="A868" s="61"/>
      <c r="B868" s="61"/>
      <c r="C868" s="61"/>
      <c r="D868" s="61"/>
      <c r="E868" s="62"/>
      <c r="F868" s="62"/>
      <c r="G868" s="62"/>
      <c r="H868" s="62"/>
      <c r="I868" s="2"/>
      <c r="J868" s="61"/>
      <c r="K868" s="61"/>
      <c r="L868" s="61"/>
      <c r="M868" s="61"/>
      <c r="N868" s="61"/>
      <c r="O868" s="61"/>
      <c r="P868" s="61"/>
      <c r="Q868" s="61"/>
      <c r="R868" s="61"/>
      <c r="S868" s="61"/>
      <c r="T868" s="61"/>
      <c r="U868" s="61"/>
      <c r="V868" s="61"/>
      <c r="W868" s="61"/>
      <c r="X868" s="61"/>
      <c r="Y868" s="61"/>
      <c r="Z868" s="61"/>
      <c r="AA868" s="61"/>
      <c r="AB868" s="61"/>
      <c r="AC868" s="61"/>
      <c r="AD868" s="61"/>
      <c r="AE868" s="61"/>
      <c r="AF868" s="61"/>
      <c r="AG868" s="61"/>
    </row>
    <row r="869" spans="1:33" ht="14.25" customHeight="1">
      <c r="A869" s="61"/>
      <c r="B869" s="61"/>
      <c r="C869" s="61"/>
      <c r="D869" s="61"/>
      <c r="E869" s="62"/>
      <c r="F869" s="62"/>
      <c r="G869" s="62"/>
      <c r="H869" s="62"/>
      <c r="I869" s="2"/>
      <c r="J869" s="61"/>
      <c r="K869" s="61"/>
      <c r="L869" s="61"/>
      <c r="M869" s="61"/>
      <c r="N869" s="61"/>
      <c r="O869" s="61"/>
      <c r="P869" s="61"/>
      <c r="Q869" s="61"/>
      <c r="R869" s="61"/>
      <c r="S869" s="61"/>
      <c r="T869" s="61"/>
      <c r="U869" s="61"/>
      <c r="V869" s="61"/>
      <c r="W869" s="61"/>
      <c r="X869" s="61"/>
      <c r="Y869" s="61"/>
      <c r="Z869" s="61"/>
      <c r="AA869" s="61"/>
      <c r="AB869" s="61"/>
      <c r="AC869" s="61"/>
      <c r="AD869" s="61"/>
      <c r="AE869" s="61"/>
      <c r="AF869" s="61"/>
      <c r="AG869" s="61"/>
    </row>
    <row r="870" spans="1:33" ht="14.25" customHeight="1">
      <c r="A870" s="61"/>
      <c r="B870" s="61"/>
      <c r="C870" s="61"/>
      <c r="D870" s="61"/>
      <c r="E870" s="62"/>
      <c r="F870" s="62"/>
      <c r="G870" s="62"/>
      <c r="H870" s="62"/>
      <c r="I870" s="2"/>
      <c r="J870" s="61"/>
      <c r="K870" s="61"/>
      <c r="L870" s="61"/>
      <c r="M870" s="61"/>
      <c r="N870" s="61"/>
      <c r="O870" s="61"/>
      <c r="P870" s="61"/>
      <c r="Q870" s="61"/>
      <c r="R870" s="61"/>
      <c r="S870" s="61"/>
      <c r="T870" s="61"/>
      <c r="U870" s="61"/>
      <c r="V870" s="61"/>
      <c r="W870" s="61"/>
      <c r="X870" s="61"/>
      <c r="Y870" s="61"/>
      <c r="Z870" s="61"/>
      <c r="AA870" s="61"/>
      <c r="AB870" s="61"/>
      <c r="AC870" s="61"/>
      <c r="AD870" s="61"/>
      <c r="AE870" s="61"/>
      <c r="AF870" s="61"/>
      <c r="AG870" s="61"/>
    </row>
    <row r="871" spans="1:33" ht="14.25" customHeight="1">
      <c r="A871" s="61"/>
      <c r="B871" s="61"/>
      <c r="C871" s="61"/>
      <c r="D871" s="61"/>
      <c r="E871" s="62"/>
      <c r="F871" s="62"/>
      <c r="G871" s="62"/>
      <c r="H871" s="62"/>
      <c r="I871" s="2"/>
      <c r="J871" s="61"/>
      <c r="K871" s="61"/>
      <c r="L871" s="61"/>
      <c r="M871" s="61"/>
      <c r="N871" s="61"/>
      <c r="O871" s="61"/>
      <c r="P871" s="61"/>
      <c r="Q871" s="61"/>
      <c r="R871" s="61"/>
      <c r="S871" s="61"/>
      <c r="T871" s="61"/>
      <c r="U871" s="61"/>
      <c r="V871" s="61"/>
      <c r="W871" s="61"/>
      <c r="X871" s="61"/>
      <c r="Y871" s="61"/>
      <c r="Z871" s="61"/>
      <c r="AA871" s="61"/>
      <c r="AB871" s="61"/>
      <c r="AC871" s="61"/>
      <c r="AD871" s="61"/>
      <c r="AE871" s="61"/>
      <c r="AF871" s="61"/>
      <c r="AG871" s="61"/>
    </row>
    <row r="872" spans="1:33" ht="14.25" customHeight="1">
      <c r="A872" s="61"/>
      <c r="B872" s="61"/>
      <c r="C872" s="61"/>
      <c r="D872" s="61"/>
      <c r="E872" s="62"/>
      <c r="F872" s="62"/>
      <c r="G872" s="62"/>
      <c r="H872" s="62"/>
      <c r="I872" s="2"/>
      <c r="J872" s="61"/>
      <c r="K872" s="61"/>
      <c r="L872" s="61"/>
      <c r="M872" s="61"/>
      <c r="N872" s="61"/>
      <c r="O872" s="61"/>
      <c r="P872" s="61"/>
      <c r="Q872" s="61"/>
      <c r="R872" s="61"/>
      <c r="S872" s="61"/>
      <c r="T872" s="61"/>
      <c r="U872" s="61"/>
      <c r="V872" s="61"/>
      <c r="W872" s="61"/>
      <c r="X872" s="61"/>
      <c r="Y872" s="61"/>
      <c r="Z872" s="61"/>
      <c r="AA872" s="61"/>
      <c r="AB872" s="61"/>
      <c r="AC872" s="61"/>
      <c r="AD872" s="61"/>
      <c r="AE872" s="61"/>
      <c r="AF872" s="61"/>
      <c r="AG872" s="61"/>
    </row>
    <row r="873" spans="1:33" ht="14.25" customHeight="1">
      <c r="A873" s="61"/>
      <c r="B873" s="61"/>
      <c r="C873" s="61"/>
      <c r="D873" s="61"/>
      <c r="E873" s="62"/>
      <c r="F873" s="62"/>
      <c r="G873" s="62"/>
      <c r="H873" s="62"/>
      <c r="I873" s="2"/>
      <c r="J873" s="61"/>
      <c r="K873" s="61"/>
      <c r="L873" s="61"/>
      <c r="M873" s="61"/>
      <c r="N873" s="61"/>
      <c r="O873" s="61"/>
      <c r="P873" s="61"/>
      <c r="Q873" s="61"/>
      <c r="R873" s="61"/>
      <c r="S873" s="61"/>
      <c r="T873" s="61"/>
      <c r="U873" s="61"/>
      <c r="V873" s="61"/>
      <c r="W873" s="61"/>
      <c r="X873" s="61"/>
      <c r="Y873" s="61"/>
      <c r="Z873" s="61"/>
      <c r="AA873" s="61"/>
      <c r="AB873" s="61"/>
      <c r="AC873" s="61"/>
      <c r="AD873" s="61"/>
      <c r="AE873" s="61"/>
      <c r="AF873" s="61"/>
      <c r="AG873" s="61"/>
    </row>
    <row r="874" spans="1:33" ht="14.25" customHeight="1">
      <c r="A874" s="61"/>
      <c r="B874" s="61"/>
      <c r="C874" s="61"/>
      <c r="D874" s="61"/>
      <c r="E874" s="62"/>
      <c r="F874" s="62"/>
      <c r="G874" s="62"/>
      <c r="H874" s="62"/>
      <c r="I874" s="2"/>
      <c r="J874" s="61"/>
      <c r="K874" s="61"/>
      <c r="L874" s="61"/>
      <c r="M874" s="61"/>
      <c r="N874" s="61"/>
      <c r="O874" s="61"/>
      <c r="P874" s="61"/>
      <c r="Q874" s="61"/>
      <c r="R874" s="61"/>
      <c r="S874" s="61"/>
      <c r="T874" s="61"/>
      <c r="U874" s="61"/>
      <c r="V874" s="61"/>
      <c r="W874" s="61"/>
      <c r="X874" s="61"/>
      <c r="Y874" s="61"/>
      <c r="Z874" s="61"/>
      <c r="AA874" s="61"/>
      <c r="AB874" s="61"/>
      <c r="AC874" s="61"/>
      <c r="AD874" s="61"/>
      <c r="AE874" s="61"/>
      <c r="AF874" s="61"/>
      <c r="AG874" s="61"/>
    </row>
    <row r="875" spans="1:33" ht="14.25" customHeight="1">
      <c r="A875" s="61"/>
      <c r="B875" s="61"/>
      <c r="C875" s="61"/>
      <c r="D875" s="61"/>
      <c r="E875" s="62"/>
      <c r="F875" s="62"/>
      <c r="G875" s="62"/>
      <c r="H875" s="62"/>
      <c r="I875" s="2"/>
      <c r="J875" s="61"/>
      <c r="K875" s="61"/>
      <c r="L875" s="61"/>
      <c r="M875" s="61"/>
      <c r="N875" s="61"/>
      <c r="O875" s="61"/>
      <c r="P875" s="61"/>
      <c r="Q875" s="61"/>
      <c r="R875" s="61"/>
      <c r="S875" s="61"/>
      <c r="T875" s="61"/>
      <c r="U875" s="61"/>
      <c r="V875" s="61"/>
      <c r="W875" s="61"/>
      <c r="X875" s="61"/>
      <c r="Y875" s="61"/>
      <c r="Z875" s="61"/>
      <c r="AA875" s="61"/>
      <c r="AB875" s="61"/>
      <c r="AC875" s="61"/>
      <c r="AD875" s="61"/>
      <c r="AE875" s="61"/>
      <c r="AF875" s="61"/>
      <c r="AG875" s="61"/>
    </row>
    <row r="876" spans="1:33" ht="14.25" customHeight="1">
      <c r="A876" s="61"/>
      <c r="B876" s="61"/>
      <c r="C876" s="61"/>
      <c r="D876" s="61"/>
      <c r="E876" s="62"/>
      <c r="F876" s="62"/>
      <c r="G876" s="62"/>
      <c r="H876" s="62"/>
      <c r="I876" s="2"/>
      <c r="J876" s="61"/>
      <c r="K876" s="61"/>
      <c r="L876" s="61"/>
      <c r="M876" s="61"/>
      <c r="N876" s="61"/>
      <c r="O876" s="61"/>
      <c r="P876" s="61"/>
      <c r="Q876" s="61"/>
      <c r="R876" s="61"/>
      <c r="S876" s="61"/>
      <c r="T876" s="61"/>
      <c r="U876" s="61"/>
      <c r="V876" s="61"/>
      <c r="W876" s="61"/>
      <c r="X876" s="61"/>
      <c r="Y876" s="61"/>
      <c r="Z876" s="61"/>
      <c r="AA876" s="61"/>
      <c r="AB876" s="61"/>
      <c r="AC876" s="61"/>
      <c r="AD876" s="61"/>
      <c r="AE876" s="61"/>
      <c r="AF876" s="61"/>
      <c r="AG876" s="61"/>
    </row>
    <row r="877" spans="1:33" ht="14.25" customHeight="1">
      <c r="A877" s="61"/>
      <c r="B877" s="61"/>
      <c r="C877" s="61"/>
      <c r="D877" s="61"/>
      <c r="E877" s="62"/>
      <c r="F877" s="62"/>
      <c r="G877" s="62"/>
      <c r="H877" s="62"/>
      <c r="I877" s="2"/>
      <c r="J877" s="61"/>
      <c r="K877" s="61"/>
      <c r="L877" s="61"/>
      <c r="M877" s="61"/>
      <c r="N877" s="61"/>
      <c r="O877" s="61"/>
      <c r="P877" s="61"/>
      <c r="Q877" s="61"/>
      <c r="R877" s="61"/>
      <c r="S877" s="61"/>
      <c r="T877" s="61"/>
      <c r="U877" s="61"/>
      <c r="V877" s="61"/>
      <c r="W877" s="61"/>
      <c r="X877" s="61"/>
      <c r="Y877" s="61"/>
      <c r="Z877" s="61"/>
      <c r="AA877" s="61"/>
      <c r="AB877" s="61"/>
      <c r="AC877" s="61"/>
      <c r="AD877" s="61"/>
      <c r="AE877" s="61"/>
      <c r="AF877" s="61"/>
      <c r="AG877" s="61"/>
    </row>
    <row r="878" spans="1:33" ht="14.25" customHeight="1">
      <c r="A878" s="61"/>
      <c r="B878" s="61"/>
      <c r="C878" s="61"/>
      <c r="D878" s="61"/>
      <c r="E878" s="62"/>
      <c r="F878" s="62"/>
      <c r="G878" s="62"/>
      <c r="H878" s="62"/>
      <c r="I878" s="2"/>
      <c r="J878" s="61"/>
      <c r="K878" s="61"/>
      <c r="L878" s="61"/>
      <c r="M878" s="61"/>
      <c r="N878" s="61"/>
      <c r="O878" s="61"/>
      <c r="P878" s="61"/>
      <c r="Q878" s="61"/>
      <c r="R878" s="61"/>
      <c r="S878" s="61"/>
      <c r="T878" s="61"/>
      <c r="U878" s="61"/>
      <c r="V878" s="61"/>
      <c r="W878" s="61"/>
      <c r="X878" s="61"/>
      <c r="Y878" s="61"/>
      <c r="Z878" s="61"/>
      <c r="AA878" s="61"/>
      <c r="AB878" s="61"/>
      <c r="AC878" s="61"/>
      <c r="AD878" s="61"/>
      <c r="AE878" s="61"/>
      <c r="AF878" s="61"/>
      <c r="AG878" s="61"/>
    </row>
    <row r="879" spans="1:33" ht="14.25" customHeight="1">
      <c r="A879" s="61"/>
      <c r="B879" s="61"/>
      <c r="C879" s="61"/>
      <c r="D879" s="61"/>
      <c r="E879" s="62"/>
      <c r="F879" s="62"/>
      <c r="G879" s="62"/>
      <c r="H879" s="62"/>
      <c r="I879" s="2"/>
      <c r="J879" s="61"/>
      <c r="K879" s="61"/>
      <c r="L879" s="61"/>
      <c r="M879" s="61"/>
      <c r="N879" s="61"/>
      <c r="O879" s="61"/>
      <c r="P879" s="61"/>
      <c r="Q879" s="61"/>
      <c r="R879" s="61"/>
      <c r="S879" s="61"/>
      <c r="T879" s="61"/>
      <c r="U879" s="61"/>
      <c r="V879" s="61"/>
      <c r="W879" s="61"/>
      <c r="X879" s="61"/>
      <c r="Y879" s="61"/>
      <c r="Z879" s="61"/>
      <c r="AA879" s="61"/>
      <c r="AB879" s="61"/>
      <c r="AC879" s="61"/>
      <c r="AD879" s="61"/>
      <c r="AE879" s="61"/>
      <c r="AF879" s="61"/>
      <c r="AG879" s="61"/>
    </row>
    <row r="880" spans="1:33" ht="14.25" customHeight="1">
      <c r="A880" s="61"/>
      <c r="B880" s="61"/>
      <c r="C880" s="61"/>
      <c r="D880" s="61"/>
      <c r="E880" s="62"/>
      <c r="F880" s="62"/>
      <c r="G880" s="62"/>
      <c r="H880" s="62"/>
      <c r="I880" s="2"/>
      <c r="J880" s="61"/>
      <c r="K880" s="61"/>
      <c r="L880" s="61"/>
      <c r="M880" s="61"/>
      <c r="N880" s="61"/>
      <c r="O880" s="61"/>
      <c r="P880" s="61"/>
      <c r="Q880" s="61"/>
      <c r="R880" s="61"/>
      <c r="S880" s="61"/>
      <c r="T880" s="61"/>
      <c r="U880" s="61"/>
      <c r="V880" s="61"/>
      <c r="W880" s="61"/>
      <c r="X880" s="61"/>
      <c r="Y880" s="61"/>
      <c r="Z880" s="61"/>
      <c r="AA880" s="61"/>
      <c r="AB880" s="61"/>
      <c r="AC880" s="61"/>
      <c r="AD880" s="61"/>
      <c r="AE880" s="61"/>
      <c r="AF880" s="61"/>
      <c r="AG880" s="61"/>
    </row>
    <row r="881" spans="1:33" ht="14.25" customHeight="1">
      <c r="A881" s="61"/>
      <c r="B881" s="61"/>
      <c r="C881" s="61"/>
      <c r="D881" s="61"/>
      <c r="E881" s="62"/>
      <c r="F881" s="62"/>
      <c r="G881" s="62"/>
      <c r="H881" s="62"/>
      <c r="I881" s="2"/>
      <c r="J881" s="61"/>
      <c r="K881" s="61"/>
      <c r="L881" s="61"/>
      <c r="M881" s="61"/>
      <c r="N881" s="61"/>
      <c r="O881" s="61"/>
      <c r="P881" s="61"/>
      <c r="Q881" s="61"/>
      <c r="R881" s="61"/>
      <c r="S881" s="61"/>
      <c r="T881" s="61"/>
      <c r="U881" s="61"/>
      <c r="V881" s="61"/>
      <c r="W881" s="61"/>
      <c r="X881" s="61"/>
      <c r="Y881" s="61"/>
      <c r="Z881" s="61"/>
      <c r="AA881" s="61"/>
      <c r="AB881" s="61"/>
      <c r="AC881" s="61"/>
      <c r="AD881" s="61"/>
      <c r="AE881" s="61"/>
      <c r="AF881" s="61"/>
      <c r="AG881" s="61"/>
    </row>
    <row r="882" spans="1:33" ht="14.25" customHeight="1">
      <c r="A882" s="61"/>
      <c r="B882" s="61"/>
      <c r="C882" s="61"/>
      <c r="D882" s="61"/>
      <c r="E882" s="62"/>
      <c r="F882" s="62"/>
      <c r="G882" s="62"/>
      <c r="H882" s="62"/>
      <c r="I882" s="2"/>
      <c r="J882" s="61"/>
      <c r="K882" s="61"/>
      <c r="L882" s="61"/>
      <c r="M882" s="61"/>
      <c r="N882" s="61"/>
      <c r="O882" s="61"/>
      <c r="P882" s="61"/>
      <c r="Q882" s="61"/>
      <c r="R882" s="61"/>
      <c r="S882" s="61"/>
      <c r="T882" s="61"/>
      <c r="U882" s="61"/>
      <c r="V882" s="61"/>
      <c r="W882" s="61"/>
      <c r="X882" s="61"/>
      <c r="Y882" s="61"/>
      <c r="Z882" s="61"/>
      <c r="AA882" s="61"/>
      <c r="AB882" s="61"/>
      <c r="AC882" s="61"/>
      <c r="AD882" s="61"/>
      <c r="AE882" s="61"/>
      <c r="AF882" s="61"/>
      <c r="AG882" s="61"/>
    </row>
    <row r="883" spans="1:33" ht="14.25" customHeight="1">
      <c r="A883" s="61"/>
      <c r="B883" s="61"/>
      <c r="C883" s="61"/>
      <c r="D883" s="61"/>
      <c r="E883" s="62"/>
      <c r="F883" s="62"/>
      <c r="G883" s="62"/>
      <c r="H883" s="62"/>
      <c r="I883" s="2"/>
      <c r="J883" s="61"/>
      <c r="K883" s="61"/>
      <c r="L883" s="61"/>
      <c r="M883" s="61"/>
      <c r="N883" s="61"/>
      <c r="O883" s="61"/>
      <c r="P883" s="61"/>
      <c r="Q883" s="61"/>
      <c r="R883" s="61"/>
      <c r="S883" s="61"/>
      <c r="T883" s="61"/>
      <c r="U883" s="61"/>
      <c r="V883" s="61"/>
      <c r="W883" s="61"/>
      <c r="X883" s="61"/>
      <c r="Y883" s="61"/>
      <c r="Z883" s="61"/>
      <c r="AA883" s="61"/>
      <c r="AB883" s="61"/>
      <c r="AC883" s="61"/>
      <c r="AD883" s="61"/>
      <c r="AE883" s="61"/>
      <c r="AF883" s="61"/>
      <c r="AG883" s="61"/>
    </row>
    <row r="884" spans="1:33" ht="14.25" customHeight="1">
      <c r="A884" s="61"/>
      <c r="B884" s="61"/>
      <c r="C884" s="61"/>
      <c r="D884" s="61"/>
      <c r="E884" s="62"/>
      <c r="F884" s="62"/>
      <c r="G884" s="62"/>
      <c r="H884" s="62"/>
      <c r="I884" s="2"/>
      <c r="J884" s="61"/>
      <c r="K884" s="61"/>
      <c r="L884" s="61"/>
      <c r="M884" s="61"/>
      <c r="N884" s="61"/>
      <c r="O884" s="61"/>
      <c r="P884" s="61"/>
      <c r="Q884" s="61"/>
      <c r="R884" s="61"/>
      <c r="S884" s="61"/>
      <c r="T884" s="61"/>
      <c r="U884" s="61"/>
      <c r="V884" s="61"/>
      <c r="W884" s="61"/>
      <c r="X884" s="61"/>
      <c r="Y884" s="61"/>
      <c r="Z884" s="61"/>
      <c r="AA884" s="61"/>
      <c r="AB884" s="61"/>
      <c r="AC884" s="61"/>
      <c r="AD884" s="61"/>
      <c r="AE884" s="61"/>
      <c r="AF884" s="61"/>
      <c r="AG884" s="61"/>
    </row>
    <row r="885" spans="1:33" ht="14.25" customHeight="1">
      <c r="A885" s="61"/>
      <c r="B885" s="61"/>
      <c r="C885" s="61"/>
      <c r="D885" s="61"/>
      <c r="E885" s="62"/>
      <c r="F885" s="62"/>
      <c r="G885" s="62"/>
      <c r="H885" s="62"/>
      <c r="I885" s="2"/>
      <c r="J885" s="61"/>
      <c r="K885" s="61"/>
      <c r="L885" s="61"/>
      <c r="M885" s="61"/>
      <c r="N885" s="61"/>
      <c r="O885" s="61"/>
      <c r="P885" s="61"/>
      <c r="Q885" s="61"/>
      <c r="R885" s="61"/>
      <c r="S885" s="61"/>
      <c r="T885" s="61"/>
      <c r="U885" s="61"/>
      <c r="V885" s="61"/>
      <c r="W885" s="61"/>
      <c r="X885" s="61"/>
      <c r="Y885" s="61"/>
      <c r="Z885" s="61"/>
      <c r="AA885" s="61"/>
      <c r="AB885" s="61"/>
      <c r="AC885" s="61"/>
      <c r="AD885" s="61"/>
      <c r="AE885" s="61"/>
      <c r="AF885" s="61"/>
      <c r="AG885" s="61"/>
    </row>
    <row r="886" spans="1:33" ht="14.25" customHeight="1">
      <c r="A886" s="61"/>
      <c r="B886" s="61"/>
      <c r="C886" s="61"/>
      <c r="D886" s="61"/>
      <c r="E886" s="62"/>
      <c r="F886" s="62"/>
      <c r="G886" s="62"/>
      <c r="H886" s="62"/>
      <c r="I886" s="2"/>
      <c r="J886" s="61"/>
      <c r="K886" s="61"/>
      <c r="L886" s="61"/>
      <c r="M886" s="61"/>
      <c r="N886" s="61"/>
      <c r="O886" s="61"/>
      <c r="P886" s="61"/>
      <c r="Q886" s="61"/>
      <c r="R886" s="61"/>
      <c r="S886" s="61"/>
      <c r="T886" s="61"/>
      <c r="U886" s="61"/>
      <c r="V886" s="61"/>
      <c r="W886" s="61"/>
      <c r="X886" s="61"/>
      <c r="Y886" s="61"/>
      <c r="Z886" s="61"/>
      <c r="AA886" s="61"/>
      <c r="AB886" s="61"/>
      <c r="AC886" s="61"/>
      <c r="AD886" s="61"/>
      <c r="AE886" s="61"/>
      <c r="AF886" s="61"/>
      <c r="AG886" s="61"/>
    </row>
    <row r="887" spans="1:33" ht="14.25" customHeight="1">
      <c r="A887" s="61"/>
      <c r="B887" s="61"/>
      <c r="C887" s="61"/>
      <c r="D887" s="61"/>
      <c r="E887" s="62"/>
      <c r="F887" s="62"/>
      <c r="G887" s="62"/>
      <c r="H887" s="62"/>
      <c r="I887" s="2"/>
      <c r="J887" s="61"/>
      <c r="K887" s="61"/>
      <c r="L887" s="61"/>
      <c r="M887" s="61"/>
      <c r="N887" s="61"/>
      <c r="O887" s="61"/>
      <c r="P887" s="61"/>
      <c r="Q887" s="61"/>
      <c r="R887" s="61"/>
      <c r="S887" s="61"/>
      <c r="T887" s="61"/>
      <c r="U887" s="61"/>
      <c r="V887" s="61"/>
      <c r="W887" s="61"/>
      <c r="X887" s="61"/>
      <c r="Y887" s="61"/>
      <c r="Z887" s="61"/>
      <c r="AA887" s="61"/>
      <c r="AB887" s="61"/>
      <c r="AC887" s="61"/>
      <c r="AD887" s="61"/>
      <c r="AE887" s="61"/>
      <c r="AF887" s="61"/>
      <c r="AG887" s="61"/>
    </row>
    <row r="888" spans="1:33" ht="14.25" customHeight="1">
      <c r="A888" s="61"/>
      <c r="B888" s="61"/>
      <c r="C888" s="61"/>
      <c r="D888" s="61"/>
      <c r="E888" s="62"/>
      <c r="F888" s="62"/>
      <c r="G888" s="62"/>
      <c r="H888" s="62"/>
      <c r="I888" s="2"/>
      <c r="J888" s="61"/>
      <c r="K888" s="61"/>
      <c r="L888" s="61"/>
      <c r="M888" s="61"/>
      <c r="N888" s="61"/>
      <c r="O888" s="61"/>
      <c r="P888" s="61"/>
      <c r="Q888" s="61"/>
      <c r="R888" s="61"/>
      <c r="S888" s="61"/>
      <c r="T888" s="61"/>
      <c r="U888" s="61"/>
      <c r="V888" s="61"/>
      <c r="W888" s="61"/>
      <c r="X888" s="61"/>
      <c r="Y888" s="61"/>
      <c r="Z888" s="61"/>
      <c r="AA888" s="61"/>
      <c r="AB888" s="61"/>
      <c r="AC888" s="61"/>
      <c r="AD888" s="61"/>
      <c r="AE888" s="61"/>
      <c r="AF888" s="61"/>
      <c r="AG888" s="61"/>
    </row>
    <row r="889" spans="1:33" ht="14.25" customHeight="1">
      <c r="A889" s="61"/>
      <c r="B889" s="61"/>
      <c r="C889" s="61"/>
      <c r="D889" s="61"/>
      <c r="E889" s="62"/>
      <c r="F889" s="62"/>
      <c r="G889" s="62"/>
      <c r="H889" s="62"/>
      <c r="I889" s="2"/>
      <c r="J889" s="61"/>
      <c r="K889" s="61"/>
      <c r="L889" s="61"/>
      <c r="M889" s="61"/>
      <c r="N889" s="61"/>
      <c r="O889" s="61"/>
      <c r="P889" s="61"/>
      <c r="Q889" s="61"/>
      <c r="R889" s="61"/>
      <c r="S889" s="61"/>
      <c r="T889" s="61"/>
      <c r="U889" s="61"/>
      <c r="V889" s="61"/>
      <c r="W889" s="61"/>
      <c r="X889" s="61"/>
      <c r="Y889" s="61"/>
      <c r="Z889" s="61"/>
      <c r="AA889" s="61"/>
      <c r="AB889" s="61"/>
      <c r="AC889" s="61"/>
      <c r="AD889" s="61"/>
      <c r="AE889" s="61"/>
      <c r="AF889" s="61"/>
      <c r="AG889" s="61"/>
    </row>
    <row r="890" spans="1:33" ht="14.25" customHeight="1">
      <c r="A890" s="61"/>
      <c r="B890" s="61"/>
      <c r="C890" s="61"/>
      <c r="D890" s="61"/>
      <c r="E890" s="62"/>
      <c r="F890" s="62"/>
      <c r="G890" s="62"/>
      <c r="H890" s="62"/>
      <c r="I890" s="2"/>
      <c r="J890" s="61"/>
      <c r="K890" s="61"/>
      <c r="L890" s="61"/>
      <c r="M890" s="61"/>
      <c r="N890" s="61"/>
      <c r="O890" s="61"/>
      <c r="P890" s="61"/>
      <c r="Q890" s="61"/>
      <c r="R890" s="61"/>
      <c r="S890" s="61"/>
      <c r="T890" s="61"/>
      <c r="U890" s="61"/>
      <c r="V890" s="61"/>
      <c r="W890" s="61"/>
      <c r="X890" s="61"/>
      <c r="Y890" s="61"/>
      <c r="Z890" s="61"/>
      <c r="AA890" s="61"/>
      <c r="AB890" s="61"/>
      <c r="AC890" s="61"/>
      <c r="AD890" s="61"/>
      <c r="AE890" s="61"/>
      <c r="AF890" s="61"/>
      <c r="AG890" s="61"/>
    </row>
    <row r="891" spans="1:33" ht="14.25" customHeight="1">
      <c r="A891" s="61"/>
      <c r="B891" s="61"/>
      <c r="C891" s="61"/>
      <c r="D891" s="61"/>
      <c r="E891" s="62"/>
      <c r="F891" s="62"/>
      <c r="G891" s="62"/>
      <c r="H891" s="62"/>
      <c r="I891" s="2"/>
      <c r="J891" s="61"/>
      <c r="K891" s="61"/>
      <c r="L891" s="61"/>
      <c r="M891" s="61"/>
      <c r="N891" s="61"/>
      <c r="O891" s="61"/>
      <c r="P891" s="61"/>
      <c r="Q891" s="61"/>
      <c r="R891" s="61"/>
      <c r="S891" s="61"/>
      <c r="T891" s="61"/>
      <c r="U891" s="61"/>
      <c r="V891" s="61"/>
      <c r="W891" s="61"/>
      <c r="X891" s="61"/>
      <c r="Y891" s="61"/>
      <c r="Z891" s="61"/>
      <c r="AA891" s="61"/>
      <c r="AB891" s="61"/>
      <c r="AC891" s="61"/>
      <c r="AD891" s="61"/>
      <c r="AE891" s="61"/>
      <c r="AF891" s="61"/>
      <c r="AG891" s="61"/>
    </row>
    <row r="892" spans="1:33" ht="14.25" customHeight="1">
      <c r="A892" s="61"/>
      <c r="B892" s="61"/>
      <c r="C892" s="61"/>
      <c r="D892" s="61"/>
      <c r="E892" s="62"/>
      <c r="F892" s="62"/>
      <c r="G892" s="62"/>
      <c r="H892" s="62"/>
      <c r="I892" s="2"/>
      <c r="J892" s="61"/>
      <c r="K892" s="61"/>
      <c r="L892" s="61"/>
      <c r="M892" s="61"/>
      <c r="N892" s="61"/>
      <c r="O892" s="61"/>
      <c r="P892" s="61"/>
      <c r="Q892" s="61"/>
      <c r="R892" s="61"/>
      <c r="S892" s="61"/>
      <c r="T892" s="61"/>
      <c r="U892" s="61"/>
      <c r="V892" s="61"/>
      <c r="W892" s="61"/>
      <c r="X892" s="61"/>
      <c r="Y892" s="61"/>
      <c r="Z892" s="61"/>
      <c r="AA892" s="61"/>
      <c r="AB892" s="61"/>
      <c r="AC892" s="61"/>
      <c r="AD892" s="61"/>
      <c r="AE892" s="61"/>
      <c r="AF892" s="61"/>
      <c r="AG892" s="61"/>
    </row>
    <row r="893" spans="1:33" ht="14.25" customHeight="1">
      <c r="A893" s="61"/>
      <c r="B893" s="61"/>
      <c r="C893" s="61"/>
      <c r="D893" s="61"/>
      <c r="E893" s="62"/>
      <c r="F893" s="62"/>
      <c r="G893" s="62"/>
      <c r="H893" s="62"/>
      <c r="I893" s="2"/>
      <c r="J893" s="61"/>
      <c r="K893" s="61"/>
      <c r="L893" s="61"/>
      <c r="M893" s="61"/>
      <c r="N893" s="61"/>
      <c r="O893" s="61"/>
      <c r="P893" s="61"/>
      <c r="Q893" s="61"/>
      <c r="R893" s="61"/>
      <c r="S893" s="61"/>
      <c r="T893" s="61"/>
      <c r="U893" s="61"/>
      <c r="V893" s="61"/>
      <c r="W893" s="61"/>
      <c r="X893" s="61"/>
      <c r="Y893" s="61"/>
      <c r="Z893" s="61"/>
      <c r="AA893" s="61"/>
      <c r="AB893" s="61"/>
      <c r="AC893" s="61"/>
      <c r="AD893" s="61"/>
      <c r="AE893" s="61"/>
      <c r="AF893" s="61"/>
      <c r="AG893" s="61"/>
    </row>
    <row r="894" spans="1:33" ht="14.25" customHeight="1">
      <c r="A894" s="61"/>
      <c r="B894" s="61"/>
      <c r="C894" s="61"/>
      <c r="D894" s="61"/>
      <c r="E894" s="62"/>
      <c r="F894" s="62"/>
      <c r="G894" s="62"/>
      <c r="H894" s="62"/>
      <c r="I894" s="2"/>
      <c r="J894" s="61"/>
      <c r="K894" s="61"/>
      <c r="L894" s="61"/>
      <c r="M894" s="61"/>
      <c r="N894" s="61"/>
      <c r="O894" s="61"/>
      <c r="P894" s="61"/>
      <c r="Q894" s="61"/>
      <c r="R894" s="61"/>
      <c r="S894" s="61"/>
      <c r="T894" s="61"/>
      <c r="U894" s="61"/>
      <c r="V894" s="61"/>
      <c r="W894" s="61"/>
      <c r="X894" s="61"/>
      <c r="Y894" s="61"/>
      <c r="Z894" s="61"/>
      <c r="AA894" s="61"/>
      <c r="AB894" s="61"/>
      <c r="AC894" s="61"/>
      <c r="AD894" s="61"/>
      <c r="AE894" s="61"/>
      <c r="AF894" s="61"/>
      <c r="AG894" s="61"/>
    </row>
    <row r="895" spans="1:33" ht="14.25" customHeight="1">
      <c r="A895" s="61"/>
      <c r="B895" s="61"/>
      <c r="C895" s="61"/>
      <c r="D895" s="61"/>
      <c r="E895" s="62"/>
      <c r="F895" s="62"/>
      <c r="G895" s="62"/>
      <c r="H895" s="62"/>
      <c r="I895" s="2"/>
      <c r="J895" s="61"/>
      <c r="K895" s="61"/>
      <c r="L895" s="61"/>
      <c r="M895" s="61"/>
      <c r="N895" s="61"/>
      <c r="O895" s="61"/>
      <c r="P895" s="61"/>
      <c r="Q895" s="61"/>
      <c r="R895" s="61"/>
      <c r="S895" s="61"/>
      <c r="T895" s="61"/>
      <c r="U895" s="61"/>
      <c r="V895" s="61"/>
      <c r="W895" s="61"/>
      <c r="X895" s="61"/>
      <c r="Y895" s="61"/>
      <c r="Z895" s="61"/>
      <c r="AA895" s="61"/>
      <c r="AB895" s="61"/>
      <c r="AC895" s="61"/>
      <c r="AD895" s="61"/>
      <c r="AE895" s="61"/>
      <c r="AF895" s="61"/>
      <c r="AG895" s="61"/>
    </row>
    <row r="896" spans="1:33" ht="14.25" customHeight="1">
      <c r="A896" s="61"/>
      <c r="B896" s="61"/>
      <c r="C896" s="61"/>
      <c r="D896" s="61"/>
      <c r="E896" s="62"/>
      <c r="F896" s="62"/>
      <c r="G896" s="62"/>
      <c r="H896" s="62"/>
      <c r="I896" s="2"/>
      <c r="J896" s="61"/>
      <c r="K896" s="61"/>
      <c r="L896" s="61"/>
      <c r="M896" s="61"/>
      <c r="N896" s="61"/>
      <c r="O896" s="61"/>
      <c r="P896" s="61"/>
      <c r="Q896" s="61"/>
      <c r="R896" s="61"/>
      <c r="S896" s="61"/>
      <c r="T896" s="61"/>
      <c r="U896" s="61"/>
      <c r="V896" s="61"/>
      <c r="W896" s="61"/>
      <c r="X896" s="61"/>
      <c r="Y896" s="61"/>
      <c r="Z896" s="61"/>
      <c r="AA896" s="61"/>
      <c r="AB896" s="61"/>
      <c r="AC896" s="61"/>
      <c r="AD896" s="61"/>
      <c r="AE896" s="61"/>
      <c r="AF896" s="61"/>
      <c r="AG896" s="61"/>
    </row>
    <row r="897" spans="1:33" ht="14.25" customHeight="1">
      <c r="A897" s="61"/>
      <c r="B897" s="61"/>
      <c r="C897" s="61"/>
      <c r="D897" s="61"/>
      <c r="E897" s="62"/>
      <c r="F897" s="62"/>
      <c r="G897" s="62"/>
      <c r="H897" s="62"/>
      <c r="I897" s="2"/>
      <c r="J897" s="61"/>
      <c r="K897" s="61"/>
      <c r="L897" s="61"/>
      <c r="M897" s="61"/>
      <c r="N897" s="61"/>
      <c r="O897" s="61"/>
      <c r="P897" s="61"/>
      <c r="Q897" s="61"/>
      <c r="R897" s="61"/>
      <c r="S897" s="61"/>
      <c r="T897" s="61"/>
      <c r="U897" s="61"/>
      <c r="V897" s="61"/>
      <c r="W897" s="61"/>
      <c r="X897" s="61"/>
      <c r="Y897" s="61"/>
      <c r="Z897" s="61"/>
      <c r="AA897" s="61"/>
      <c r="AB897" s="61"/>
      <c r="AC897" s="61"/>
      <c r="AD897" s="61"/>
      <c r="AE897" s="61"/>
      <c r="AF897" s="61"/>
      <c r="AG897" s="61"/>
    </row>
    <row r="898" spans="1:33" ht="14.25" customHeight="1">
      <c r="A898" s="61"/>
      <c r="B898" s="61"/>
      <c r="C898" s="61"/>
      <c r="D898" s="61"/>
      <c r="E898" s="62"/>
      <c r="F898" s="62"/>
      <c r="G898" s="62"/>
      <c r="H898" s="62"/>
      <c r="I898" s="2"/>
      <c r="J898" s="61"/>
      <c r="K898" s="61"/>
      <c r="L898" s="61"/>
      <c r="M898" s="61"/>
      <c r="N898" s="61"/>
      <c r="O898" s="61"/>
      <c r="P898" s="61"/>
      <c r="Q898" s="61"/>
      <c r="R898" s="61"/>
      <c r="S898" s="61"/>
      <c r="T898" s="61"/>
      <c r="U898" s="61"/>
      <c r="V898" s="61"/>
      <c r="W898" s="61"/>
      <c r="X898" s="61"/>
      <c r="Y898" s="61"/>
      <c r="Z898" s="61"/>
      <c r="AA898" s="61"/>
      <c r="AB898" s="61"/>
      <c r="AC898" s="61"/>
      <c r="AD898" s="61"/>
      <c r="AE898" s="61"/>
      <c r="AF898" s="61"/>
      <c r="AG898" s="61"/>
    </row>
    <row r="899" spans="1:33" ht="14.25" customHeight="1">
      <c r="A899" s="61"/>
      <c r="B899" s="61"/>
      <c r="C899" s="61"/>
      <c r="D899" s="61"/>
      <c r="E899" s="62"/>
      <c r="F899" s="62"/>
      <c r="G899" s="62"/>
      <c r="H899" s="62"/>
      <c r="I899" s="2"/>
      <c r="J899" s="61"/>
      <c r="K899" s="61"/>
      <c r="L899" s="61"/>
      <c r="M899" s="61"/>
      <c r="N899" s="61"/>
      <c r="O899" s="61"/>
      <c r="P899" s="61"/>
      <c r="Q899" s="61"/>
      <c r="R899" s="61"/>
      <c r="S899" s="61"/>
      <c r="T899" s="61"/>
      <c r="U899" s="61"/>
      <c r="V899" s="61"/>
      <c r="W899" s="61"/>
      <c r="X899" s="61"/>
      <c r="Y899" s="61"/>
      <c r="Z899" s="61"/>
      <c r="AA899" s="61"/>
      <c r="AB899" s="61"/>
      <c r="AC899" s="61"/>
      <c r="AD899" s="61"/>
      <c r="AE899" s="61"/>
      <c r="AF899" s="61"/>
      <c r="AG899" s="61"/>
    </row>
    <row r="900" spans="1:33" ht="14.25" customHeight="1">
      <c r="A900" s="61"/>
      <c r="B900" s="61"/>
      <c r="C900" s="61"/>
      <c r="D900" s="61"/>
      <c r="E900" s="62"/>
      <c r="F900" s="62"/>
      <c r="G900" s="62"/>
      <c r="H900" s="62"/>
      <c r="I900" s="2"/>
      <c r="J900" s="61"/>
      <c r="K900" s="61"/>
      <c r="L900" s="61"/>
      <c r="M900" s="61"/>
      <c r="N900" s="61"/>
      <c r="O900" s="61"/>
      <c r="P900" s="61"/>
      <c r="Q900" s="61"/>
      <c r="R900" s="61"/>
      <c r="S900" s="61"/>
      <c r="T900" s="61"/>
      <c r="U900" s="61"/>
      <c r="V900" s="61"/>
      <c r="W900" s="61"/>
      <c r="X900" s="61"/>
      <c r="Y900" s="61"/>
      <c r="Z900" s="61"/>
      <c r="AA900" s="61"/>
      <c r="AB900" s="61"/>
      <c r="AC900" s="61"/>
      <c r="AD900" s="61"/>
      <c r="AE900" s="61"/>
      <c r="AF900" s="61"/>
      <c r="AG900" s="61"/>
    </row>
    <row r="901" spans="1:33" ht="14.25" customHeight="1">
      <c r="A901" s="61"/>
      <c r="B901" s="61"/>
      <c r="C901" s="61"/>
      <c r="D901" s="61"/>
      <c r="E901" s="62"/>
      <c r="F901" s="62"/>
      <c r="G901" s="62"/>
      <c r="H901" s="62"/>
      <c r="I901" s="2"/>
      <c r="J901" s="61"/>
      <c r="K901" s="61"/>
      <c r="L901" s="61"/>
      <c r="M901" s="61"/>
      <c r="N901" s="61"/>
      <c r="O901" s="61"/>
      <c r="P901" s="61"/>
      <c r="Q901" s="61"/>
      <c r="R901" s="61"/>
      <c r="S901" s="61"/>
      <c r="T901" s="61"/>
      <c r="U901" s="61"/>
      <c r="V901" s="61"/>
      <c r="W901" s="61"/>
      <c r="X901" s="61"/>
      <c r="Y901" s="61"/>
      <c r="Z901" s="61"/>
      <c r="AA901" s="61"/>
      <c r="AB901" s="61"/>
      <c r="AC901" s="61"/>
      <c r="AD901" s="61"/>
      <c r="AE901" s="61"/>
      <c r="AF901" s="61"/>
      <c r="AG901" s="61"/>
    </row>
    <row r="902" spans="1:33" ht="14.25" customHeight="1">
      <c r="A902" s="61"/>
      <c r="B902" s="61"/>
      <c r="C902" s="61"/>
      <c r="D902" s="61"/>
      <c r="E902" s="62"/>
      <c r="F902" s="62"/>
      <c r="G902" s="62"/>
      <c r="H902" s="62"/>
      <c r="I902" s="2"/>
      <c r="J902" s="61"/>
      <c r="K902" s="61"/>
      <c r="L902" s="61"/>
      <c r="M902" s="61"/>
      <c r="N902" s="61"/>
      <c r="O902" s="61"/>
      <c r="P902" s="61"/>
      <c r="Q902" s="61"/>
      <c r="R902" s="61"/>
      <c r="S902" s="61"/>
      <c r="T902" s="61"/>
      <c r="U902" s="61"/>
      <c r="V902" s="61"/>
      <c r="W902" s="61"/>
      <c r="X902" s="61"/>
      <c r="Y902" s="61"/>
      <c r="Z902" s="61"/>
      <c r="AA902" s="61"/>
      <c r="AB902" s="61"/>
      <c r="AC902" s="61"/>
      <c r="AD902" s="61"/>
      <c r="AE902" s="61"/>
      <c r="AF902" s="61"/>
      <c r="AG902" s="61"/>
    </row>
    <row r="903" spans="1:33" ht="14.25" customHeight="1">
      <c r="A903" s="61"/>
      <c r="B903" s="61"/>
      <c r="C903" s="61"/>
      <c r="D903" s="61"/>
      <c r="E903" s="62"/>
      <c r="F903" s="62"/>
      <c r="G903" s="62"/>
      <c r="H903" s="62"/>
      <c r="I903" s="2"/>
      <c r="J903" s="61"/>
      <c r="K903" s="61"/>
      <c r="L903" s="61"/>
      <c r="M903" s="61"/>
      <c r="N903" s="61"/>
      <c r="O903" s="61"/>
      <c r="P903" s="61"/>
      <c r="Q903" s="61"/>
      <c r="R903" s="61"/>
      <c r="S903" s="61"/>
      <c r="T903" s="61"/>
      <c r="U903" s="61"/>
      <c r="V903" s="61"/>
      <c r="W903" s="61"/>
      <c r="X903" s="61"/>
      <c r="Y903" s="61"/>
      <c r="Z903" s="61"/>
      <c r="AA903" s="61"/>
      <c r="AB903" s="61"/>
      <c r="AC903" s="61"/>
      <c r="AD903" s="61"/>
      <c r="AE903" s="61"/>
      <c r="AF903" s="61"/>
      <c r="AG903" s="61"/>
    </row>
    <row r="904" spans="1:33" ht="14.25" customHeight="1">
      <c r="A904" s="61"/>
      <c r="B904" s="61"/>
      <c r="C904" s="61"/>
      <c r="D904" s="61"/>
      <c r="E904" s="62"/>
      <c r="F904" s="62"/>
      <c r="G904" s="62"/>
      <c r="H904" s="62"/>
      <c r="I904" s="2"/>
      <c r="J904" s="61"/>
      <c r="K904" s="61"/>
      <c r="L904" s="61"/>
      <c r="M904" s="61"/>
      <c r="N904" s="61"/>
      <c r="O904" s="61"/>
      <c r="P904" s="61"/>
      <c r="Q904" s="61"/>
      <c r="R904" s="61"/>
      <c r="S904" s="61"/>
      <c r="T904" s="61"/>
      <c r="U904" s="61"/>
      <c r="V904" s="61"/>
      <c r="W904" s="61"/>
      <c r="X904" s="61"/>
      <c r="Y904" s="61"/>
      <c r="Z904" s="61"/>
      <c r="AA904" s="61"/>
      <c r="AB904" s="61"/>
      <c r="AC904" s="61"/>
      <c r="AD904" s="61"/>
      <c r="AE904" s="61"/>
      <c r="AF904" s="61"/>
      <c r="AG904" s="61"/>
    </row>
    <row r="905" spans="1:33" ht="14.25" customHeight="1">
      <c r="A905" s="61"/>
      <c r="B905" s="61"/>
      <c r="C905" s="61"/>
      <c r="D905" s="61"/>
      <c r="E905" s="62"/>
      <c r="F905" s="62"/>
      <c r="G905" s="62"/>
      <c r="H905" s="62"/>
      <c r="I905" s="2"/>
      <c r="J905" s="61"/>
      <c r="K905" s="61"/>
      <c r="L905" s="61"/>
      <c r="M905" s="61"/>
      <c r="N905" s="61"/>
      <c r="O905" s="61"/>
      <c r="P905" s="61"/>
      <c r="Q905" s="61"/>
      <c r="R905" s="61"/>
      <c r="S905" s="61"/>
      <c r="T905" s="61"/>
      <c r="U905" s="61"/>
      <c r="V905" s="61"/>
      <c r="W905" s="61"/>
      <c r="X905" s="61"/>
      <c r="Y905" s="61"/>
      <c r="Z905" s="61"/>
      <c r="AA905" s="61"/>
      <c r="AB905" s="61"/>
      <c r="AC905" s="61"/>
      <c r="AD905" s="61"/>
      <c r="AE905" s="61"/>
      <c r="AF905" s="61"/>
      <c r="AG905" s="61"/>
    </row>
    <row r="906" spans="1:33" ht="14.25" customHeight="1">
      <c r="A906" s="61"/>
      <c r="B906" s="61"/>
      <c r="C906" s="61"/>
      <c r="D906" s="61"/>
      <c r="E906" s="62"/>
      <c r="F906" s="62"/>
      <c r="G906" s="62"/>
      <c r="H906" s="62"/>
      <c r="I906" s="2"/>
      <c r="J906" s="61"/>
      <c r="K906" s="61"/>
      <c r="L906" s="61"/>
      <c r="M906" s="61"/>
      <c r="N906" s="61"/>
      <c r="O906" s="61"/>
      <c r="P906" s="61"/>
      <c r="Q906" s="61"/>
      <c r="R906" s="61"/>
      <c r="S906" s="61"/>
      <c r="T906" s="61"/>
      <c r="U906" s="61"/>
      <c r="V906" s="61"/>
      <c r="W906" s="61"/>
      <c r="X906" s="61"/>
      <c r="Y906" s="61"/>
      <c r="Z906" s="61"/>
      <c r="AA906" s="61"/>
      <c r="AB906" s="61"/>
      <c r="AC906" s="61"/>
      <c r="AD906" s="61"/>
      <c r="AE906" s="61"/>
      <c r="AF906" s="61"/>
      <c r="AG906" s="61"/>
    </row>
    <row r="907" spans="1:33" ht="14.25" customHeight="1">
      <c r="A907" s="61"/>
      <c r="B907" s="61"/>
      <c r="C907" s="61"/>
      <c r="D907" s="61"/>
      <c r="E907" s="62"/>
      <c r="F907" s="62"/>
      <c r="G907" s="62"/>
      <c r="H907" s="62"/>
      <c r="I907" s="2"/>
      <c r="J907" s="61"/>
      <c r="K907" s="61"/>
      <c r="L907" s="61"/>
      <c r="M907" s="61"/>
      <c r="N907" s="61"/>
      <c r="O907" s="61"/>
      <c r="P907" s="61"/>
      <c r="Q907" s="61"/>
      <c r="R907" s="61"/>
      <c r="S907" s="61"/>
      <c r="T907" s="61"/>
      <c r="U907" s="61"/>
      <c r="V907" s="61"/>
      <c r="W907" s="61"/>
      <c r="X907" s="61"/>
      <c r="Y907" s="61"/>
      <c r="Z907" s="61"/>
      <c r="AA907" s="61"/>
      <c r="AB907" s="61"/>
      <c r="AC907" s="61"/>
      <c r="AD907" s="61"/>
      <c r="AE907" s="61"/>
      <c r="AF907" s="61"/>
      <c r="AG907" s="61"/>
    </row>
    <row r="908" spans="1:33" ht="14.25" customHeight="1">
      <c r="A908" s="61"/>
      <c r="B908" s="61"/>
      <c r="C908" s="61"/>
      <c r="D908" s="61"/>
      <c r="E908" s="62"/>
      <c r="F908" s="62"/>
      <c r="G908" s="62"/>
      <c r="H908" s="62"/>
      <c r="I908" s="2"/>
      <c r="J908" s="61"/>
      <c r="K908" s="61"/>
      <c r="L908" s="61"/>
      <c r="M908" s="61"/>
      <c r="N908" s="61"/>
      <c r="O908" s="61"/>
      <c r="P908" s="61"/>
      <c r="Q908" s="61"/>
      <c r="R908" s="61"/>
      <c r="S908" s="61"/>
      <c r="T908" s="61"/>
      <c r="U908" s="61"/>
      <c r="V908" s="61"/>
      <c r="W908" s="61"/>
      <c r="X908" s="61"/>
      <c r="Y908" s="61"/>
      <c r="Z908" s="61"/>
      <c r="AA908" s="61"/>
      <c r="AB908" s="61"/>
      <c r="AC908" s="61"/>
      <c r="AD908" s="61"/>
      <c r="AE908" s="61"/>
      <c r="AF908" s="61"/>
      <c r="AG908" s="61"/>
    </row>
    <row r="909" spans="1:33" ht="14.25" customHeight="1">
      <c r="A909" s="61"/>
      <c r="B909" s="61"/>
      <c r="C909" s="61"/>
      <c r="D909" s="61"/>
      <c r="E909" s="62"/>
      <c r="F909" s="62"/>
      <c r="G909" s="62"/>
      <c r="H909" s="62"/>
      <c r="I909" s="2"/>
      <c r="J909" s="61"/>
      <c r="K909" s="61"/>
      <c r="L909" s="61"/>
      <c r="M909" s="61"/>
      <c r="N909" s="61"/>
      <c r="O909" s="61"/>
      <c r="P909" s="61"/>
      <c r="Q909" s="61"/>
      <c r="R909" s="61"/>
      <c r="S909" s="61"/>
      <c r="T909" s="61"/>
      <c r="U909" s="61"/>
      <c r="V909" s="61"/>
      <c r="W909" s="61"/>
      <c r="X909" s="61"/>
      <c r="Y909" s="61"/>
      <c r="Z909" s="61"/>
      <c r="AA909" s="61"/>
      <c r="AB909" s="61"/>
      <c r="AC909" s="61"/>
      <c r="AD909" s="61"/>
      <c r="AE909" s="61"/>
      <c r="AF909" s="61"/>
      <c r="AG909" s="61"/>
    </row>
    <row r="910" spans="1:33" ht="14.25" customHeight="1">
      <c r="A910" s="61"/>
      <c r="B910" s="61"/>
      <c r="C910" s="61"/>
      <c r="D910" s="61"/>
      <c r="E910" s="62"/>
      <c r="F910" s="62"/>
      <c r="G910" s="62"/>
      <c r="H910" s="62"/>
      <c r="I910" s="2"/>
      <c r="J910" s="61"/>
      <c r="K910" s="61"/>
      <c r="L910" s="61"/>
      <c r="M910" s="61"/>
      <c r="N910" s="61"/>
      <c r="O910" s="61"/>
      <c r="P910" s="61"/>
      <c r="Q910" s="61"/>
      <c r="R910" s="61"/>
      <c r="S910" s="61"/>
      <c r="T910" s="61"/>
      <c r="U910" s="61"/>
      <c r="V910" s="61"/>
      <c r="W910" s="61"/>
      <c r="X910" s="61"/>
      <c r="Y910" s="61"/>
      <c r="Z910" s="61"/>
      <c r="AA910" s="61"/>
      <c r="AB910" s="61"/>
      <c r="AC910" s="61"/>
      <c r="AD910" s="61"/>
      <c r="AE910" s="61"/>
      <c r="AF910" s="61"/>
      <c r="AG910" s="61"/>
    </row>
    <row r="911" spans="1:33" ht="14.25" customHeight="1">
      <c r="A911" s="61"/>
      <c r="B911" s="61"/>
      <c r="C911" s="61"/>
      <c r="D911" s="61"/>
      <c r="E911" s="62"/>
      <c r="F911" s="62"/>
      <c r="G911" s="62"/>
      <c r="H911" s="62"/>
      <c r="I911" s="2"/>
      <c r="J911" s="61"/>
      <c r="K911" s="61"/>
      <c r="L911" s="61"/>
      <c r="M911" s="61"/>
      <c r="N911" s="61"/>
      <c r="O911" s="61"/>
      <c r="P911" s="61"/>
      <c r="Q911" s="61"/>
      <c r="R911" s="61"/>
      <c r="S911" s="61"/>
      <c r="T911" s="61"/>
      <c r="U911" s="61"/>
      <c r="V911" s="61"/>
      <c r="W911" s="61"/>
      <c r="X911" s="61"/>
      <c r="Y911" s="61"/>
      <c r="Z911" s="61"/>
      <c r="AA911" s="61"/>
      <c r="AB911" s="61"/>
      <c r="AC911" s="61"/>
      <c r="AD911" s="61"/>
      <c r="AE911" s="61"/>
      <c r="AF911" s="61"/>
      <c r="AG911" s="61"/>
    </row>
    <row r="912" spans="1:33" ht="14.25" customHeight="1">
      <c r="A912" s="61"/>
      <c r="B912" s="61"/>
      <c r="C912" s="61"/>
      <c r="D912" s="61"/>
      <c r="E912" s="62"/>
      <c r="F912" s="62"/>
      <c r="G912" s="62"/>
      <c r="H912" s="62"/>
      <c r="I912" s="2"/>
      <c r="J912" s="61"/>
      <c r="K912" s="61"/>
      <c r="L912" s="61"/>
      <c r="M912" s="61"/>
      <c r="N912" s="61"/>
      <c r="O912" s="61"/>
      <c r="P912" s="61"/>
      <c r="Q912" s="61"/>
      <c r="R912" s="61"/>
      <c r="S912" s="61"/>
      <c r="T912" s="61"/>
      <c r="U912" s="61"/>
      <c r="V912" s="61"/>
      <c r="W912" s="61"/>
      <c r="X912" s="61"/>
      <c r="Y912" s="61"/>
      <c r="Z912" s="61"/>
      <c r="AA912" s="61"/>
      <c r="AB912" s="61"/>
      <c r="AC912" s="61"/>
      <c r="AD912" s="61"/>
      <c r="AE912" s="61"/>
      <c r="AF912" s="61"/>
      <c r="AG912" s="61"/>
    </row>
    <row r="913" spans="1:33" ht="14.25" customHeight="1">
      <c r="A913" s="61"/>
      <c r="B913" s="61"/>
      <c r="C913" s="61"/>
      <c r="D913" s="61"/>
      <c r="E913" s="62"/>
      <c r="F913" s="62"/>
      <c r="G913" s="62"/>
      <c r="H913" s="62"/>
      <c r="I913" s="2"/>
      <c r="J913" s="61"/>
      <c r="K913" s="61"/>
      <c r="L913" s="61"/>
      <c r="M913" s="61"/>
      <c r="N913" s="61"/>
      <c r="O913" s="61"/>
      <c r="P913" s="61"/>
      <c r="Q913" s="61"/>
      <c r="R913" s="61"/>
      <c r="S913" s="61"/>
      <c r="T913" s="61"/>
      <c r="U913" s="61"/>
      <c r="V913" s="61"/>
      <c r="W913" s="61"/>
      <c r="X913" s="61"/>
      <c r="Y913" s="61"/>
      <c r="Z913" s="61"/>
      <c r="AA913" s="61"/>
      <c r="AB913" s="61"/>
      <c r="AC913" s="61"/>
      <c r="AD913" s="61"/>
      <c r="AE913" s="61"/>
      <c r="AF913" s="61"/>
      <c r="AG913" s="61"/>
    </row>
    <row r="914" spans="1:33" ht="14.25" customHeight="1">
      <c r="A914" s="61"/>
      <c r="B914" s="61"/>
      <c r="C914" s="61"/>
      <c r="D914" s="61"/>
      <c r="E914" s="62"/>
      <c r="F914" s="62"/>
      <c r="G914" s="62"/>
      <c r="H914" s="62"/>
      <c r="I914" s="2"/>
      <c r="J914" s="61"/>
      <c r="K914" s="61"/>
      <c r="L914" s="61"/>
      <c r="M914" s="61"/>
      <c r="N914" s="61"/>
      <c r="O914" s="61"/>
      <c r="P914" s="61"/>
      <c r="Q914" s="61"/>
      <c r="R914" s="61"/>
      <c r="S914" s="61"/>
      <c r="T914" s="61"/>
      <c r="U914" s="61"/>
      <c r="V914" s="61"/>
      <c r="W914" s="61"/>
      <c r="X914" s="61"/>
      <c r="Y914" s="61"/>
      <c r="Z914" s="61"/>
      <c r="AA914" s="61"/>
      <c r="AB914" s="61"/>
      <c r="AC914" s="61"/>
      <c r="AD914" s="61"/>
      <c r="AE914" s="61"/>
      <c r="AF914" s="61"/>
      <c r="AG914" s="61"/>
    </row>
    <row r="915" spans="1:33" ht="14.25" customHeight="1">
      <c r="A915" s="61"/>
      <c r="B915" s="61"/>
      <c r="C915" s="61"/>
      <c r="D915" s="61"/>
      <c r="E915" s="62"/>
      <c r="F915" s="62"/>
      <c r="G915" s="62"/>
      <c r="H915" s="62"/>
      <c r="I915" s="2"/>
      <c r="J915" s="61"/>
      <c r="K915" s="61"/>
      <c r="L915" s="61"/>
      <c r="M915" s="61"/>
      <c r="N915" s="61"/>
      <c r="O915" s="61"/>
      <c r="P915" s="61"/>
      <c r="Q915" s="61"/>
      <c r="R915" s="61"/>
      <c r="S915" s="61"/>
      <c r="T915" s="61"/>
      <c r="U915" s="61"/>
      <c r="V915" s="61"/>
      <c r="W915" s="61"/>
      <c r="X915" s="61"/>
      <c r="Y915" s="61"/>
      <c r="Z915" s="61"/>
      <c r="AA915" s="61"/>
      <c r="AB915" s="61"/>
      <c r="AC915" s="61"/>
      <c r="AD915" s="61"/>
      <c r="AE915" s="61"/>
      <c r="AF915" s="61"/>
      <c r="AG915" s="61"/>
    </row>
    <row r="916" spans="1:33" ht="14.25" customHeight="1">
      <c r="A916" s="61"/>
      <c r="B916" s="61"/>
      <c r="C916" s="61"/>
      <c r="D916" s="61"/>
      <c r="E916" s="62"/>
      <c r="F916" s="62"/>
      <c r="G916" s="62"/>
      <c r="H916" s="62"/>
      <c r="I916" s="2"/>
      <c r="J916" s="61"/>
      <c r="K916" s="61"/>
      <c r="L916" s="61"/>
      <c r="M916" s="61"/>
      <c r="N916" s="61"/>
      <c r="O916" s="61"/>
      <c r="P916" s="61"/>
      <c r="Q916" s="61"/>
      <c r="R916" s="61"/>
      <c r="S916" s="61"/>
      <c r="T916" s="61"/>
      <c r="U916" s="61"/>
      <c r="V916" s="61"/>
      <c r="W916" s="61"/>
      <c r="X916" s="61"/>
      <c r="Y916" s="61"/>
      <c r="Z916" s="61"/>
      <c r="AA916" s="61"/>
      <c r="AB916" s="61"/>
      <c r="AC916" s="61"/>
      <c r="AD916" s="61"/>
      <c r="AE916" s="61"/>
      <c r="AF916" s="61"/>
      <c r="AG916" s="61"/>
    </row>
    <row r="917" spans="1:33" ht="14.25" customHeight="1">
      <c r="A917" s="61"/>
      <c r="B917" s="61"/>
      <c r="C917" s="61"/>
      <c r="D917" s="61"/>
      <c r="E917" s="62"/>
      <c r="F917" s="62"/>
      <c r="G917" s="62"/>
      <c r="H917" s="62"/>
      <c r="I917" s="2"/>
      <c r="J917" s="61"/>
      <c r="K917" s="61"/>
      <c r="L917" s="61"/>
      <c r="M917" s="61"/>
      <c r="N917" s="61"/>
      <c r="O917" s="61"/>
      <c r="P917" s="61"/>
      <c r="Q917" s="61"/>
      <c r="R917" s="61"/>
      <c r="S917" s="61"/>
      <c r="T917" s="61"/>
      <c r="U917" s="61"/>
      <c r="V917" s="61"/>
      <c r="W917" s="61"/>
      <c r="X917" s="61"/>
      <c r="Y917" s="61"/>
      <c r="Z917" s="61"/>
      <c r="AA917" s="61"/>
      <c r="AB917" s="61"/>
      <c r="AC917" s="61"/>
      <c r="AD917" s="61"/>
      <c r="AE917" s="61"/>
      <c r="AF917" s="61"/>
      <c r="AG917" s="61"/>
    </row>
    <row r="918" spans="1:33" ht="14.25" customHeight="1">
      <c r="A918" s="61"/>
      <c r="B918" s="61"/>
      <c r="C918" s="61"/>
      <c r="D918" s="61"/>
      <c r="E918" s="62"/>
      <c r="F918" s="62"/>
      <c r="G918" s="62"/>
      <c r="H918" s="62"/>
      <c r="I918" s="2"/>
      <c r="J918" s="61"/>
      <c r="K918" s="61"/>
      <c r="L918" s="61"/>
      <c r="M918" s="61"/>
      <c r="N918" s="61"/>
      <c r="O918" s="61"/>
      <c r="P918" s="61"/>
      <c r="Q918" s="61"/>
      <c r="R918" s="61"/>
      <c r="S918" s="61"/>
      <c r="T918" s="61"/>
      <c r="U918" s="61"/>
      <c r="V918" s="61"/>
      <c r="W918" s="61"/>
      <c r="X918" s="61"/>
      <c r="Y918" s="61"/>
      <c r="Z918" s="61"/>
      <c r="AA918" s="61"/>
      <c r="AB918" s="61"/>
      <c r="AC918" s="61"/>
      <c r="AD918" s="61"/>
      <c r="AE918" s="61"/>
      <c r="AF918" s="61"/>
      <c r="AG918" s="61"/>
    </row>
    <row r="919" spans="1:33" ht="14.25" customHeight="1">
      <c r="A919" s="61"/>
      <c r="B919" s="61"/>
      <c r="C919" s="61"/>
      <c r="D919" s="61"/>
      <c r="E919" s="62"/>
      <c r="F919" s="62"/>
      <c r="G919" s="62"/>
      <c r="H919" s="62"/>
      <c r="I919" s="2"/>
      <c r="J919" s="61"/>
      <c r="K919" s="61"/>
      <c r="L919" s="61"/>
      <c r="M919" s="61"/>
      <c r="N919" s="61"/>
      <c r="O919" s="61"/>
      <c r="P919" s="61"/>
      <c r="Q919" s="61"/>
      <c r="R919" s="61"/>
      <c r="S919" s="61"/>
      <c r="T919" s="61"/>
      <c r="U919" s="61"/>
      <c r="V919" s="61"/>
      <c r="W919" s="61"/>
      <c r="X919" s="61"/>
      <c r="Y919" s="61"/>
      <c r="Z919" s="61"/>
      <c r="AA919" s="61"/>
      <c r="AB919" s="61"/>
      <c r="AC919" s="61"/>
      <c r="AD919" s="61"/>
      <c r="AE919" s="61"/>
      <c r="AF919" s="61"/>
      <c r="AG919" s="61"/>
    </row>
    <row r="920" spans="1:33" ht="14.25" customHeight="1">
      <c r="A920" s="61"/>
      <c r="B920" s="61"/>
      <c r="C920" s="61"/>
      <c r="D920" s="61"/>
      <c r="E920" s="62"/>
      <c r="F920" s="62"/>
      <c r="G920" s="62"/>
      <c r="H920" s="62"/>
      <c r="I920" s="2"/>
      <c r="J920" s="61"/>
      <c r="K920" s="61"/>
      <c r="L920" s="61"/>
      <c r="M920" s="61"/>
      <c r="N920" s="61"/>
      <c r="O920" s="61"/>
      <c r="P920" s="61"/>
      <c r="Q920" s="61"/>
      <c r="R920" s="61"/>
      <c r="S920" s="61"/>
      <c r="T920" s="61"/>
      <c r="U920" s="61"/>
      <c r="V920" s="61"/>
      <c r="W920" s="61"/>
      <c r="X920" s="61"/>
      <c r="Y920" s="61"/>
      <c r="Z920" s="61"/>
      <c r="AA920" s="61"/>
      <c r="AB920" s="61"/>
      <c r="AC920" s="61"/>
      <c r="AD920" s="61"/>
      <c r="AE920" s="61"/>
      <c r="AF920" s="61"/>
      <c r="AG920" s="61"/>
    </row>
    <row r="921" spans="1:33" ht="14.25" customHeight="1">
      <c r="A921" s="61"/>
      <c r="B921" s="61"/>
      <c r="C921" s="61"/>
      <c r="D921" s="61"/>
      <c r="E921" s="62"/>
      <c r="F921" s="62"/>
      <c r="G921" s="62"/>
      <c r="H921" s="62"/>
      <c r="I921" s="2"/>
      <c r="J921" s="61"/>
      <c r="K921" s="61"/>
      <c r="L921" s="61"/>
      <c r="M921" s="61"/>
      <c r="N921" s="61"/>
      <c r="O921" s="61"/>
      <c r="P921" s="61"/>
      <c r="Q921" s="61"/>
      <c r="R921" s="61"/>
      <c r="S921" s="61"/>
      <c r="T921" s="61"/>
      <c r="U921" s="61"/>
      <c r="V921" s="61"/>
      <c r="W921" s="61"/>
      <c r="X921" s="61"/>
      <c r="Y921" s="61"/>
      <c r="Z921" s="61"/>
      <c r="AA921" s="61"/>
      <c r="AB921" s="61"/>
      <c r="AC921" s="61"/>
      <c r="AD921" s="61"/>
      <c r="AE921" s="61"/>
      <c r="AF921" s="61"/>
      <c r="AG921" s="61"/>
    </row>
    <row r="922" spans="1:33" ht="14.25" customHeight="1">
      <c r="A922" s="61"/>
      <c r="B922" s="61"/>
      <c r="C922" s="61"/>
      <c r="D922" s="61"/>
      <c r="E922" s="62"/>
      <c r="F922" s="62"/>
      <c r="G922" s="62"/>
      <c r="H922" s="62"/>
      <c r="I922" s="2"/>
      <c r="J922" s="61"/>
      <c r="K922" s="61"/>
      <c r="L922" s="61"/>
      <c r="M922" s="61"/>
      <c r="N922" s="61"/>
      <c r="O922" s="61"/>
      <c r="P922" s="61"/>
      <c r="Q922" s="61"/>
      <c r="R922" s="61"/>
      <c r="S922" s="61"/>
      <c r="T922" s="61"/>
      <c r="U922" s="61"/>
      <c r="V922" s="61"/>
      <c r="W922" s="61"/>
      <c r="X922" s="61"/>
      <c r="Y922" s="61"/>
      <c r="Z922" s="61"/>
      <c r="AA922" s="61"/>
      <c r="AB922" s="61"/>
      <c r="AC922" s="61"/>
      <c r="AD922" s="61"/>
      <c r="AE922" s="61"/>
      <c r="AF922" s="61"/>
      <c r="AG922" s="61"/>
    </row>
    <row r="923" spans="1:33" ht="14.25" customHeight="1">
      <c r="A923" s="61"/>
      <c r="B923" s="61"/>
      <c r="C923" s="61"/>
      <c r="D923" s="61"/>
      <c r="E923" s="62"/>
      <c r="F923" s="62"/>
      <c r="G923" s="62"/>
      <c r="H923" s="62"/>
      <c r="I923" s="2"/>
      <c r="J923" s="61"/>
      <c r="K923" s="61"/>
      <c r="L923" s="61"/>
      <c r="M923" s="61"/>
      <c r="N923" s="61"/>
      <c r="O923" s="61"/>
      <c r="P923" s="61"/>
      <c r="Q923" s="61"/>
      <c r="R923" s="61"/>
      <c r="S923" s="61"/>
      <c r="T923" s="61"/>
      <c r="U923" s="61"/>
      <c r="V923" s="61"/>
      <c r="W923" s="61"/>
      <c r="X923" s="61"/>
      <c r="Y923" s="61"/>
      <c r="Z923" s="61"/>
      <c r="AA923" s="61"/>
      <c r="AB923" s="61"/>
      <c r="AC923" s="61"/>
      <c r="AD923" s="61"/>
      <c r="AE923" s="61"/>
      <c r="AF923" s="61"/>
      <c r="AG923" s="61"/>
    </row>
    <row r="924" spans="1:33" ht="14.25" customHeight="1">
      <c r="A924" s="61"/>
      <c r="B924" s="61"/>
      <c r="C924" s="61"/>
      <c r="D924" s="61"/>
      <c r="E924" s="62"/>
      <c r="F924" s="62"/>
      <c r="G924" s="62"/>
      <c r="H924" s="62"/>
      <c r="I924" s="2"/>
      <c r="J924" s="61"/>
      <c r="K924" s="61"/>
      <c r="L924" s="61"/>
      <c r="M924" s="61"/>
      <c r="N924" s="61"/>
      <c r="O924" s="61"/>
      <c r="P924" s="61"/>
      <c r="Q924" s="61"/>
      <c r="R924" s="61"/>
      <c r="S924" s="61"/>
      <c r="T924" s="61"/>
      <c r="U924" s="61"/>
      <c r="V924" s="61"/>
      <c r="W924" s="61"/>
      <c r="X924" s="61"/>
      <c r="Y924" s="61"/>
      <c r="Z924" s="61"/>
      <c r="AA924" s="61"/>
      <c r="AB924" s="61"/>
      <c r="AC924" s="61"/>
      <c r="AD924" s="61"/>
      <c r="AE924" s="61"/>
      <c r="AF924" s="61"/>
      <c r="AG924" s="61"/>
    </row>
    <row r="925" spans="1:33" ht="14.25" customHeight="1">
      <c r="A925" s="61"/>
      <c r="B925" s="61"/>
      <c r="C925" s="61"/>
      <c r="D925" s="61"/>
      <c r="E925" s="62"/>
      <c r="F925" s="62"/>
      <c r="G925" s="62"/>
      <c r="H925" s="62"/>
      <c r="I925" s="2"/>
      <c r="J925" s="61"/>
      <c r="K925" s="61"/>
      <c r="L925" s="61"/>
      <c r="M925" s="61"/>
      <c r="N925" s="61"/>
      <c r="O925" s="61"/>
      <c r="P925" s="61"/>
      <c r="Q925" s="61"/>
      <c r="R925" s="61"/>
      <c r="S925" s="61"/>
      <c r="T925" s="61"/>
      <c r="U925" s="61"/>
      <c r="V925" s="61"/>
      <c r="W925" s="61"/>
      <c r="X925" s="61"/>
      <c r="Y925" s="61"/>
      <c r="Z925" s="61"/>
      <c r="AA925" s="61"/>
      <c r="AB925" s="61"/>
      <c r="AC925" s="61"/>
      <c r="AD925" s="61"/>
      <c r="AE925" s="61"/>
      <c r="AF925" s="61"/>
      <c r="AG925" s="61"/>
    </row>
    <row r="926" spans="1:33" ht="14.25" customHeight="1">
      <c r="A926" s="61"/>
      <c r="B926" s="61"/>
      <c r="C926" s="61"/>
      <c r="D926" s="61"/>
      <c r="E926" s="62"/>
      <c r="F926" s="62"/>
      <c r="G926" s="62"/>
      <c r="H926" s="62"/>
      <c r="I926" s="2"/>
      <c r="J926" s="61"/>
      <c r="K926" s="61"/>
      <c r="L926" s="61"/>
      <c r="M926" s="61"/>
      <c r="N926" s="61"/>
      <c r="O926" s="61"/>
      <c r="P926" s="61"/>
      <c r="Q926" s="61"/>
      <c r="R926" s="61"/>
      <c r="S926" s="61"/>
      <c r="T926" s="61"/>
      <c r="U926" s="61"/>
      <c r="V926" s="61"/>
      <c r="W926" s="61"/>
      <c r="X926" s="61"/>
      <c r="Y926" s="61"/>
      <c r="Z926" s="61"/>
      <c r="AA926" s="61"/>
      <c r="AB926" s="61"/>
      <c r="AC926" s="61"/>
      <c r="AD926" s="61"/>
      <c r="AE926" s="61"/>
      <c r="AF926" s="61"/>
      <c r="AG926" s="61"/>
    </row>
    <row r="927" spans="1:33" ht="14.25" customHeight="1">
      <c r="A927" s="61"/>
      <c r="B927" s="61"/>
      <c r="C927" s="61"/>
      <c r="D927" s="61"/>
      <c r="E927" s="62"/>
      <c r="F927" s="62"/>
      <c r="G927" s="62"/>
      <c r="H927" s="62"/>
      <c r="I927" s="2"/>
      <c r="J927" s="61"/>
      <c r="K927" s="61"/>
      <c r="L927" s="61"/>
      <c r="M927" s="61"/>
      <c r="N927" s="61"/>
      <c r="O927" s="61"/>
      <c r="P927" s="61"/>
      <c r="Q927" s="61"/>
      <c r="R927" s="61"/>
      <c r="S927" s="61"/>
      <c r="T927" s="61"/>
      <c r="U927" s="61"/>
      <c r="V927" s="61"/>
      <c r="W927" s="61"/>
      <c r="X927" s="61"/>
      <c r="Y927" s="61"/>
      <c r="Z927" s="61"/>
      <c r="AA927" s="61"/>
      <c r="AB927" s="61"/>
      <c r="AC927" s="61"/>
      <c r="AD927" s="61"/>
      <c r="AE927" s="61"/>
      <c r="AF927" s="61"/>
      <c r="AG927" s="61"/>
    </row>
    <row r="928" spans="1:33" ht="14.25" customHeight="1">
      <c r="A928" s="61"/>
      <c r="B928" s="61"/>
      <c r="C928" s="61"/>
      <c r="D928" s="61"/>
      <c r="E928" s="62"/>
      <c r="F928" s="62"/>
      <c r="G928" s="62"/>
      <c r="H928" s="62"/>
      <c r="I928" s="2"/>
      <c r="J928" s="61"/>
      <c r="K928" s="61"/>
      <c r="L928" s="61"/>
      <c r="M928" s="61"/>
      <c r="N928" s="61"/>
      <c r="O928" s="61"/>
      <c r="P928" s="61"/>
      <c r="Q928" s="61"/>
      <c r="R928" s="61"/>
      <c r="S928" s="61"/>
      <c r="T928" s="61"/>
      <c r="U928" s="61"/>
      <c r="V928" s="61"/>
      <c r="W928" s="61"/>
      <c r="X928" s="61"/>
      <c r="Y928" s="61"/>
      <c r="Z928" s="61"/>
      <c r="AA928" s="61"/>
      <c r="AB928" s="61"/>
      <c r="AC928" s="61"/>
      <c r="AD928" s="61"/>
      <c r="AE928" s="61"/>
      <c r="AF928" s="61"/>
      <c r="AG928" s="61"/>
    </row>
    <row r="929" spans="1:33" ht="14.25" customHeight="1">
      <c r="A929" s="61"/>
      <c r="B929" s="61"/>
      <c r="C929" s="61"/>
      <c r="D929" s="61"/>
      <c r="E929" s="62"/>
      <c r="F929" s="62"/>
      <c r="G929" s="62"/>
      <c r="H929" s="62"/>
      <c r="I929" s="2"/>
      <c r="J929" s="61"/>
      <c r="K929" s="61"/>
      <c r="L929" s="61"/>
      <c r="M929" s="61"/>
      <c r="N929" s="61"/>
      <c r="O929" s="61"/>
      <c r="P929" s="61"/>
      <c r="Q929" s="61"/>
      <c r="R929" s="61"/>
      <c r="S929" s="61"/>
      <c r="T929" s="61"/>
      <c r="U929" s="61"/>
      <c r="V929" s="61"/>
      <c r="W929" s="61"/>
      <c r="X929" s="61"/>
      <c r="Y929" s="61"/>
      <c r="Z929" s="61"/>
      <c r="AA929" s="61"/>
      <c r="AB929" s="61"/>
      <c r="AC929" s="61"/>
      <c r="AD929" s="61"/>
      <c r="AE929" s="61"/>
      <c r="AF929" s="61"/>
      <c r="AG929" s="61"/>
    </row>
    <row r="930" spans="1:33" ht="14.25" customHeight="1">
      <c r="A930" s="61"/>
      <c r="B930" s="61"/>
      <c r="C930" s="61"/>
      <c r="D930" s="61"/>
      <c r="E930" s="62"/>
      <c r="F930" s="62"/>
      <c r="G930" s="62"/>
      <c r="H930" s="62"/>
      <c r="I930" s="2"/>
      <c r="J930" s="61"/>
      <c r="K930" s="61"/>
      <c r="L930" s="61"/>
      <c r="M930" s="61"/>
      <c r="N930" s="61"/>
      <c r="O930" s="61"/>
      <c r="P930" s="61"/>
      <c r="Q930" s="61"/>
      <c r="R930" s="61"/>
      <c r="S930" s="61"/>
      <c r="T930" s="61"/>
      <c r="U930" s="61"/>
      <c r="V930" s="61"/>
      <c r="W930" s="61"/>
      <c r="X930" s="61"/>
      <c r="Y930" s="61"/>
      <c r="Z930" s="61"/>
      <c r="AA930" s="61"/>
      <c r="AB930" s="61"/>
      <c r="AC930" s="61"/>
      <c r="AD930" s="61"/>
      <c r="AE930" s="61"/>
      <c r="AF930" s="61"/>
      <c r="AG930" s="61"/>
    </row>
    <row r="931" spans="1:33" ht="14.25" customHeight="1">
      <c r="A931" s="61"/>
      <c r="B931" s="61"/>
      <c r="C931" s="61"/>
      <c r="D931" s="61"/>
      <c r="E931" s="62"/>
      <c r="F931" s="62"/>
      <c r="G931" s="62"/>
      <c r="H931" s="62"/>
      <c r="I931" s="2"/>
      <c r="J931" s="61"/>
      <c r="K931" s="61"/>
      <c r="L931" s="61"/>
      <c r="M931" s="61"/>
      <c r="N931" s="61"/>
      <c r="O931" s="61"/>
      <c r="P931" s="61"/>
      <c r="Q931" s="61"/>
      <c r="R931" s="61"/>
      <c r="S931" s="61"/>
      <c r="T931" s="61"/>
      <c r="U931" s="61"/>
      <c r="V931" s="61"/>
      <c r="W931" s="61"/>
      <c r="X931" s="61"/>
      <c r="Y931" s="61"/>
      <c r="Z931" s="61"/>
      <c r="AA931" s="61"/>
      <c r="AB931" s="61"/>
      <c r="AC931" s="61"/>
      <c r="AD931" s="61"/>
      <c r="AE931" s="61"/>
      <c r="AF931" s="61"/>
      <c r="AG931" s="61"/>
    </row>
    <row r="932" spans="1:33" ht="14.25" customHeight="1">
      <c r="A932" s="61"/>
      <c r="B932" s="61"/>
      <c r="C932" s="61"/>
      <c r="D932" s="61"/>
      <c r="E932" s="62"/>
      <c r="F932" s="62"/>
      <c r="G932" s="62"/>
      <c r="H932" s="62"/>
      <c r="I932" s="2"/>
      <c r="J932" s="61"/>
      <c r="K932" s="61"/>
      <c r="L932" s="61"/>
      <c r="M932" s="61"/>
      <c r="N932" s="61"/>
      <c r="O932" s="61"/>
      <c r="P932" s="61"/>
      <c r="Q932" s="61"/>
      <c r="R932" s="61"/>
      <c r="S932" s="61"/>
      <c r="T932" s="61"/>
      <c r="U932" s="61"/>
      <c r="V932" s="61"/>
      <c r="W932" s="61"/>
      <c r="X932" s="61"/>
      <c r="Y932" s="61"/>
      <c r="Z932" s="61"/>
      <c r="AA932" s="61"/>
      <c r="AB932" s="61"/>
      <c r="AC932" s="61"/>
      <c r="AD932" s="61"/>
      <c r="AE932" s="61"/>
      <c r="AF932" s="61"/>
      <c r="AG932" s="61"/>
    </row>
    <row r="933" spans="1:33" ht="14.25" customHeight="1">
      <c r="A933" s="61"/>
      <c r="B933" s="61"/>
      <c r="C933" s="61"/>
      <c r="D933" s="61"/>
      <c r="E933" s="62"/>
      <c r="F933" s="62"/>
      <c r="G933" s="62"/>
      <c r="H933" s="62"/>
      <c r="I933" s="2"/>
      <c r="J933" s="61"/>
      <c r="K933" s="61"/>
      <c r="L933" s="61"/>
      <c r="M933" s="61"/>
      <c r="N933" s="61"/>
      <c r="O933" s="61"/>
      <c r="P933" s="61"/>
      <c r="Q933" s="61"/>
      <c r="R933" s="61"/>
      <c r="S933" s="61"/>
      <c r="T933" s="61"/>
      <c r="U933" s="61"/>
      <c r="V933" s="61"/>
      <c r="W933" s="61"/>
      <c r="X933" s="61"/>
      <c r="Y933" s="61"/>
      <c r="Z933" s="61"/>
      <c r="AA933" s="61"/>
      <c r="AB933" s="61"/>
      <c r="AC933" s="61"/>
      <c r="AD933" s="61"/>
      <c r="AE933" s="61"/>
      <c r="AF933" s="61"/>
      <c r="AG933" s="61"/>
    </row>
    <row r="934" spans="1:33" ht="14.25" customHeight="1">
      <c r="A934" s="61"/>
      <c r="B934" s="61"/>
      <c r="C934" s="61"/>
      <c r="D934" s="61"/>
      <c r="E934" s="62"/>
      <c r="F934" s="62"/>
      <c r="G934" s="62"/>
      <c r="H934" s="62"/>
      <c r="I934" s="2"/>
      <c r="J934" s="61"/>
      <c r="K934" s="61"/>
      <c r="L934" s="61"/>
      <c r="M934" s="61"/>
      <c r="N934" s="61"/>
      <c r="O934" s="61"/>
      <c r="P934" s="61"/>
      <c r="Q934" s="61"/>
      <c r="R934" s="61"/>
      <c r="S934" s="61"/>
      <c r="T934" s="61"/>
      <c r="U934" s="61"/>
      <c r="V934" s="61"/>
      <c r="W934" s="61"/>
      <c r="X934" s="61"/>
      <c r="Y934" s="61"/>
      <c r="Z934" s="61"/>
      <c r="AA934" s="61"/>
      <c r="AB934" s="61"/>
      <c r="AC934" s="61"/>
      <c r="AD934" s="61"/>
      <c r="AE934" s="61"/>
      <c r="AF934" s="61"/>
      <c r="AG934" s="61"/>
    </row>
    <row r="935" spans="1:33" ht="14.25" customHeight="1">
      <c r="A935" s="61"/>
      <c r="B935" s="61"/>
      <c r="C935" s="61"/>
      <c r="D935" s="61"/>
      <c r="E935" s="62"/>
      <c r="F935" s="62"/>
      <c r="G935" s="62"/>
      <c r="H935" s="62"/>
      <c r="I935" s="2"/>
      <c r="J935" s="61"/>
      <c r="K935" s="61"/>
      <c r="L935" s="61"/>
      <c r="M935" s="61"/>
      <c r="N935" s="61"/>
      <c r="O935" s="61"/>
      <c r="P935" s="61"/>
      <c r="Q935" s="61"/>
      <c r="R935" s="61"/>
      <c r="S935" s="61"/>
      <c r="T935" s="61"/>
      <c r="U935" s="61"/>
      <c r="V935" s="61"/>
      <c r="W935" s="61"/>
      <c r="X935" s="61"/>
      <c r="Y935" s="61"/>
      <c r="Z935" s="61"/>
      <c r="AA935" s="61"/>
      <c r="AB935" s="61"/>
      <c r="AC935" s="61"/>
      <c r="AD935" s="61"/>
      <c r="AE935" s="61"/>
      <c r="AF935" s="61"/>
      <c r="AG935" s="61"/>
    </row>
    <row r="936" spans="1:33" ht="14.25" customHeight="1">
      <c r="A936" s="61"/>
      <c r="B936" s="61"/>
      <c r="C936" s="61"/>
      <c r="D936" s="61"/>
      <c r="E936" s="62"/>
      <c r="F936" s="62"/>
      <c r="G936" s="62"/>
      <c r="H936" s="62"/>
      <c r="I936" s="2"/>
      <c r="J936" s="61"/>
      <c r="K936" s="61"/>
      <c r="L936" s="61"/>
      <c r="M936" s="61"/>
      <c r="N936" s="61"/>
      <c r="O936" s="61"/>
      <c r="P936" s="61"/>
      <c r="Q936" s="61"/>
      <c r="R936" s="61"/>
      <c r="S936" s="61"/>
      <c r="T936" s="61"/>
      <c r="U936" s="61"/>
      <c r="V936" s="61"/>
      <c r="W936" s="61"/>
      <c r="X936" s="61"/>
      <c r="Y936" s="61"/>
      <c r="Z936" s="61"/>
      <c r="AA936" s="61"/>
      <c r="AB936" s="61"/>
      <c r="AC936" s="61"/>
      <c r="AD936" s="61"/>
      <c r="AE936" s="61"/>
      <c r="AF936" s="61"/>
      <c r="AG936" s="61"/>
    </row>
    <row r="937" spans="1:33" ht="14.25" customHeight="1">
      <c r="A937" s="61"/>
      <c r="B937" s="61"/>
      <c r="C937" s="61"/>
      <c r="D937" s="61"/>
      <c r="E937" s="62"/>
      <c r="F937" s="62"/>
      <c r="G937" s="62"/>
      <c r="H937" s="62"/>
      <c r="I937" s="2"/>
      <c r="J937" s="61"/>
      <c r="K937" s="61"/>
      <c r="L937" s="61"/>
      <c r="M937" s="61"/>
      <c r="N937" s="61"/>
      <c r="O937" s="61"/>
      <c r="P937" s="61"/>
      <c r="Q937" s="61"/>
      <c r="R937" s="61"/>
      <c r="S937" s="61"/>
      <c r="T937" s="61"/>
      <c r="U937" s="61"/>
      <c r="V937" s="61"/>
      <c r="W937" s="61"/>
      <c r="X937" s="61"/>
      <c r="Y937" s="61"/>
      <c r="Z937" s="61"/>
      <c r="AA937" s="61"/>
      <c r="AB937" s="61"/>
      <c r="AC937" s="61"/>
      <c r="AD937" s="61"/>
      <c r="AE937" s="61"/>
      <c r="AF937" s="61"/>
      <c r="AG937" s="61"/>
    </row>
    <row r="938" spans="1:33" ht="14.25" customHeight="1">
      <c r="A938" s="61"/>
      <c r="B938" s="61"/>
      <c r="C938" s="61"/>
      <c r="D938" s="61"/>
      <c r="E938" s="62"/>
      <c r="F938" s="62"/>
      <c r="G938" s="62"/>
      <c r="H938" s="62"/>
      <c r="I938" s="2"/>
      <c r="J938" s="61"/>
      <c r="K938" s="61"/>
      <c r="L938" s="61"/>
      <c r="M938" s="61"/>
      <c r="N938" s="61"/>
      <c r="O938" s="61"/>
      <c r="P938" s="61"/>
      <c r="Q938" s="61"/>
      <c r="R938" s="61"/>
      <c r="S938" s="61"/>
      <c r="T938" s="61"/>
      <c r="U938" s="61"/>
      <c r="V938" s="61"/>
      <c r="W938" s="61"/>
      <c r="X938" s="61"/>
      <c r="Y938" s="61"/>
      <c r="Z938" s="61"/>
      <c r="AA938" s="61"/>
      <c r="AB938" s="61"/>
      <c r="AC938" s="61"/>
      <c r="AD938" s="61"/>
      <c r="AE938" s="61"/>
      <c r="AF938" s="61"/>
      <c r="AG938" s="61"/>
    </row>
    <row r="939" spans="1:33" ht="14.25" customHeight="1">
      <c r="A939" s="61"/>
      <c r="B939" s="61"/>
      <c r="C939" s="61"/>
      <c r="D939" s="61"/>
      <c r="E939" s="62"/>
      <c r="F939" s="62"/>
      <c r="G939" s="62"/>
      <c r="H939" s="62"/>
      <c r="I939" s="2"/>
      <c r="J939" s="61"/>
      <c r="K939" s="61"/>
      <c r="L939" s="61"/>
      <c r="M939" s="61"/>
      <c r="N939" s="61"/>
      <c r="O939" s="61"/>
      <c r="P939" s="61"/>
      <c r="Q939" s="61"/>
      <c r="R939" s="61"/>
      <c r="S939" s="61"/>
      <c r="T939" s="61"/>
      <c r="U939" s="61"/>
      <c r="V939" s="61"/>
      <c r="W939" s="61"/>
      <c r="X939" s="61"/>
      <c r="Y939" s="61"/>
      <c r="Z939" s="61"/>
      <c r="AA939" s="61"/>
      <c r="AB939" s="61"/>
      <c r="AC939" s="61"/>
      <c r="AD939" s="61"/>
      <c r="AE939" s="61"/>
      <c r="AF939" s="61"/>
      <c r="AG939" s="61"/>
    </row>
    <row r="940" spans="1:33" ht="14.25" customHeight="1">
      <c r="A940" s="61"/>
      <c r="B940" s="61"/>
      <c r="C940" s="61"/>
      <c r="D940" s="61"/>
      <c r="E940" s="62"/>
      <c r="F940" s="62"/>
      <c r="G940" s="62"/>
      <c r="H940" s="62"/>
      <c r="I940" s="2"/>
      <c r="J940" s="61"/>
      <c r="K940" s="61"/>
      <c r="L940" s="61"/>
      <c r="M940" s="61"/>
      <c r="N940" s="61"/>
      <c r="O940" s="61"/>
      <c r="P940" s="61"/>
      <c r="Q940" s="61"/>
      <c r="R940" s="61"/>
      <c r="S940" s="61"/>
      <c r="T940" s="61"/>
      <c r="U940" s="61"/>
      <c r="V940" s="61"/>
      <c r="W940" s="61"/>
      <c r="X940" s="61"/>
      <c r="Y940" s="61"/>
      <c r="Z940" s="61"/>
      <c r="AA940" s="61"/>
      <c r="AB940" s="61"/>
      <c r="AC940" s="61"/>
      <c r="AD940" s="61"/>
      <c r="AE940" s="61"/>
      <c r="AF940" s="61"/>
      <c r="AG940" s="61"/>
    </row>
    <row r="941" spans="1:33" ht="14.25" customHeight="1">
      <c r="A941" s="61"/>
      <c r="B941" s="61"/>
      <c r="C941" s="61"/>
      <c r="D941" s="61"/>
      <c r="E941" s="62"/>
      <c r="F941" s="62"/>
      <c r="G941" s="62"/>
      <c r="H941" s="62"/>
      <c r="I941" s="2"/>
      <c r="J941" s="61"/>
      <c r="K941" s="61"/>
      <c r="L941" s="61"/>
      <c r="M941" s="61"/>
      <c r="N941" s="61"/>
      <c r="O941" s="61"/>
      <c r="P941" s="61"/>
      <c r="Q941" s="61"/>
      <c r="R941" s="61"/>
      <c r="S941" s="61"/>
      <c r="T941" s="61"/>
      <c r="U941" s="61"/>
      <c r="V941" s="61"/>
      <c r="W941" s="61"/>
      <c r="X941" s="61"/>
      <c r="Y941" s="61"/>
      <c r="Z941" s="61"/>
      <c r="AA941" s="61"/>
      <c r="AB941" s="61"/>
      <c r="AC941" s="61"/>
      <c r="AD941" s="61"/>
      <c r="AE941" s="61"/>
      <c r="AF941" s="61"/>
      <c r="AG941" s="61"/>
    </row>
    <row r="942" spans="1:33" ht="14.25" customHeight="1">
      <c r="A942" s="61"/>
      <c r="B942" s="61"/>
      <c r="C942" s="61"/>
      <c r="D942" s="61"/>
      <c r="E942" s="62"/>
      <c r="F942" s="62"/>
      <c r="G942" s="62"/>
      <c r="H942" s="62"/>
      <c r="I942" s="2"/>
      <c r="J942" s="61"/>
      <c r="K942" s="61"/>
      <c r="L942" s="61"/>
      <c r="M942" s="61"/>
      <c r="N942" s="61"/>
      <c r="O942" s="61"/>
      <c r="P942" s="61"/>
      <c r="Q942" s="61"/>
      <c r="R942" s="61"/>
      <c r="S942" s="61"/>
      <c r="T942" s="61"/>
      <c r="U942" s="61"/>
      <c r="V942" s="61"/>
      <c r="W942" s="61"/>
      <c r="X942" s="61"/>
      <c r="Y942" s="61"/>
      <c r="Z942" s="61"/>
      <c r="AA942" s="61"/>
      <c r="AB942" s="61"/>
      <c r="AC942" s="61"/>
      <c r="AD942" s="61"/>
      <c r="AE942" s="61"/>
      <c r="AF942" s="61"/>
      <c r="AG942" s="61"/>
    </row>
    <row r="943" spans="1:33" ht="14.25" customHeight="1">
      <c r="A943" s="61"/>
      <c r="B943" s="61"/>
      <c r="C943" s="61"/>
      <c r="D943" s="61"/>
      <c r="E943" s="62"/>
      <c r="F943" s="62"/>
      <c r="G943" s="62"/>
      <c r="H943" s="62"/>
      <c r="I943" s="2"/>
      <c r="J943" s="61"/>
      <c r="K943" s="61"/>
      <c r="L943" s="61"/>
      <c r="M943" s="61"/>
      <c r="N943" s="61"/>
      <c r="O943" s="61"/>
      <c r="P943" s="61"/>
      <c r="Q943" s="61"/>
      <c r="R943" s="61"/>
      <c r="S943" s="61"/>
      <c r="T943" s="61"/>
      <c r="U943" s="61"/>
      <c r="V943" s="61"/>
      <c r="W943" s="61"/>
      <c r="X943" s="61"/>
      <c r="Y943" s="61"/>
      <c r="Z943" s="61"/>
      <c r="AA943" s="61"/>
      <c r="AB943" s="61"/>
      <c r="AC943" s="61"/>
      <c r="AD943" s="61"/>
      <c r="AE943" s="61"/>
      <c r="AF943" s="61"/>
      <c r="AG943" s="61"/>
    </row>
    <row r="944" spans="1:33" ht="14.25" customHeight="1">
      <c r="A944" s="61"/>
      <c r="B944" s="61"/>
      <c r="C944" s="61"/>
      <c r="D944" s="61"/>
      <c r="E944" s="62"/>
      <c r="F944" s="62"/>
      <c r="G944" s="62"/>
      <c r="H944" s="62"/>
      <c r="I944" s="2"/>
      <c r="J944" s="61"/>
      <c r="K944" s="61"/>
      <c r="L944" s="61"/>
      <c r="M944" s="61"/>
      <c r="N944" s="61"/>
      <c r="O944" s="61"/>
      <c r="P944" s="61"/>
      <c r="Q944" s="61"/>
      <c r="R944" s="61"/>
      <c r="S944" s="61"/>
      <c r="T944" s="61"/>
      <c r="U944" s="61"/>
      <c r="V944" s="61"/>
      <c r="W944" s="61"/>
      <c r="X944" s="61"/>
      <c r="Y944" s="61"/>
      <c r="Z944" s="61"/>
      <c r="AA944" s="61"/>
      <c r="AB944" s="61"/>
      <c r="AC944" s="61"/>
      <c r="AD944" s="61"/>
      <c r="AE944" s="61"/>
      <c r="AF944" s="61"/>
      <c r="AG944" s="61"/>
    </row>
    <row r="945" spans="1:33" ht="14.25" customHeight="1">
      <c r="A945" s="61"/>
      <c r="B945" s="61"/>
      <c r="C945" s="61"/>
      <c r="D945" s="61"/>
      <c r="E945" s="62"/>
      <c r="F945" s="62"/>
      <c r="G945" s="62"/>
      <c r="H945" s="62"/>
      <c r="I945" s="2"/>
      <c r="J945" s="61"/>
      <c r="K945" s="61"/>
      <c r="L945" s="61"/>
      <c r="M945" s="61"/>
      <c r="N945" s="61"/>
      <c r="O945" s="61"/>
      <c r="P945" s="61"/>
      <c r="Q945" s="61"/>
      <c r="R945" s="61"/>
      <c r="S945" s="61"/>
      <c r="T945" s="61"/>
      <c r="U945" s="61"/>
      <c r="V945" s="61"/>
      <c r="W945" s="61"/>
      <c r="X945" s="61"/>
      <c r="Y945" s="61"/>
      <c r="Z945" s="61"/>
      <c r="AA945" s="61"/>
      <c r="AB945" s="61"/>
      <c r="AC945" s="61"/>
      <c r="AD945" s="61"/>
      <c r="AE945" s="61"/>
      <c r="AF945" s="61"/>
      <c r="AG945" s="61"/>
    </row>
    <row r="946" spans="1:33" ht="14.25" customHeight="1">
      <c r="A946" s="61"/>
      <c r="B946" s="61"/>
      <c r="C946" s="61"/>
      <c r="D946" s="61"/>
      <c r="E946" s="62"/>
      <c r="F946" s="62"/>
      <c r="G946" s="62"/>
      <c r="H946" s="62"/>
      <c r="I946" s="2"/>
      <c r="J946" s="61"/>
      <c r="K946" s="61"/>
      <c r="L946" s="61"/>
      <c r="M946" s="61"/>
      <c r="N946" s="61"/>
      <c r="O946" s="61"/>
      <c r="P946" s="61"/>
      <c r="Q946" s="61"/>
      <c r="R946" s="61"/>
      <c r="S946" s="61"/>
      <c r="T946" s="61"/>
      <c r="U946" s="61"/>
      <c r="V946" s="61"/>
      <c r="W946" s="61"/>
      <c r="X946" s="61"/>
      <c r="Y946" s="61"/>
      <c r="Z946" s="61"/>
      <c r="AA946" s="61"/>
      <c r="AB946" s="61"/>
      <c r="AC946" s="61"/>
      <c r="AD946" s="61"/>
      <c r="AE946" s="61"/>
      <c r="AF946" s="61"/>
      <c r="AG946" s="61"/>
    </row>
    <row r="947" spans="1:33" ht="14.25" customHeight="1">
      <c r="A947" s="61"/>
      <c r="B947" s="61"/>
      <c r="C947" s="61"/>
      <c r="D947" s="61"/>
      <c r="E947" s="62"/>
      <c r="F947" s="62"/>
      <c r="G947" s="62"/>
      <c r="H947" s="62"/>
      <c r="I947" s="2"/>
      <c r="J947" s="61"/>
      <c r="K947" s="61"/>
      <c r="L947" s="61"/>
      <c r="M947" s="61"/>
      <c r="N947" s="61"/>
      <c r="O947" s="61"/>
      <c r="P947" s="61"/>
      <c r="Q947" s="61"/>
      <c r="R947" s="61"/>
      <c r="S947" s="61"/>
      <c r="T947" s="61"/>
      <c r="U947" s="61"/>
      <c r="V947" s="61"/>
      <c r="W947" s="61"/>
      <c r="X947" s="61"/>
      <c r="Y947" s="61"/>
      <c r="Z947" s="61"/>
      <c r="AA947" s="61"/>
      <c r="AB947" s="61"/>
      <c r="AC947" s="61"/>
      <c r="AD947" s="61"/>
      <c r="AE947" s="61"/>
      <c r="AF947" s="61"/>
      <c r="AG947" s="61"/>
    </row>
    <row r="948" spans="1:33" ht="14.25" customHeight="1">
      <c r="A948" s="61"/>
      <c r="B948" s="61"/>
      <c r="C948" s="61"/>
      <c r="D948" s="61"/>
      <c r="E948" s="62"/>
      <c r="F948" s="62"/>
      <c r="G948" s="62"/>
      <c r="H948" s="62"/>
      <c r="I948" s="2"/>
      <c r="J948" s="61"/>
      <c r="K948" s="61"/>
      <c r="L948" s="61"/>
      <c r="M948" s="61"/>
      <c r="N948" s="61"/>
      <c r="O948" s="61"/>
      <c r="P948" s="61"/>
      <c r="Q948" s="61"/>
      <c r="R948" s="61"/>
      <c r="S948" s="61"/>
      <c r="T948" s="61"/>
      <c r="U948" s="61"/>
      <c r="V948" s="61"/>
      <c r="W948" s="61"/>
      <c r="X948" s="61"/>
      <c r="Y948" s="61"/>
      <c r="Z948" s="61"/>
      <c r="AA948" s="61"/>
      <c r="AB948" s="61"/>
      <c r="AC948" s="61"/>
      <c r="AD948" s="61"/>
      <c r="AE948" s="61"/>
      <c r="AF948" s="61"/>
      <c r="AG948" s="61"/>
    </row>
    <row r="949" spans="1:33" ht="14.25" customHeight="1">
      <c r="A949" s="61"/>
      <c r="B949" s="61"/>
      <c r="C949" s="61"/>
      <c r="D949" s="61"/>
      <c r="E949" s="62"/>
      <c r="F949" s="62"/>
      <c r="G949" s="62"/>
      <c r="H949" s="62"/>
      <c r="I949" s="2"/>
      <c r="J949" s="61"/>
      <c r="K949" s="61"/>
      <c r="L949" s="61"/>
      <c r="M949" s="61"/>
      <c r="N949" s="61"/>
      <c r="O949" s="61"/>
      <c r="P949" s="61"/>
      <c r="Q949" s="61"/>
      <c r="R949" s="61"/>
      <c r="S949" s="61"/>
      <c r="T949" s="61"/>
      <c r="U949" s="61"/>
      <c r="V949" s="61"/>
      <c r="W949" s="61"/>
      <c r="X949" s="61"/>
      <c r="Y949" s="61"/>
      <c r="Z949" s="61"/>
      <c r="AA949" s="61"/>
      <c r="AB949" s="61"/>
      <c r="AC949" s="61"/>
      <c r="AD949" s="61"/>
      <c r="AE949" s="61"/>
      <c r="AF949" s="61"/>
      <c r="AG949" s="61"/>
    </row>
    <row r="950" spans="1:33" ht="14.25" customHeight="1">
      <c r="A950" s="61"/>
      <c r="B950" s="61"/>
      <c r="C950" s="61"/>
      <c r="D950" s="61"/>
      <c r="E950" s="62"/>
      <c r="F950" s="62"/>
      <c r="G950" s="62"/>
      <c r="H950" s="62"/>
      <c r="I950" s="2"/>
      <c r="J950" s="61"/>
      <c r="K950" s="61"/>
      <c r="L950" s="61"/>
      <c r="M950" s="61"/>
      <c r="N950" s="61"/>
      <c r="O950" s="61"/>
      <c r="P950" s="61"/>
      <c r="Q950" s="61"/>
      <c r="R950" s="61"/>
      <c r="S950" s="61"/>
      <c r="T950" s="61"/>
      <c r="U950" s="61"/>
      <c r="V950" s="61"/>
      <c r="W950" s="61"/>
      <c r="X950" s="61"/>
      <c r="Y950" s="61"/>
      <c r="Z950" s="61"/>
      <c r="AA950" s="61"/>
      <c r="AB950" s="61"/>
      <c r="AC950" s="61"/>
      <c r="AD950" s="61"/>
      <c r="AE950" s="61"/>
      <c r="AF950" s="61"/>
      <c r="AG950" s="61"/>
    </row>
    <row r="951" spans="1:33" ht="14.25" customHeight="1">
      <c r="A951" s="61"/>
      <c r="B951" s="61"/>
      <c r="C951" s="61"/>
      <c r="D951" s="61"/>
      <c r="E951" s="62"/>
      <c r="F951" s="62"/>
      <c r="G951" s="62"/>
      <c r="H951" s="62"/>
      <c r="I951" s="2"/>
      <c r="J951" s="61"/>
      <c r="K951" s="61"/>
      <c r="L951" s="61"/>
      <c r="M951" s="61"/>
      <c r="N951" s="61"/>
      <c r="O951" s="61"/>
      <c r="P951" s="61"/>
      <c r="Q951" s="61"/>
      <c r="R951" s="61"/>
      <c r="S951" s="61"/>
      <c r="T951" s="61"/>
      <c r="U951" s="61"/>
      <c r="V951" s="61"/>
      <c r="W951" s="61"/>
      <c r="X951" s="61"/>
      <c r="Y951" s="61"/>
      <c r="Z951" s="61"/>
      <c r="AA951" s="61"/>
      <c r="AB951" s="61"/>
      <c r="AC951" s="61"/>
      <c r="AD951" s="61"/>
      <c r="AE951" s="61"/>
      <c r="AF951" s="61"/>
      <c r="AG951" s="61"/>
    </row>
    <row r="952" spans="1:33" ht="14.25" customHeight="1">
      <c r="A952" s="61"/>
      <c r="B952" s="61"/>
      <c r="C952" s="61"/>
      <c r="D952" s="61"/>
      <c r="E952" s="62"/>
      <c r="F952" s="62"/>
      <c r="G952" s="62"/>
      <c r="H952" s="62"/>
      <c r="I952" s="2"/>
      <c r="J952" s="61"/>
      <c r="K952" s="61"/>
      <c r="L952" s="61"/>
      <c r="M952" s="61"/>
      <c r="N952" s="61"/>
      <c r="O952" s="61"/>
      <c r="P952" s="61"/>
      <c r="Q952" s="61"/>
      <c r="R952" s="61"/>
      <c r="S952" s="61"/>
      <c r="T952" s="61"/>
      <c r="U952" s="61"/>
      <c r="V952" s="61"/>
      <c r="W952" s="61"/>
      <c r="X952" s="61"/>
      <c r="Y952" s="61"/>
      <c r="Z952" s="61"/>
      <c r="AA952" s="61"/>
      <c r="AB952" s="61"/>
      <c r="AC952" s="61"/>
      <c r="AD952" s="61"/>
      <c r="AE952" s="61"/>
      <c r="AF952" s="61"/>
      <c r="AG952" s="61"/>
    </row>
    <row r="953" spans="1:33" ht="14.25" customHeight="1">
      <c r="A953" s="61"/>
      <c r="B953" s="61"/>
      <c r="C953" s="61"/>
      <c r="D953" s="61"/>
      <c r="E953" s="62"/>
      <c r="F953" s="62"/>
      <c r="G953" s="62"/>
      <c r="H953" s="62"/>
      <c r="I953" s="2"/>
      <c r="J953" s="61"/>
      <c r="K953" s="61"/>
      <c r="L953" s="61"/>
      <c r="M953" s="61"/>
      <c r="N953" s="61"/>
      <c r="O953" s="61"/>
      <c r="P953" s="61"/>
      <c r="Q953" s="61"/>
      <c r="R953" s="61"/>
      <c r="S953" s="61"/>
      <c r="T953" s="61"/>
      <c r="U953" s="61"/>
      <c r="V953" s="61"/>
      <c r="W953" s="61"/>
      <c r="X953" s="61"/>
      <c r="Y953" s="61"/>
      <c r="Z953" s="61"/>
      <c r="AA953" s="61"/>
      <c r="AB953" s="61"/>
      <c r="AC953" s="61"/>
      <c r="AD953" s="61"/>
      <c r="AE953" s="61"/>
      <c r="AF953" s="61"/>
      <c r="AG953" s="61"/>
    </row>
    <row r="954" spans="1:33" ht="14.25" customHeight="1">
      <c r="A954" s="61"/>
      <c r="B954" s="61"/>
      <c r="C954" s="61"/>
      <c r="D954" s="61"/>
      <c r="E954" s="62"/>
      <c r="F954" s="62"/>
      <c r="G954" s="62"/>
      <c r="H954" s="62"/>
      <c r="I954" s="2"/>
      <c r="J954" s="61"/>
      <c r="K954" s="61"/>
      <c r="L954" s="61"/>
      <c r="M954" s="61"/>
      <c r="N954" s="61"/>
      <c r="O954" s="61"/>
      <c r="P954" s="61"/>
      <c r="Q954" s="61"/>
      <c r="R954" s="61"/>
      <c r="S954" s="61"/>
      <c r="T954" s="61"/>
      <c r="U954" s="61"/>
      <c r="V954" s="61"/>
      <c r="W954" s="61"/>
      <c r="X954" s="61"/>
      <c r="Y954" s="61"/>
      <c r="Z954" s="61"/>
      <c r="AA954" s="61"/>
      <c r="AB954" s="61"/>
      <c r="AC954" s="61"/>
      <c r="AD954" s="61"/>
      <c r="AE954" s="61"/>
      <c r="AF954" s="61"/>
      <c r="AG954" s="61"/>
    </row>
    <row r="955" spans="1:33" ht="14.25" customHeight="1">
      <c r="A955" s="61"/>
      <c r="B955" s="61"/>
      <c r="C955" s="61"/>
      <c r="D955" s="61"/>
      <c r="E955" s="62"/>
      <c r="F955" s="62"/>
      <c r="G955" s="62"/>
      <c r="H955" s="62"/>
      <c r="I955" s="2"/>
      <c r="J955" s="61"/>
      <c r="K955" s="61"/>
      <c r="L955" s="61"/>
      <c r="M955" s="61"/>
      <c r="N955" s="61"/>
      <c r="O955" s="61"/>
      <c r="P955" s="61"/>
      <c r="Q955" s="61"/>
      <c r="R955" s="61"/>
      <c r="S955" s="61"/>
      <c r="T955" s="61"/>
      <c r="U955" s="61"/>
      <c r="V955" s="61"/>
      <c r="W955" s="61"/>
      <c r="X955" s="61"/>
      <c r="Y955" s="61"/>
      <c r="Z955" s="61"/>
      <c r="AA955" s="61"/>
      <c r="AB955" s="61"/>
      <c r="AC955" s="61"/>
      <c r="AD955" s="61"/>
      <c r="AE955" s="61"/>
      <c r="AF955" s="61"/>
      <c r="AG955" s="61"/>
    </row>
    <row r="956" spans="1:33" ht="14.25" customHeight="1">
      <c r="A956" s="61"/>
      <c r="B956" s="61"/>
      <c r="C956" s="61"/>
      <c r="D956" s="61"/>
      <c r="E956" s="62"/>
      <c r="F956" s="62"/>
      <c r="G956" s="62"/>
      <c r="H956" s="62"/>
      <c r="I956" s="2"/>
      <c r="J956" s="61"/>
      <c r="K956" s="61"/>
      <c r="L956" s="61"/>
      <c r="M956" s="61"/>
      <c r="N956" s="61"/>
      <c r="O956" s="61"/>
      <c r="P956" s="61"/>
      <c r="Q956" s="61"/>
      <c r="R956" s="61"/>
      <c r="S956" s="61"/>
      <c r="T956" s="61"/>
      <c r="U956" s="61"/>
      <c r="V956" s="61"/>
      <c r="W956" s="61"/>
      <c r="X956" s="61"/>
      <c r="Y956" s="61"/>
      <c r="Z956" s="61"/>
      <c r="AA956" s="61"/>
      <c r="AB956" s="61"/>
      <c r="AC956" s="61"/>
      <c r="AD956" s="61"/>
      <c r="AE956" s="61"/>
      <c r="AF956" s="61"/>
      <c r="AG956" s="61"/>
    </row>
    <row r="957" spans="1:33" ht="14.25" customHeight="1">
      <c r="A957" s="61"/>
      <c r="B957" s="61"/>
      <c r="C957" s="61"/>
      <c r="D957" s="61"/>
      <c r="E957" s="62"/>
      <c r="F957" s="62"/>
      <c r="G957" s="62"/>
      <c r="H957" s="62"/>
      <c r="I957" s="2"/>
      <c r="J957" s="61"/>
      <c r="K957" s="61"/>
      <c r="L957" s="61"/>
      <c r="M957" s="61"/>
      <c r="N957" s="61"/>
      <c r="O957" s="61"/>
      <c r="P957" s="61"/>
      <c r="Q957" s="61"/>
      <c r="R957" s="61"/>
      <c r="S957" s="61"/>
      <c r="T957" s="61"/>
      <c r="U957" s="61"/>
      <c r="V957" s="61"/>
      <c r="W957" s="61"/>
      <c r="X957" s="61"/>
      <c r="Y957" s="61"/>
      <c r="Z957" s="61"/>
      <c r="AA957" s="61"/>
      <c r="AB957" s="61"/>
      <c r="AC957" s="61"/>
      <c r="AD957" s="61"/>
      <c r="AE957" s="61"/>
      <c r="AF957" s="61"/>
      <c r="AG957" s="61"/>
    </row>
    <row r="958" spans="1:33" ht="14.25" customHeight="1">
      <c r="A958" s="61"/>
      <c r="B958" s="61"/>
      <c r="C958" s="61"/>
      <c r="D958" s="61"/>
      <c r="E958" s="62"/>
      <c r="F958" s="62"/>
      <c r="G958" s="62"/>
      <c r="H958" s="62"/>
      <c r="I958" s="2"/>
      <c r="J958" s="61"/>
      <c r="K958" s="61"/>
      <c r="L958" s="61"/>
      <c r="M958" s="61"/>
      <c r="N958" s="61"/>
      <c r="O958" s="61"/>
      <c r="P958" s="61"/>
      <c r="Q958" s="61"/>
      <c r="R958" s="61"/>
      <c r="S958" s="61"/>
      <c r="T958" s="61"/>
      <c r="U958" s="61"/>
      <c r="V958" s="61"/>
      <c r="W958" s="61"/>
      <c r="X958" s="61"/>
      <c r="Y958" s="61"/>
      <c r="Z958" s="61"/>
      <c r="AA958" s="61"/>
      <c r="AB958" s="61"/>
      <c r="AC958" s="61"/>
      <c r="AD958" s="61"/>
      <c r="AE958" s="61"/>
      <c r="AF958" s="61"/>
      <c r="AG958" s="61"/>
    </row>
    <row r="959" spans="1:33" ht="14.25" customHeight="1">
      <c r="A959" s="61"/>
      <c r="B959" s="61"/>
      <c r="C959" s="61"/>
      <c r="D959" s="61"/>
      <c r="E959" s="62"/>
      <c r="F959" s="62"/>
      <c r="G959" s="62"/>
      <c r="H959" s="62"/>
      <c r="I959" s="2"/>
      <c r="J959" s="61"/>
      <c r="K959" s="61"/>
      <c r="L959" s="61"/>
      <c r="M959" s="61"/>
      <c r="N959" s="61"/>
      <c r="O959" s="61"/>
      <c r="P959" s="61"/>
      <c r="Q959" s="61"/>
      <c r="R959" s="61"/>
      <c r="S959" s="61"/>
      <c r="T959" s="61"/>
      <c r="U959" s="61"/>
      <c r="V959" s="61"/>
      <c r="W959" s="61"/>
      <c r="X959" s="61"/>
      <c r="Y959" s="61"/>
      <c r="Z959" s="61"/>
      <c r="AA959" s="61"/>
      <c r="AB959" s="61"/>
      <c r="AC959" s="61"/>
      <c r="AD959" s="61"/>
      <c r="AE959" s="61"/>
      <c r="AF959" s="61"/>
      <c r="AG959" s="61"/>
    </row>
    <row r="960" spans="1:33" ht="14.25" customHeight="1">
      <c r="A960" s="61"/>
      <c r="B960" s="61"/>
      <c r="C960" s="61"/>
      <c r="D960" s="61"/>
      <c r="E960" s="62"/>
      <c r="F960" s="62"/>
      <c r="G960" s="62"/>
      <c r="H960" s="62"/>
      <c r="I960" s="2"/>
      <c r="J960" s="61"/>
      <c r="K960" s="61"/>
      <c r="L960" s="61"/>
      <c r="M960" s="61"/>
      <c r="N960" s="61"/>
      <c r="O960" s="61"/>
      <c r="P960" s="61"/>
      <c r="Q960" s="61"/>
      <c r="R960" s="61"/>
      <c r="S960" s="61"/>
      <c r="T960" s="61"/>
      <c r="U960" s="61"/>
      <c r="V960" s="61"/>
      <c r="W960" s="61"/>
      <c r="X960" s="61"/>
      <c r="Y960" s="61"/>
      <c r="Z960" s="61"/>
      <c r="AA960" s="61"/>
      <c r="AB960" s="61"/>
      <c r="AC960" s="61"/>
      <c r="AD960" s="61"/>
      <c r="AE960" s="61"/>
      <c r="AF960" s="61"/>
      <c r="AG960" s="61"/>
    </row>
    <row r="961" spans="1:33" ht="14.25" customHeight="1">
      <c r="A961" s="61"/>
      <c r="B961" s="61"/>
      <c r="C961" s="61"/>
      <c r="D961" s="61"/>
      <c r="E961" s="62"/>
      <c r="F961" s="62"/>
      <c r="G961" s="62"/>
      <c r="H961" s="62"/>
      <c r="I961" s="2"/>
      <c r="J961" s="61"/>
      <c r="K961" s="61"/>
      <c r="L961" s="61"/>
      <c r="M961" s="61"/>
      <c r="N961" s="61"/>
      <c r="O961" s="61"/>
      <c r="P961" s="61"/>
      <c r="Q961" s="61"/>
      <c r="R961" s="61"/>
      <c r="S961" s="61"/>
      <c r="T961" s="61"/>
      <c r="U961" s="61"/>
      <c r="V961" s="61"/>
      <c r="W961" s="61"/>
      <c r="X961" s="61"/>
      <c r="Y961" s="61"/>
      <c r="Z961" s="61"/>
      <c r="AA961" s="61"/>
      <c r="AB961" s="61"/>
      <c r="AC961" s="61"/>
      <c r="AD961" s="61"/>
      <c r="AE961" s="61"/>
      <c r="AF961" s="61"/>
      <c r="AG961" s="61"/>
    </row>
    <row r="962" spans="1:33" ht="14.25" customHeight="1">
      <c r="A962" s="61"/>
      <c r="B962" s="61"/>
      <c r="C962" s="61"/>
      <c r="D962" s="61"/>
      <c r="E962" s="62"/>
      <c r="F962" s="62"/>
      <c r="G962" s="62"/>
      <c r="H962" s="62"/>
      <c r="I962" s="2"/>
      <c r="J962" s="61"/>
      <c r="K962" s="61"/>
      <c r="L962" s="61"/>
      <c r="M962" s="61"/>
      <c r="N962" s="61"/>
      <c r="O962" s="61"/>
      <c r="P962" s="61"/>
      <c r="Q962" s="61"/>
      <c r="R962" s="61"/>
      <c r="S962" s="61"/>
      <c r="T962" s="61"/>
      <c r="U962" s="61"/>
      <c r="V962" s="61"/>
      <c r="W962" s="61"/>
      <c r="X962" s="61"/>
      <c r="Y962" s="61"/>
      <c r="Z962" s="61"/>
      <c r="AA962" s="61"/>
      <c r="AB962" s="61"/>
      <c r="AC962" s="61"/>
      <c r="AD962" s="61"/>
      <c r="AE962" s="61"/>
      <c r="AF962" s="61"/>
      <c r="AG962" s="61"/>
    </row>
    <row r="963" spans="1:33" ht="14.25" customHeight="1">
      <c r="A963" s="61"/>
      <c r="B963" s="61"/>
      <c r="C963" s="61"/>
      <c r="D963" s="61"/>
      <c r="E963" s="62"/>
      <c r="F963" s="62"/>
      <c r="G963" s="62"/>
      <c r="H963" s="62"/>
      <c r="I963" s="2"/>
      <c r="J963" s="61"/>
      <c r="K963" s="61"/>
      <c r="L963" s="61"/>
      <c r="M963" s="61"/>
      <c r="N963" s="61"/>
      <c r="O963" s="61"/>
      <c r="P963" s="61"/>
      <c r="Q963" s="61"/>
      <c r="R963" s="61"/>
      <c r="S963" s="61"/>
      <c r="T963" s="61"/>
      <c r="U963" s="61"/>
      <c r="V963" s="61"/>
      <c r="W963" s="61"/>
      <c r="X963" s="61"/>
      <c r="Y963" s="61"/>
      <c r="Z963" s="61"/>
      <c r="AA963" s="61"/>
      <c r="AB963" s="61"/>
      <c r="AC963" s="61"/>
      <c r="AD963" s="61"/>
      <c r="AE963" s="61"/>
      <c r="AF963" s="61"/>
      <c r="AG963" s="61"/>
    </row>
    <row r="964" spans="1:33" ht="14.25" customHeight="1">
      <c r="A964" s="61"/>
      <c r="B964" s="61"/>
      <c r="C964" s="61"/>
      <c r="D964" s="61"/>
      <c r="E964" s="62"/>
      <c r="F964" s="62"/>
      <c r="G964" s="62"/>
      <c r="H964" s="62"/>
      <c r="I964" s="2"/>
      <c r="J964" s="61"/>
      <c r="K964" s="61"/>
      <c r="L964" s="61"/>
      <c r="M964" s="61"/>
      <c r="N964" s="61"/>
      <c r="O964" s="61"/>
      <c r="P964" s="61"/>
      <c r="Q964" s="61"/>
      <c r="R964" s="61"/>
      <c r="S964" s="61"/>
      <c r="T964" s="61"/>
      <c r="U964" s="61"/>
      <c r="V964" s="61"/>
      <c r="W964" s="61"/>
      <c r="X964" s="61"/>
      <c r="Y964" s="61"/>
      <c r="Z964" s="61"/>
      <c r="AA964" s="61"/>
      <c r="AB964" s="61"/>
      <c r="AC964" s="61"/>
      <c r="AD964" s="61"/>
      <c r="AE964" s="61"/>
      <c r="AF964" s="61"/>
      <c r="AG964" s="61"/>
    </row>
    <row r="965" spans="1:33" ht="14.25" customHeight="1">
      <c r="A965" s="61"/>
      <c r="B965" s="61"/>
      <c r="C965" s="61"/>
      <c r="D965" s="61"/>
      <c r="E965" s="62"/>
      <c r="F965" s="62"/>
      <c r="G965" s="62"/>
      <c r="H965" s="62"/>
      <c r="I965" s="2"/>
      <c r="J965" s="61"/>
      <c r="K965" s="61"/>
      <c r="L965" s="61"/>
      <c r="M965" s="61"/>
      <c r="N965" s="61"/>
      <c r="O965" s="61"/>
      <c r="P965" s="61"/>
      <c r="Q965" s="61"/>
      <c r="R965" s="61"/>
      <c r="S965" s="61"/>
      <c r="T965" s="61"/>
      <c r="U965" s="61"/>
      <c r="V965" s="61"/>
      <c r="W965" s="61"/>
      <c r="X965" s="61"/>
      <c r="Y965" s="61"/>
      <c r="Z965" s="61"/>
      <c r="AA965" s="61"/>
      <c r="AB965" s="61"/>
      <c r="AC965" s="61"/>
      <c r="AD965" s="61"/>
      <c r="AE965" s="61"/>
      <c r="AF965" s="61"/>
      <c r="AG965" s="61"/>
    </row>
    <row r="966" spans="1:33" ht="14.25" customHeight="1">
      <c r="A966" s="61"/>
      <c r="B966" s="61"/>
      <c r="C966" s="61"/>
      <c r="D966" s="61"/>
      <c r="E966" s="62"/>
      <c r="F966" s="62"/>
      <c r="G966" s="62"/>
      <c r="H966" s="62"/>
      <c r="I966" s="2"/>
      <c r="J966" s="61"/>
      <c r="K966" s="61"/>
      <c r="L966" s="61"/>
      <c r="M966" s="61"/>
      <c r="N966" s="61"/>
      <c r="O966" s="61"/>
      <c r="P966" s="61"/>
      <c r="Q966" s="61"/>
      <c r="R966" s="61"/>
      <c r="S966" s="61"/>
      <c r="T966" s="61"/>
      <c r="U966" s="61"/>
      <c r="V966" s="61"/>
      <c r="W966" s="61"/>
      <c r="X966" s="61"/>
      <c r="Y966" s="61"/>
      <c r="Z966" s="61"/>
      <c r="AA966" s="61"/>
      <c r="AB966" s="61"/>
      <c r="AC966" s="61"/>
      <c r="AD966" s="61"/>
      <c r="AE966" s="61"/>
      <c r="AF966" s="61"/>
      <c r="AG966" s="61"/>
    </row>
    <row r="967" spans="1:33" ht="14.25" customHeight="1">
      <c r="A967" s="61"/>
      <c r="B967" s="61"/>
      <c r="C967" s="61"/>
      <c r="D967" s="61"/>
      <c r="E967" s="62"/>
      <c r="F967" s="62"/>
      <c r="G967" s="62"/>
      <c r="H967" s="62"/>
      <c r="I967" s="2"/>
      <c r="J967" s="61"/>
      <c r="K967" s="61"/>
      <c r="L967" s="61"/>
      <c r="M967" s="61"/>
      <c r="N967" s="61"/>
      <c r="O967" s="61"/>
      <c r="P967" s="61"/>
      <c r="Q967" s="61"/>
      <c r="R967" s="61"/>
      <c r="S967" s="61"/>
      <c r="T967" s="61"/>
      <c r="U967" s="61"/>
      <c r="V967" s="61"/>
      <c r="W967" s="61"/>
      <c r="X967" s="61"/>
      <c r="Y967" s="61"/>
      <c r="Z967" s="61"/>
      <c r="AA967" s="61"/>
      <c r="AB967" s="61"/>
      <c r="AC967" s="61"/>
      <c r="AD967" s="61"/>
      <c r="AE967" s="61"/>
      <c r="AF967" s="61"/>
      <c r="AG967" s="61"/>
    </row>
    <row r="968" spans="1:33" ht="14.25" customHeight="1">
      <c r="A968" s="61"/>
      <c r="B968" s="61"/>
      <c r="C968" s="61"/>
      <c r="D968" s="61"/>
      <c r="E968" s="62"/>
      <c r="F968" s="62"/>
      <c r="G968" s="62"/>
      <c r="H968" s="62"/>
      <c r="I968" s="2"/>
      <c r="J968" s="61"/>
      <c r="K968" s="61"/>
      <c r="L968" s="61"/>
      <c r="M968" s="61"/>
      <c r="N968" s="61"/>
      <c r="O968" s="61"/>
      <c r="P968" s="61"/>
      <c r="Q968" s="61"/>
      <c r="R968" s="61"/>
      <c r="S968" s="61"/>
      <c r="T968" s="61"/>
      <c r="U968" s="61"/>
      <c r="V968" s="61"/>
      <c r="W968" s="61"/>
      <c r="X968" s="61"/>
      <c r="Y968" s="61"/>
      <c r="Z968" s="61"/>
      <c r="AA968" s="61"/>
      <c r="AB968" s="61"/>
      <c r="AC968" s="61"/>
      <c r="AD968" s="61"/>
      <c r="AE968" s="61"/>
      <c r="AF968" s="61"/>
      <c r="AG968" s="61"/>
    </row>
    <row r="969" spans="1:33" ht="14.25" customHeight="1">
      <c r="A969" s="61"/>
      <c r="B969" s="61"/>
      <c r="C969" s="61"/>
      <c r="D969" s="61"/>
      <c r="E969" s="62"/>
      <c r="F969" s="62"/>
      <c r="G969" s="62"/>
      <c r="H969" s="62"/>
      <c r="I969" s="2"/>
      <c r="J969" s="61"/>
      <c r="K969" s="61"/>
      <c r="L969" s="61"/>
      <c r="M969" s="61"/>
      <c r="N969" s="61"/>
      <c r="O969" s="61"/>
      <c r="P969" s="61"/>
      <c r="Q969" s="61"/>
      <c r="R969" s="61"/>
      <c r="S969" s="61"/>
      <c r="T969" s="61"/>
      <c r="U969" s="61"/>
      <c r="V969" s="61"/>
      <c r="W969" s="61"/>
      <c r="X969" s="61"/>
      <c r="Y969" s="61"/>
      <c r="Z969" s="61"/>
      <c r="AA969" s="61"/>
      <c r="AB969" s="61"/>
      <c r="AC969" s="61"/>
      <c r="AD969" s="61"/>
      <c r="AE969" s="61"/>
      <c r="AF969" s="61"/>
      <c r="AG969" s="61"/>
    </row>
    <row r="970" spans="1:33" ht="14.25" customHeight="1">
      <c r="A970" s="61"/>
      <c r="B970" s="61"/>
      <c r="C970" s="61"/>
      <c r="D970" s="61"/>
      <c r="E970" s="62"/>
      <c r="F970" s="62"/>
      <c r="G970" s="62"/>
      <c r="H970" s="62"/>
      <c r="I970" s="2"/>
      <c r="J970" s="61"/>
      <c r="K970" s="61"/>
      <c r="L970" s="61"/>
      <c r="M970" s="61"/>
      <c r="N970" s="61"/>
      <c r="O970" s="61"/>
      <c r="P970" s="61"/>
      <c r="Q970" s="61"/>
      <c r="R970" s="61"/>
      <c r="S970" s="61"/>
      <c r="T970" s="61"/>
      <c r="U970" s="61"/>
      <c r="V970" s="61"/>
      <c r="W970" s="61"/>
      <c r="X970" s="61"/>
      <c r="Y970" s="61"/>
      <c r="Z970" s="61"/>
      <c r="AA970" s="61"/>
      <c r="AB970" s="61"/>
      <c r="AC970" s="61"/>
      <c r="AD970" s="61"/>
      <c r="AE970" s="61"/>
      <c r="AF970" s="61"/>
      <c r="AG970" s="61"/>
    </row>
    <row r="971" spans="1:33" ht="14.25" customHeight="1">
      <c r="A971" s="61"/>
      <c r="B971" s="61"/>
      <c r="C971" s="61"/>
      <c r="D971" s="61"/>
      <c r="E971" s="62"/>
      <c r="F971" s="62"/>
      <c r="G971" s="62"/>
      <c r="H971" s="62"/>
      <c r="I971" s="2"/>
      <c r="J971" s="61"/>
      <c r="K971" s="61"/>
      <c r="L971" s="61"/>
      <c r="M971" s="61"/>
      <c r="N971" s="61"/>
      <c r="O971" s="61"/>
      <c r="P971" s="61"/>
      <c r="Q971" s="61"/>
      <c r="R971" s="61"/>
      <c r="S971" s="61"/>
      <c r="T971" s="61"/>
      <c r="U971" s="61"/>
      <c r="V971" s="61"/>
      <c r="W971" s="61"/>
      <c r="X971" s="61"/>
      <c r="Y971" s="61"/>
      <c r="Z971" s="61"/>
      <c r="AA971" s="61"/>
      <c r="AB971" s="61"/>
      <c r="AC971" s="61"/>
      <c r="AD971" s="61"/>
      <c r="AE971" s="61"/>
      <c r="AF971" s="61"/>
      <c r="AG971" s="61"/>
    </row>
    <row r="972" spans="1:33" ht="14.25" customHeight="1">
      <c r="A972" s="61"/>
      <c r="B972" s="61"/>
      <c r="C972" s="61"/>
      <c r="D972" s="61"/>
      <c r="E972" s="62"/>
      <c r="F972" s="62"/>
      <c r="G972" s="62"/>
      <c r="H972" s="62"/>
      <c r="I972" s="2"/>
      <c r="J972" s="61"/>
      <c r="K972" s="61"/>
      <c r="L972" s="61"/>
      <c r="M972" s="61"/>
      <c r="N972" s="61"/>
      <c r="O972" s="61"/>
      <c r="P972" s="61"/>
      <c r="Q972" s="61"/>
      <c r="R972" s="61"/>
      <c r="S972" s="61"/>
      <c r="T972" s="61"/>
      <c r="U972" s="61"/>
      <c r="V972" s="61"/>
      <c r="W972" s="61"/>
      <c r="X972" s="61"/>
      <c r="Y972" s="61"/>
      <c r="Z972" s="61"/>
      <c r="AA972" s="61"/>
      <c r="AB972" s="61"/>
      <c r="AC972" s="61"/>
      <c r="AD972" s="61"/>
      <c r="AE972" s="61"/>
      <c r="AF972" s="61"/>
      <c r="AG972" s="61"/>
    </row>
    <row r="973" spans="1:33" ht="14.25" customHeight="1">
      <c r="A973" s="61"/>
      <c r="B973" s="61"/>
      <c r="C973" s="61"/>
      <c r="D973" s="61"/>
      <c r="E973" s="62"/>
      <c r="F973" s="62"/>
      <c r="G973" s="62"/>
      <c r="H973" s="62"/>
      <c r="I973" s="2"/>
      <c r="J973" s="61"/>
      <c r="K973" s="61"/>
      <c r="L973" s="61"/>
      <c r="M973" s="61"/>
      <c r="N973" s="61"/>
      <c r="O973" s="61"/>
      <c r="P973" s="61"/>
      <c r="Q973" s="61"/>
      <c r="R973" s="61"/>
      <c r="S973" s="61"/>
      <c r="T973" s="61"/>
      <c r="U973" s="61"/>
      <c r="V973" s="61"/>
      <c r="W973" s="61"/>
      <c r="X973" s="61"/>
      <c r="Y973" s="61"/>
      <c r="Z973" s="61"/>
      <c r="AA973" s="61"/>
      <c r="AB973" s="61"/>
      <c r="AC973" s="61"/>
      <c r="AD973" s="61"/>
      <c r="AE973" s="61"/>
      <c r="AF973" s="61"/>
      <c r="AG973" s="61"/>
    </row>
    <row r="974" spans="1:33" ht="14.25" customHeight="1">
      <c r="A974" s="61"/>
      <c r="B974" s="61"/>
      <c r="C974" s="61"/>
      <c r="D974" s="61"/>
      <c r="E974" s="62"/>
      <c r="F974" s="62"/>
      <c r="G974" s="62"/>
      <c r="H974" s="62"/>
      <c r="I974" s="2"/>
      <c r="J974" s="61"/>
      <c r="K974" s="61"/>
      <c r="L974" s="61"/>
      <c r="M974" s="61"/>
      <c r="N974" s="61"/>
      <c r="O974" s="61"/>
      <c r="P974" s="61"/>
      <c r="Q974" s="61"/>
      <c r="R974" s="61"/>
      <c r="S974" s="61"/>
      <c r="T974" s="61"/>
      <c r="U974" s="61"/>
      <c r="V974" s="61"/>
      <c r="W974" s="61"/>
      <c r="X974" s="61"/>
      <c r="Y974" s="61"/>
      <c r="Z974" s="61"/>
      <c r="AA974" s="61"/>
      <c r="AB974" s="61"/>
      <c r="AC974" s="61"/>
      <c r="AD974" s="61"/>
      <c r="AE974" s="61"/>
      <c r="AF974" s="61"/>
      <c r="AG974" s="61"/>
    </row>
    <row r="975" spans="1:33" ht="14.25" customHeight="1">
      <c r="A975" s="61"/>
      <c r="B975" s="61"/>
      <c r="C975" s="61"/>
      <c r="D975" s="61"/>
      <c r="E975" s="62"/>
      <c r="F975" s="62"/>
      <c r="G975" s="62"/>
      <c r="H975" s="62"/>
      <c r="I975" s="2"/>
      <c r="J975" s="61"/>
      <c r="K975" s="61"/>
      <c r="L975" s="61"/>
      <c r="M975" s="61"/>
      <c r="N975" s="61"/>
      <c r="O975" s="61"/>
      <c r="P975" s="61"/>
      <c r="Q975" s="61"/>
      <c r="R975" s="61"/>
      <c r="S975" s="61"/>
      <c r="T975" s="61"/>
      <c r="U975" s="61"/>
      <c r="V975" s="61"/>
      <c r="W975" s="61"/>
      <c r="X975" s="61"/>
      <c r="Y975" s="61"/>
      <c r="Z975" s="61"/>
      <c r="AA975" s="61"/>
      <c r="AB975" s="61"/>
      <c r="AC975" s="61"/>
      <c r="AD975" s="61"/>
      <c r="AE975" s="61"/>
      <c r="AF975" s="61"/>
      <c r="AG975" s="61"/>
    </row>
    <row r="976" spans="1:33" ht="14.25" customHeight="1">
      <c r="A976" s="61"/>
      <c r="B976" s="61"/>
      <c r="C976" s="61"/>
      <c r="D976" s="61"/>
      <c r="E976" s="62"/>
      <c r="F976" s="62"/>
      <c r="G976" s="62"/>
      <c r="H976" s="62"/>
      <c r="I976" s="2"/>
      <c r="J976" s="61"/>
      <c r="K976" s="61"/>
      <c r="L976" s="61"/>
      <c r="M976" s="61"/>
      <c r="N976" s="61"/>
      <c r="O976" s="61"/>
      <c r="P976" s="61"/>
      <c r="Q976" s="61"/>
      <c r="R976" s="61"/>
      <c r="S976" s="61"/>
      <c r="T976" s="61"/>
      <c r="U976" s="61"/>
      <c r="V976" s="61"/>
      <c r="W976" s="61"/>
      <c r="X976" s="61"/>
      <c r="Y976" s="61"/>
      <c r="Z976" s="61"/>
      <c r="AA976" s="61"/>
      <c r="AB976" s="61"/>
      <c r="AC976" s="61"/>
      <c r="AD976" s="61"/>
      <c r="AE976" s="61"/>
      <c r="AF976" s="61"/>
      <c r="AG976" s="61"/>
    </row>
    <row r="977" spans="1:33" ht="14.25" customHeight="1">
      <c r="A977" s="61"/>
      <c r="B977" s="61"/>
      <c r="C977" s="61"/>
      <c r="D977" s="61"/>
      <c r="E977" s="62"/>
      <c r="F977" s="62"/>
      <c r="G977" s="62"/>
      <c r="H977" s="62"/>
      <c r="I977" s="2"/>
      <c r="J977" s="61"/>
      <c r="K977" s="61"/>
      <c r="L977" s="61"/>
      <c r="M977" s="61"/>
      <c r="N977" s="61"/>
      <c r="O977" s="61"/>
      <c r="P977" s="61"/>
      <c r="Q977" s="61"/>
      <c r="R977" s="61"/>
      <c r="S977" s="61"/>
      <c r="T977" s="61"/>
      <c r="U977" s="61"/>
      <c r="V977" s="61"/>
      <c r="W977" s="61"/>
      <c r="X977" s="61"/>
      <c r="Y977" s="61"/>
      <c r="Z977" s="61"/>
      <c r="AA977" s="61"/>
      <c r="AB977" s="61"/>
      <c r="AC977" s="61"/>
      <c r="AD977" s="61"/>
      <c r="AE977" s="61"/>
      <c r="AF977" s="61"/>
      <c r="AG977" s="61"/>
    </row>
    <row r="978" spans="1:33" ht="14.25" customHeight="1">
      <c r="A978" s="61"/>
      <c r="B978" s="61"/>
      <c r="C978" s="61"/>
      <c r="D978" s="61"/>
      <c r="E978" s="62"/>
      <c r="F978" s="62"/>
      <c r="G978" s="62"/>
      <c r="H978" s="62"/>
      <c r="I978" s="2"/>
      <c r="J978" s="61"/>
      <c r="K978" s="61"/>
      <c r="L978" s="61"/>
      <c r="M978" s="61"/>
      <c r="N978" s="61"/>
      <c r="O978" s="61"/>
      <c r="P978" s="61"/>
      <c r="Q978" s="61"/>
      <c r="R978" s="61"/>
      <c r="S978" s="61"/>
      <c r="T978" s="61"/>
      <c r="U978" s="61"/>
      <c r="V978" s="61"/>
      <c r="W978" s="61"/>
      <c r="X978" s="61"/>
      <c r="Y978" s="61"/>
      <c r="Z978" s="61"/>
      <c r="AA978" s="61"/>
      <c r="AB978" s="61"/>
      <c r="AC978" s="61"/>
      <c r="AD978" s="61"/>
      <c r="AE978" s="61"/>
      <c r="AF978" s="61"/>
      <c r="AG978" s="61"/>
    </row>
    <row r="979" spans="1:33" ht="14.25" customHeight="1">
      <c r="A979" s="61"/>
      <c r="B979" s="61"/>
      <c r="C979" s="61"/>
      <c r="D979" s="61"/>
      <c r="E979" s="62"/>
      <c r="F979" s="62"/>
      <c r="G979" s="62"/>
      <c r="H979" s="62"/>
      <c r="I979" s="2"/>
      <c r="J979" s="61"/>
      <c r="K979" s="61"/>
      <c r="L979" s="61"/>
      <c r="M979" s="61"/>
      <c r="N979" s="61"/>
      <c r="O979" s="61"/>
      <c r="P979" s="61"/>
      <c r="Q979" s="61"/>
      <c r="R979" s="61"/>
      <c r="S979" s="61"/>
      <c r="T979" s="61"/>
      <c r="U979" s="61"/>
      <c r="V979" s="61"/>
      <c r="W979" s="61"/>
      <c r="X979" s="61"/>
      <c r="Y979" s="61"/>
      <c r="Z979" s="61"/>
      <c r="AA979" s="61"/>
      <c r="AB979" s="61"/>
      <c r="AC979" s="61"/>
      <c r="AD979" s="61"/>
      <c r="AE979" s="61"/>
      <c r="AF979" s="61"/>
      <c r="AG979" s="61"/>
    </row>
    <row r="980" spans="1:33" ht="14.25" customHeight="1">
      <c r="A980" s="61"/>
      <c r="B980" s="61"/>
      <c r="C980" s="61"/>
      <c r="D980" s="61"/>
      <c r="E980" s="62"/>
      <c r="F980" s="62"/>
      <c r="G980" s="62"/>
      <c r="H980" s="62"/>
      <c r="I980" s="2"/>
      <c r="J980" s="61"/>
      <c r="K980" s="61"/>
      <c r="L980" s="61"/>
      <c r="M980" s="61"/>
      <c r="N980" s="61"/>
      <c r="O980" s="61"/>
      <c r="P980" s="61"/>
      <c r="Q980" s="61"/>
      <c r="R980" s="61"/>
      <c r="S980" s="61"/>
      <c r="T980" s="61"/>
      <c r="U980" s="61"/>
      <c r="V980" s="61"/>
      <c r="W980" s="61"/>
      <c r="X980" s="61"/>
      <c r="Y980" s="61"/>
      <c r="Z980" s="61"/>
      <c r="AA980" s="61"/>
      <c r="AB980" s="61"/>
      <c r="AC980" s="61"/>
      <c r="AD980" s="61"/>
      <c r="AE980" s="61"/>
      <c r="AF980" s="61"/>
      <c r="AG980" s="61"/>
    </row>
    <row r="981" spans="1:33" ht="14.25" customHeight="1">
      <c r="A981" s="61"/>
      <c r="B981" s="61"/>
      <c r="C981" s="61"/>
      <c r="D981" s="61"/>
      <c r="E981" s="62"/>
      <c r="F981" s="62"/>
      <c r="G981" s="62"/>
      <c r="H981" s="62"/>
      <c r="I981" s="2"/>
      <c r="J981" s="61"/>
      <c r="K981" s="61"/>
      <c r="L981" s="61"/>
      <c r="M981" s="61"/>
      <c r="N981" s="61"/>
      <c r="O981" s="61"/>
      <c r="P981" s="61"/>
      <c r="Q981" s="61"/>
      <c r="R981" s="61"/>
      <c r="S981" s="61"/>
      <c r="T981" s="61"/>
      <c r="U981" s="61"/>
      <c r="V981" s="61"/>
      <c r="W981" s="61"/>
      <c r="X981" s="61"/>
      <c r="Y981" s="61"/>
      <c r="Z981" s="61"/>
      <c r="AA981" s="61"/>
      <c r="AB981" s="61"/>
      <c r="AC981" s="61"/>
      <c r="AD981" s="61"/>
      <c r="AE981" s="61"/>
      <c r="AF981" s="61"/>
      <c r="AG981" s="61"/>
    </row>
    <row r="982" spans="1:33" ht="14.25" customHeight="1">
      <c r="A982" s="61"/>
      <c r="B982" s="61"/>
      <c r="C982" s="61"/>
      <c r="D982" s="61"/>
      <c r="E982" s="62"/>
      <c r="F982" s="62"/>
      <c r="G982" s="62"/>
      <c r="H982" s="62"/>
      <c r="I982" s="2"/>
      <c r="J982" s="61"/>
      <c r="K982" s="61"/>
      <c r="L982" s="61"/>
      <c r="M982" s="61"/>
      <c r="N982" s="61"/>
      <c r="O982" s="61"/>
      <c r="P982" s="61"/>
      <c r="Q982" s="61"/>
      <c r="R982" s="61"/>
      <c r="S982" s="61"/>
      <c r="T982" s="61"/>
      <c r="U982" s="61"/>
      <c r="V982" s="61"/>
      <c r="W982" s="61"/>
      <c r="X982" s="61"/>
      <c r="Y982" s="61"/>
      <c r="Z982" s="61"/>
      <c r="AA982" s="61"/>
      <c r="AB982" s="61"/>
      <c r="AC982" s="61"/>
      <c r="AD982" s="61"/>
      <c r="AE982" s="61"/>
      <c r="AF982" s="61"/>
      <c r="AG982" s="61"/>
    </row>
    <row r="983" spans="1:33" ht="14.25" customHeight="1">
      <c r="A983" s="61"/>
      <c r="B983" s="61"/>
      <c r="C983" s="61"/>
      <c r="D983" s="61"/>
      <c r="E983" s="62"/>
      <c r="F983" s="62"/>
      <c r="G983" s="62"/>
      <c r="H983" s="62"/>
      <c r="I983" s="2"/>
      <c r="J983" s="61"/>
      <c r="K983" s="61"/>
      <c r="L983" s="61"/>
      <c r="M983" s="61"/>
      <c r="N983" s="61"/>
      <c r="O983" s="61"/>
      <c r="P983" s="61"/>
      <c r="Q983" s="61"/>
      <c r="R983" s="61"/>
      <c r="S983" s="61"/>
      <c r="T983" s="61"/>
      <c r="U983" s="61"/>
      <c r="V983" s="61"/>
      <c r="W983" s="61"/>
      <c r="X983" s="61"/>
      <c r="Y983" s="61"/>
      <c r="Z983" s="61"/>
      <c r="AA983" s="61"/>
      <c r="AB983" s="61"/>
      <c r="AC983" s="61"/>
      <c r="AD983" s="61"/>
      <c r="AE983" s="61"/>
      <c r="AF983" s="61"/>
      <c r="AG983" s="61"/>
    </row>
    <row r="984" spans="1:33" ht="14.25" customHeight="1">
      <c r="A984" s="61"/>
      <c r="B984" s="61"/>
      <c r="C984" s="61"/>
      <c r="D984" s="61"/>
      <c r="E984" s="62"/>
      <c r="F984" s="62"/>
      <c r="G984" s="62"/>
      <c r="H984" s="62"/>
      <c r="I984" s="2"/>
      <c r="J984" s="61"/>
      <c r="K984" s="61"/>
      <c r="L984" s="61"/>
      <c r="M984" s="61"/>
      <c r="N984" s="61"/>
      <c r="O984" s="61"/>
      <c r="P984" s="61"/>
      <c r="Q984" s="61"/>
      <c r="R984" s="61"/>
      <c r="S984" s="61"/>
      <c r="T984" s="61"/>
      <c r="U984" s="61"/>
      <c r="V984" s="61"/>
      <c r="W984" s="61"/>
      <c r="X984" s="61"/>
      <c r="Y984" s="61"/>
      <c r="Z984" s="61"/>
      <c r="AA984" s="61"/>
      <c r="AB984" s="61"/>
      <c r="AC984" s="61"/>
      <c r="AD984" s="61"/>
      <c r="AE984" s="61"/>
      <c r="AF984" s="61"/>
      <c r="AG984" s="61"/>
    </row>
    <row r="985" spans="1:33" ht="14.25" customHeight="1">
      <c r="A985" s="61"/>
      <c r="B985" s="61"/>
      <c r="C985" s="61"/>
      <c r="D985" s="61"/>
      <c r="E985" s="62"/>
      <c r="F985" s="62"/>
      <c r="G985" s="62"/>
      <c r="H985" s="62"/>
      <c r="I985" s="2"/>
      <c r="J985" s="61"/>
      <c r="K985" s="61"/>
      <c r="L985" s="61"/>
      <c r="M985" s="61"/>
      <c r="N985" s="61"/>
      <c r="O985" s="61"/>
      <c r="P985" s="61"/>
      <c r="Q985" s="61"/>
      <c r="R985" s="61"/>
      <c r="S985" s="61"/>
      <c r="T985" s="61"/>
      <c r="U985" s="61"/>
      <c r="V985" s="61"/>
      <c r="W985" s="61"/>
      <c r="X985" s="61"/>
      <c r="Y985" s="61"/>
      <c r="Z985" s="61"/>
      <c r="AA985" s="61"/>
      <c r="AB985" s="61"/>
      <c r="AC985" s="61"/>
      <c r="AD985" s="61"/>
      <c r="AE985" s="61"/>
      <c r="AF985" s="61"/>
      <c r="AG985" s="61"/>
    </row>
    <row r="986" spans="1:33" ht="14.25" customHeight="1">
      <c r="A986" s="61"/>
      <c r="B986" s="61"/>
      <c r="C986" s="61"/>
      <c r="D986" s="61"/>
      <c r="E986" s="62"/>
      <c r="F986" s="62"/>
      <c r="G986" s="62"/>
      <c r="H986" s="62"/>
      <c r="I986" s="2"/>
      <c r="J986" s="61"/>
      <c r="K986" s="61"/>
      <c r="L986" s="61"/>
      <c r="M986" s="61"/>
      <c r="N986" s="61"/>
      <c r="O986" s="61"/>
      <c r="P986" s="61"/>
      <c r="Q986" s="61"/>
      <c r="R986" s="61"/>
      <c r="S986" s="61"/>
      <c r="T986" s="61"/>
      <c r="U986" s="61"/>
      <c r="V986" s="61"/>
      <c r="W986" s="61"/>
      <c r="X986" s="61"/>
      <c r="Y986" s="61"/>
      <c r="Z986" s="61"/>
      <c r="AA986" s="61"/>
      <c r="AB986" s="61"/>
      <c r="AC986" s="61"/>
      <c r="AD986" s="61"/>
      <c r="AE986" s="61"/>
      <c r="AF986" s="61"/>
      <c r="AG986" s="61"/>
    </row>
    <row r="987" spans="1:33" ht="14.25" customHeight="1">
      <c r="A987" s="61"/>
      <c r="B987" s="61"/>
      <c r="C987" s="61"/>
      <c r="D987" s="61"/>
      <c r="E987" s="62"/>
      <c r="F987" s="62"/>
      <c r="G987" s="62"/>
      <c r="H987" s="62"/>
      <c r="I987" s="2"/>
      <c r="J987" s="61"/>
      <c r="K987" s="61"/>
      <c r="L987" s="61"/>
      <c r="M987" s="61"/>
      <c r="N987" s="61"/>
      <c r="O987" s="61"/>
      <c r="P987" s="61"/>
      <c r="Q987" s="61"/>
      <c r="R987" s="61"/>
      <c r="S987" s="61"/>
      <c r="T987" s="61"/>
      <c r="U987" s="61"/>
      <c r="V987" s="61"/>
      <c r="W987" s="61"/>
      <c r="X987" s="61"/>
      <c r="Y987" s="61"/>
      <c r="Z987" s="61"/>
      <c r="AA987" s="61"/>
      <c r="AB987" s="61"/>
      <c r="AC987" s="61"/>
      <c r="AD987" s="61"/>
      <c r="AE987" s="61"/>
      <c r="AF987" s="61"/>
      <c r="AG987" s="61"/>
    </row>
    <row r="988" spans="1:33" ht="14.25" customHeight="1">
      <c r="A988" s="61"/>
      <c r="B988" s="61"/>
      <c r="C988" s="61"/>
      <c r="D988" s="61"/>
      <c r="E988" s="62"/>
      <c r="F988" s="62"/>
      <c r="G988" s="62"/>
      <c r="H988" s="62"/>
      <c r="I988" s="2"/>
      <c r="J988" s="61"/>
      <c r="K988" s="61"/>
      <c r="L988" s="61"/>
      <c r="M988" s="61"/>
      <c r="N988" s="61"/>
      <c r="O988" s="61"/>
      <c r="P988" s="61"/>
      <c r="Q988" s="61"/>
      <c r="R988" s="61"/>
      <c r="S988" s="61"/>
      <c r="T988" s="61"/>
      <c r="U988" s="61"/>
      <c r="V988" s="61"/>
      <c r="W988" s="61"/>
      <c r="X988" s="61"/>
      <c r="Y988" s="61"/>
      <c r="Z988" s="61"/>
      <c r="AA988" s="61"/>
      <c r="AB988" s="61"/>
      <c r="AC988" s="61"/>
      <c r="AD988" s="61"/>
      <c r="AE988" s="61"/>
      <c r="AF988" s="61"/>
      <c r="AG988" s="61"/>
    </row>
    <row r="989" spans="1:33" ht="14.25" customHeight="1">
      <c r="A989" s="61"/>
      <c r="B989" s="61"/>
      <c r="C989" s="61"/>
      <c r="D989" s="61"/>
      <c r="E989" s="62"/>
      <c r="F989" s="62"/>
      <c r="G989" s="62"/>
      <c r="H989" s="62"/>
      <c r="I989" s="2"/>
      <c r="J989" s="61"/>
      <c r="K989" s="61"/>
      <c r="L989" s="61"/>
      <c r="M989" s="61"/>
      <c r="N989" s="61"/>
      <c r="O989" s="61"/>
      <c r="P989" s="61"/>
      <c r="Q989" s="61"/>
      <c r="R989" s="61"/>
      <c r="S989" s="61"/>
      <c r="T989" s="61"/>
      <c r="U989" s="61"/>
      <c r="V989" s="61"/>
      <c r="W989" s="61"/>
      <c r="X989" s="61"/>
      <c r="Y989" s="61"/>
      <c r="Z989" s="61"/>
      <c r="AA989" s="61"/>
      <c r="AB989" s="61"/>
      <c r="AC989" s="61"/>
      <c r="AD989" s="61"/>
      <c r="AE989" s="61"/>
      <c r="AF989" s="61"/>
      <c r="AG989" s="61"/>
    </row>
    <row r="990" spans="1:33" ht="14.25" customHeight="1">
      <c r="A990" s="61"/>
      <c r="B990" s="61"/>
      <c r="C990" s="61"/>
      <c r="D990" s="61"/>
      <c r="E990" s="62"/>
      <c r="F990" s="62"/>
      <c r="G990" s="62"/>
      <c r="H990" s="62"/>
      <c r="I990" s="2"/>
      <c r="J990" s="61"/>
      <c r="K990" s="61"/>
      <c r="L990" s="61"/>
      <c r="M990" s="61"/>
      <c r="N990" s="61"/>
      <c r="O990" s="61"/>
      <c r="P990" s="61"/>
      <c r="Q990" s="61"/>
      <c r="R990" s="61"/>
      <c r="S990" s="61"/>
      <c r="T990" s="61"/>
      <c r="U990" s="61"/>
      <c r="V990" s="61"/>
      <c r="W990" s="61"/>
      <c r="X990" s="61"/>
      <c r="Y990" s="61"/>
      <c r="Z990" s="61"/>
      <c r="AA990" s="61"/>
      <c r="AB990" s="61"/>
      <c r="AC990" s="61"/>
      <c r="AD990" s="61"/>
      <c r="AE990" s="61"/>
      <c r="AF990" s="61"/>
      <c r="AG990" s="61"/>
    </row>
    <row r="991" spans="1:33" ht="14.25" customHeight="1">
      <c r="A991" s="61"/>
      <c r="B991" s="61"/>
      <c r="C991" s="61"/>
      <c r="D991" s="61"/>
      <c r="E991" s="62"/>
      <c r="F991" s="62"/>
      <c r="G991" s="62"/>
      <c r="H991" s="62"/>
      <c r="I991" s="2"/>
      <c r="J991" s="61"/>
      <c r="K991" s="61"/>
      <c r="L991" s="61"/>
      <c r="M991" s="61"/>
      <c r="N991" s="61"/>
      <c r="O991" s="61"/>
      <c r="P991" s="61"/>
      <c r="Q991" s="61"/>
      <c r="R991" s="61"/>
      <c r="S991" s="61"/>
      <c r="T991" s="61"/>
      <c r="U991" s="61"/>
      <c r="V991" s="61"/>
      <c r="W991" s="61"/>
      <c r="X991" s="61"/>
      <c r="Y991" s="61"/>
      <c r="Z991" s="61"/>
      <c r="AA991" s="61"/>
      <c r="AB991" s="61"/>
      <c r="AC991" s="61"/>
      <c r="AD991" s="61"/>
      <c r="AE991" s="61"/>
      <c r="AF991" s="61"/>
      <c r="AG991" s="61"/>
    </row>
    <row r="992" spans="1:33" ht="14.25" customHeight="1">
      <c r="A992" s="61"/>
      <c r="B992" s="61"/>
      <c r="C992" s="61"/>
      <c r="D992" s="61"/>
      <c r="E992" s="62"/>
      <c r="F992" s="62"/>
      <c r="G992" s="62"/>
      <c r="H992" s="62"/>
      <c r="I992" s="2"/>
      <c r="J992" s="61"/>
      <c r="K992" s="61"/>
      <c r="L992" s="61"/>
      <c r="M992" s="61"/>
      <c r="N992" s="61"/>
      <c r="O992" s="61"/>
      <c r="P992" s="61"/>
      <c r="Q992" s="61"/>
      <c r="R992" s="61"/>
      <c r="S992" s="61"/>
      <c r="T992" s="61"/>
      <c r="U992" s="61"/>
      <c r="V992" s="61"/>
      <c r="W992" s="61"/>
      <c r="X992" s="61"/>
      <c r="Y992" s="61"/>
      <c r="Z992" s="61"/>
      <c r="AA992" s="61"/>
      <c r="AB992" s="61"/>
      <c r="AC992" s="61"/>
      <c r="AD992" s="61"/>
      <c r="AE992" s="61"/>
      <c r="AF992" s="61"/>
      <c r="AG992" s="61"/>
    </row>
    <row r="993" spans="1:33" ht="14.25" customHeight="1">
      <c r="A993" s="61"/>
      <c r="B993" s="61"/>
      <c r="C993" s="61"/>
      <c r="D993" s="61"/>
      <c r="E993" s="62"/>
      <c r="F993" s="62"/>
      <c r="G993" s="62"/>
      <c r="H993" s="62"/>
      <c r="I993" s="2"/>
      <c r="J993" s="61"/>
      <c r="K993" s="61"/>
      <c r="L993" s="61"/>
      <c r="M993" s="61"/>
      <c r="N993" s="61"/>
      <c r="O993" s="61"/>
      <c r="P993" s="61"/>
      <c r="Q993" s="61"/>
      <c r="R993" s="61"/>
      <c r="S993" s="61"/>
      <c r="T993" s="61"/>
      <c r="U993" s="61"/>
      <c r="V993" s="61"/>
      <c r="W993" s="61"/>
      <c r="X993" s="61"/>
      <c r="Y993" s="61"/>
      <c r="Z993" s="61"/>
      <c r="AA993" s="61"/>
      <c r="AB993" s="61"/>
      <c r="AC993" s="61"/>
      <c r="AD993" s="61"/>
      <c r="AE993" s="61"/>
      <c r="AF993" s="61"/>
      <c r="AG993" s="61"/>
    </row>
    <row r="994" spans="1:33" ht="14.25" customHeight="1">
      <c r="A994" s="61"/>
      <c r="B994" s="61"/>
      <c r="C994" s="61"/>
      <c r="D994" s="61"/>
      <c r="E994" s="62"/>
      <c r="F994" s="62"/>
      <c r="G994" s="62"/>
      <c r="H994" s="62"/>
      <c r="I994" s="2"/>
      <c r="J994" s="61"/>
      <c r="K994" s="61"/>
      <c r="L994" s="61"/>
      <c r="M994" s="61"/>
      <c r="N994" s="61"/>
      <c r="O994" s="61"/>
      <c r="P994" s="61"/>
      <c r="Q994" s="61"/>
      <c r="R994" s="61"/>
      <c r="S994" s="61"/>
      <c r="T994" s="61"/>
      <c r="U994" s="61"/>
      <c r="V994" s="61"/>
      <c r="W994" s="61"/>
      <c r="X994" s="61"/>
      <c r="Y994" s="61"/>
      <c r="Z994" s="61"/>
      <c r="AA994" s="61"/>
      <c r="AB994" s="61"/>
      <c r="AC994" s="61"/>
      <c r="AD994" s="61"/>
      <c r="AE994" s="61"/>
      <c r="AF994" s="61"/>
      <c r="AG994" s="61"/>
    </row>
    <row r="995" spans="1:33" ht="14.25" customHeight="1">
      <c r="A995" s="61"/>
      <c r="B995" s="61"/>
      <c r="C995" s="61"/>
      <c r="D995" s="61"/>
      <c r="E995" s="62"/>
      <c r="F995" s="62"/>
      <c r="G995" s="62"/>
      <c r="H995" s="62"/>
      <c r="I995" s="2"/>
      <c r="J995" s="61"/>
      <c r="K995" s="61"/>
      <c r="L995" s="61"/>
      <c r="M995" s="61"/>
      <c r="N995" s="61"/>
      <c r="O995" s="61"/>
      <c r="P995" s="61"/>
      <c r="Q995" s="61"/>
      <c r="R995" s="61"/>
      <c r="S995" s="61"/>
      <c r="T995" s="61"/>
      <c r="U995" s="61"/>
      <c r="V995" s="61"/>
      <c r="W995" s="61"/>
      <c r="X995" s="61"/>
      <c r="Y995" s="61"/>
      <c r="Z995" s="61"/>
      <c r="AA995" s="61"/>
      <c r="AB995" s="61"/>
      <c r="AC995" s="61"/>
      <c r="AD995" s="61"/>
      <c r="AE995" s="61"/>
      <c r="AF995" s="61"/>
      <c r="AG995" s="61"/>
    </row>
    <row r="996" spans="1:33" ht="14.25" customHeight="1">
      <c r="A996" s="61"/>
      <c r="B996" s="61"/>
      <c r="C996" s="61"/>
      <c r="D996" s="61"/>
      <c r="E996" s="62"/>
      <c r="F996" s="62"/>
      <c r="G996" s="62"/>
      <c r="H996" s="62"/>
      <c r="I996" s="2"/>
      <c r="J996" s="61"/>
      <c r="K996" s="61"/>
      <c r="L996" s="61"/>
      <c r="M996" s="61"/>
      <c r="N996" s="61"/>
      <c r="O996" s="61"/>
      <c r="P996" s="61"/>
      <c r="Q996" s="61"/>
      <c r="R996" s="61"/>
      <c r="S996" s="61"/>
      <c r="T996" s="61"/>
      <c r="U996" s="61"/>
      <c r="V996" s="61"/>
      <c r="W996" s="61"/>
      <c r="X996" s="61"/>
      <c r="Y996" s="61"/>
      <c r="Z996" s="61"/>
      <c r="AA996" s="61"/>
      <c r="AB996" s="61"/>
      <c r="AC996" s="61"/>
      <c r="AD996" s="61"/>
      <c r="AE996" s="61"/>
      <c r="AF996" s="61"/>
      <c r="AG996" s="61"/>
    </row>
    <row r="997" spans="1:33" ht="14.25" customHeight="1">
      <c r="A997" s="61"/>
      <c r="B997" s="61"/>
      <c r="C997" s="61"/>
      <c r="D997" s="61"/>
      <c r="E997" s="62"/>
      <c r="F997" s="62"/>
      <c r="G997" s="62"/>
      <c r="H997" s="62"/>
      <c r="I997" s="2"/>
      <c r="J997" s="61"/>
      <c r="K997" s="61"/>
      <c r="L997" s="61"/>
      <c r="M997" s="61"/>
      <c r="N997" s="61"/>
      <c r="O997" s="61"/>
      <c r="P997" s="61"/>
      <c r="Q997" s="61"/>
      <c r="R997" s="61"/>
      <c r="S997" s="61"/>
      <c r="T997" s="61"/>
      <c r="U997" s="61"/>
      <c r="V997" s="61"/>
      <c r="W997" s="61"/>
      <c r="X997" s="61"/>
      <c r="Y997" s="61"/>
      <c r="Z997" s="61"/>
      <c r="AA997" s="61"/>
      <c r="AB997" s="61"/>
      <c r="AC997" s="61"/>
      <c r="AD997" s="61"/>
      <c r="AE997" s="61"/>
      <c r="AF997" s="61"/>
      <c r="AG997" s="61"/>
    </row>
    <row r="998" spans="1:33" ht="14.25" customHeight="1">
      <c r="A998" s="61"/>
      <c r="B998" s="61"/>
      <c r="C998" s="61"/>
      <c r="D998" s="61"/>
      <c r="E998" s="62"/>
      <c r="F998" s="62"/>
      <c r="G998" s="62"/>
      <c r="H998" s="62"/>
      <c r="I998" s="2"/>
      <c r="J998" s="61"/>
      <c r="K998" s="61"/>
      <c r="L998" s="61"/>
      <c r="M998" s="61"/>
      <c r="N998" s="61"/>
      <c r="O998" s="61"/>
      <c r="P998" s="61"/>
      <c r="Q998" s="61"/>
      <c r="R998" s="61"/>
      <c r="S998" s="61"/>
      <c r="T998" s="61"/>
      <c r="U998" s="61"/>
      <c r="V998" s="61"/>
      <c r="W998" s="61"/>
      <c r="X998" s="61"/>
      <c r="Y998" s="61"/>
      <c r="Z998" s="61"/>
      <c r="AA998" s="61"/>
      <c r="AB998" s="61"/>
      <c r="AC998" s="61"/>
      <c r="AD998" s="61"/>
      <c r="AE998" s="61"/>
      <c r="AF998" s="61"/>
      <c r="AG998" s="61"/>
    </row>
    <row r="999" spans="1:33" ht="14.25" customHeight="1">
      <c r="A999" s="61"/>
      <c r="B999" s="61"/>
      <c r="C999" s="61"/>
      <c r="D999" s="61"/>
      <c r="E999" s="62"/>
      <c r="F999" s="62"/>
      <c r="G999" s="62"/>
      <c r="H999" s="62"/>
      <c r="I999" s="2"/>
      <c r="J999" s="61"/>
      <c r="K999" s="61"/>
      <c r="L999" s="61"/>
      <c r="M999" s="61"/>
      <c r="N999" s="61"/>
      <c r="O999" s="61"/>
      <c r="P999" s="61"/>
      <c r="Q999" s="61"/>
      <c r="R999" s="61"/>
      <c r="S999" s="61"/>
      <c r="T999" s="61"/>
      <c r="U999" s="61"/>
      <c r="V999" s="61"/>
      <c r="W999" s="61"/>
      <c r="X999" s="61"/>
      <c r="Y999" s="61"/>
      <c r="Z999" s="61"/>
      <c r="AA999" s="61"/>
      <c r="AB999" s="61"/>
      <c r="AC999" s="61"/>
      <c r="AD999" s="61"/>
      <c r="AE999" s="61"/>
      <c r="AF999" s="61"/>
      <c r="AG999" s="61"/>
    </row>
  </sheetData>
  <autoFilter ref="A11:I119"/>
  <mergeCells count="265">
    <mergeCell ref="A191:I191"/>
    <mergeCell ref="A192:I192"/>
    <mergeCell ref="B193:B194"/>
    <mergeCell ref="C193:C194"/>
    <mergeCell ref="D193:D194"/>
    <mergeCell ref="I193:I194"/>
    <mergeCell ref="G184:G185"/>
    <mergeCell ref="H184:H185"/>
    <mergeCell ref="J190:O190"/>
    <mergeCell ref="A193:A194"/>
    <mergeCell ref="G193:G194"/>
    <mergeCell ref="H193:H194"/>
    <mergeCell ref="P190:X190"/>
    <mergeCell ref="Y190:AG190"/>
    <mergeCell ref="G176:G177"/>
    <mergeCell ref="H176:H177"/>
    <mergeCell ref="I176:I177"/>
    <mergeCell ref="A182:I182"/>
    <mergeCell ref="A183:I183"/>
    <mergeCell ref="A184:A185"/>
    <mergeCell ref="B184:B185"/>
    <mergeCell ref="I184:I185"/>
    <mergeCell ref="H187:H188"/>
    <mergeCell ref="I187:I188"/>
    <mergeCell ref="C184:C185"/>
    <mergeCell ref="D184:D185"/>
    <mergeCell ref="A187:A188"/>
    <mergeCell ref="B187:B188"/>
    <mergeCell ref="C187:C188"/>
    <mergeCell ref="D187:D188"/>
    <mergeCell ref="G187:G188"/>
    <mergeCell ref="A190:I190"/>
    <mergeCell ref="G179:G180"/>
    <mergeCell ref="H179:H180"/>
    <mergeCell ref="I179:I180"/>
    <mergeCell ref="G164:G165"/>
    <mergeCell ref="H164:H165"/>
    <mergeCell ref="I164:I165"/>
    <mergeCell ref="G170:G171"/>
    <mergeCell ref="H170:H171"/>
    <mergeCell ref="I170:I171"/>
    <mergeCell ref="G173:G174"/>
    <mergeCell ref="A146:A147"/>
    <mergeCell ref="B146:B147"/>
    <mergeCell ref="C146:C147"/>
    <mergeCell ref="D146:D147"/>
    <mergeCell ref="G146:G147"/>
    <mergeCell ref="H146:H147"/>
    <mergeCell ref="I146:I147"/>
    <mergeCell ref="H173:H174"/>
    <mergeCell ref="I173:I174"/>
    <mergeCell ref="H160:H161"/>
    <mergeCell ref="I160:I161"/>
    <mergeCell ref="A163:I163"/>
    <mergeCell ref="C167:C168"/>
    <mergeCell ref="D167:D168"/>
    <mergeCell ref="G167:G168"/>
    <mergeCell ref="H167:H168"/>
    <mergeCell ref="I167:I168"/>
    <mergeCell ref="C134:C135"/>
    <mergeCell ref="D134:D135"/>
    <mergeCell ref="G134:G135"/>
    <mergeCell ref="H134:H135"/>
    <mergeCell ref="I134:I135"/>
    <mergeCell ref="A137:A138"/>
    <mergeCell ref="B137:B138"/>
    <mergeCell ref="C137:C138"/>
    <mergeCell ref="D137:D138"/>
    <mergeCell ref="G137:G138"/>
    <mergeCell ref="H137:H138"/>
    <mergeCell ref="I137:I138"/>
    <mergeCell ref="A134:A135"/>
    <mergeCell ref="B134:B135"/>
    <mergeCell ref="H131:H132"/>
    <mergeCell ref="I131:I132"/>
    <mergeCell ref="B124:B125"/>
    <mergeCell ref="C124:C125"/>
    <mergeCell ref="D124:D125"/>
    <mergeCell ref="G124:G125"/>
    <mergeCell ref="H124:H125"/>
    <mergeCell ref="I124:I125"/>
    <mergeCell ref="A130:I130"/>
    <mergeCell ref="A124:A125"/>
    <mergeCell ref="A131:A132"/>
    <mergeCell ref="B131:B132"/>
    <mergeCell ref="C131:C132"/>
    <mergeCell ref="D131:D132"/>
    <mergeCell ref="A140:A141"/>
    <mergeCell ref="B140:B141"/>
    <mergeCell ref="C140:C141"/>
    <mergeCell ref="D140:D141"/>
    <mergeCell ref="G140:G141"/>
    <mergeCell ref="H140:H141"/>
    <mergeCell ref="I140:I141"/>
    <mergeCell ref="A143:A144"/>
    <mergeCell ref="B143:B144"/>
    <mergeCell ref="C143:C144"/>
    <mergeCell ref="D143:D144"/>
    <mergeCell ref="G143:G144"/>
    <mergeCell ref="H143:H144"/>
    <mergeCell ref="I143:I144"/>
    <mergeCell ref="A82:I82"/>
    <mergeCell ref="A86:I86"/>
    <mergeCell ref="D121:D122"/>
    <mergeCell ref="G121:G122"/>
    <mergeCell ref="H121:H122"/>
    <mergeCell ref="I121:I122"/>
    <mergeCell ref="A127:A128"/>
    <mergeCell ref="B127:B128"/>
    <mergeCell ref="C127:C128"/>
    <mergeCell ref="D127:D128"/>
    <mergeCell ref="G127:G128"/>
    <mergeCell ref="H127:H128"/>
    <mergeCell ref="I127:I128"/>
    <mergeCell ref="A90:I90"/>
    <mergeCell ref="A91:I91"/>
    <mergeCell ref="A92:I92"/>
    <mergeCell ref="A120:I120"/>
    <mergeCell ref="A121:A122"/>
    <mergeCell ref="B121:B122"/>
    <mergeCell ref="C121:C122"/>
    <mergeCell ref="J45:O45"/>
    <mergeCell ref="P45:X45"/>
    <mergeCell ref="Y45:AG45"/>
    <mergeCell ref="A46:I46"/>
    <mergeCell ref="J46:O46"/>
    <mergeCell ref="P46:X46"/>
    <mergeCell ref="Y46:AG46"/>
    <mergeCell ref="A50:I50"/>
    <mergeCell ref="A54:I54"/>
    <mergeCell ref="A214:A215"/>
    <mergeCell ref="B214:B215"/>
    <mergeCell ref="C214:C215"/>
    <mergeCell ref="D214:D215"/>
    <mergeCell ref="G214:G215"/>
    <mergeCell ref="H214:H215"/>
    <mergeCell ref="I214:I215"/>
    <mergeCell ref="E2:I2"/>
    <mergeCell ref="E3:I3"/>
    <mergeCell ref="E4:I4"/>
    <mergeCell ref="A6:I6"/>
    <mergeCell ref="A7:I7"/>
    <mergeCell ref="A8:I8"/>
    <mergeCell ref="A9:I9"/>
    <mergeCell ref="A10:I10"/>
    <mergeCell ref="A35:I35"/>
    <mergeCell ref="A45:I45"/>
    <mergeCell ref="A58:I58"/>
    <mergeCell ref="A62:I62"/>
    <mergeCell ref="A66:I66"/>
    <mergeCell ref="A70:I70"/>
    <mergeCell ref="A74:I74"/>
    <mergeCell ref="A78:I78"/>
    <mergeCell ref="G160:G161"/>
    <mergeCell ref="A154:A155"/>
    <mergeCell ref="B154:B155"/>
    <mergeCell ref="C154:C155"/>
    <mergeCell ref="D154:D155"/>
    <mergeCell ref="G154:G155"/>
    <mergeCell ref="H154:H155"/>
    <mergeCell ref="I154:I155"/>
    <mergeCell ref="A157:A158"/>
    <mergeCell ref="B157:B158"/>
    <mergeCell ref="C157:C158"/>
    <mergeCell ref="D157:D158"/>
    <mergeCell ref="G157:G158"/>
    <mergeCell ref="H157:H158"/>
    <mergeCell ref="I157:I158"/>
    <mergeCell ref="H151:H152"/>
    <mergeCell ref="I151:I152"/>
    <mergeCell ref="A149:I149"/>
    <mergeCell ref="A150:I150"/>
    <mergeCell ref="A151:A152"/>
    <mergeCell ref="B151:B152"/>
    <mergeCell ref="C151:C152"/>
    <mergeCell ref="D151:D152"/>
    <mergeCell ref="G151:G152"/>
    <mergeCell ref="A222:H222"/>
    <mergeCell ref="A223:H223"/>
    <mergeCell ref="A225:D225"/>
    <mergeCell ref="E225:I225"/>
    <mergeCell ref="A226:D226"/>
    <mergeCell ref="A231:B231"/>
    <mergeCell ref="A232:B232"/>
    <mergeCell ref="E226:I226"/>
    <mergeCell ref="A228:I228"/>
    <mergeCell ref="A229:B229"/>
    <mergeCell ref="D229:I229"/>
    <mergeCell ref="A230:B230"/>
    <mergeCell ref="D230:I230"/>
    <mergeCell ref="D231:I231"/>
    <mergeCell ref="D232:I232"/>
    <mergeCell ref="A217:A218"/>
    <mergeCell ref="B217:B218"/>
    <mergeCell ref="C217:C218"/>
    <mergeCell ref="D217:D218"/>
    <mergeCell ref="G217:G218"/>
    <mergeCell ref="H217:H218"/>
    <mergeCell ref="I217:I218"/>
    <mergeCell ref="A220:I220"/>
    <mergeCell ref="A221:I221"/>
    <mergeCell ref="H211:H212"/>
    <mergeCell ref="I211:I212"/>
    <mergeCell ref="D208:D209"/>
    <mergeCell ref="G208:G209"/>
    <mergeCell ref="A211:A212"/>
    <mergeCell ref="B211:B212"/>
    <mergeCell ref="C211:C212"/>
    <mergeCell ref="D211:D212"/>
    <mergeCell ref="G211:G212"/>
    <mergeCell ref="A202:A203"/>
    <mergeCell ref="B202:B203"/>
    <mergeCell ref="C202:C203"/>
    <mergeCell ref="D202:D203"/>
    <mergeCell ref="G202:G203"/>
    <mergeCell ref="H202:H203"/>
    <mergeCell ref="H208:H209"/>
    <mergeCell ref="I208:I209"/>
    <mergeCell ref="I202:I203"/>
    <mergeCell ref="A205:I205"/>
    <mergeCell ref="A206:I206"/>
    <mergeCell ref="A207:I207"/>
    <mergeCell ref="A208:A209"/>
    <mergeCell ref="B208:B209"/>
    <mergeCell ref="C208:C209"/>
    <mergeCell ref="B196:B197"/>
    <mergeCell ref="C196:C197"/>
    <mergeCell ref="D196:D197"/>
    <mergeCell ref="G196:G197"/>
    <mergeCell ref="H196:H197"/>
    <mergeCell ref="I196:I197"/>
    <mergeCell ref="A196:A197"/>
    <mergeCell ref="B199:B200"/>
    <mergeCell ref="C199:C200"/>
    <mergeCell ref="D199:D200"/>
    <mergeCell ref="G199:G200"/>
    <mergeCell ref="H199:H200"/>
    <mergeCell ref="I199:I200"/>
    <mergeCell ref="A199:A200"/>
    <mergeCell ref="B173:B174"/>
    <mergeCell ref="C173:C174"/>
    <mergeCell ref="D173:D174"/>
    <mergeCell ref="C179:C180"/>
    <mergeCell ref="D179:D180"/>
    <mergeCell ref="A173:A174"/>
    <mergeCell ref="A176:A177"/>
    <mergeCell ref="B176:B177"/>
    <mergeCell ref="C176:C177"/>
    <mergeCell ref="D176:D177"/>
    <mergeCell ref="A179:A180"/>
    <mergeCell ref="B179:B180"/>
    <mergeCell ref="A160:A161"/>
    <mergeCell ref="A164:A165"/>
    <mergeCell ref="B164:B165"/>
    <mergeCell ref="C164:C165"/>
    <mergeCell ref="D164:D165"/>
    <mergeCell ref="A167:A168"/>
    <mergeCell ref="B167:B168"/>
    <mergeCell ref="A170:A171"/>
    <mergeCell ref="B170:B171"/>
    <mergeCell ref="C170:C171"/>
    <mergeCell ref="D170:D171"/>
    <mergeCell ref="B160:B161"/>
    <mergeCell ref="C160:C161"/>
    <mergeCell ref="D160:D161"/>
  </mergeCells>
  <conditionalFormatting sqref="I223">
    <cfRule type="containsText" dxfId="5" priority="1" operator="containsText" text="MODERADAMENTE ACEPTABLE">
      <formula>NOT(ISERROR(SEARCH(("MODERADAMENTE ACEPTABLE"),(I223))))</formula>
    </cfRule>
    <cfRule type="containsText" dxfId="4" priority="2" operator="containsText" text="ACEPTABLE">
      <formula>NOT(ISERROR(SEARCH(("ACEPTABLE"),(I223))))</formula>
    </cfRule>
    <cfRule type="containsText" dxfId="3" priority="3" operator="containsText" text="CRITICO">
      <formula>NOT(ISERROR(SEARCH(("CRITICO"),(I223))))</formula>
    </cfRule>
  </conditionalFormatting>
  <printOptions horizontalCentered="1"/>
  <pageMargins left="0.19685039370078741" right="0.19685039370078741" top="0.39370078740157483" bottom="0.39370078740157483" header="0" footer="0"/>
  <pageSetup orientation="portrait"/>
  <headerFooter>
    <oddFooter>&amp;CEvaluación de Estándares Mínimos Según Res 0312/2019         Página &amp;P de</oddFooter>
  </headerFooter>
  <rowBreaks count="8" manualBreakCount="8">
    <brk id="145" man="1"/>
    <brk id="34" man="1"/>
    <brk id="195" man="1"/>
    <brk id="116" man="1"/>
    <brk id="166" man="1"/>
    <brk id="232" man="1"/>
    <brk id="89" man="1"/>
    <brk id="57" man="1"/>
  </rowBreaks>
  <colBreaks count="2" manualBreakCount="2">
    <brk id="9" man="1"/>
    <brk id="30" man="1"/>
  </colBreaks>
  <drawing r:id="rId1"/>
  <extLst>
    <ext xmlns:x14="http://schemas.microsoft.com/office/spreadsheetml/2009/9/main" uri="{CCE6A557-97BC-4b89-ADB6-D9C93CAAB3DF}">
      <x14:dataValidations xmlns:xm="http://schemas.microsoft.com/office/excel/2006/main" count="10">
        <x14:dataValidation type="list" allowBlank="1" showErrorMessage="1">
          <x14:formula1>
            <xm:f>Datos!$A$6</xm:f>
          </x14:formula1>
          <xm:sqref>E38 E41 E44 E61 E65 E73 E85 E123 E126</xm:sqref>
        </x14:dataValidation>
        <x14:dataValidation type="list" allowBlank="1" showErrorMessage="1">
          <x14:formula1>
            <xm:f>Datos!$A$11</xm:f>
          </x14:formula1>
          <xm:sqref>F13 F16 F19 F22 F25 F28 F31 F34 F38 F41 F44 F49 F53 F57 F61 F65 F69 F73 F77 F81 F85 F89 F95 F98 F101 F104 F107 F110 F113 F116 F119 F123 F126 F129 F133 F136 F139 F142 F145 F148 F153 F156 F159 F162 F166 F169 F172 F175 F178 F181 F186 F189 F195 F198 F201 F204 F210 F213 F216 F219</xm:sqref>
        </x14:dataValidation>
        <x14:dataValidation type="list" allowBlank="1" showErrorMessage="1">
          <x14:formula1>
            <xm:f>Datos!$A$7</xm:f>
          </x14:formula1>
          <xm:sqref>E166 E169 E172 E175 E178 E181 E210 E213 E216 E219</xm:sqref>
        </x14:dataValidation>
        <x14:dataValidation type="list" allowBlank="1" showErrorMessage="1">
          <x14:formula1>
            <xm:f>Datos!$A$4</xm:f>
          </x14:formula1>
          <xm:sqref>E195 E198 E201 E204</xm:sqref>
        </x14:dataValidation>
        <x14:dataValidation type="list" allowBlank="1" showErrorMessage="1">
          <x14:formula1>
            <xm:f>Datos!$A$8</xm:f>
          </x14:formula1>
          <xm:sqref>E159</xm:sqref>
        </x14:dataValidation>
        <x14:dataValidation type="list" allowBlank="1" showErrorMessage="1">
          <x14:formula1>
            <xm:f>Datos!$A$10</xm:f>
          </x14:formula1>
          <xm:sqref>E186 E189</xm:sqref>
        </x14:dataValidation>
        <x14:dataValidation type="list" allowBlank="1" showErrorMessage="1">
          <x14:formula1>
            <xm:f>Datos!$A$3</xm:f>
          </x14:formula1>
          <xm:sqref>E49 E53 E57 E69 E77 E81 E89 E95 E98 E101 E104 E107 E110 E113 E116 E119 E129 E133 E136 E139 E142 E145 E148</xm:sqref>
        </x14:dataValidation>
        <x14:dataValidation type="list" allowBlank="1" showErrorMessage="1">
          <x14:formula1>
            <xm:f>Datos!$A$2</xm:f>
          </x14:formula1>
          <xm:sqref>E13 E16 E19 E22 E25 E28 E31 E34</xm:sqref>
        </x14:dataValidation>
        <x14:dataValidation type="list" allowBlank="1" showErrorMessage="1">
          <x14:formula1>
            <xm:f>Datos!$A$9</xm:f>
          </x14:formula1>
          <xm:sqref>E153 E156 E162</xm:sqref>
        </x14:dataValidation>
        <x14:dataValidation type="list" allowBlank="1" showErrorMessage="1">
          <x14:formula1>
            <xm:f>Datos!$A$13</xm:f>
          </x14:formula1>
          <xm:sqref>G13 G16 G19 G22 G25 G28 G31 G34 G38 G41 G44 G49 G53 G57 G61 G65 G69 G73 G77 G81 G85 G89 G95 G98 G101 G104 G107 G110 G113 G116 G119 G123 G126 G129 G133 G136 G139 G142 G145 G148 G153 G156 G159 G162 G166 G169 G172 G175 G178 G181 G186 G189 G195 G198 G201 G204 G210 G213 G216 G219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1" width="11.42578125" customWidth="1"/>
    <col min="2" max="26" width="9.140625" customWidth="1"/>
  </cols>
  <sheetData>
    <row r="1" spans="1:1">
      <c r="A1" s="162">
        <v>0</v>
      </c>
    </row>
    <row r="2" spans="1:1">
      <c r="A2" s="162">
        <v>0.5</v>
      </c>
    </row>
    <row r="3" spans="1:1">
      <c r="A3" s="162">
        <v>1</v>
      </c>
    </row>
    <row r="4" spans="1:1">
      <c r="A4" s="162">
        <v>1.25</v>
      </c>
    </row>
    <row r="5" spans="1:1">
      <c r="A5" s="162">
        <v>1.5</v>
      </c>
    </row>
    <row r="6" spans="1:1">
      <c r="A6" s="162">
        <v>2</v>
      </c>
    </row>
    <row r="7" spans="1:1">
      <c r="A7" s="162">
        <v>2.5</v>
      </c>
    </row>
    <row r="8" spans="1:1">
      <c r="A8" s="162">
        <v>3</v>
      </c>
    </row>
    <row r="9" spans="1:1">
      <c r="A9" s="162">
        <v>4</v>
      </c>
    </row>
    <row r="10" spans="1:1">
      <c r="A10" s="162">
        <v>5</v>
      </c>
    </row>
    <row r="11" spans="1:1">
      <c r="A11" s="162">
        <v>0</v>
      </c>
    </row>
    <row r="12" spans="1:1">
      <c r="A12" s="162">
        <v>0</v>
      </c>
    </row>
    <row r="13" spans="1:1">
      <c r="A13" s="163" t="s">
        <v>29</v>
      </c>
    </row>
    <row r="14" spans="1:1">
      <c r="A14" s="162">
        <v>6</v>
      </c>
    </row>
    <row r="15" spans="1:1">
      <c r="A15" s="162">
        <v>15</v>
      </c>
    </row>
    <row r="16" spans="1:1">
      <c r="A16" s="162">
        <v>9</v>
      </c>
    </row>
    <row r="17" spans="1:1">
      <c r="A17" s="162">
        <v>0.8</v>
      </c>
    </row>
    <row r="18" spans="1:1">
      <c r="A18" s="162">
        <v>2.25</v>
      </c>
    </row>
    <row r="19" spans="1:1">
      <c r="A19" s="164">
        <v>15</v>
      </c>
    </row>
    <row r="20" spans="1:1">
      <c r="A20" s="162">
        <v>7.5</v>
      </c>
    </row>
    <row r="21" spans="1:1" ht="15.75" customHeight="1">
      <c r="A21" s="164">
        <v>20</v>
      </c>
    </row>
    <row r="22" spans="1:1" ht="15.75" customHeight="1">
      <c r="A22" s="162"/>
    </row>
    <row r="23" spans="1:1" ht="15.75" customHeight="1">
      <c r="A23" s="162"/>
    </row>
    <row r="24" spans="1:1" ht="15.75" customHeight="1">
      <c r="A24" s="162"/>
    </row>
    <row r="25" spans="1:1" ht="15.75" customHeight="1">
      <c r="A25" s="162"/>
    </row>
    <row r="26" spans="1:1" ht="15.75" customHeight="1">
      <c r="A26" s="162"/>
    </row>
    <row r="27" spans="1:1" ht="15.75" customHeight="1">
      <c r="A27" s="162"/>
    </row>
    <row r="28" spans="1:1" ht="15.75" customHeight="1">
      <c r="A28" s="162"/>
    </row>
    <row r="29" spans="1:1" ht="15.75" customHeight="1">
      <c r="A29" s="162"/>
    </row>
    <row r="30" spans="1:1" ht="15.75" customHeight="1">
      <c r="A30" s="162"/>
    </row>
    <row r="31" spans="1:1" ht="15.75" customHeight="1">
      <c r="A31" s="162"/>
    </row>
    <row r="32" spans="1:1" ht="15.75" customHeight="1">
      <c r="A32" s="162"/>
    </row>
    <row r="33" spans="1:1" ht="15.75" customHeight="1">
      <c r="A33" s="162"/>
    </row>
    <row r="34" spans="1:1" ht="15.75" customHeight="1">
      <c r="A34" s="162"/>
    </row>
    <row r="35" spans="1:1" ht="15.75" customHeight="1">
      <c r="A35" s="162"/>
    </row>
    <row r="36" spans="1:1" ht="15.75" customHeight="1">
      <c r="A36" s="162"/>
    </row>
    <row r="37" spans="1:1" ht="15.75" customHeight="1">
      <c r="A37" s="162"/>
    </row>
    <row r="38" spans="1:1" ht="15.75" customHeight="1">
      <c r="A38" s="162"/>
    </row>
    <row r="39" spans="1:1" ht="15.75" customHeight="1">
      <c r="A39" s="162"/>
    </row>
    <row r="40" spans="1:1" ht="15.75" customHeight="1">
      <c r="A40" s="162"/>
    </row>
    <row r="41" spans="1:1" ht="15.75" customHeight="1">
      <c r="A41" s="162"/>
    </row>
    <row r="42" spans="1:1" ht="15.75" customHeight="1">
      <c r="A42" s="162"/>
    </row>
    <row r="43" spans="1:1" ht="15.75" customHeight="1">
      <c r="A43" s="162"/>
    </row>
    <row r="44" spans="1:1" ht="15.75" customHeight="1">
      <c r="A44" s="162"/>
    </row>
    <row r="45" spans="1:1" ht="15.75" customHeight="1">
      <c r="A45" s="162"/>
    </row>
    <row r="46" spans="1:1" ht="15.75" customHeight="1">
      <c r="A46" s="162"/>
    </row>
    <row r="47" spans="1:1" ht="15.75" customHeight="1">
      <c r="A47" s="162"/>
    </row>
    <row r="48" spans="1:1" ht="15.75" customHeight="1">
      <c r="A48" s="162"/>
    </row>
    <row r="49" spans="1:1" ht="15.75" customHeight="1">
      <c r="A49" s="162"/>
    </row>
    <row r="50" spans="1:1" ht="15.75" customHeight="1">
      <c r="A50" s="162"/>
    </row>
    <row r="51" spans="1:1" ht="15.75" customHeight="1">
      <c r="A51" s="162"/>
    </row>
    <row r="52" spans="1:1" ht="15.75" customHeight="1">
      <c r="A52" s="162"/>
    </row>
    <row r="53" spans="1:1" ht="15.75" customHeight="1">
      <c r="A53" s="162"/>
    </row>
    <row r="54" spans="1:1" ht="15.75" customHeight="1">
      <c r="A54" s="162"/>
    </row>
    <row r="55" spans="1:1" ht="15.75" customHeight="1">
      <c r="A55" s="162"/>
    </row>
    <row r="56" spans="1:1" ht="15.75" customHeight="1">
      <c r="A56" s="162"/>
    </row>
    <row r="57" spans="1:1" ht="15.75" customHeight="1">
      <c r="A57" s="162"/>
    </row>
    <row r="58" spans="1:1" ht="15.75" customHeight="1">
      <c r="A58" s="162"/>
    </row>
    <row r="59" spans="1:1" ht="15.75" customHeight="1">
      <c r="A59" s="162"/>
    </row>
    <row r="60" spans="1:1" ht="15.75" customHeight="1">
      <c r="A60" s="162"/>
    </row>
    <row r="61" spans="1:1" ht="15.75" customHeight="1">
      <c r="A61" s="162"/>
    </row>
    <row r="62" spans="1:1" ht="15.75" customHeight="1">
      <c r="A62" s="162"/>
    </row>
    <row r="63" spans="1:1" ht="15.75" customHeight="1">
      <c r="A63" s="162"/>
    </row>
    <row r="64" spans="1:1" ht="15.75" customHeight="1">
      <c r="A64" s="162"/>
    </row>
    <row r="65" spans="1:1" ht="15.75" customHeight="1">
      <c r="A65" s="162"/>
    </row>
    <row r="66" spans="1:1" ht="15.75" customHeight="1">
      <c r="A66" s="162"/>
    </row>
    <row r="67" spans="1:1" ht="15.75" customHeight="1">
      <c r="A67" s="162"/>
    </row>
    <row r="68" spans="1:1" ht="15.75" customHeight="1">
      <c r="A68" s="162"/>
    </row>
    <row r="69" spans="1:1" ht="15.75" customHeight="1">
      <c r="A69" s="162"/>
    </row>
    <row r="70" spans="1:1" ht="15.75" customHeight="1">
      <c r="A70" s="162"/>
    </row>
    <row r="71" spans="1:1" ht="15.75" customHeight="1">
      <c r="A71" s="162"/>
    </row>
    <row r="72" spans="1:1" ht="15.75" customHeight="1">
      <c r="A72" s="162"/>
    </row>
    <row r="73" spans="1:1" ht="15.75" customHeight="1">
      <c r="A73" s="162"/>
    </row>
    <row r="74" spans="1:1" ht="15.75" customHeight="1">
      <c r="A74" s="162"/>
    </row>
    <row r="75" spans="1:1" ht="15.75" customHeight="1">
      <c r="A75" s="162"/>
    </row>
    <row r="76" spans="1:1" ht="15.75" customHeight="1">
      <c r="A76" s="162"/>
    </row>
    <row r="77" spans="1:1" ht="15.75" customHeight="1">
      <c r="A77" s="162"/>
    </row>
    <row r="78" spans="1:1" ht="15.75" customHeight="1">
      <c r="A78" s="162"/>
    </row>
    <row r="79" spans="1:1" ht="15.75" customHeight="1">
      <c r="A79" s="162"/>
    </row>
    <row r="80" spans="1:1" ht="15.75" customHeight="1">
      <c r="A80" s="162"/>
    </row>
    <row r="81" spans="1:1" ht="15.75" customHeight="1">
      <c r="A81" s="162"/>
    </row>
    <row r="82" spans="1:1" ht="15.75" customHeight="1">
      <c r="A82" s="162"/>
    </row>
    <row r="83" spans="1:1" ht="15.75" customHeight="1">
      <c r="A83" s="162"/>
    </row>
    <row r="84" spans="1:1" ht="15.75" customHeight="1">
      <c r="A84" s="162"/>
    </row>
    <row r="85" spans="1:1" ht="15.75" customHeight="1">
      <c r="A85" s="162"/>
    </row>
    <row r="86" spans="1:1" ht="15.75" customHeight="1">
      <c r="A86" s="162"/>
    </row>
    <row r="87" spans="1:1" ht="15.75" customHeight="1">
      <c r="A87" s="162"/>
    </row>
    <row r="88" spans="1:1" ht="15.75" customHeight="1">
      <c r="A88" s="162"/>
    </row>
    <row r="89" spans="1:1" ht="15.75" customHeight="1">
      <c r="A89" s="162"/>
    </row>
    <row r="90" spans="1:1" ht="15.75" customHeight="1">
      <c r="A90" s="162"/>
    </row>
    <row r="91" spans="1:1" ht="15.75" customHeight="1">
      <c r="A91" s="162"/>
    </row>
    <row r="92" spans="1:1" ht="15.75" customHeight="1">
      <c r="A92" s="162"/>
    </row>
    <row r="93" spans="1:1" ht="15.75" customHeight="1">
      <c r="A93" s="162"/>
    </row>
    <row r="94" spans="1:1" ht="15.75" customHeight="1">
      <c r="A94" s="162"/>
    </row>
    <row r="95" spans="1:1" ht="15.75" customHeight="1">
      <c r="A95" s="162"/>
    </row>
    <row r="96" spans="1:1" ht="15.75" customHeight="1">
      <c r="A96" s="162"/>
    </row>
    <row r="97" spans="1:1" ht="15.75" customHeight="1">
      <c r="A97" s="162"/>
    </row>
    <row r="98" spans="1:1" ht="15.75" customHeight="1">
      <c r="A98" s="162"/>
    </row>
    <row r="99" spans="1:1" ht="15.75" customHeight="1">
      <c r="A99" s="162"/>
    </row>
    <row r="100" spans="1:1" ht="15.75" customHeight="1">
      <c r="A100" s="162"/>
    </row>
    <row r="101" spans="1:1" ht="15.75" customHeight="1">
      <c r="A101" s="162"/>
    </row>
    <row r="102" spans="1:1" ht="15.75" customHeight="1">
      <c r="A102" s="162"/>
    </row>
    <row r="103" spans="1:1" ht="15.75" customHeight="1">
      <c r="A103" s="162"/>
    </row>
    <row r="104" spans="1:1" ht="15.75" customHeight="1">
      <c r="A104" s="162"/>
    </row>
    <row r="105" spans="1:1" ht="15.75" customHeight="1">
      <c r="A105" s="162"/>
    </row>
    <row r="106" spans="1:1" ht="15.75" customHeight="1">
      <c r="A106" s="162"/>
    </row>
    <row r="107" spans="1:1" ht="15.75" customHeight="1">
      <c r="A107" s="162"/>
    </row>
    <row r="108" spans="1:1" ht="15.75" customHeight="1">
      <c r="A108" s="162"/>
    </row>
    <row r="109" spans="1:1" ht="15.75" customHeight="1">
      <c r="A109" s="162"/>
    </row>
    <row r="110" spans="1:1" ht="15.75" customHeight="1">
      <c r="A110" s="162"/>
    </row>
    <row r="111" spans="1:1" ht="15.75" customHeight="1">
      <c r="A111" s="162"/>
    </row>
    <row r="112" spans="1:1" ht="15.75" customHeight="1">
      <c r="A112" s="162"/>
    </row>
    <row r="113" spans="1:1" ht="15.75" customHeight="1">
      <c r="A113" s="162"/>
    </row>
    <row r="114" spans="1:1" ht="15.75" customHeight="1">
      <c r="A114" s="162"/>
    </row>
    <row r="115" spans="1:1" ht="15.75" customHeight="1">
      <c r="A115" s="162"/>
    </row>
    <row r="116" spans="1:1" ht="15.75" customHeight="1">
      <c r="A116" s="162"/>
    </row>
    <row r="117" spans="1:1" ht="15.75" customHeight="1">
      <c r="A117" s="162"/>
    </row>
    <row r="118" spans="1:1" ht="15.75" customHeight="1">
      <c r="A118" s="162"/>
    </row>
    <row r="119" spans="1:1" ht="15.75" customHeight="1">
      <c r="A119" s="162"/>
    </row>
    <row r="120" spans="1:1" ht="15.75" customHeight="1">
      <c r="A120" s="162"/>
    </row>
    <row r="121" spans="1:1" ht="15.75" customHeight="1">
      <c r="A121" s="162"/>
    </row>
    <row r="122" spans="1:1" ht="15.75" customHeight="1">
      <c r="A122" s="162"/>
    </row>
    <row r="123" spans="1:1" ht="15.75" customHeight="1">
      <c r="A123" s="162"/>
    </row>
    <row r="124" spans="1:1" ht="15.75" customHeight="1">
      <c r="A124" s="162"/>
    </row>
    <row r="125" spans="1:1" ht="15.75" customHeight="1">
      <c r="A125" s="162"/>
    </row>
    <row r="126" spans="1:1" ht="15.75" customHeight="1">
      <c r="A126" s="162"/>
    </row>
    <row r="127" spans="1:1" ht="15.75" customHeight="1">
      <c r="A127" s="162"/>
    </row>
    <row r="128" spans="1:1" ht="15.75" customHeight="1">
      <c r="A128" s="162"/>
    </row>
    <row r="129" spans="1:1" ht="15.75" customHeight="1">
      <c r="A129" s="162"/>
    </row>
    <row r="130" spans="1:1" ht="15.75" customHeight="1">
      <c r="A130" s="162"/>
    </row>
    <row r="131" spans="1:1" ht="15.75" customHeight="1">
      <c r="A131" s="162"/>
    </row>
    <row r="132" spans="1:1" ht="15.75" customHeight="1">
      <c r="A132" s="162"/>
    </row>
    <row r="133" spans="1:1" ht="15.75" customHeight="1">
      <c r="A133" s="162"/>
    </row>
    <row r="134" spans="1:1" ht="15.75" customHeight="1">
      <c r="A134" s="162"/>
    </row>
    <row r="135" spans="1:1" ht="15.75" customHeight="1">
      <c r="A135" s="162"/>
    </row>
    <row r="136" spans="1:1" ht="15.75" customHeight="1">
      <c r="A136" s="162"/>
    </row>
    <row r="137" spans="1:1" ht="15.75" customHeight="1">
      <c r="A137" s="162"/>
    </row>
    <row r="138" spans="1:1" ht="15.75" customHeight="1">
      <c r="A138" s="162"/>
    </row>
    <row r="139" spans="1:1" ht="15.75" customHeight="1">
      <c r="A139" s="162"/>
    </row>
    <row r="140" spans="1:1" ht="15.75" customHeight="1">
      <c r="A140" s="162"/>
    </row>
    <row r="141" spans="1:1" ht="15.75" customHeight="1">
      <c r="A141" s="162"/>
    </row>
    <row r="142" spans="1:1" ht="15.75" customHeight="1">
      <c r="A142" s="162"/>
    </row>
    <row r="143" spans="1:1" ht="15.75" customHeight="1">
      <c r="A143" s="162"/>
    </row>
    <row r="144" spans="1:1" ht="15.75" customHeight="1">
      <c r="A144" s="162"/>
    </row>
    <row r="145" spans="1:1" ht="15.75" customHeight="1">
      <c r="A145" s="162"/>
    </row>
    <row r="146" spans="1:1" ht="15.75" customHeight="1">
      <c r="A146" s="162"/>
    </row>
    <row r="147" spans="1:1" ht="15.75" customHeight="1">
      <c r="A147" s="162"/>
    </row>
    <row r="148" spans="1:1" ht="15.75" customHeight="1">
      <c r="A148" s="162"/>
    </row>
    <row r="149" spans="1:1" ht="15.75" customHeight="1">
      <c r="A149" s="162"/>
    </row>
    <row r="150" spans="1:1" ht="15.75" customHeight="1">
      <c r="A150" s="162"/>
    </row>
    <row r="151" spans="1:1" ht="15.75" customHeight="1">
      <c r="A151" s="162"/>
    </row>
    <row r="152" spans="1:1" ht="15.75" customHeight="1">
      <c r="A152" s="162"/>
    </row>
    <row r="153" spans="1:1" ht="15.75" customHeight="1">
      <c r="A153" s="162"/>
    </row>
    <row r="154" spans="1:1" ht="15.75" customHeight="1">
      <c r="A154" s="162"/>
    </row>
    <row r="155" spans="1:1" ht="15.75" customHeight="1">
      <c r="A155" s="162"/>
    </row>
    <row r="156" spans="1:1" ht="15.75" customHeight="1">
      <c r="A156" s="162"/>
    </row>
    <row r="157" spans="1:1" ht="15.75" customHeight="1">
      <c r="A157" s="162"/>
    </row>
    <row r="158" spans="1:1" ht="15.75" customHeight="1">
      <c r="A158" s="162"/>
    </row>
    <row r="159" spans="1:1" ht="15.75" customHeight="1">
      <c r="A159" s="162"/>
    </row>
    <row r="160" spans="1:1" ht="15.75" customHeight="1">
      <c r="A160" s="162"/>
    </row>
    <row r="161" spans="1:1" ht="15.75" customHeight="1">
      <c r="A161" s="162"/>
    </row>
    <row r="162" spans="1:1" ht="15.75" customHeight="1">
      <c r="A162" s="162"/>
    </row>
    <row r="163" spans="1:1" ht="15.75" customHeight="1">
      <c r="A163" s="162"/>
    </row>
    <row r="164" spans="1:1" ht="15.75" customHeight="1">
      <c r="A164" s="162"/>
    </row>
    <row r="165" spans="1:1" ht="15.75" customHeight="1">
      <c r="A165" s="162"/>
    </row>
    <row r="166" spans="1:1" ht="15.75" customHeight="1">
      <c r="A166" s="162"/>
    </row>
    <row r="167" spans="1:1" ht="15.75" customHeight="1">
      <c r="A167" s="162"/>
    </row>
    <row r="168" spans="1:1" ht="15.75" customHeight="1">
      <c r="A168" s="162"/>
    </row>
    <row r="169" spans="1:1" ht="15.75" customHeight="1">
      <c r="A169" s="162"/>
    </row>
    <row r="170" spans="1:1" ht="15.75" customHeight="1">
      <c r="A170" s="162"/>
    </row>
    <row r="171" spans="1:1" ht="15.75" customHeight="1">
      <c r="A171" s="162"/>
    </row>
    <row r="172" spans="1:1" ht="15.75" customHeight="1">
      <c r="A172" s="162"/>
    </row>
    <row r="173" spans="1:1" ht="15.75" customHeight="1">
      <c r="A173" s="162"/>
    </row>
    <row r="174" spans="1:1" ht="15.75" customHeight="1">
      <c r="A174" s="162"/>
    </row>
    <row r="175" spans="1:1" ht="15.75" customHeight="1">
      <c r="A175" s="162"/>
    </row>
    <row r="176" spans="1:1" ht="15.75" customHeight="1">
      <c r="A176" s="162"/>
    </row>
    <row r="177" spans="1:1" ht="15.75" customHeight="1">
      <c r="A177" s="162"/>
    </row>
    <row r="178" spans="1:1" ht="15.75" customHeight="1">
      <c r="A178" s="162"/>
    </row>
    <row r="179" spans="1:1" ht="15.75" customHeight="1">
      <c r="A179" s="162"/>
    </row>
    <row r="180" spans="1:1" ht="15.75" customHeight="1">
      <c r="A180" s="162"/>
    </row>
    <row r="181" spans="1:1" ht="15.75" customHeight="1">
      <c r="A181" s="162"/>
    </row>
    <row r="182" spans="1:1" ht="15.75" customHeight="1">
      <c r="A182" s="162"/>
    </row>
    <row r="183" spans="1:1" ht="15.75" customHeight="1">
      <c r="A183" s="162"/>
    </row>
    <row r="184" spans="1:1" ht="15.75" customHeight="1">
      <c r="A184" s="162"/>
    </row>
    <row r="185" spans="1:1" ht="15.75" customHeight="1">
      <c r="A185" s="162"/>
    </row>
    <row r="186" spans="1:1" ht="15.75" customHeight="1">
      <c r="A186" s="162"/>
    </row>
    <row r="187" spans="1:1" ht="15.75" customHeight="1">
      <c r="A187" s="162"/>
    </row>
    <row r="188" spans="1:1" ht="15.75" customHeight="1">
      <c r="A188" s="162"/>
    </row>
    <row r="189" spans="1:1" ht="15.75" customHeight="1">
      <c r="A189" s="162"/>
    </row>
    <row r="190" spans="1:1" ht="15.75" customHeight="1">
      <c r="A190" s="162"/>
    </row>
    <row r="191" spans="1:1" ht="15.75" customHeight="1">
      <c r="A191" s="162"/>
    </row>
    <row r="192" spans="1:1" ht="15.75" customHeight="1">
      <c r="A192" s="162"/>
    </row>
    <row r="193" spans="1:1" ht="15.75" customHeight="1">
      <c r="A193" s="162"/>
    </row>
    <row r="194" spans="1:1" ht="15.75" customHeight="1">
      <c r="A194" s="162"/>
    </row>
    <row r="195" spans="1:1" ht="15.75" customHeight="1">
      <c r="A195" s="162"/>
    </row>
    <row r="196" spans="1:1" ht="15.75" customHeight="1">
      <c r="A196" s="162"/>
    </row>
    <row r="197" spans="1:1" ht="15.75" customHeight="1">
      <c r="A197" s="162"/>
    </row>
    <row r="198" spans="1:1" ht="15.75" customHeight="1">
      <c r="A198" s="162"/>
    </row>
    <row r="199" spans="1:1" ht="15.75" customHeight="1">
      <c r="A199" s="162"/>
    </row>
    <row r="200" spans="1:1" ht="15.75" customHeight="1">
      <c r="A200" s="162"/>
    </row>
    <row r="201" spans="1:1" ht="15.75" customHeight="1">
      <c r="A201" s="162"/>
    </row>
    <row r="202" spans="1:1" ht="15.75" customHeight="1">
      <c r="A202" s="162"/>
    </row>
    <row r="203" spans="1:1" ht="15.75" customHeight="1">
      <c r="A203" s="162"/>
    </row>
    <row r="204" spans="1:1" ht="15.75" customHeight="1">
      <c r="A204" s="162"/>
    </row>
    <row r="205" spans="1:1" ht="15.75" customHeight="1">
      <c r="A205" s="162"/>
    </row>
    <row r="206" spans="1:1" ht="15.75" customHeight="1">
      <c r="A206" s="162"/>
    </row>
    <row r="207" spans="1:1" ht="15.75" customHeight="1">
      <c r="A207" s="162"/>
    </row>
    <row r="208" spans="1:1" ht="15.75" customHeight="1">
      <c r="A208" s="162"/>
    </row>
    <row r="209" spans="1:1" ht="15.75" customHeight="1">
      <c r="A209" s="162"/>
    </row>
    <row r="210" spans="1:1" ht="15.75" customHeight="1">
      <c r="A210" s="162"/>
    </row>
    <row r="211" spans="1:1" ht="15.75" customHeight="1">
      <c r="A211" s="162"/>
    </row>
    <row r="212" spans="1:1" ht="15.75" customHeight="1">
      <c r="A212" s="162"/>
    </row>
    <row r="213" spans="1:1" ht="15.75" customHeight="1">
      <c r="A213" s="162"/>
    </row>
    <row r="214" spans="1:1" ht="15.75" customHeight="1">
      <c r="A214" s="162"/>
    </row>
    <row r="215" spans="1:1" ht="15.75" customHeight="1">
      <c r="A215" s="162"/>
    </row>
    <row r="216" spans="1:1" ht="15.75" customHeight="1">
      <c r="A216" s="162"/>
    </row>
    <row r="217" spans="1:1" ht="15.75" customHeight="1">
      <c r="A217" s="162"/>
    </row>
    <row r="218" spans="1:1" ht="15.75" customHeight="1">
      <c r="A218" s="162"/>
    </row>
    <row r="219" spans="1:1" ht="15.75" customHeight="1">
      <c r="A219" s="162"/>
    </row>
    <row r="220" spans="1:1" ht="15.75" customHeight="1">
      <c r="A220" s="162"/>
    </row>
    <row r="221" spans="1:1" ht="15.75" customHeight="1">
      <c r="A221" s="162"/>
    </row>
    <row r="222" spans="1:1" ht="15.75" customHeight="1">
      <c r="A222" s="162"/>
    </row>
    <row r="223" spans="1:1" ht="15.75" customHeight="1">
      <c r="A223" s="162"/>
    </row>
    <row r="224" spans="1:1" ht="15.75" customHeight="1">
      <c r="A224" s="162"/>
    </row>
    <row r="225" spans="1:1" ht="15.75" customHeight="1">
      <c r="A225" s="162"/>
    </row>
    <row r="226" spans="1:1" ht="15.75" customHeight="1">
      <c r="A226" s="162"/>
    </row>
    <row r="227" spans="1:1" ht="15.75" customHeight="1">
      <c r="A227" s="162"/>
    </row>
    <row r="228" spans="1:1" ht="15.75" customHeight="1">
      <c r="A228" s="162"/>
    </row>
    <row r="229" spans="1:1" ht="15.75" customHeight="1">
      <c r="A229" s="162"/>
    </row>
    <row r="230" spans="1:1" ht="15.75" customHeight="1">
      <c r="A230" s="162"/>
    </row>
    <row r="231" spans="1:1" ht="15.75" customHeight="1">
      <c r="A231" s="162"/>
    </row>
    <row r="232" spans="1:1" ht="15.75" customHeight="1">
      <c r="A232" s="162"/>
    </row>
    <row r="233" spans="1:1" ht="15.75" customHeight="1">
      <c r="A233" s="162"/>
    </row>
    <row r="234" spans="1:1" ht="15.75" customHeight="1">
      <c r="A234" s="162"/>
    </row>
    <row r="235" spans="1:1" ht="15.75" customHeight="1">
      <c r="A235" s="162"/>
    </row>
    <row r="236" spans="1:1" ht="15.75" customHeight="1">
      <c r="A236" s="162"/>
    </row>
    <row r="237" spans="1:1" ht="15.75" customHeight="1">
      <c r="A237" s="162"/>
    </row>
    <row r="238" spans="1:1" ht="15.75" customHeight="1">
      <c r="A238" s="162"/>
    </row>
    <row r="239" spans="1:1" ht="15.75" customHeight="1">
      <c r="A239" s="162"/>
    </row>
    <row r="240" spans="1:1" ht="15.75" customHeight="1">
      <c r="A240" s="162"/>
    </row>
    <row r="241" spans="1:1" ht="15.75" customHeight="1">
      <c r="A241" s="162"/>
    </row>
    <row r="242" spans="1:1" ht="15.75" customHeight="1">
      <c r="A242" s="162"/>
    </row>
    <row r="243" spans="1:1" ht="15.75" customHeight="1">
      <c r="A243" s="162"/>
    </row>
    <row r="244" spans="1:1" ht="15.75" customHeight="1">
      <c r="A244" s="162"/>
    </row>
    <row r="245" spans="1:1" ht="15.75" customHeight="1">
      <c r="A245" s="162"/>
    </row>
    <row r="246" spans="1:1" ht="15.75" customHeight="1">
      <c r="A246" s="162"/>
    </row>
    <row r="247" spans="1:1" ht="15.75" customHeight="1">
      <c r="A247" s="162"/>
    </row>
    <row r="248" spans="1:1" ht="15.75" customHeight="1">
      <c r="A248" s="162"/>
    </row>
    <row r="249" spans="1:1" ht="15.75" customHeight="1">
      <c r="A249" s="162"/>
    </row>
    <row r="250" spans="1:1" ht="15.75" customHeight="1">
      <c r="A250" s="162"/>
    </row>
    <row r="251" spans="1:1" ht="15.75" customHeight="1">
      <c r="A251" s="162"/>
    </row>
    <row r="252" spans="1:1" ht="15.75" customHeight="1">
      <c r="A252" s="162"/>
    </row>
    <row r="253" spans="1:1" ht="15.75" customHeight="1">
      <c r="A253" s="162"/>
    </row>
    <row r="254" spans="1:1" ht="15.75" customHeight="1">
      <c r="A254" s="162"/>
    </row>
    <row r="255" spans="1:1" ht="15.75" customHeight="1">
      <c r="A255" s="162"/>
    </row>
    <row r="256" spans="1:1" ht="15.75" customHeight="1">
      <c r="A256" s="162"/>
    </row>
    <row r="257" spans="1:1" ht="15.75" customHeight="1">
      <c r="A257" s="162"/>
    </row>
    <row r="258" spans="1:1" ht="15.75" customHeight="1">
      <c r="A258" s="162"/>
    </row>
    <row r="259" spans="1:1" ht="15.75" customHeight="1">
      <c r="A259" s="162"/>
    </row>
    <row r="260" spans="1:1" ht="15.75" customHeight="1">
      <c r="A260" s="162"/>
    </row>
    <row r="261" spans="1:1" ht="15.75" customHeight="1">
      <c r="A261" s="162"/>
    </row>
    <row r="262" spans="1:1" ht="15.75" customHeight="1">
      <c r="A262" s="162"/>
    </row>
    <row r="263" spans="1:1" ht="15.75" customHeight="1">
      <c r="A263" s="162"/>
    </row>
    <row r="264" spans="1:1" ht="15.75" customHeight="1">
      <c r="A264" s="162"/>
    </row>
    <row r="265" spans="1:1" ht="15.75" customHeight="1">
      <c r="A265" s="162"/>
    </row>
    <row r="266" spans="1:1" ht="15.75" customHeight="1">
      <c r="A266" s="162"/>
    </row>
    <row r="267" spans="1:1" ht="15.75" customHeight="1">
      <c r="A267" s="162"/>
    </row>
    <row r="268" spans="1:1" ht="15.75" customHeight="1">
      <c r="A268" s="162"/>
    </row>
    <row r="269" spans="1:1" ht="15.75" customHeight="1">
      <c r="A269" s="162"/>
    </row>
    <row r="270" spans="1:1" ht="15.75" customHeight="1">
      <c r="A270" s="162"/>
    </row>
    <row r="271" spans="1:1" ht="15.75" customHeight="1">
      <c r="A271" s="162"/>
    </row>
    <row r="272" spans="1:1" ht="15.75" customHeight="1">
      <c r="A272" s="162"/>
    </row>
    <row r="273" spans="1:1" ht="15.75" customHeight="1">
      <c r="A273" s="162"/>
    </row>
    <row r="274" spans="1:1" ht="15.75" customHeight="1">
      <c r="A274" s="162"/>
    </row>
    <row r="275" spans="1:1" ht="15.75" customHeight="1">
      <c r="A275" s="162"/>
    </row>
    <row r="276" spans="1:1" ht="15.75" customHeight="1">
      <c r="A276" s="162"/>
    </row>
    <row r="277" spans="1:1" ht="15.75" customHeight="1">
      <c r="A277" s="162"/>
    </row>
    <row r="278" spans="1:1" ht="15.75" customHeight="1">
      <c r="A278" s="162"/>
    </row>
    <row r="279" spans="1:1" ht="15.75" customHeight="1">
      <c r="A279" s="162"/>
    </row>
    <row r="280" spans="1:1" ht="15.75" customHeight="1">
      <c r="A280" s="162"/>
    </row>
    <row r="281" spans="1:1" ht="15.75" customHeight="1">
      <c r="A281" s="162"/>
    </row>
    <row r="282" spans="1:1" ht="15.75" customHeight="1">
      <c r="A282" s="162"/>
    </row>
    <row r="283" spans="1:1" ht="15.75" customHeight="1">
      <c r="A283" s="162"/>
    </row>
    <row r="284" spans="1:1" ht="15.75" customHeight="1">
      <c r="A284" s="162"/>
    </row>
    <row r="285" spans="1:1" ht="15.75" customHeight="1">
      <c r="A285" s="162"/>
    </row>
    <row r="286" spans="1:1" ht="15.75" customHeight="1">
      <c r="A286" s="162"/>
    </row>
    <row r="287" spans="1:1" ht="15.75" customHeight="1">
      <c r="A287" s="162"/>
    </row>
    <row r="288" spans="1:1" ht="15.75" customHeight="1">
      <c r="A288" s="162"/>
    </row>
    <row r="289" spans="1:1" ht="15.75" customHeight="1">
      <c r="A289" s="162"/>
    </row>
    <row r="290" spans="1:1" ht="15.75" customHeight="1">
      <c r="A290" s="162"/>
    </row>
    <row r="291" spans="1:1" ht="15.75" customHeight="1">
      <c r="A291" s="162"/>
    </row>
    <row r="292" spans="1:1" ht="15.75" customHeight="1">
      <c r="A292" s="162"/>
    </row>
    <row r="293" spans="1:1" ht="15.75" customHeight="1">
      <c r="A293" s="162"/>
    </row>
    <row r="294" spans="1:1" ht="15.75" customHeight="1">
      <c r="A294" s="162"/>
    </row>
    <row r="295" spans="1:1" ht="15.75" customHeight="1">
      <c r="A295" s="162"/>
    </row>
    <row r="296" spans="1:1" ht="15.75" customHeight="1">
      <c r="A296" s="162"/>
    </row>
    <row r="297" spans="1:1" ht="15.75" customHeight="1">
      <c r="A297" s="162"/>
    </row>
    <row r="298" spans="1:1" ht="15.75" customHeight="1">
      <c r="A298" s="162"/>
    </row>
    <row r="299" spans="1:1" ht="15.75" customHeight="1">
      <c r="A299" s="162"/>
    </row>
    <row r="300" spans="1:1" ht="15.75" customHeight="1">
      <c r="A300" s="162"/>
    </row>
    <row r="301" spans="1:1" ht="15.75" customHeight="1">
      <c r="A301" s="162"/>
    </row>
    <row r="302" spans="1:1" ht="15.75" customHeight="1">
      <c r="A302" s="162"/>
    </row>
    <row r="303" spans="1:1" ht="15.75" customHeight="1">
      <c r="A303" s="162"/>
    </row>
    <row r="304" spans="1:1" ht="15.75" customHeight="1">
      <c r="A304" s="162"/>
    </row>
    <row r="305" spans="1:1" ht="15.75" customHeight="1">
      <c r="A305" s="162"/>
    </row>
    <row r="306" spans="1:1" ht="15.75" customHeight="1">
      <c r="A306" s="162"/>
    </row>
    <row r="307" spans="1:1" ht="15.75" customHeight="1">
      <c r="A307" s="162"/>
    </row>
    <row r="308" spans="1:1" ht="15.75" customHeight="1">
      <c r="A308" s="162"/>
    </row>
    <row r="309" spans="1:1" ht="15.75" customHeight="1">
      <c r="A309" s="162"/>
    </row>
    <row r="310" spans="1:1" ht="15.75" customHeight="1">
      <c r="A310" s="162"/>
    </row>
    <row r="311" spans="1:1" ht="15.75" customHeight="1">
      <c r="A311" s="162"/>
    </row>
    <row r="312" spans="1:1" ht="15.75" customHeight="1">
      <c r="A312" s="162"/>
    </row>
    <row r="313" spans="1:1" ht="15.75" customHeight="1">
      <c r="A313" s="162"/>
    </row>
    <row r="314" spans="1:1" ht="15.75" customHeight="1">
      <c r="A314" s="162"/>
    </row>
    <row r="315" spans="1:1" ht="15.75" customHeight="1">
      <c r="A315" s="162"/>
    </row>
    <row r="316" spans="1:1" ht="15.75" customHeight="1">
      <c r="A316" s="162"/>
    </row>
    <row r="317" spans="1:1" ht="15.75" customHeight="1">
      <c r="A317" s="162"/>
    </row>
    <row r="318" spans="1:1" ht="15.75" customHeight="1">
      <c r="A318" s="162"/>
    </row>
    <row r="319" spans="1:1" ht="15.75" customHeight="1">
      <c r="A319" s="162"/>
    </row>
    <row r="320" spans="1:1" ht="15.75" customHeight="1">
      <c r="A320" s="162"/>
    </row>
    <row r="321" spans="1:1" ht="15.75" customHeight="1">
      <c r="A321" s="162"/>
    </row>
    <row r="322" spans="1:1" ht="15.75" customHeight="1">
      <c r="A322" s="162"/>
    </row>
    <row r="323" spans="1:1" ht="15.75" customHeight="1">
      <c r="A323" s="162"/>
    </row>
    <row r="324" spans="1:1" ht="15.75" customHeight="1">
      <c r="A324" s="162"/>
    </row>
    <row r="325" spans="1:1" ht="15.75" customHeight="1">
      <c r="A325" s="162"/>
    </row>
    <row r="326" spans="1:1" ht="15.75" customHeight="1">
      <c r="A326" s="162"/>
    </row>
    <row r="327" spans="1:1" ht="15.75" customHeight="1">
      <c r="A327" s="162"/>
    </row>
    <row r="328" spans="1:1" ht="15.75" customHeight="1">
      <c r="A328" s="162"/>
    </row>
    <row r="329" spans="1:1" ht="15.75" customHeight="1">
      <c r="A329" s="162"/>
    </row>
    <row r="330" spans="1:1" ht="15.75" customHeight="1">
      <c r="A330" s="162"/>
    </row>
    <row r="331" spans="1:1" ht="15.75" customHeight="1">
      <c r="A331" s="162"/>
    </row>
    <row r="332" spans="1:1" ht="15.75" customHeight="1">
      <c r="A332" s="162"/>
    </row>
    <row r="333" spans="1:1" ht="15.75" customHeight="1">
      <c r="A333" s="162"/>
    </row>
    <row r="334" spans="1:1" ht="15.75" customHeight="1">
      <c r="A334" s="162"/>
    </row>
    <row r="335" spans="1:1" ht="15.75" customHeight="1">
      <c r="A335" s="162"/>
    </row>
    <row r="336" spans="1:1" ht="15.75" customHeight="1">
      <c r="A336" s="162"/>
    </row>
    <row r="337" spans="1:1" ht="15.75" customHeight="1">
      <c r="A337" s="162"/>
    </row>
    <row r="338" spans="1:1" ht="15.75" customHeight="1">
      <c r="A338" s="162"/>
    </row>
    <row r="339" spans="1:1" ht="15.75" customHeight="1">
      <c r="A339" s="162"/>
    </row>
    <row r="340" spans="1:1" ht="15.75" customHeight="1">
      <c r="A340" s="162"/>
    </row>
    <row r="341" spans="1:1" ht="15.75" customHeight="1">
      <c r="A341" s="162"/>
    </row>
    <row r="342" spans="1:1" ht="15.75" customHeight="1">
      <c r="A342" s="162"/>
    </row>
    <row r="343" spans="1:1" ht="15.75" customHeight="1">
      <c r="A343" s="162"/>
    </row>
    <row r="344" spans="1:1" ht="15.75" customHeight="1">
      <c r="A344" s="162"/>
    </row>
    <row r="345" spans="1:1" ht="15.75" customHeight="1">
      <c r="A345" s="162"/>
    </row>
    <row r="346" spans="1:1" ht="15.75" customHeight="1">
      <c r="A346" s="162"/>
    </row>
    <row r="347" spans="1:1" ht="15.75" customHeight="1">
      <c r="A347" s="162"/>
    </row>
    <row r="348" spans="1:1" ht="15.75" customHeight="1">
      <c r="A348" s="162"/>
    </row>
    <row r="349" spans="1:1" ht="15.75" customHeight="1">
      <c r="A349" s="162"/>
    </row>
    <row r="350" spans="1:1" ht="15.75" customHeight="1">
      <c r="A350" s="162"/>
    </row>
    <row r="351" spans="1:1" ht="15.75" customHeight="1">
      <c r="A351" s="162"/>
    </row>
    <row r="352" spans="1:1" ht="15.75" customHeight="1">
      <c r="A352" s="162"/>
    </row>
    <row r="353" spans="1:1" ht="15.75" customHeight="1">
      <c r="A353" s="162"/>
    </row>
    <row r="354" spans="1:1" ht="15.75" customHeight="1">
      <c r="A354" s="162"/>
    </row>
    <row r="355" spans="1:1" ht="15.75" customHeight="1">
      <c r="A355" s="162"/>
    </row>
    <row r="356" spans="1:1" ht="15.75" customHeight="1">
      <c r="A356" s="162"/>
    </row>
    <row r="357" spans="1:1" ht="15.75" customHeight="1">
      <c r="A357" s="162"/>
    </row>
    <row r="358" spans="1:1" ht="15.75" customHeight="1">
      <c r="A358" s="162"/>
    </row>
    <row r="359" spans="1:1" ht="15.75" customHeight="1">
      <c r="A359" s="162"/>
    </row>
    <row r="360" spans="1:1" ht="15.75" customHeight="1">
      <c r="A360" s="162"/>
    </row>
    <row r="361" spans="1:1" ht="15.75" customHeight="1">
      <c r="A361" s="162"/>
    </row>
    <row r="362" spans="1:1" ht="15.75" customHeight="1">
      <c r="A362" s="162"/>
    </row>
    <row r="363" spans="1:1" ht="15.75" customHeight="1">
      <c r="A363" s="162"/>
    </row>
    <row r="364" spans="1:1" ht="15.75" customHeight="1">
      <c r="A364" s="162"/>
    </row>
    <row r="365" spans="1:1" ht="15.75" customHeight="1">
      <c r="A365" s="162"/>
    </row>
    <row r="366" spans="1:1" ht="15.75" customHeight="1">
      <c r="A366" s="162"/>
    </row>
    <row r="367" spans="1:1" ht="15.75" customHeight="1">
      <c r="A367" s="162"/>
    </row>
    <row r="368" spans="1:1" ht="15.75" customHeight="1">
      <c r="A368" s="162"/>
    </row>
    <row r="369" spans="1:1" ht="15.75" customHeight="1">
      <c r="A369" s="162"/>
    </row>
    <row r="370" spans="1:1" ht="15.75" customHeight="1">
      <c r="A370" s="162"/>
    </row>
    <row r="371" spans="1:1" ht="15.75" customHeight="1">
      <c r="A371" s="162"/>
    </row>
    <row r="372" spans="1:1" ht="15.75" customHeight="1">
      <c r="A372" s="162"/>
    </row>
    <row r="373" spans="1:1" ht="15.75" customHeight="1">
      <c r="A373" s="162"/>
    </row>
    <row r="374" spans="1:1" ht="15.75" customHeight="1">
      <c r="A374" s="162"/>
    </row>
    <row r="375" spans="1:1" ht="15.75" customHeight="1">
      <c r="A375" s="162"/>
    </row>
    <row r="376" spans="1:1" ht="15.75" customHeight="1">
      <c r="A376" s="162"/>
    </row>
    <row r="377" spans="1:1" ht="15.75" customHeight="1">
      <c r="A377" s="162"/>
    </row>
    <row r="378" spans="1:1" ht="15.75" customHeight="1">
      <c r="A378" s="162"/>
    </row>
    <row r="379" spans="1:1" ht="15.75" customHeight="1">
      <c r="A379" s="162"/>
    </row>
    <row r="380" spans="1:1" ht="15.75" customHeight="1">
      <c r="A380" s="162"/>
    </row>
    <row r="381" spans="1:1" ht="15.75" customHeight="1">
      <c r="A381" s="162"/>
    </row>
    <row r="382" spans="1:1" ht="15.75" customHeight="1">
      <c r="A382" s="162"/>
    </row>
    <row r="383" spans="1:1" ht="15.75" customHeight="1">
      <c r="A383" s="162"/>
    </row>
    <row r="384" spans="1:1" ht="15.75" customHeight="1">
      <c r="A384" s="162"/>
    </row>
    <row r="385" spans="1:1" ht="15.75" customHeight="1">
      <c r="A385" s="162"/>
    </row>
    <row r="386" spans="1:1" ht="15.75" customHeight="1">
      <c r="A386" s="162"/>
    </row>
    <row r="387" spans="1:1" ht="15.75" customHeight="1">
      <c r="A387" s="162"/>
    </row>
    <row r="388" spans="1:1" ht="15.75" customHeight="1">
      <c r="A388" s="162"/>
    </row>
    <row r="389" spans="1:1" ht="15.75" customHeight="1">
      <c r="A389" s="162"/>
    </row>
    <row r="390" spans="1:1" ht="15.75" customHeight="1">
      <c r="A390" s="162"/>
    </row>
    <row r="391" spans="1:1" ht="15.75" customHeight="1">
      <c r="A391" s="162"/>
    </row>
    <row r="392" spans="1:1" ht="15.75" customHeight="1">
      <c r="A392" s="162"/>
    </row>
    <row r="393" spans="1:1" ht="15.75" customHeight="1">
      <c r="A393" s="162"/>
    </row>
    <row r="394" spans="1:1" ht="15.75" customHeight="1">
      <c r="A394" s="162"/>
    </row>
    <row r="395" spans="1:1" ht="15.75" customHeight="1">
      <c r="A395" s="162"/>
    </row>
    <row r="396" spans="1:1" ht="15.75" customHeight="1">
      <c r="A396" s="162"/>
    </row>
    <row r="397" spans="1:1" ht="15.75" customHeight="1">
      <c r="A397" s="162"/>
    </row>
    <row r="398" spans="1:1" ht="15.75" customHeight="1">
      <c r="A398" s="162"/>
    </row>
    <row r="399" spans="1:1" ht="15.75" customHeight="1">
      <c r="A399" s="162"/>
    </row>
    <row r="400" spans="1:1" ht="15.75" customHeight="1">
      <c r="A400" s="162"/>
    </row>
    <row r="401" spans="1:1" ht="15.75" customHeight="1">
      <c r="A401" s="162"/>
    </row>
    <row r="402" spans="1:1" ht="15.75" customHeight="1">
      <c r="A402" s="162"/>
    </row>
    <row r="403" spans="1:1" ht="15.75" customHeight="1">
      <c r="A403" s="162"/>
    </row>
    <row r="404" spans="1:1" ht="15.75" customHeight="1">
      <c r="A404" s="162"/>
    </row>
    <row r="405" spans="1:1" ht="15.75" customHeight="1">
      <c r="A405" s="162"/>
    </row>
    <row r="406" spans="1:1" ht="15.75" customHeight="1">
      <c r="A406" s="162"/>
    </row>
    <row r="407" spans="1:1" ht="15.75" customHeight="1">
      <c r="A407" s="162"/>
    </row>
    <row r="408" spans="1:1" ht="15.75" customHeight="1">
      <c r="A408" s="162"/>
    </row>
    <row r="409" spans="1:1" ht="15.75" customHeight="1">
      <c r="A409" s="162"/>
    </row>
    <row r="410" spans="1:1" ht="15.75" customHeight="1">
      <c r="A410" s="162"/>
    </row>
    <row r="411" spans="1:1" ht="15.75" customHeight="1">
      <c r="A411" s="162"/>
    </row>
    <row r="412" spans="1:1" ht="15.75" customHeight="1">
      <c r="A412" s="162"/>
    </row>
    <row r="413" spans="1:1" ht="15.75" customHeight="1">
      <c r="A413" s="162"/>
    </row>
    <row r="414" spans="1:1" ht="15.75" customHeight="1">
      <c r="A414" s="162"/>
    </row>
    <row r="415" spans="1:1" ht="15.75" customHeight="1">
      <c r="A415" s="162"/>
    </row>
    <row r="416" spans="1:1" ht="15.75" customHeight="1">
      <c r="A416" s="162"/>
    </row>
    <row r="417" spans="1:1" ht="15.75" customHeight="1">
      <c r="A417" s="162"/>
    </row>
    <row r="418" spans="1:1" ht="15.75" customHeight="1">
      <c r="A418" s="162"/>
    </row>
    <row r="419" spans="1:1" ht="15.75" customHeight="1">
      <c r="A419" s="162"/>
    </row>
    <row r="420" spans="1:1" ht="15.75" customHeight="1">
      <c r="A420" s="162"/>
    </row>
    <row r="421" spans="1:1" ht="15.75" customHeight="1">
      <c r="A421" s="162"/>
    </row>
    <row r="422" spans="1:1" ht="15.75" customHeight="1">
      <c r="A422" s="162"/>
    </row>
    <row r="423" spans="1:1" ht="15.75" customHeight="1">
      <c r="A423" s="162"/>
    </row>
    <row r="424" spans="1:1" ht="15.75" customHeight="1">
      <c r="A424" s="162"/>
    </row>
    <row r="425" spans="1:1" ht="15.75" customHeight="1">
      <c r="A425" s="162"/>
    </row>
    <row r="426" spans="1:1" ht="15.75" customHeight="1">
      <c r="A426" s="162"/>
    </row>
    <row r="427" spans="1:1" ht="15.75" customHeight="1">
      <c r="A427" s="162"/>
    </row>
    <row r="428" spans="1:1" ht="15.75" customHeight="1">
      <c r="A428" s="162"/>
    </row>
    <row r="429" spans="1:1" ht="15.75" customHeight="1">
      <c r="A429" s="162"/>
    </row>
    <row r="430" spans="1:1" ht="15.75" customHeight="1">
      <c r="A430" s="162"/>
    </row>
    <row r="431" spans="1:1" ht="15.75" customHeight="1">
      <c r="A431" s="162"/>
    </row>
    <row r="432" spans="1:1" ht="15.75" customHeight="1">
      <c r="A432" s="162"/>
    </row>
    <row r="433" spans="1:1" ht="15.75" customHeight="1">
      <c r="A433" s="162"/>
    </row>
    <row r="434" spans="1:1" ht="15.75" customHeight="1">
      <c r="A434" s="162"/>
    </row>
    <row r="435" spans="1:1" ht="15.75" customHeight="1">
      <c r="A435" s="162"/>
    </row>
    <row r="436" spans="1:1" ht="15.75" customHeight="1">
      <c r="A436" s="162"/>
    </row>
    <row r="437" spans="1:1" ht="15.75" customHeight="1">
      <c r="A437" s="162"/>
    </row>
    <row r="438" spans="1:1" ht="15.75" customHeight="1">
      <c r="A438" s="162"/>
    </row>
    <row r="439" spans="1:1" ht="15.75" customHeight="1">
      <c r="A439" s="162"/>
    </row>
    <row r="440" spans="1:1" ht="15.75" customHeight="1">
      <c r="A440" s="162"/>
    </row>
    <row r="441" spans="1:1" ht="15.75" customHeight="1">
      <c r="A441" s="162"/>
    </row>
    <row r="442" spans="1:1" ht="15.75" customHeight="1">
      <c r="A442" s="162"/>
    </row>
    <row r="443" spans="1:1" ht="15.75" customHeight="1">
      <c r="A443" s="162"/>
    </row>
    <row r="444" spans="1:1" ht="15.75" customHeight="1">
      <c r="A444" s="162"/>
    </row>
    <row r="445" spans="1:1" ht="15.75" customHeight="1">
      <c r="A445" s="162"/>
    </row>
    <row r="446" spans="1:1" ht="15.75" customHeight="1">
      <c r="A446" s="162"/>
    </row>
    <row r="447" spans="1:1" ht="15.75" customHeight="1">
      <c r="A447" s="162"/>
    </row>
    <row r="448" spans="1:1" ht="15.75" customHeight="1">
      <c r="A448" s="162"/>
    </row>
    <row r="449" spans="1:1" ht="15.75" customHeight="1">
      <c r="A449" s="162"/>
    </row>
    <row r="450" spans="1:1" ht="15.75" customHeight="1">
      <c r="A450" s="162"/>
    </row>
    <row r="451" spans="1:1" ht="15.75" customHeight="1">
      <c r="A451" s="162"/>
    </row>
    <row r="452" spans="1:1" ht="15.75" customHeight="1">
      <c r="A452" s="162"/>
    </row>
    <row r="453" spans="1:1" ht="15.75" customHeight="1">
      <c r="A453" s="162"/>
    </row>
    <row r="454" spans="1:1" ht="15.75" customHeight="1">
      <c r="A454" s="162"/>
    </row>
    <row r="455" spans="1:1" ht="15.75" customHeight="1">
      <c r="A455" s="162"/>
    </row>
    <row r="456" spans="1:1" ht="15.75" customHeight="1">
      <c r="A456" s="162"/>
    </row>
    <row r="457" spans="1:1" ht="15.75" customHeight="1">
      <c r="A457" s="162"/>
    </row>
    <row r="458" spans="1:1" ht="15.75" customHeight="1">
      <c r="A458" s="162"/>
    </row>
    <row r="459" spans="1:1" ht="15.75" customHeight="1">
      <c r="A459" s="162"/>
    </row>
    <row r="460" spans="1:1" ht="15.75" customHeight="1">
      <c r="A460" s="162"/>
    </row>
    <row r="461" spans="1:1" ht="15.75" customHeight="1">
      <c r="A461" s="162"/>
    </row>
    <row r="462" spans="1:1" ht="15.75" customHeight="1">
      <c r="A462" s="162"/>
    </row>
    <row r="463" spans="1:1" ht="15.75" customHeight="1">
      <c r="A463" s="162"/>
    </row>
    <row r="464" spans="1:1" ht="15.75" customHeight="1">
      <c r="A464" s="162"/>
    </row>
    <row r="465" spans="1:1" ht="15.75" customHeight="1">
      <c r="A465" s="162"/>
    </row>
    <row r="466" spans="1:1" ht="15.75" customHeight="1">
      <c r="A466" s="162"/>
    </row>
    <row r="467" spans="1:1" ht="15.75" customHeight="1">
      <c r="A467" s="162"/>
    </row>
    <row r="468" spans="1:1" ht="15.75" customHeight="1">
      <c r="A468" s="162"/>
    </row>
    <row r="469" spans="1:1" ht="15.75" customHeight="1">
      <c r="A469" s="162"/>
    </row>
    <row r="470" spans="1:1" ht="15.75" customHeight="1">
      <c r="A470" s="162"/>
    </row>
    <row r="471" spans="1:1" ht="15.75" customHeight="1">
      <c r="A471" s="162"/>
    </row>
    <row r="472" spans="1:1" ht="15.75" customHeight="1">
      <c r="A472" s="162"/>
    </row>
    <row r="473" spans="1:1" ht="15.75" customHeight="1">
      <c r="A473" s="162"/>
    </row>
    <row r="474" spans="1:1" ht="15.75" customHeight="1">
      <c r="A474" s="162"/>
    </row>
    <row r="475" spans="1:1" ht="15.75" customHeight="1">
      <c r="A475" s="162"/>
    </row>
    <row r="476" spans="1:1" ht="15.75" customHeight="1">
      <c r="A476" s="162"/>
    </row>
    <row r="477" spans="1:1" ht="15.75" customHeight="1">
      <c r="A477" s="162"/>
    </row>
    <row r="478" spans="1:1" ht="15.75" customHeight="1">
      <c r="A478" s="162"/>
    </row>
    <row r="479" spans="1:1" ht="15.75" customHeight="1">
      <c r="A479" s="162"/>
    </row>
    <row r="480" spans="1:1" ht="15.75" customHeight="1">
      <c r="A480" s="162"/>
    </row>
    <row r="481" spans="1:1" ht="15.75" customHeight="1">
      <c r="A481" s="162"/>
    </row>
    <row r="482" spans="1:1" ht="15.75" customHeight="1">
      <c r="A482" s="162"/>
    </row>
    <row r="483" spans="1:1" ht="15.75" customHeight="1">
      <c r="A483" s="162"/>
    </row>
    <row r="484" spans="1:1" ht="15.75" customHeight="1">
      <c r="A484" s="162"/>
    </row>
    <row r="485" spans="1:1" ht="15.75" customHeight="1">
      <c r="A485" s="162"/>
    </row>
    <row r="486" spans="1:1" ht="15.75" customHeight="1">
      <c r="A486" s="162"/>
    </row>
    <row r="487" spans="1:1" ht="15.75" customHeight="1">
      <c r="A487" s="162"/>
    </row>
    <row r="488" spans="1:1" ht="15.75" customHeight="1">
      <c r="A488" s="162"/>
    </row>
    <row r="489" spans="1:1" ht="15.75" customHeight="1">
      <c r="A489" s="162"/>
    </row>
    <row r="490" spans="1:1" ht="15.75" customHeight="1">
      <c r="A490" s="162"/>
    </row>
    <row r="491" spans="1:1" ht="15.75" customHeight="1">
      <c r="A491" s="162"/>
    </row>
    <row r="492" spans="1:1" ht="15.75" customHeight="1">
      <c r="A492" s="162"/>
    </row>
    <row r="493" spans="1:1" ht="15.75" customHeight="1">
      <c r="A493" s="162"/>
    </row>
    <row r="494" spans="1:1" ht="15.75" customHeight="1">
      <c r="A494" s="162"/>
    </row>
    <row r="495" spans="1:1" ht="15.75" customHeight="1">
      <c r="A495" s="162"/>
    </row>
    <row r="496" spans="1:1" ht="15.75" customHeight="1">
      <c r="A496" s="162"/>
    </row>
    <row r="497" spans="1:1" ht="15.75" customHeight="1">
      <c r="A497" s="162"/>
    </row>
    <row r="498" spans="1:1" ht="15.75" customHeight="1">
      <c r="A498" s="162"/>
    </row>
    <row r="499" spans="1:1" ht="15.75" customHeight="1">
      <c r="A499" s="162"/>
    </row>
    <row r="500" spans="1:1" ht="15.75" customHeight="1">
      <c r="A500" s="162"/>
    </row>
    <row r="501" spans="1:1" ht="15.75" customHeight="1">
      <c r="A501" s="162"/>
    </row>
    <row r="502" spans="1:1" ht="15.75" customHeight="1">
      <c r="A502" s="162"/>
    </row>
    <row r="503" spans="1:1" ht="15.75" customHeight="1">
      <c r="A503" s="162"/>
    </row>
    <row r="504" spans="1:1" ht="15.75" customHeight="1">
      <c r="A504" s="162"/>
    </row>
    <row r="505" spans="1:1" ht="15.75" customHeight="1">
      <c r="A505" s="162"/>
    </row>
    <row r="506" spans="1:1" ht="15.75" customHeight="1">
      <c r="A506" s="162"/>
    </row>
    <row r="507" spans="1:1" ht="15.75" customHeight="1">
      <c r="A507" s="162"/>
    </row>
    <row r="508" spans="1:1" ht="15.75" customHeight="1">
      <c r="A508" s="162"/>
    </row>
    <row r="509" spans="1:1" ht="15.75" customHeight="1">
      <c r="A509" s="162"/>
    </row>
    <row r="510" spans="1:1" ht="15.75" customHeight="1">
      <c r="A510" s="162"/>
    </row>
    <row r="511" spans="1:1" ht="15.75" customHeight="1">
      <c r="A511" s="162"/>
    </row>
    <row r="512" spans="1:1" ht="15.75" customHeight="1">
      <c r="A512" s="162"/>
    </row>
    <row r="513" spans="1:1" ht="15.75" customHeight="1">
      <c r="A513" s="162"/>
    </row>
    <row r="514" spans="1:1" ht="15.75" customHeight="1">
      <c r="A514" s="162"/>
    </row>
    <row r="515" spans="1:1" ht="15.75" customHeight="1">
      <c r="A515" s="162"/>
    </row>
    <row r="516" spans="1:1" ht="15.75" customHeight="1">
      <c r="A516" s="162"/>
    </row>
    <row r="517" spans="1:1" ht="15.75" customHeight="1">
      <c r="A517" s="162"/>
    </row>
    <row r="518" spans="1:1" ht="15.75" customHeight="1">
      <c r="A518" s="162"/>
    </row>
    <row r="519" spans="1:1" ht="15.75" customHeight="1">
      <c r="A519" s="162"/>
    </row>
    <row r="520" spans="1:1" ht="15.75" customHeight="1">
      <c r="A520" s="162"/>
    </row>
    <row r="521" spans="1:1" ht="15.75" customHeight="1">
      <c r="A521" s="162"/>
    </row>
    <row r="522" spans="1:1" ht="15.75" customHeight="1">
      <c r="A522" s="162"/>
    </row>
    <row r="523" spans="1:1" ht="15.75" customHeight="1">
      <c r="A523" s="162"/>
    </row>
    <row r="524" spans="1:1" ht="15.75" customHeight="1">
      <c r="A524" s="162"/>
    </row>
    <row r="525" spans="1:1" ht="15.75" customHeight="1">
      <c r="A525" s="162"/>
    </row>
    <row r="526" spans="1:1" ht="15.75" customHeight="1">
      <c r="A526" s="162"/>
    </row>
    <row r="527" spans="1:1" ht="15.75" customHeight="1">
      <c r="A527" s="162"/>
    </row>
    <row r="528" spans="1:1" ht="15.75" customHeight="1">
      <c r="A528" s="162"/>
    </row>
    <row r="529" spans="1:1" ht="15.75" customHeight="1">
      <c r="A529" s="162"/>
    </row>
    <row r="530" spans="1:1" ht="15.75" customHeight="1">
      <c r="A530" s="162"/>
    </row>
    <row r="531" spans="1:1" ht="15.75" customHeight="1">
      <c r="A531" s="162"/>
    </row>
    <row r="532" spans="1:1" ht="15.75" customHeight="1">
      <c r="A532" s="162"/>
    </row>
    <row r="533" spans="1:1" ht="15.75" customHeight="1">
      <c r="A533" s="162"/>
    </row>
    <row r="534" spans="1:1" ht="15.75" customHeight="1">
      <c r="A534" s="162"/>
    </row>
    <row r="535" spans="1:1" ht="15.75" customHeight="1">
      <c r="A535" s="162"/>
    </row>
    <row r="536" spans="1:1" ht="15.75" customHeight="1">
      <c r="A536" s="162"/>
    </row>
    <row r="537" spans="1:1" ht="15.75" customHeight="1">
      <c r="A537" s="162"/>
    </row>
    <row r="538" spans="1:1" ht="15.75" customHeight="1">
      <c r="A538" s="162"/>
    </row>
    <row r="539" spans="1:1" ht="15.75" customHeight="1">
      <c r="A539" s="162"/>
    </row>
    <row r="540" spans="1:1" ht="15.75" customHeight="1">
      <c r="A540" s="162"/>
    </row>
    <row r="541" spans="1:1" ht="15.75" customHeight="1">
      <c r="A541" s="162"/>
    </row>
    <row r="542" spans="1:1" ht="15.75" customHeight="1">
      <c r="A542" s="162"/>
    </row>
    <row r="543" spans="1:1" ht="15.75" customHeight="1">
      <c r="A543" s="162"/>
    </row>
    <row r="544" spans="1:1" ht="15.75" customHeight="1">
      <c r="A544" s="162"/>
    </row>
    <row r="545" spans="1:1" ht="15.75" customHeight="1">
      <c r="A545" s="162"/>
    </row>
    <row r="546" spans="1:1" ht="15.75" customHeight="1">
      <c r="A546" s="162"/>
    </row>
    <row r="547" spans="1:1" ht="15.75" customHeight="1">
      <c r="A547" s="162"/>
    </row>
    <row r="548" spans="1:1" ht="15.75" customHeight="1">
      <c r="A548" s="162"/>
    </row>
    <row r="549" spans="1:1" ht="15.75" customHeight="1">
      <c r="A549" s="162"/>
    </row>
    <row r="550" spans="1:1" ht="15.75" customHeight="1">
      <c r="A550" s="162"/>
    </row>
    <row r="551" spans="1:1" ht="15.75" customHeight="1">
      <c r="A551" s="162"/>
    </row>
    <row r="552" spans="1:1" ht="15.75" customHeight="1">
      <c r="A552" s="162"/>
    </row>
    <row r="553" spans="1:1" ht="15.75" customHeight="1">
      <c r="A553" s="162"/>
    </row>
    <row r="554" spans="1:1" ht="15.75" customHeight="1">
      <c r="A554" s="162"/>
    </row>
    <row r="555" spans="1:1" ht="15.75" customHeight="1">
      <c r="A555" s="162"/>
    </row>
    <row r="556" spans="1:1" ht="15.75" customHeight="1">
      <c r="A556" s="162"/>
    </row>
    <row r="557" spans="1:1" ht="15.75" customHeight="1">
      <c r="A557" s="162"/>
    </row>
    <row r="558" spans="1:1" ht="15.75" customHeight="1">
      <c r="A558" s="162"/>
    </row>
    <row r="559" spans="1:1" ht="15.75" customHeight="1">
      <c r="A559" s="162"/>
    </row>
    <row r="560" spans="1:1" ht="15.75" customHeight="1">
      <c r="A560" s="162"/>
    </row>
    <row r="561" spans="1:1" ht="15.75" customHeight="1">
      <c r="A561" s="162"/>
    </row>
    <row r="562" spans="1:1" ht="15.75" customHeight="1">
      <c r="A562" s="162"/>
    </row>
    <row r="563" spans="1:1" ht="15.75" customHeight="1">
      <c r="A563" s="162"/>
    </row>
    <row r="564" spans="1:1" ht="15.75" customHeight="1">
      <c r="A564" s="162"/>
    </row>
    <row r="565" spans="1:1" ht="15.75" customHeight="1">
      <c r="A565" s="162"/>
    </row>
    <row r="566" spans="1:1" ht="15.75" customHeight="1">
      <c r="A566" s="162"/>
    </row>
    <row r="567" spans="1:1" ht="15.75" customHeight="1">
      <c r="A567" s="162"/>
    </row>
    <row r="568" spans="1:1" ht="15.75" customHeight="1">
      <c r="A568" s="162"/>
    </row>
    <row r="569" spans="1:1" ht="15.75" customHeight="1">
      <c r="A569" s="162"/>
    </row>
    <row r="570" spans="1:1" ht="15.75" customHeight="1">
      <c r="A570" s="162"/>
    </row>
    <row r="571" spans="1:1" ht="15.75" customHeight="1">
      <c r="A571" s="162"/>
    </row>
    <row r="572" spans="1:1" ht="15.75" customHeight="1">
      <c r="A572" s="162"/>
    </row>
    <row r="573" spans="1:1" ht="15.75" customHeight="1">
      <c r="A573" s="162"/>
    </row>
    <row r="574" spans="1:1" ht="15.75" customHeight="1">
      <c r="A574" s="162"/>
    </row>
    <row r="575" spans="1:1" ht="15.75" customHeight="1">
      <c r="A575" s="162"/>
    </row>
    <row r="576" spans="1:1" ht="15.75" customHeight="1">
      <c r="A576" s="162"/>
    </row>
    <row r="577" spans="1:1" ht="15.75" customHeight="1">
      <c r="A577" s="162"/>
    </row>
    <row r="578" spans="1:1" ht="15.75" customHeight="1">
      <c r="A578" s="162"/>
    </row>
    <row r="579" spans="1:1" ht="15.75" customHeight="1">
      <c r="A579" s="162"/>
    </row>
    <row r="580" spans="1:1" ht="15.75" customHeight="1">
      <c r="A580" s="162"/>
    </row>
    <row r="581" spans="1:1" ht="15.75" customHeight="1">
      <c r="A581" s="162"/>
    </row>
    <row r="582" spans="1:1" ht="15.75" customHeight="1">
      <c r="A582" s="162"/>
    </row>
    <row r="583" spans="1:1" ht="15.75" customHeight="1">
      <c r="A583" s="162"/>
    </row>
    <row r="584" spans="1:1" ht="15.75" customHeight="1">
      <c r="A584" s="162"/>
    </row>
    <row r="585" spans="1:1" ht="15.75" customHeight="1">
      <c r="A585" s="162"/>
    </row>
    <row r="586" spans="1:1" ht="15.75" customHeight="1">
      <c r="A586" s="162"/>
    </row>
    <row r="587" spans="1:1" ht="15.75" customHeight="1">
      <c r="A587" s="162"/>
    </row>
    <row r="588" spans="1:1" ht="15.75" customHeight="1">
      <c r="A588" s="162"/>
    </row>
    <row r="589" spans="1:1" ht="15.75" customHeight="1">
      <c r="A589" s="162"/>
    </row>
    <row r="590" spans="1:1" ht="15.75" customHeight="1">
      <c r="A590" s="162"/>
    </row>
    <row r="591" spans="1:1" ht="15.75" customHeight="1">
      <c r="A591" s="162"/>
    </row>
    <row r="592" spans="1:1" ht="15.75" customHeight="1">
      <c r="A592" s="162"/>
    </row>
    <row r="593" spans="1:1" ht="15.75" customHeight="1">
      <c r="A593" s="162"/>
    </row>
    <row r="594" spans="1:1" ht="15.75" customHeight="1">
      <c r="A594" s="162"/>
    </row>
    <row r="595" spans="1:1" ht="15.75" customHeight="1">
      <c r="A595" s="162"/>
    </row>
    <row r="596" spans="1:1" ht="15.75" customHeight="1">
      <c r="A596" s="162"/>
    </row>
    <row r="597" spans="1:1" ht="15.75" customHeight="1">
      <c r="A597" s="162"/>
    </row>
    <row r="598" spans="1:1" ht="15.75" customHeight="1">
      <c r="A598" s="162"/>
    </row>
    <row r="599" spans="1:1" ht="15.75" customHeight="1">
      <c r="A599" s="162"/>
    </row>
    <row r="600" spans="1:1" ht="15.75" customHeight="1">
      <c r="A600" s="162"/>
    </row>
    <row r="601" spans="1:1" ht="15.75" customHeight="1">
      <c r="A601" s="162"/>
    </row>
    <row r="602" spans="1:1" ht="15.75" customHeight="1">
      <c r="A602" s="162"/>
    </row>
    <row r="603" spans="1:1" ht="15.75" customHeight="1">
      <c r="A603" s="162"/>
    </row>
    <row r="604" spans="1:1" ht="15.75" customHeight="1">
      <c r="A604" s="162"/>
    </row>
    <row r="605" spans="1:1" ht="15.75" customHeight="1">
      <c r="A605" s="162"/>
    </row>
    <row r="606" spans="1:1" ht="15.75" customHeight="1">
      <c r="A606" s="162"/>
    </row>
    <row r="607" spans="1:1" ht="15.75" customHeight="1">
      <c r="A607" s="162"/>
    </row>
    <row r="608" spans="1:1" ht="15.75" customHeight="1">
      <c r="A608" s="162"/>
    </row>
    <row r="609" spans="1:1" ht="15.75" customHeight="1">
      <c r="A609" s="162"/>
    </row>
    <row r="610" spans="1:1" ht="15.75" customHeight="1">
      <c r="A610" s="162"/>
    </row>
    <row r="611" spans="1:1" ht="15.75" customHeight="1">
      <c r="A611" s="162"/>
    </row>
    <row r="612" spans="1:1" ht="15.75" customHeight="1">
      <c r="A612" s="162"/>
    </row>
    <row r="613" spans="1:1" ht="15.75" customHeight="1">
      <c r="A613" s="162"/>
    </row>
    <row r="614" spans="1:1" ht="15.75" customHeight="1">
      <c r="A614" s="162"/>
    </row>
    <row r="615" spans="1:1" ht="15.75" customHeight="1">
      <c r="A615" s="162"/>
    </row>
    <row r="616" spans="1:1" ht="15.75" customHeight="1">
      <c r="A616" s="162"/>
    </row>
    <row r="617" spans="1:1" ht="15.75" customHeight="1">
      <c r="A617" s="162"/>
    </row>
    <row r="618" spans="1:1" ht="15.75" customHeight="1">
      <c r="A618" s="162"/>
    </row>
    <row r="619" spans="1:1" ht="15.75" customHeight="1">
      <c r="A619" s="162"/>
    </row>
    <row r="620" spans="1:1" ht="15.75" customHeight="1">
      <c r="A620" s="162"/>
    </row>
    <row r="621" spans="1:1" ht="15.75" customHeight="1">
      <c r="A621" s="162"/>
    </row>
    <row r="622" spans="1:1" ht="15.75" customHeight="1">
      <c r="A622" s="162"/>
    </row>
    <row r="623" spans="1:1" ht="15.75" customHeight="1">
      <c r="A623" s="162"/>
    </row>
    <row r="624" spans="1:1" ht="15.75" customHeight="1">
      <c r="A624" s="162"/>
    </row>
    <row r="625" spans="1:1" ht="15.75" customHeight="1">
      <c r="A625" s="162"/>
    </row>
    <row r="626" spans="1:1" ht="15.75" customHeight="1">
      <c r="A626" s="162"/>
    </row>
    <row r="627" spans="1:1" ht="15.75" customHeight="1">
      <c r="A627" s="162"/>
    </row>
    <row r="628" spans="1:1" ht="15.75" customHeight="1">
      <c r="A628" s="162"/>
    </row>
    <row r="629" spans="1:1" ht="15.75" customHeight="1">
      <c r="A629" s="162"/>
    </row>
    <row r="630" spans="1:1" ht="15.75" customHeight="1">
      <c r="A630" s="162"/>
    </row>
    <row r="631" spans="1:1" ht="15.75" customHeight="1">
      <c r="A631" s="162"/>
    </row>
    <row r="632" spans="1:1" ht="15.75" customHeight="1">
      <c r="A632" s="162"/>
    </row>
    <row r="633" spans="1:1" ht="15.75" customHeight="1">
      <c r="A633" s="162"/>
    </row>
    <row r="634" spans="1:1" ht="15.75" customHeight="1">
      <c r="A634" s="162"/>
    </row>
    <row r="635" spans="1:1" ht="15.75" customHeight="1">
      <c r="A635" s="162"/>
    </row>
    <row r="636" spans="1:1" ht="15.75" customHeight="1">
      <c r="A636" s="162"/>
    </row>
    <row r="637" spans="1:1" ht="15.75" customHeight="1">
      <c r="A637" s="162"/>
    </row>
    <row r="638" spans="1:1" ht="15.75" customHeight="1">
      <c r="A638" s="162"/>
    </row>
    <row r="639" spans="1:1" ht="15.75" customHeight="1">
      <c r="A639" s="162"/>
    </row>
    <row r="640" spans="1:1" ht="15.75" customHeight="1">
      <c r="A640" s="162"/>
    </row>
    <row r="641" spans="1:1" ht="15.75" customHeight="1">
      <c r="A641" s="162"/>
    </row>
    <row r="642" spans="1:1" ht="15.75" customHeight="1">
      <c r="A642" s="162"/>
    </row>
    <row r="643" spans="1:1" ht="15.75" customHeight="1">
      <c r="A643" s="162"/>
    </row>
    <row r="644" spans="1:1" ht="15.75" customHeight="1">
      <c r="A644" s="162"/>
    </row>
    <row r="645" spans="1:1" ht="15.75" customHeight="1">
      <c r="A645" s="162"/>
    </row>
    <row r="646" spans="1:1" ht="15.75" customHeight="1">
      <c r="A646" s="162"/>
    </row>
    <row r="647" spans="1:1" ht="15.75" customHeight="1">
      <c r="A647" s="162"/>
    </row>
    <row r="648" spans="1:1" ht="15.75" customHeight="1">
      <c r="A648" s="162"/>
    </row>
    <row r="649" spans="1:1" ht="15.75" customHeight="1">
      <c r="A649" s="162"/>
    </row>
    <row r="650" spans="1:1" ht="15.75" customHeight="1">
      <c r="A650" s="162"/>
    </row>
    <row r="651" spans="1:1" ht="15.75" customHeight="1">
      <c r="A651" s="162"/>
    </row>
    <row r="652" spans="1:1" ht="15.75" customHeight="1">
      <c r="A652" s="162"/>
    </row>
    <row r="653" spans="1:1" ht="15.75" customHeight="1">
      <c r="A653" s="162"/>
    </row>
    <row r="654" spans="1:1" ht="15.75" customHeight="1">
      <c r="A654" s="162"/>
    </row>
    <row r="655" spans="1:1" ht="15.75" customHeight="1">
      <c r="A655" s="162"/>
    </row>
    <row r="656" spans="1:1" ht="15.75" customHeight="1">
      <c r="A656" s="162"/>
    </row>
    <row r="657" spans="1:1" ht="15.75" customHeight="1">
      <c r="A657" s="162"/>
    </row>
    <row r="658" spans="1:1" ht="15.75" customHeight="1">
      <c r="A658" s="162"/>
    </row>
    <row r="659" spans="1:1" ht="15.75" customHeight="1">
      <c r="A659" s="162"/>
    </row>
    <row r="660" spans="1:1" ht="15.75" customHeight="1">
      <c r="A660" s="162"/>
    </row>
    <row r="661" spans="1:1" ht="15.75" customHeight="1">
      <c r="A661" s="162"/>
    </row>
    <row r="662" spans="1:1" ht="15.75" customHeight="1">
      <c r="A662" s="162"/>
    </row>
    <row r="663" spans="1:1" ht="15.75" customHeight="1">
      <c r="A663" s="162"/>
    </row>
    <row r="664" spans="1:1" ht="15.75" customHeight="1">
      <c r="A664" s="162"/>
    </row>
    <row r="665" spans="1:1" ht="15.75" customHeight="1">
      <c r="A665" s="162"/>
    </row>
    <row r="666" spans="1:1" ht="15.75" customHeight="1">
      <c r="A666" s="162"/>
    </row>
    <row r="667" spans="1:1" ht="15.75" customHeight="1">
      <c r="A667" s="162"/>
    </row>
    <row r="668" spans="1:1" ht="15.75" customHeight="1">
      <c r="A668" s="162"/>
    </row>
    <row r="669" spans="1:1" ht="15.75" customHeight="1">
      <c r="A669" s="162"/>
    </row>
    <row r="670" spans="1:1" ht="15.75" customHeight="1">
      <c r="A670" s="162"/>
    </row>
    <row r="671" spans="1:1" ht="15.75" customHeight="1">
      <c r="A671" s="162"/>
    </row>
    <row r="672" spans="1:1" ht="15.75" customHeight="1">
      <c r="A672" s="162"/>
    </row>
    <row r="673" spans="1:1" ht="15.75" customHeight="1">
      <c r="A673" s="162"/>
    </row>
    <row r="674" spans="1:1" ht="15.75" customHeight="1">
      <c r="A674" s="162"/>
    </row>
    <row r="675" spans="1:1" ht="15.75" customHeight="1">
      <c r="A675" s="162"/>
    </row>
    <row r="676" spans="1:1" ht="15.75" customHeight="1">
      <c r="A676" s="162"/>
    </row>
    <row r="677" spans="1:1" ht="15.75" customHeight="1">
      <c r="A677" s="162"/>
    </row>
    <row r="678" spans="1:1" ht="15.75" customHeight="1">
      <c r="A678" s="162"/>
    </row>
    <row r="679" spans="1:1" ht="15.75" customHeight="1">
      <c r="A679" s="162"/>
    </row>
    <row r="680" spans="1:1" ht="15.75" customHeight="1">
      <c r="A680" s="162"/>
    </row>
    <row r="681" spans="1:1" ht="15.75" customHeight="1">
      <c r="A681" s="162"/>
    </row>
    <row r="682" spans="1:1" ht="15.75" customHeight="1">
      <c r="A682" s="162"/>
    </row>
    <row r="683" spans="1:1" ht="15.75" customHeight="1">
      <c r="A683" s="162"/>
    </row>
    <row r="684" spans="1:1" ht="15.75" customHeight="1">
      <c r="A684" s="162"/>
    </row>
    <row r="685" spans="1:1" ht="15.75" customHeight="1">
      <c r="A685" s="162"/>
    </row>
    <row r="686" spans="1:1" ht="15.75" customHeight="1">
      <c r="A686" s="162"/>
    </row>
    <row r="687" spans="1:1" ht="15.75" customHeight="1">
      <c r="A687" s="162"/>
    </row>
    <row r="688" spans="1:1" ht="15.75" customHeight="1">
      <c r="A688" s="162"/>
    </row>
    <row r="689" spans="1:1" ht="15.75" customHeight="1">
      <c r="A689" s="162"/>
    </row>
    <row r="690" spans="1:1" ht="15.75" customHeight="1">
      <c r="A690" s="162"/>
    </row>
    <row r="691" spans="1:1" ht="15.75" customHeight="1">
      <c r="A691" s="162"/>
    </row>
    <row r="692" spans="1:1" ht="15.75" customHeight="1">
      <c r="A692" s="162"/>
    </row>
    <row r="693" spans="1:1" ht="15.75" customHeight="1">
      <c r="A693" s="162"/>
    </row>
    <row r="694" spans="1:1" ht="15.75" customHeight="1">
      <c r="A694" s="162"/>
    </row>
    <row r="695" spans="1:1" ht="15.75" customHeight="1">
      <c r="A695" s="162"/>
    </row>
    <row r="696" spans="1:1" ht="15.75" customHeight="1">
      <c r="A696" s="162"/>
    </row>
    <row r="697" spans="1:1" ht="15.75" customHeight="1">
      <c r="A697" s="162"/>
    </row>
    <row r="698" spans="1:1" ht="15.75" customHeight="1">
      <c r="A698" s="162"/>
    </row>
    <row r="699" spans="1:1" ht="15.75" customHeight="1">
      <c r="A699" s="162"/>
    </row>
    <row r="700" spans="1:1" ht="15.75" customHeight="1">
      <c r="A700" s="162"/>
    </row>
    <row r="701" spans="1:1" ht="15.75" customHeight="1">
      <c r="A701" s="162"/>
    </row>
    <row r="702" spans="1:1" ht="15.75" customHeight="1">
      <c r="A702" s="162"/>
    </row>
    <row r="703" spans="1:1" ht="15.75" customHeight="1">
      <c r="A703" s="162"/>
    </row>
    <row r="704" spans="1:1" ht="15.75" customHeight="1">
      <c r="A704" s="162"/>
    </row>
    <row r="705" spans="1:1" ht="15.75" customHeight="1">
      <c r="A705" s="162"/>
    </row>
    <row r="706" spans="1:1" ht="15.75" customHeight="1">
      <c r="A706" s="162"/>
    </row>
    <row r="707" spans="1:1" ht="15.75" customHeight="1">
      <c r="A707" s="162"/>
    </row>
    <row r="708" spans="1:1" ht="15.75" customHeight="1">
      <c r="A708" s="162"/>
    </row>
    <row r="709" spans="1:1" ht="15.75" customHeight="1">
      <c r="A709" s="162"/>
    </row>
    <row r="710" spans="1:1" ht="15.75" customHeight="1">
      <c r="A710" s="162"/>
    </row>
    <row r="711" spans="1:1" ht="15.75" customHeight="1">
      <c r="A711" s="162"/>
    </row>
    <row r="712" spans="1:1" ht="15.75" customHeight="1">
      <c r="A712" s="162"/>
    </row>
    <row r="713" spans="1:1" ht="15.75" customHeight="1">
      <c r="A713" s="162"/>
    </row>
    <row r="714" spans="1:1" ht="15.75" customHeight="1">
      <c r="A714" s="162"/>
    </row>
    <row r="715" spans="1:1" ht="15.75" customHeight="1">
      <c r="A715" s="162"/>
    </row>
    <row r="716" spans="1:1" ht="15.75" customHeight="1">
      <c r="A716" s="162"/>
    </row>
    <row r="717" spans="1:1" ht="15.75" customHeight="1">
      <c r="A717" s="162"/>
    </row>
    <row r="718" spans="1:1" ht="15.75" customHeight="1">
      <c r="A718" s="162"/>
    </row>
    <row r="719" spans="1:1" ht="15.75" customHeight="1">
      <c r="A719" s="162"/>
    </row>
    <row r="720" spans="1:1" ht="15.75" customHeight="1">
      <c r="A720" s="162"/>
    </row>
    <row r="721" spans="1:1" ht="15.75" customHeight="1">
      <c r="A721" s="162"/>
    </row>
    <row r="722" spans="1:1" ht="15.75" customHeight="1">
      <c r="A722" s="162"/>
    </row>
    <row r="723" spans="1:1" ht="15.75" customHeight="1">
      <c r="A723" s="162"/>
    </row>
    <row r="724" spans="1:1" ht="15.75" customHeight="1">
      <c r="A724" s="162"/>
    </row>
    <row r="725" spans="1:1" ht="15.75" customHeight="1">
      <c r="A725" s="162"/>
    </row>
    <row r="726" spans="1:1" ht="15.75" customHeight="1">
      <c r="A726" s="162"/>
    </row>
    <row r="727" spans="1:1" ht="15.75" customHeight="1">
      <c r="A727" s="162"/>
    </row>
    <row r="728" spans="1:1" ht="15.75" customHeight="1">
      <c r="A728" s="162"/>
    </row>
    <row r="729" spans="1:1" ht="15.75" customHeight="1">
      <c r="A729" s="162"/>
    </row>
    <row r="730" spans="1:1" ht="15.75" customHeight="1">
      <c r="A730" s="162"/>
    </row>
    <row r="731" spans="1:1" ht="15.75" customHeight="1">
      <c r="A731" s="162"/>
    </row>
    <row r="732" spans="1:1" ht="15.75" customHeight="1">
      <c r="A732" s="162"/>
    </row>
    <row r="733" spans="1:1" ht="15.75" customHeight="1">
      <c r="A733" s="162"/>
    </row>
    <row r="734" spans="1:1" ht="15.75" customHeight="1">
      <c r="A734" s="162"/>
    </row>
    <row r="735" spans="1:1" ht="15.75" customHeight="1">
      <c r="A735" s="162"/>
    </row>
    <row r="736" spans="1:1" ht="15.75" customHeight="1">
      <c r="A736" s="162"/>
    </row>
    <row r="737" spans="1:1" ht="15.75" customHeight="1">
      <c r="A737" s="162"/>
    </row>
    <row r="738" spans="1:1" ht="15.75" customHeight="1">
      <c r="A738" s="162"/>
    </row>
    <row r="739" spans="1:1" ht="15.75" customHeight="1">
      <c r="A739" s="162"/>
    </row>
    <row r="740" spans="1:1" ht="15.75" customHeight="1">
      <c r="A740" s="162"/>
    </row>
    <row r="741" spans="1:1" ht="15.75" customHeight="1">
      <c r="A741" s="162"/>
    </row>
    <row r="742" spans="1:1" ht="15.75" customHeight="1">
      <c r="A742" s="162"/>
    </row>
    <row r="743" spans="1:1" ht="15.75" customHeight="1">
      <c r="A743" s="162"/>
    </row>
    <row r="744" spans="1:1" ht="15.75" customHeight="1">
      <c r="A744" s="162"/>
    </row>
    <row r="745" spans="1:1" ht="15.75" customHeight="1">
      <c r="A745" s="162"/>
    </row>
    <row r="746" spans="1:1" ht="15.75" customHeight="1">
      <c r="A746" s="162"/>
    </row>
    <row r="747" spans="1:1" ht="15.75" customHeight="1">
      <c r="A747" s="162"/>
    </row>
    <row r="748" spans="1:1" ht="15.75" customHeight="1">
      <c r="A748" s="162"/>
    </row>
    <row r="749" spans="1:1" ht="15.75" customHeight="1">
      <c r="A749" s="162"/>
    </row>
    <row r="750" spans="1:1" ht="15.75" customHeight="1">
      <c r="A750" s="162"/>
    </row>
    <row r="751" spans="1:1" ht="15.75" customHeight="1">
      <c r="A751" s="162"/>
    </row>
    <row r="752" spans="1:1" ht="15.75" customHeight="1">
      <c r="A752" s="162"/>
    </row>
    <row r="753" spans="1:1" ht="15.75" customHeight="1">
      <c r="A753" s="162"/>
    </row>
    <row r="754" spans="1:1" ht="15.75" customHeight="1">
      <c r="A754" s="162"/>
    </row>
    <row r="755" spans="1:1" ht="15.75" customHeight="1">
      <c r="A755" s="162"/>
    </row>
    <row r="756" spans="1:1" ht="15.75" customHeight="1">
      <c r="A756" s="162"/>
    </row>
    <row r="757" spans="1:1" ht="15.75" customHeight="1">
      <c r="A757" s="162"/>
    </row>
    <row r="758" spans="1:1" ht="15.75" customHeight="1">
      <c r="A758" s="162"/>
    </row>
    <row r="759" spans="1:1" ht="15.75" customHeight="1">
      <c r="A759" s="162"/>
    </row>
    <row r="760" spans="1:1" ht="15.75" customHeight="1">
      <c r="A760" s="162"/>
    </row>
    <row r="761" spans="1:1" ht="15.75" customHeight="1">
      <c r="A761" s="162"/>
    </row>
    <row r="762" spans="1:1" ht="15.75" customHeight="1">
      <c r="A762" s="162"/>
    </row>
    <row r="763" spans="1:1" ht="15.75" customHeight="1">
      <c r="A763" s="162"/>
    </row>
    <row r="764" spans="1:1" ht="15.75" customHeight="1">
      <c r="A764" s="162"/>
    </row>
    <row r="765" spans="1:1" ht="15.75" customHeight="1">
      <c r="A765" s="162"/>
    </row>
    <row r="766" spans="1:1" ht="15.75" customHeight="1">
      <c r="A766" s="162"/>
    </row>
    <row r="767" spans="1:1" ht="15.75" customHeight="1">
      <c r="A767" s="162"/>
    </row>
    <row r="768" spans="1:1" ht="15.75" customHeight="1">
      <c r="A768" s="162"/>
    </row>
    <row r="769" spans="1:1" ht="15.75" customHeight="1">
      <c r="A769" s="162"/>
    </row>
    <row r="770" spans="1:1" ht="15.75" customHeight="1">
      <c r="A770" s="162"/>
    </row>
    <row r="771" spans="1:1" ht="15.75" customHeight="1">
      <c r="A771" s="162"/>
    </row>
    <row r="772" spans="1:1" ht="15.75" customHeight="1">
      <c r="A772" s="162"/>
    </row>
    <row r="773" spans="1:1" ht="15.75" customHeight="1">
      <c r="A773" s="162"/>
    </row>
    <row r="774" spans="1:1" ht="15.75" customHeight="1">
      <c r="A774" s="162"/>
    </row>
    <row r="775" spans="1:1" ht="15.75" customHeight="1">
      <c r="A775" s="162"/>
    </row>
    <row r="776" spans="1:1" ht="15.75" customHeight="1">
      <c r="A776" s="162"/>
    </row>
    <row r="777" spans="1:1" ht="15.75" customHeight="1">
      <c r="A777" s="162"/>
    </row>
    <row r="778" spans="1:1" ht="15.75" customHeight="1">
      <c r="A778" s="162"/>
    </row>
    <row r="779" spans="1:1" ht="15.75" customHeight="1">
      <c r="A779" s="162"/>
    </row>
    <row r="780" spans="1:1" ht="15.75" customHeight="1">
      <c r="A780" s="162"/>
    </row>
    <row r="781" spans="1:1" ht="15.75" customHeight="1">
      <c r="A781" s="162"/>
    </row>
    <row r="782" spans="1:1" ht="15.75" customHeight="1">
      <c r="A782" s="162"/>
    </row>
    <row r="783" spans="1:1" ht="15.75" customHeight="1">
      <c r="A783" s="162"/>
    </row>
    <row r="784" spans="1:1" ht="15.75" customHeight="1">
      <c r="A784" s="162"/>
    </row>
    <row r="785" spans="1:1" ht="15.75" customHeight="1">
      <c r="A785" s="162"/>
    </row>
    <row r="786" spans="1:1" ht="15.75" customHeight="1">
      <c r="A786" s="162"/>
    </row>
    <row r="787" spans="1:1" ht="15.75" customHeight="1">
      <c r="A787" s="162"/>
    </row>
    <row r="788" spans="1:1" ht="15.75" customHeight="1">
      <c r="A788" s="162"/>
    </row>
    <row r="789" spans="1:1" ht="15.75" customHeight="1">
      <c r="A789" s="162"/>
    </row>
    <row r="790" spans="1:1" ht="15.75" customHeight="1">
      <c r="A790" s="162"/>
    </row>
    <row r="791" spans="1:1" ht="15.75" customHeight="1">
      <c r="A791" s="162"/>
    </row>
    <row r="792" spans="1:1" ht="15.75" customHeight="1">
      <c r="A792" s="162"/>
    </row>
    <row r="793" spans="1:1" ht="15.75" customHeight="1">
      <c r="A793" s="162"/>
    </row>
    <row r="794" spans="1:1" ht="15.75" customHeight="1">
      <c r="A794" s="162"/>
    </row>
    <row r="795" spans="1:1" ht="15.75" customHeight="1">
      <c r="A795" s="162"/>
    </row>
    <row r="796" spans="1:1" ht="15.75" customHeight="1">
      <c r="A796" s="162"/>
    </row>
    <row r="797" spans="1:1" ht="15.75" customHeight="1">
      <c r="A797" s="162"/>
    </row>
    <row r="798" spans="1:1" ht="15.75" customHeight="1">
      <c r="A798" s="162"/>
    </row>
    <row r="799" spans="1:1" ht="15.75" customHeight="1">
      <c r="A799" s="162"/>
    </row>
    <row r="800" spans="1:1" ht="15.75" customHeight="1">
      <c r="A800" s="162"/>
    </row>
    <row r="801" spans="1:1" ht="15.75" customHeight="1">
      <c r="A801" s="162"/>
    </row>
    <row r="802" spans="1:1" ht="15.75" customHeight="1">
      <c r="A802" s="162"/>
    </row>
    <row r="803" spans="1:1" ht="15.75" customHeight="1">
      <c r="A803" s="162"/>
    </row>
    <row r="804" spans="1:1" ht="15.75" customHeight="1">
      <c r="A804" s="162"/>
    </row>
    <row r="805" spans="1:1" ht="15.75" customHeight="1">
      <c r="A805" s="162"/>
    </row>
    <row r="806" spans="1:1" ht="15.75" customHeight="1">
      <c r="A806" s="162"/>
    </row>
    <row r="807" spans="1:1" ht="15.75" customHeight="1">
      <c r="A807" s="162"/>
    </row>
    <row r="808" spans="1:1" ht="15.75" customHeight="1">
      <c r="A808" s="162"/>
    </row>
    <row r="809" spans="1:1" ht="15.75" customHeight="1">
      <c r="A809" s="162"/>
    </row>
    <row r="810" spans="1:1" ht="15.75" customHeight="1">
      <c r="A810" s="162"/>
    </row>
    <row r="811" spans="1:1" ht="15.75" customHeight="1">
      <c r="A811" s="162"/>
    </row>
    <row r="812" spans="1:1" ht="15.75" customHeight="1">
      <c r="A812" s="162"/>
    </row>
    <row r="813" spans="1:1" ht="15.75" customHeight="1">
      <c r="A813" s="162"/>
    </row>
    <row r="814" spans="1:1" ht="15.75" customHeight="1">
      <c r="A814" s="162"/>
    </row>
    <row r="815" spans="1:1" ht="15.75" customHeight="1">
      <c r="A815" s="162"/>
    </row>
    <row r="816" spans="1:1" ht="15.75" customHeight="1">
      <c r="A816" s="162"/>
    </row>
    <row r="817" spans="1:1" ht="15.75" customHeight="1">
      <c r="A817" s="162"/>
    </row>
    <row r="818" spans="1:1" ht="15.75" customHeight="1">
      <c r="A818" s="162"/>
    </row>
    <row r="819" spans="1:1" ht="15.75" customHeight="1">
      <c r="A819" s="162"/>
    </row>
    <row r="820" spans="1:1" ht="15.75" customHeight="1">
      <c r="A820" s="162"/>
    </row>
    <row r="821" spans="1:1" ht="15.75" customHeight="1">
      <c r="A821" s="162"/>
    </row>
    <row r="822" spans="1:1" ht="15.75" customHeight="1">
      <c r="A822" s="162"/>
    </row>
    <row r="823" spans="1:1" ht="15.75" customHeight="1">
      <c r="A823" s="162"/>
    </row>
    <row r="824" spans="1:1" ht="15.75" customHeight="1">
      <c r="A824" s="162"/>
    </row>
    <row r="825" spans="1:1" ht="15.75" customHeight="1">
      <c r="A825" s="162"/>
    </row>
    <row r="826" spans="1:1" ht="15.75" customHeight="1">
      <c r="A826" s="162"/>
    </row>
    <row r="827" spans="1:1" ht="15.75" customHeight="1">
      <c r="A827" s="162"/>
    </row>
    <row r="828" spans="1:1" ht="15.75" customHeight="1">
      <c r="A828" s="162"/>
    </row>
    <row r="829" spans="1:1" ht="15.75" customHeight="1">
      <c r="A829" s="162"/>
    </row>
    <row r="830" spans="1:1" ht="15.75" customHeight="1">
      <c r="A830" s="162"/>
    </row>
    <row r="831" spans="1:1" ht="15.75" customHeight="1">
      <c r="A831" s="162"/>
    </row>
    <row r="832" spans="1:1" ht="15.75" customHeight="1">
      <c r="A832" s="162"/>
    </row>
    <row r="833" spans="1:1" ht="15.75" customHeight="1">
      <c r="A833" s="162"/>
    </row>
    <row r="834" spans="1:1" ht="15.75" customHeight="1">
      <c r="A834" s="162"/>
    </row>
    <row r="835" spans="1:1" ht="15.75" customHeight="1">
      <c r="A835" s="162"/>
    </row>
    <row r="836" spans="1:1" ht="15.75" customHeight="1">
      <c r="A836" s="162"/>
    </row>
    <row r="837" spans="1:1" ht="15.75" customHeight="1">
      <c r="A837" s="162"/>
    </row>
    <row r="838" spans="1:1" ht="15.75" customHeight="1">
      <c r="A838" s="162"/>
    </row>
    <row r="839" spans="1:1" ht="15.75" customHeight="1">
      <c r="A839" s="162"/>
    </row>
    <row r="840" spans="1:1" ht="15.75" customHeight="1">
      <c r="A840" s="162"/>
    </row>
    <row r="841" spans="1:1" ht="15.75" customHeight="1">
      <c r="A841" s="162"/>
    </row>
    <row r="842" spans="1:1" ht="15.75" customHeight="1">
      <c r="A842" s="162"/>
    </row>
    <row r="843" spans="1:1" ht="15.75" customHeight="1">
      <c r="A843" s="162"/>
    </row>
    <row r="844" spans="1:1" ht="15.75" customHeight="1">
      <c r="A844" s="162"/>
    </row>
    <row r="845" spans="1:1" ht="15.75" customHeight="1">
      <c r="A845" s="162"/>
    </row>
    <row r="846" spans="1:1" ht="15.75" customHeight="1">
      <c r="A846" s="162"/>
    </row>
    <row r="847" spans="1:1" ht="15.75" customHeight="1">
      <c r="A847" s="162"/>
    </row>
    <row r="848" spans="1:1" ht="15.75" customHeight="1">
      <c r="A848" s="162"/>
    </row>
    <row r="849" spans="1:1" ht="15.75" customHeight="1">
      <c r="A849" s="162"/>
    </row>
    <row r="850" spans="1:1" ht="15.75" customHeight="1">
      <c r="A850" s="162"/>
    </row>
    <row r="851" spans="1:1" ht="15.75" customHeight="1">
      <c r="A851" s="162"/>
    </row>
    <row r="852" spans="1:1" ht="15.75" customHeight="1">
      <c r="A852" s="162"/>
    </row>
    <row r="853" spans="1:1" ht="15.75" customHeight="1">
      <c r="A853" s="162"/>
    </row>
    <row r="854" spans="1:1" ht="15.75" customHeight="1">
      <c r="A854" s="162"/>
    </row>
    <row r="855" spans="1:1" ht="15.75" customHeight="1">
      <c r="A855" s="162"/>
    </row>
    <row r="856" spans="1:1" ht="15.75" customHeight="1">
      <c r="A856" s="162"/>
    </row>
    <row r="857" spans="1:1" ht="15.75" customHeight="1">
      <c r="A857" s="162"/>
    </row>
    <row r="858" spans="1:1" ht="15.75" customHeight="1">
      <c r="A858" s="162"/>
    </row>
    <row r="859" spans="1:1" ht="15.75" customHeight="1">
      <c r="A859" s="162"/>
    </row>
    <row r="860" spans="1:1" ht="15.75" customHeight="1">
      <c r="A860" s="162"/>
    </row>
    <row r="861" spans="1:1" ht="15.75" customHeight="1">
      <c r="A861" s="162"/>
    </row>
    <row r="862" spans="1:1" ht="15.75" customHeight="1">
      <c r="A862" s="162"/>
    </row>
    <row r="863" spans="1:1" ht="15.75" customHeight="1">
      <c r="A863" s="162"/>
    </row>
    <row r="864" spans="1:1" ht="15.75" customHeight="1">
      <c r="A864" s="162"/>
    </row>
    <row r="865" spans="1:1" ht="15.75" customHeight="1">
      <c r="A865" s="162"/>
    </row>
    <row r="866" spans="1:1" ht="15.75" customHeight="1">
      <c r="A866" s="162"/>
    </row>
    <row r="867" spans="1:1" ht="15.75" customHeight="1">
      <c r="A867" s="162"/>
    </row>
    <row r="868" spans="1:1" ht="15.75" customHeight="1">
      <c r="A868" s="162"/>
    </row>
    <row r="869" spans="1:1" ht="15.75" customHeight="1">
      <c r="A869" s="162"/>
    </row>
    <row r="870" spans="1:1" ht="15.75" customHeight="1">
      <c r="A870" s="162"/>
    </row>
    <row r="871" spans="1:1" ht="15.75" customHeight="1">
      <c r="A871" s="162"/>
    </row>
    <row r="872" spans="1:1" ht="15.75" customHeight="1">
      <c r="A872" s="162"/>
    </row>
    <row r="873" spans="1:1" ht="15.75" customHeight="1">
      <c r="A873" s="162"/>
    </row>
    <row r="874" spans="1:1" ht="15.75" customHeight="1">
      <c r="A874" s="162"/>
    </row>
    <row r="875" spans="1:1" ht="15.75" customHeight="1">
      <c r="A875" s="162"/>
    </row>
    <row r="876" spans="1:1" ht="15.75" customHeight="1">
      <c r="A876" s="162"/>
    </row>
    <row r="877" spans="1:1" ht="15.75" customHeight="1">
      <c r="A877" s="162"/>
    </row>
    <row r="878" spans="1:1" ht="15.75" customHeight="1">
      <c r="A878" s="162"/>
    </row>
    <row r="879" spans="1:1" ht="15.75" customHeight="1">
      <c r="A879" s="162"/>
    </row>
    <row r="880" spans="1:1" ht="15.75" customHeight="1">
      <c r="A880" s="162"/>
    </row>
    <row r="881" spans="1:1" ht="15.75" customHeight="1">
      <c r="A881" s="162"/>
    </row>
    <row r="882" spans="1:1" ht="15.75" customHeight="1">
      <c r="A882" s="162"/>
    </row>
    <row r="883" spans="1:1" ht="15.75" customHeight="1">
      <c r="A883" s="162"/>
    </row>
    <row r="884" spans="1:1" ht="15.75" customHeight="1">
      <c r="A884" s="162"/>
    </row>
    <row r="885" spans="1:1" ht="15.75" customHeight="1">
      <c r="A885" s="162"/>
    </row>
    <row r="886" spans="1:1" ht="15.75" customHeight="1">
      <c r="A886" s="162"/>
    </row>
    <row r="887" spans="1:1" ht="15.75" customHeight="1">
      <c r="A887" s="162"/>
    </row>
    <row r="888" spans="1:1" ht="15.75" customHeight="1">
      <c r="A888" s="162"/>
    </row>
    <row r="889" spans="1:1" ht="15.75" customHeight="1">
      <c r="A889" s="162"/>
    </row>
    <row r="890" spans="1:1" ht="15.75" customHeight="1">
      <c r="A890" s="162"/>
    </row>
    <row r="891" spans="1:1" ht="15.75" customHeight="1">
      <c r="A891" s="162"/>
    </row>
    <row r="892" spans="1:1" ht="15.75" customHeight="1">
      <c r="A892" s="162"/>
    </row>
    <row r="893" spans="1:1" ht="15.75" customHeight="1">
      <c r="A893" s="162"/>
    </row>
    <row r="894" spans="1:1" ht="15.75" customHeight="1">
      <c r="A894" s="162"/>
    </row>
    <row r="895" spans="1:1" ht="15.75" customHeight="1">
      <c r="A895" s="162"/>
    </row>
    <row r="896" spans="1:1" ht="15.75" customHeight="1">
      <c r="A896" s="162"/>
    </row>
    <row r="897" spans="1:1" ht="15.75" customHeight="1">
      <c r="A897" s="162"/>
    </row>
    <row r="898" spans="1:1" ht="15.75" customHeight="1">
      <c r="A898" s="162"/>
    </row>
    <row r="899" spans="1:1" ht="15.75" customHeight="1">
      <c r="A899" s="162"/>
    </row>
    <row r="900" spans="1:1" ht="15.75" customHeight="1">
      <c r="A900" s="162"/>
    </row>
    <row r="901" spans="1:1" ht="15.75" customHeight="1">
      <c r="A901" s="162"/>
    </row>
    <row r="902" spans="1:1" ht="15.75" customHeight="1">
      <c r="A902" s="162"/>
    </row>
    <row r="903" spans="1:1" ht="15.75" customHeight="1">
      <c r="A903" s="162"/>
    </row>
    <row r="904" spans="1:1" ht="15.75" customHeight="1">
      <c r="A904" s="162"/>
    </row>
    <row r="905" spans="1:1" ht="15.75" customHeight="1">
      <c r="A905" s="162"/>
    </row>
    <row r="906" spans="1:1" ht="15.75" customHeight="1">
      <c r="A906" s="162"/>
    </row>
    <row r="907" spans="1:1" ht="15.75" customHeight="1">
      <c r="A907" s="162"/>
    </row>
    <row r="908" spans="1:1" ht="15.75" customHeight="1">
      <c r="A908" s="162"/>
    </row>
    <row r="909" spans="1:1" ht="15.75" customHeight="1">
      <c r="A909" s="162"/>
    </row>
    <row r="910" spans="1:1" ht="15.75" customHeight="1">
      <c r="A910" s="162"/>
    </row>
    <row r="911" spans="1:1" ht="15.75" customHeight="1">
      <c r="A911" s="162"/>
    </row>
    <row r="912" spans="1:1" ht="15.75" customHeight="1">
      <c r="A912" s="162"/>
    </row>
    <row r="913" spans="1:1" ht="15.75" customHeight="1">
      <c r="A913" s="162"/>
    </row>
    <row r="914" spans="1:1" ht="15.75" customHeight="1">
      <c r="A914" s="162"/>
    </row>
    <row r="915" spans="1:1" ht="15.75" customHeight="1">
      <c r="A915" s="162"/>
    </row>
    <row r="916" spans="1:1" ht="15.75" customHeight="1">
      <c r="A916" s="162"/>
    </row>
    <row r="917" spans="1:1" ht="15.75" customHeight="1">
      <c r="A917" s="162"/>
    </row>
    <row r="918" spans="1:1" ht="15.75" customHeight="1">
      <c r="A918" s="162"/>
    </row>
    <row r="919" spans="1:1" ht="15.75" customHeight="1">
      <c r="A919" s="162"/>
    </row>
    <row r="920" spans="1:1" ht="15.75" customHeight="1">
      <c r="A920" s="162"/>
    </row>
    <row r="921" spans="1:1" ht="15.75" customHeight="1">
      <c r="A921" s="162"/>
    </row>
    <row r="922" spans="1:1" ht="15.75" customHeight="1">
      <c r="A922" s="162"/>
    </row>
    <row r="923" spans="1:1" ht="15.75" customHeight="1">
      <c r="A923" s="162"/>
    </row>
    <row r="924" spans="1:1" ht="15.75" customHeight="1">
      <c r="A924" s="162"/>
    </row>
    <row r="925" spans="1:1" ht="15.75" customHeight="1">
      <c r="A925" s="162"/>
    </row>
    <row r="926" spans="1:1" ht="15.75" customHeight="1">
      <c r="A926" s="162"/>
    </row>
    <row r="927" spans="1:1" ht="15.75" customHeight="1">
      <c r="A927" s="162"/>
    </row>
    <row r="928" spans="1:1" ht="15.75" customHeight="1">
      <c r="A928" s="162"/>
    </row>
    <row r="929" spans="1:1" ht="15.75" customHeight="1">
      <c r="A929" s="162"/>
    </row>
    <row r="930" spans="1:1" ht="15.75" customHeight="1">
      <c r="A930" s="162"/>
    </row>
    <row r="931" spans="1:1" ht="15.75" customHeight="1">
      <c r="A931" s="162"/>
    </row>
    <row r="932" spans="1:1" ht="15.75" customHeight="1">
      <c r="A932" s="162"/>
    </row>
    <row r="933" spans="1:1" ht="15.75" customHeight="1">
      <c r="A933" s="162"/>
    </row>
    <row r="934" spans="1:1" ht="15.75" customHeight="1">
      <c r="A934" s="162"/>
    </row>
    <row r="935" spans="1:1" ht="15.75" customHeight="1">
      <c r="A935" s="162"/>
    </row>
    <row r="936" spans="1:1" ht="15.75" customHeight="1">
      <c r="A936" s="162"/>
    </row>
    <row r="937" spans="1:1" ht="15.75" customHeight="1">
      <c r="A937" s="162"/>
    </row>
    <row r="938" spans="1:1" ht="15.75" customHeight="1">
      <c r="A938" s="162"/>
    </row>
    <row r="939" spans="1:1" ht="15.75" customHeight="1">
      <c r="A939" s="162"/>
    </row>
    <row r="940" spans="1:1" ht="15.75" customHeight="1">
      <c r="A940" s="162"/>
    </row>
    <row r="941" spans="1:1" ht="15.75" customHeight="1">
      <c r="A941" s="162"/>
    </row>
    <row r="942" spans="1:1" ht="15.75" customHeight="1">
      <c r="A942" s="162"/>
    </row>
    <row r="943" spans="1:1" ht="15.75" customHeight="1">
      <c r="A943" s="162"/>
    </row>
    <row r="944" spans="1:1" ht="15.75" customHeight="1">
      <c r="A944" s="162"/>
    </row>
    <row r="945" spans="1:1" ht="15.75" customHeight="1">
      <c r="A945" s="162"/>
    </row>
    <row r="946" spans="1:1" ht="15.75" customHeight="1">
      <c r="A946" s="162"/>
    </row>
    <row r="947" spans="1:1" ht="15.75" customHeight="1">
      <c r="A947" s="162"/>
    </row>
    <row r="948" spans="1:1" ht="15.75" customHeight="1">
      <c r="A948" s="162"/>
    </row>
    <row r="949" spans="1:1" ht="15.75" customHeight="1">
      <c r="A949" s="162"/>
    </row>
    <row r="950" spans="1:1" ht="15.75" customHeight="1">
      <c r="A950" s="162"/>
    </row>
    <row r="951" spans="1:1" ht="15.75" customHeight="1">
      <c r="A951" s="162"/>
    </row>
    <row r="952" spans="1:1" ht="15.75" customHeight="1">
      <c r="A952" s="162"/>
    </row>
    <row r="953" spans="1:1" ht="15.75" customHeight="1">
      <c r="A953" s="162"/>
    </row>
    <row r="954" spans="1:1" ht="15.75" customHeight="1">
      <c r="A954" s="162"/>
    </row>
    <row r="955" spans="1:1" ht="15.75" customHeight="1">
      <c r="A955" s="162"/>
    </row>
    <row r="956" spans="1:1" ht="15.75" customHeight="1">
      <c r="A956" s="162"/>
    </row>
    <row r="957" spans="1:1" ht="15.75" customHeight="1">
      <c r="A957" s="162"/>
    </row>
    <row r="958" spans="1:1" ht="15.75" customHeight="1">
      <c r="A958" s="162"/>
    </row>
    <row r="959" spans="1:1" ht="15.75" customHeight="1">
      <c r="A959" s="162"/>
    </row>
    <row r="960" spans="1:1" ht="15.75" customHeight="1">
      <c r="A960" s="162"/>
    </row>
    <row r="961" spans="1:1" ht="15.75" customHeight="1">
      <c r="A961" s="162"/>
    </row>
    <row r="962" spans="1:1" ht="15.75" customHeight="1">
      <c r="A962" s="162"/>
    </row>
    <row r="963" spans="1:1" ht="15.75" customHeight="1">
      <c r="A963" s="162"/>
    </row>
    <row r="964" spans="1:1" ht="15.75" customHeight="1">
      <c r="A964" s="162"/>
    </row>
    <row r="965" spans="1:1" ht="15.75" customHeight="1">
      <c r="A965" s="162"/>
    </row>
    <row r="966" spans="1:1" ht="15.75" customHeight="1">
      <c r="A966" s="162"/>
    </row>
    <row r="967" spans="1:1" ht="15.75" customHeight="1">
      <c r="A967" s="162"/>
    </row>
    <row r="968" spans="1:1" ht="15.75" customHeight="1">
      <c r="A968" s="162"/>
    </row>
    <row r="969" spans="1:1" ht="15.75" customHeight="1">
      <c r="A969" s="162"/>
    </row>
    <row r="970" spans="1:1" ht="15.75" customHeight="1">
      <c r="A970" s="162"/>
    </row>
    <row r="971" spans="1:1" ht="15.75" customHeight="1">
      <c r="A971" s="162"/>
    </row>
    <row r="972" spans="1:1" ht="15.75" customHeight="1">
      <c r="A972" s="162"/>
    </row>
    <row r="973" spans="1:1" ht="15.75" customHeight="1">
      <c r="A973" s="162"/>
    </row>
    <row r="974" spans="1:1" ht="15.75" customHeight="1">
      <c r="A974" s="162"/>
    </row>
    <row r="975" spans="1:1" ht="15.75" customHeight="1">
      <c r="A975" s="162"/>
    </row>
    <row r="976" spans="1:1" ht="15.75" customHeight="1">
      <c r="A976" s="162"/>
    </row>
    <row r="977" spans="1:1" ht="15.75" customHeight="1">
      <c r="A977" s="162"/>
    </row>
    <row r="978" spans="1:1" ht="15.75" customHeight="1">
      <c r="A978" s="162"/>
    </row>
    <row r="979" spans="1:1" ht="15.75" customHeight="1">
      <c r="A979" s="162"/>
    </row>
    <row r="980" spans="1:1" ht="15.75" customHeight="1">
      <c r="A980" s="162"/>
    </row>
    <row r="981" spans="1:1" ht="15.75" customHeight="1">
      <c r="A981" s="162"/>
    </row>
    <row r="982" spans="1:1" ht="15.75" customHeight="1">
      <c r="A982" s="162"/>
    </row>
    <row r="983" spans="1:1" ht="15.75" customHeight="1">
      <c r="A983" s="162"/>
    </row>
    <row r="984" spans="1:1" ht="15.75" customHeight="1">
      <c r="A984" s="162"/>
    </row>
    <row r="985" spans="1:1" ht="15.75" customHeight="1">
      <c r="A985" s="162"/>
    </row>
    <row r="986" spans="1:1" ht="15.75" customHeight="1">
      <c r="A986" s="162"/>
    </row>
    <row r="987" spans="1:1" ht="15.75" customHeight="1">
      <c r="A987" s="162"/>
    </row>
    <row r="988" spans="1:1" ht="15.75" customHeight="1">
      <c r="A988" s="162"/>
    </row>
    <row r="989" spans="1:1" ht="15.75" customHeight="1">
      <c r="A989" s="162"/>
    </row>
    <row r="990" spans="1:1" ht="15.75" customHeight="1">
      <c r="A990" s="162"/>
    </row>
    <row r="991" spans="1:1" ht="15.75" customHeight="1">
      <c r="A991" s="162"/>
    </row>
    <row r="992" spans="1:1" ht="15.75" customHeight="1">
      <c r="A992" s="162"/>
    </row>
    <row r="993" spans="1:1" ht="15.75" customHeight="1">
      <c r="A993" s="162"/>
    </row>
    <row r="994" spans="1:1" ht="15.75" customHeight="1">
      <c r="A994" s="162"/>
    </row>
    <row r="995" spans="1:1" ht="15.75" customHeight="1">
      <c r="A995" s="162"/>
    </row>
    <row r="996" spans="1:1" ht="15.75" customHeight="1">
      <c r="A996" s="162"/>
    </row>
    <row r="997" spans="1:1" ht="15.75" customHeight="1">
      <c r="A997" s="162"/>
    </row>
    <row r="998" spans="1:1" ht="15.75" customHeight="1">
      <c r="A998" s="162"/>
    </row>
    <row r="999" spans="1:1" ht="15.75" customHeight="1">
      <c r="A999" s="162"/>
    </row>
    <row r="1000" spans="1:1" ht="15.75" customHeight="1">
      <c r="A1000" s="162"/>
    </row>
  </sheetData>
  <pageMargins left="0.7" right="0.7" top="0.75" bottom="0.75"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T1000"/>
  <sheetViews>
    <sheetView showGridLines="0" workbookViewId="0"/>
  </sheetViews>
  <sheetFormatPr baseColWidth="10" defaultColWidth="14.42578125" defaultRowHeight="15" customHeight="1"/>
  <cols>
    <col min="1" max="1" width="3.42578125" customWidth="1"/>
    <col min="2" max="13" width="10.7109375" customWidth="1"/>
    <col min="14" max="14" width="42" customWidth="1"/>
    <col min="15" max="15" width="8.85546875" customWidth="1"/>
    <col min="16" max="16" width="10" customWidth="1"/>
    <col min="17" max="17" width="5.7109375" customWidth="1"/>
    <col min="18" max="18" width="32" customWidth="1"/>
    <col min="19" max="20" width="11.42578125" customWidth="1"/>
    <col min="21" max="26" width="10.7109375" customWidth="1"/>
  </cols>
  <sheetData>
    <row r="1" spans="2:20" ht="4.5" customHeight="1">
      <c r="N1" s="165"/>
      <c r="O1" s="166"/>
      <c r="P1" s="166"/>
      <c r="Q1" s="167"/>
      <c r="R1" s="168"/>
      <c r="S1" s="167"/>
      <c r="T1" s="162"/>
    </row>
    <row r="2" spans="2:20" ht="11.25" customHeight="1">
      <c r="B2" s="324"/>
      <c r="C2" s="266"/>
      <c r="D2" s="266"/>
      <c r="E2" s="266"/>
      <c r="F2" s="325" t="s">
        <v>469</v>
      </c>
      <c r="G2" s="266"/>
      <c r="H2" s="266"/>
      <c r="I2" s="266"/>
      <c r="J2" s="266"/>
      <c r="K2" s="266"/>
      <c r="L2" s="267"/>
      <c r="N2" s="165"/>
      <c r="O2" s="166"/>
      <c r="P2" s="166"/>
      <c r="Q2" s="167"/>
      <c r="R2" s="168"/>
      <c r="S2" s="167"/>
      <c r="T2" s="162"/>
    </row>
    <row r="3" spans="2:20" ht="15" customHeight="1">
      <c r="B3" s="268"/>
      <c r="C3" s="269"/>
      <c r="D3" s="269"/>
      <c r="E3" s="269"/>
      <c r="F3" s="268"/>
      <c r="G3" s="269"/>
      <c r="H3" s="269"/>
      <c r="I3" s="269"/>
      <c r="J3" s="269"/>
      <c r="K3" s="269"/>
      <c r="L3" s="270"/>
      <c r="N3" s="165"/>
      <c r="O3" s="166"/>
      <c r="P3" s="166"/>
      <c r="Q3" s="167"/>
      <c r="R3" s="168"/>
      <c r="S3" s="167"/>
      <c r="T3" s="162"/>
    </row>
    <row r="4" spans="2:20" ht="15" customHeight="1">
      <c r="B4" s="268"/>
      <c r="C4" s="269"/>
      <c r="D4" s="269"/>
      <c r="E4" s="269"/>
      <c r="F4" s="268"/>
      <c r="G4" s="269"/>
      <c r="H4" s="269"/>
      <c r="I4" s="269"/>
      <c r="J4" s="269"/>
      <c r="K4" s="269"/>
      <c r="L4" s="270"/>
      <c r="N4" s="165"/>
      <c r="O4" s="166"/>
      <c r="P4" s="166"/>
      <c r="Q4" s="167"/>
      <c r="R4" s="168"/>
      <c r="S4" s="167"/>
      <c r="T4" s="162"/>
    </row>
    <row r="5" spans="2:20" ht="15" customHeight="1">
      <c r="B5" s="268"/>
      <c r="C5" s="269"/>
      <c r="D5" s="269"/>
      <c r="E5" s="269"/>
      <c r="F5" s="268"/>
      <c r="G5" s="269"/>
      <c r="H5" s="269"/>
      <c r="I5" s="269"/>
      <c r="J5" s="269"/>
      <c r="K5" s="269"/>
      <c r="L5" s="270"/>
      <c r="N5" s="165"/>
      <c r="O5" s="166"/>
      <c r="P5" s="166"/>
      <c r="Q5" s="167"/>
      <c r="R5" s="168"/>
      <c r="S5" s="167"/>
      <c r="T5" s="162"/>
    </row>
    <row r="6" spans="2:20" ht="15" customHeight="1">
      <c r="B6" s="268"/>
      <c r="C6" s="269"/>
      <c r="D6" s="269"/>
      <c r="E6" s="269"/>
      <c r="F6" s="268"/>
      <c r="G6" s="269"/>
      <c r="H6" s="269"/>
      <c r="I6" s="269"/>
      <c r="J6" s="269"/>
      <c r="K6" s="269"/>
      <c r="L6" s="270"/>
      <c r="N6" s="165"/>
      <c r="O6" s="166"/>
      <c r="P6" s="166"/>
      <c r="Q6" s="167"/>
      <c r="R6" s="168"/>
      <c r="S6" s="167"/>
      <c r="T6" s="162"/>
    </row>
    <row r="7" spans="2:20" ht="15" customHeight="1">
      <c r="B7" s="268"/>
      <c r="C7" s="269"/>
      <c r="D7" s="269"/>
      <c r="E7" s="269"/>
      <c r="F7" s="268"/>
      <c r="G7" s="269"/>
      <c r="H7" s="269"/>
      <c r="I7" s="269"/>
      <c r="J7" s="269"/>
      <c r="K7" s="269"/>
      <c r="L7" s="270"/>
      <c r="N7" s="165"/>
      <c r="O7" s="166"/>
      <c r="P7" s="166"/>
      <c r="Q7" s="167"/>
      <c r="R7" s="168"/>
      <c r="S7" s="167"/>
      <c r="T7" s="162"/>
    </row>
    <row r="8" spans="2:20" ht="11.25" customHeight="1">
      <c r="B8" s="271"/>
      <c r="C8" s="263"/>
      <c r="D8" s="263"/>
      <c r="E8" s="263"/>
      <c r="F8" s="271"/>
      <c r="G8" s="263"/>
      <c r="H8" s="263"/>
      <c r="I8" s="263"/>
      <c r="J8" s="263"/>
      <c r="K8" s="263"/>
      <c r="L8" s="264"/>
      <c r="N8" s="165"/>
      <c r="O8" s="166"/>
      <c r="P8" s="166"/>
      <c r="Q8" s="167"/>
      <c r="R8" s="168"/>
      <c r="S8" s="167"/>
      <c r="T8" s="162"/>
    </row>
    <row r="9" spans="2:20">
      <c r="B9" s="169"/>
      <c r="C9" s="170"/>
      <c r="D9" s="170"/>
      <c r="E9" s="170"/>
      <c r="F9" s="170"/>
      <c r="G9" s="170"/>
      <c r="H9" s="170"/>
      <c r="I9" s="170"/>
      <c r="J9" s="170"/>
      <c r="K9" s="170"/>
      <c r="L9" s="171"/>
      <c r="N9" s="165"/>
      <c r="O9" s="166"/>
      <c r="P9" s="166"/>
      <c r="Q9" s="167"/>
      <c r="R9" s="168"/>
      <c r="S9" s="167"/>
      <c r="T9" s="162"/>
    </row>
    <row r="10" spans="2:20">
      <c r="B10" s="172"/>
      <c r="L10" s="173"/>
      <c r="N10" s="165"/>
      <c r="O10" s="166"/>
      <c r="P10" s="166"/>
      <c r="Q10" s="167"/>
      <c r="R10" s="168"/>
      <c r="S10" s="167"/>
      <c r="T10" s="162"/>
    </row>
    <row r="11" spans="2:20">
      <c r="B11" s="172"/>
      <c r="L11" s="173"/>
      <c r="N11" s="165"/>
      <c r="O11" s="166"/>
      <c r="P11" s="166"/>
      <c r="Q11" s="167"/>
      <c r="R11" s="168"/>
      <c r="S11" s="167"/>
      <c r="T11" s="162"/>
    </row>
    <row r="12" spans="2:20" ht="45">
      <c r="B12" s="172"/>
      <c r="C12" s="174" t="s">
        <v>470</v>
      </c>
      <c r="D12" s="175"/>
      <c r="E12" s="175"/>
      <c r="F12" s="176"/>
      <c r="G12" s="177" t="s">
        <v>471</v>
      </c>
      <c r="H12" s="176"/>
      <c r="I12" s="178"/>
      <c r="L12" s="173"/>
      <c r="N12" s="165"/>
      <c r="O12" s="166"/>
      <c r="P12" s="166"/>
      <c r="Q12" s="167"/>
      <c r="R12" s="168"/>
      <c r="S12" s="167"/>
      <c r="T12" s="162"/>
    </row>
    <row r="13" spans="2:20">
      <c r="B13" s="172"/>
      <c r="C13" s="179" t="s">
        <v>472</v>
      </c>
      <c r="D13" s="180" t="s">
        <v>473</v>
      </c>
      <c r="E13" s="175" t="s">
        <v>474</v>
      </c>
      <c r="F13" s="176"/>
      <c r="G13" s="179" t="s">
        <v>475</v>
      </c>
      <c r="H13" s="180" t="s">
        <v>473</v>
      </c>
      <c r="I13" s="175" t="s">
        <v>474</v>
      </c>
      <c r="L13" s="173"/>
      <c r="N13" s="165"/>
      <c r="O13" s="166"/>
      <c r="P13" s="166"/>
      <c r="Q13" s="167"/>
      <c r="R13" s="168"/>
      <c r="S13" s="167"/>
      <c r="T13" s="162"/>
    </row>
    <row r="14" spans="2:20">
      <c r="B14" s="172"/>
      <c r="C14" s="179" t="s">
        <v>476</v>
      </c>
      <c r="D14" s="180">
        <v>10</v>
      </c>
      <c r="E14" s="181">
        <f>+'EM-7'!H14+'EM-7'!H17+'EM-7'!H21</f>
        <v>0</v>
      </c>
      <c r="F14" s="176"/>
      <c r="G14" s="182" t="s">
        <v>1</v>
      </c>
      <c r="H14" s="178">
        <v>25</v>
      </c>
      <c r="I14" s="181">
        <f>+E14+E15</f>
        <v>0</v>
      </c>
      <c r="L14" s="173"/>
      <c r="N14" s="165"/>
      <c r="O14" s="166"/>
      <c r="P14" s="166"/>
      <c r="Q14" s="167"/>
      <c r="R14" s="168"/>
      <c r="S14" s="167"/>
      <c r="T14" s="162"/>
    </row>
    <row r="15" spans="2:20" ht="22.5" customHeight="1">
      <c r="B15" s="172"/>
      <c r="C15" s="179" t="s">
        <v>477</v>
      </c>
      <c r="D15" s="180">
        <v>15</v>
      </c>
      <c r="E15" s="181">
        <f>+'EM-7'!H26</f>
        <v>0</v>
      </c>
      <c r="F15" s="176"/>
      <c r="G15" s="182" t="s">
        <v>478</v>
      </c>
      <c r="H15" s="178">
        <v>60</v>
      </c>
      <c r="I15" s="181">
        <f>+E16+E17+10</f>
        <v>10</v>
      </c>
      <c r="L15" s="173"/>
      <c r="N15" s="165"/>
      <c r="O15" s="166"/>
      <c r="P15" s="166"/>
      <c r="Q15" s="167"/>
      <c r="R15" s="168"/>
      <c r="S15" s="167"/>
      <c r="T15" s="162"/>
    </row>
    <row r="16" spans="2:20" ht="22.5" customHeight="1">
      <c r="B16" s="172"/>
      <c r="C16" s="179" t="s">
        <v>479</v>
      </c>
      <c r="D16" s="180">
        <v>20</v>
      </c>
      <c r="E16" s="181">
        <f>+'EM-7'!H32</f>
        <v>0</v>
      </c>
      <c r="F16" s="176"/>
      <c r="G16" s="182" t="s">
        <v>480</v>
      </c>
      <c r="H16" s="178">
        <v>5</v>
      </c>
      <c r="I16" s="175">
        <v>0</v>
      </c>
      <c r="L16" s="173"/>
      <c r="N16" s="165"/>
      <c r="O16" s="166"/>
      <c r="P16" s="166"/>
      <c r="Q16" s="167"/>
      <c r="R16" s="168"/>
      <c r="S16" s="167"/>
      <c r="T16" s="162"/>
    </row>
    <row r="17" spans="2:20" ht="22.5" customHeight="1">
      <c r="B17" s="172"/>
      <c r="C17" s="179" t="s">
        <v>481</v>
      </c>
      <c r="D17" s="180">
        <v>30</v>
      </c>
      <c r="E17" s="181">
        <f>+'EM-7'!H37+'EM-7'!H41</f>
        <v>0</v>
      </c>
      <c r="F17" s="176"/>
      <c r="G17" s="182" t="s">
        <v>482</v>
      </c>
      <c r="H17" s="178">
        <v>10</v>
      </c>
      <c r="I17" s="175">
        <v>0</v>
      </c>
      <c r="L17" s="173"/>
      <c r="N17" s="165"/>
      <c r="O17" s="166"/>
      <c r="P17" s="166"/>
      <c r="Q17" s="167"/>
      <c r="R17" s="168"/>
      <c r="S17" s="167"/>
      <c r="T17" s="162"/>
    </row>
    <row r="18" spans="2:20" ht="22.5" customHeight="1">
      <c r="B18" s="172"/>
      <c r="C18" s="183" t="s">
        <v>483</v>
      </c>
      <c r="D18" s="180">
        <v>10</v>
      </c>
      <c r="E18" s="175">
        <v>0</v>
      </c>
      <c r="F18" s="176"/>
      <c r="G18" s="182"/>
      <c r="H18" s="176"/>
      <c r="I18" s="175"/>
      <c r="L18" s="173"/>
      <c r="N18" s="165"/>
      <c r="O18" s="166"/>
      <c r="P18" s="166"/>
      <c r="Q18" s="167"/>
      <c r="R18" s="168"/>
      <c r="S18" s="167"/>
      <c r="T18" s="162"/>
    </row>
    <row r="19" spans="2:20" ht="22.5" customHeight="1">
      <c r="B19" s="172"/>
      <c r="C19" s="183" t="s">
        <v>484</v>
      </c>
      <c r="D19" s="180">
        <v>5</v>
      </c>
      <c r="E19" s="175">
        <v>0</v>
      </c>
      <c r="F19" s="176"/>
      <c r="G19" s="182"/>
      <c r="H19" s="176"/>
      <c r="I19" s="175"/>
      <c r="L19" s="173"/>
      <c r="N19" s="179"/>
      <c r="O19" s="180"/>
      <c r="P19" s="175"/>
      <c r="Q19" s="176"/>
      <c r="R19" s="179"/>
      <c r="S19" s="180"/>
      <c r="T19" s="175"/>
    </row>
    <row r="20" spans="2:20" ht="22.5" customHeight="1">
      <c r="B20" s="172"/>
      <c r="C20" s="183" t="s">
        <v>485</v>
      </c>
      <c r="D20" s="180">
        <v>10</v>
      </c>
      <c r="E20" s="175">
        <v>0</v>
      </c>
      <c r="F20" s="176"/>
      <c r="G20" s="182"/>
      <c r="H20" s="176"/>
      <c r="I20" s="175"/>
      <c r="L20" s="173"/>
      <c r="N20" s="179"/>
      <c r="O20" s="180"/>
      <c r="P20" s="175"/>
      <c r="Q20" s="176"/>
      <c r="R20" s="182"/>
      <c r="S20" s="178"/>
      <c r="T20" s="175"/>
    </row>
    <row r="21" spans="2:20" ht="15.75" customHeight="1">
      <c r="B21" s="172"/>
      <c r="C21" s="174"/>
      <c r="D21" s="175"/>
      <c r="E21" s="175"/>
      <c r="F21" s="176"/>
      <c r="G21" s="177"/>
      <c r="H21" s="176"/>
      <c r="I21" s="175"/>
      <c r="L21" s="173"/>
      <c r="N21" s="179"/>
      <c r="O21" s="180"/>
      <c r="P21" s="175"/>
      <c r="Q21" s="176"/>
      <c r="R21" s="182"/>
      <c r="S21" s="178"/>
      <c r="T21" s="175"/>
    </row>
    <row r="22" spans="2:20" ht="15.75" customHeight="1">
      <c r="B22" s="172"/>
      <c r="L22" s="173"/>
      <c r="N22" s="184"/>
      <c r="O22" s="185"/>
      <c r="P22" s="186"/>
      <c r="Q22" s="167"/>
      <c r="R22" s="187"/>
      <c r="S22" s="188"/>
      <c r="T22" s="186"/>
    </row>
    <row r="23" spans="2:20" ht="15.75" customHeight="1">
      <c r="B23" s="172"/>
      <c r="L23" s="173"/>
      <c r="N23" s="184"/>
      <c r="O23" s="185"/>
      <c r="P23" s="186"/>
      <c r="Q23" s="167"/>
      <c r="R23" s="187"/>
      <c r="S23" s="188"/>
      <c r="T23" s="186"/>
    </row>
    <row r="24" spans="2:20" ht="15.75" customHeight="1">
      <c r="B24" s="172"/>
      <c r="L24" s="173"/>
      <c r="N24" s="184"/>
      <c r="O24" s="185"/>
      <c r="P24" s="186"/>
      <c r="Q24" s="167"/>
      <c r="R24" s="168"/>
      <c r="S24" s="167"/>
      <c r="T24" s="186"/>
    </row>
    <row r="25" spans="2:20" ht="15.75" customHeight="1">
      <c r="B25" s="172"/>
      <c r="L25" s="173"/>
      <c r="N25" s="184"/>
      <c r="O25" s="185"/>
      <c r="P25" s="186"/>
      <c r="Q25" s="167"/>
      <c r="R25" s="168"/>
      <c r="S25" s="167"/>
      <c r="T25" s="186"/>
    </row>
    <row r="26" spans="2:20" ht="15.75" customHeight="1">
      <c r="B26" s="172"/>
      <c r="L26" s="173"/>
      <c r="N26" s="189"/>
      <c r="O26" s="185"/>
      <c r="P26" s="186"/>
      <c r="Q26" s="167"/>
      <c r="R26" s="168"/>
      <c r="S26" s="167"/>
      <c r="T26" s="186"/>
    </row>
    <row r="27" spans="2:20" ht="15.75" customHeight="1">
      <c r="B27" s="172"/>
      <c r="L27" s="173"/>
      <c r="N27" s="190"/>
      <c r="O27" s="166"/>
      <c r="P27" s="186"/>
      <c r="Q27" s="167"/>
      <c r="R27" s="191"/>
      <c r="S27" s="167"/>
      <c r="T27" s="186"/>
    </row>
    <row r="28" spans="2:20" ht="15.75" customHeight="1">
      <c r="B28" s="172"/>
      <c r="L28" s="173"/>
      <c r="N28" s="184"/>
      <c r="O28" s="185"/>
      <c r="P28" s="192"/>
      <c r="Q28" s="167"/>
      <c r="R28" s="184"/>
      <c r="S28" s="185"/>
      <c r="T28" s="192"/>
    </row>
    <row r="29" spans="2:20" ht="15.75" customHeight="1">
      <c r="B29" s="172"/>
      <c r="L29" s="173"/>
      <c r="N29" s="184"/>
      <c r="O29" s="185"/>
      <c r="P29" s="186"/>
      <c r="Q29" s="167"/>
      <c r="R29" s="187"/>
      <c r="S29" s="188"/>
      <c r="T29" s="186"/>
    </row>
    <row r="30" spans="2:20" ht="15.75" customHeight="1">
      <c r="B30" s="172"/>
      <c r="L30" s="173"/>
      <c r="N30" s="184"/>
      <c r="O30" s="185"/>
      <c r="P30" s="186"/>
      <c r="Q30" s="167"/>
      <c r="R30" s="187"/>
      <c r="S30" s="188"/>
      <c r="T30" s="186"/>
    </row>
    <row r="31" spans="2:20" ht="15.75" customHeight="1">
      <c r="B31" s="172"/>
      <c r="L31" s="173"/>
      <c r="N31" s="184"/>
      <c r="O31" s="185"/>
      <c r="P31" s="186"/>
      <c r="Q31" s="167"/>
      <c r="R31" s="187"/>
      <c r="S31" s="188"/>
      <c r="T31" s="186"/>
    </row>
    <row r="32" spans="2:20" ht="15.75" customHeight="1">
      <c r="B32" s="172"/>
      <c r="L32" s="173"/>
      <c r="N32" s="184"/>
      <c r="O32" s="185"/>
      <c r="P32" s="186"/>
      <c r="Q32" s="167"/>
      <c r="R32" s="187"/>
      <c r="S32" s="188"/>
      <c r="T32" s="186"/>
    </row>
    <row r="33" spans="2:20" ht="4.5" customHeight="1">
      <c r="B33" s="172"/>
      <c r="L33" s="173"/>
      <c r="N33" s="184"/>
      <c r="O33" s="185"/>
      <c r="P33" s="186"/>
      <c r="Q33" s="167"/>
      <c r="R33" s="168"/>
      <c r="S33" s="167"/>
      <c r="T33" s="186"/>
    </row>
    <row r="34" spans="2:20" ht="4.5" customHeight="1">
      <c r="B34" s="172"/>
      <c r="L34" s="173"/>
      <c r="N34" s="184"/>
      <c r="O34" s="185"/>
      <c r="P34" s="186"/>
      <c r="Q34" s="167"/>
      <c r="R34" s="168"/>
      <c r="S34" s="167"/>
      <c r="T34" s="186"/>
    </row>
    <row r="35" spans="2:20" ht="7.5" customHeight="1">
      <c r="B35" s="193"/>
      <c r="C35" s="194"/>
      <c r="D35" s="194"/>
      <c r="E35" s="194"/>
      <c r="F35" s="194"/>
      <c r="G35" s="194"/>
      <c r="H35" s="194"/>
      <c r="I35" s="194"/>
      <c r="J35" s="194"/>
      <c r="K35" s="194"/>
      <c r="L35" s="195"/>
      <c r="N35" s="184"/>
      <c r="O35" s="185"/>
      <c r="P35" s="186"/>
      <c r="Q35" s="167"/>
      <c r="R35" s="168"/>
      <c r="S35" s="167"/>
      <c r="T35" s="186"/>
    </row>
    <row r="36" spans="2:20" ht="15.75" customHeight="1">
      <c r="N36" s="165"/>
      <c r="O36" s="166"/>
      <c r="P36" s="186"/>
      <c r="Q36" s="167"/>
      <c r="R36" s="168"/>
      <c r="S36" s="167"/>
      <c r="T36" s="186"/>
    </row>
    <row r="37" spans="2:20" ht="15.75" customHeight="1">
      <c r="N37" s="165"/>
      <c r="O37" s="166"/>
      <c r="P37" s="166"/>
      <c r="Q37" s="167"/>
      <c r="R37" s="168"/>
      <c r="S37" s="167"/>
      <c r="T37" s="162"/>
    </row>
    <row r="38" spans="2:20" ht="15.75" customHeight="1">
      <c r="N38" s="165"/>
      <c r="O38" s="166"/>
      <c r="P38" s="166"/>
      <c r="Q38" s="167"/>
      <c r="R38" s="168"/>
      <c r="S38" s="167"/>
      <c r="T38" s="162"/>
    </row>
    <row r="39" spans="2:20" ht="15.75" customHeight="1">
      <c r="N39" s="165"/>
      <c r="O39" s="166"/>
      <c r="P39" s="166"/>
      <c r="Q39" s="167"/>
      <c r="R39" s="168"/>
      <c r="S39" s="167"/>
      <c r="T39" s="162"/>
    </row>
    <row r="40" spans="2:20" ht="15.75" customHeight="1">
      <c r="N40" s="165"/>
      <c r="O40" s="166"/>
      <c r="P40" s="166"/>
      <c r="Q40" s="167"/>
      <c r="R40" s="168"/>
      <c r="S40" s="167"/>
      <c r="T40" s="162"/>
    </row>
    <row r="41" spans="2:20" ht="15.75" customHeight="1">
      <c r="N41" s="165"/>
      <c r="O41" s="166"/>
      <c r="P41" s="166"/>
      <c r="Q41" s="167"/>
      <c r="R41" s="168"/>
      <c r="S41" s="167"/>
      <c r="T41" s="162"/>
    </row>
    <row r="42" spans="2:20" ht="15.75" customHeight="1">
      <c r="N42" s="165"/>
      <c r="O42" s="166"/>
      <c r="P42" s="166"/>
      <c r="Q42" s="167"/>
      <c r="R42" s="168"/>
      <c r="S42" s="167"/>
      <c r="T42" s="162"/>
    </row>
    <row r="43" spans="2:20" ht="15.75" customHeight="1">
      <c r="N43" s="165"/>
      <c r="O43" s="166"/>
      <c r="P43" s="166"/>
      <c r="Q43" s="167"/>
      <c r="R43" s="168"/>
      <c r="S43" s="167"/>
      <c r="T43" s="162"/>
    </row>
    <row r="44" spans="2:20" ht="15.75" customHeight="1">
      <c r="N44" s="165"/>
      <c r="O44" s="166"/>
      <c r="P44" s="166"/>
      <c r="Q44" s="167"/>
      <c r="R44" s="168"/>
      <c r="S44" s="167"/>
      <c r="T44" s="162"/>
    </row>
    <row r="45" spans="2:20" ht="15.75" customHeight="1">
      <c r="N45" s="165"/>
      <c r="O45" s="166"/>
      <c r="P45" s="166"/>
      <c r="Q45" s="167"/>
      <c r="R45" s="168"/>
      <c r="S45" s="167"/>
      <c r="T45" s="162"/>
    </row>
    <row r="46" spans="2:20" ht="15.75" customHeight="1">
      <c r="N46" s="165"/>
      <c r="O46" s="166"/>
      <c r="P46" s="166"/>
      <c r="Q46" s="167"/>
      <c r="R46" s="168"/>
      <c r="S46" s="167"/>
      <c r="T46" s="162"/>
    </row>
    <row r="47" spans="2:20" ht="15.75" customHeight="1">
      <c r="N47" s="165"/>
      <c r="O47" s="166"/>
      <c r="P47" s="166"/>
      <c r="Q47" s="167"/>
      <c r="R47" s="168"/>
      <c r="S47" s="167"/>
      <c r="T47" s="162"/>
    </row>
    <row r="48" spans="2:20" ht="15.75" customHeight="1">
      <c r="N48" s="165"/>
      <c r="O48" s="166"/>
      <c r="P48" s="166"/>
      <c r="Q48" s="167"/>
      <c r="R48" s="168"/>
      <c r="S48" s="167"/>
      <c r="T48" s="162"/>
    </row>
    <row r="49" spans="14:20" ht="15.75" customHeight="1">
      <c r="N49" s="165"/>
      <c r="O49" s="166"/>
      <c r="P49" s="166"/>
      <c r="Q49" s="167"/>
      <c r="R49" s="168"/>
      <c r="S49" s="167"/>
      <c r="T49" s="162"/>
    </row>
    <row r="50" spans="14:20" ht="15.75" customHeight="1">
      <c r="N50" s="165"/>
      <c r="O50" s="166"/>
      <c r="P50" s="166"/>
      <c r="Q50" s="167"/>
      <c r="R50" s="168"/>
      <c r="S50" s="167"/>
      <c r="T50" s="162"/>
    </row>
    <row r="51" spans="14:20" ht="15.75" customHeight="1">
      <c r="N51" s="165"/>
      <c r="O51" s="166"/>
      <c r="P51" s="166"/>
      <c r="Q51" s="167"/>
      <c r="R51" s="168"/>
      <c r="S51" s="167"/>
      <c r="T51" s="162"/>
    </row>
    <row r="52" spans="14:20" ht="15.75" customHeight="1">
      <c r="N52" s="165"/>
      <c r="O52" s="166"/>
      <c r="P52" s="166"/>
      <c r="Q52" s="167"/>
      <c r="R52" s="168"/>
      <c r="S52" s="167"/>
      <c r="T52" s="162"/>
    </row>
    <row r="53" spans="14:20" ht="15.75" customHeight="1">
      <c r="N53" s="165"/>
      <c r="O53" s="166"/>
      <c r="P53" s="166"/>
      <c r="Q53" s="167"/>
      <c r="R53" s="168"/>
      <c r="S53" s="167"/>
      <c r="T53" s="162"/>
    </row>
    <row r="54" spans="14:20" ht="15.75" customHeight="1">
      <c r="N54" s="165"/>
      <c r="O54" s="166"/>
      <c r="P54" s="166"/>
      <c r="Q54" s="167"/>
      <c r="R54" s="168"/>
      <c r="S54" s="167"/>
      <c r="T54" s="162"/>
    </row>
    <row r="55" spans="14:20" ht="15.75" customHeight="1">
      <c r="N55" s="165"/>
      <c r="O55" s="166"/>
      <c r="P55" s="166"/>
      <c r="Q55" s="167"/>
      <c r="R55" s="168"/>
      <c r="S55" s="167"/>
      <c r="T55" s="162"/>
    </row>
    <row r="56" spans="14:20" ht="15.75" customHeight="1">
      <c r="N56" s="165"/>
      <c r="O56" s="166"/>
      <c r="P56" s="166"/>
      <c r="Q56" s="167"/>
      <c r="R56" s="168"/>
      <c r="S56" s="167"/>
      <c r="T56" s="162"/>
    </row>
    <row r="57" spans="14:20" ht="15.75" customHeight="1">
      <c r="N57" s="165"/>
      <c r="O57" s="166"/>
      <c r="P57" s="166"/>
      <c r="Q57" s="167"/>
      <c r="R57" s="168"/>
      <c r="S57" s="167"/>
      <c r="T57" s="162"/>
    </row>
    <row r="58" spans="14:20" ht="15.75" customHeight="1">
      <c r="N58" s="165"/>
      <c r="O58" s="166"/>
      <c r="P58" s="166"/>
      <c r="Q58" s="167"/>
      <c r="R58" s="168"/>
      <c r="S58" s="167"/>
      <c r="T58" s="162"/>
    </row>
    <row r="59" spans="14:20" ht="15.75" customHeight="1">
      <c r="N59" s="165"/>
      <c r="O59" s="166"/>
      <c r="P59" s="166"/>
      <c r="Q59" s="167"/>
      <c r="R59" s="168"/>
      <c r="S59" s="167"/>
      <c r="T59" s="162"/>
    </row>
    <row r="60" spans="14:20" ht="15.75" customHeight="1">
      <c r="N60" s="165"/>
      <c r="O60" s="166"/>
      <c r="P60" s="166"/>
      <c r="Q60" s="167"/>
      <c r="R60" s="168"/>
      <c r="S60" s="167"/>
      <c r="T60" s="162"/>
    </row>
    <row r="61" spans="14:20" ht="15.75" customHeight="1">
      <c r="N61" s="165"/>
      <c r="O61" s="166"/>
      <c r="P61" s="166"/>
      <c r="Q61" s="167"/>
      <c r="R61" s="168"/>
      <c r="S61" s="167"/>
      <c r="T61" s="162"/>
    </row>
    <row r="62" spans="14:20" ht="15.75" customHeight="1">
      <c r="N62" s="165"/>
      <c r="O62" s="166"/>
      <c r="P62" s="166"/>
      <c r="Q62" s="167"/>
      <c r="R62" s="168"/>
      <c r="S62" s="167"/>
      <c r="T62" s="162"/>
    </row>
    <row r="63" spans="14:20" ht="15.75" customHeight="1">
      <c r="N63" s="165"/>
      <c r="O63" s="166"/>
      <c r="P63" s="166"/>
      <c r="Q63" s="167"/>
      <c r="R63" s="168"/>
      <c r="S63" s="167"/>
      <c r="T63" s="162"/>
    </row>
    <row r="64" spans="14:20" ht="15.75" customHeight="1">
      <c r="N64" s="165"/>
      <c r="O64" s="166"/>
      <c r="P64" s="166"/>
      <c r="Q64" s="167"/>
      <c r="R64" s="168"/>
      <c r="S64" s="167"/>
      <c r="T64" s="162"/>
    </row>
    <row r="65" spans="14:20" ht="15.75" customHeight="1">
      <c r="N65" s="165"/>
      <c r="O65" s="166"/>
      <c r="P65" s="166"/>
      <c r="Q65" s="167"/>
      <c r="R65" s="168"/>
      <c r="S65" s="167"/>
      <c r="T65" s="162"/>
    </row>
    <row r="66" spans="14:20" ht="15.75" customHeight="1">
      <c r="N66" s="165"/>
      <c r="O66" s="166"/>
      <c r="P66" s="166"/>
      <c r="Q66" s="167"/>
      <c r="R66" s="168"/>
      <c r="S66" s="167"/>
      <c r="T66" s="162"/>
    </row>
    <row r="67" spans="14:20" ht="15.75" customHeight="1">
      <c r="N67" s="165"/>
      <c r="O67" s="166"/>
      <c r="P67" s="166"/>
      <c r="Q67" s="167"/>
      <c r="R67" s="168"/>
      <c r="S67" s="167"/>
      <c r="T67" s="162"/>
    </row>
    <row r="68" spans="14:20" ht="15.75" customHeight="1">
      <c r="N68" s="165"/>
      <c r="O68" s="166"/>
      <c r="P68" s="166"/>
      <c r="Q68" s="167"/>
      <c r="R68" s="168"/>
      <c r="S68" s="167"/>
      <c r="T68" s="162"/>
    </row>
    <row r="69" spans="14:20" ht="15.75" customHeight="1">
      <c r="N69" s="165"/>
      <c r="O69" s="166"/>
      <c r="P69" s="166"/>
      <c r="Q69" s="167"/>
      <c r="R69" s="168"/>
      <c r="S69" s="167"/>
      <c r="T69" s="162"/>
    </row>
    <row r="70" spans="14:20" ht="15.75" customHeight="1">
      <c r="N70" s="165"/>
      <c r="O70" s="166"/>
      <c r="P70" s="166"/>
      <c r="Q70" s="167"/>
      <c r="R70" s="168"/>
      <c r="S70" s="167"/>
      <c r="T70" s="162"/>
    </row>
    <row r="71" spans="14:20" ht="15.75" customHeight="1">
      <c r="N71" s="165"/>
      <c r="O71" s="166"/>
      <c r="P71" s="166"/>
      <c r="Q71" s="167"/>
      <c r="R71" s="168"/>
      <c r="S71" s="167"/>
      <c r="T71" s="162"/>
    </row>
    <row r="72" spans="14:20" ht="15.75" customHeight="1">
      <c r="N72" s="165"/>
      <c r="O72" s="166"/>
      <c r="P72" s="166"/>
      <c r="Q72" s="167"/>
      <c r="R72" s="168"/>
      <c r="S72" s="167"/>
      <c r="T72" s="162"/>
    </row>
    <row r="73" spans="14:20" ht="15.75" customHeight="1">
      <c r="N73" s="165"/>
      <c r="O73" s="166"/>
      <c r="P73" s="166"/>
      <c r="Q73" s="167"/>
      <c r="R73" s="168"/>
      <c r="S73" s="167"/>
      <c r="T73" s="162"/>
    </row>
    <row r="74" spans="14:20" ht="15.75" customHeight="1">
      <c r="N74" s="165"/>
      <c r="O74" s="166"/>
      <c r="P74" s="166"/>
      <c r="Q74" s="167"/>
      <c r="R74" s="168"/>
      <c r="S74" s="167"/>
      <c r="T74" s="162"/>
    </row>
    <row r="75" spans="14:20" ht="15.75" customHeight="1">
      <c r="N75" s="165"/>
      <c r="O75" s="166"/>
      <c r="P75" s="166"/>
      <c r="Q75" s="167"/>
      <c r="R75" s="168"/>
      <c r="S75" s="167"/>
      <c r="T75" s="162"/>
    </row>
    <row r="76" spans="14:20" ht="15.75" customHeight="1">
      <c r="N76" s="165"/>
      <c r="O76" s="166"/>
      <c r="P76" s="166"/>
      <c r="Q76" s="167"/>
      <c r="R76" s="168"/>
      <c r="S76" s="167"/>
      <c r="T76" s="162"/>
    </row>
    <row r="77" spans="14:20" ht="15.75" customHeight="1">
      <c r="N77" s="165"/>
      <c r="O77" s="166"/>
      <c r="P77" s="166"/>
      <c r="Q77" s="167"/>
      <c r="R77" s="168"/>
      <c r="S77" s="167"/>
      <c r="T77" s="162"/>
    </row>
    <row r="78" spans="14:20" ht="15.75" customHeight="1">
      <c r="N78" s="165"/>
      <c r="O78" s="166"/>
      <c r="P78" s="166"/>
      <c r="Q78" s="167"/>
      <c r="R78" s="168"/>
      <c r="S78" s="167"/>
      <c r="T78" s="162"/>
    </row>
    <row r="79" spans="14:20" ht="15.75" customHeight="1">
      <c r="N79" s="165"/>
      <c r="O79" s="166"/>
      <c r="P79" s="166"/>
      <c r="Q79" s="167"/>
      <c r="R79" s="168"/>
      <c r="S79" s="167"/>
      <c r="T79" s="162"/>
    </row>
    <row r="80" spans="14:20" ht="15.75" customHeight="1">
      <c r="N80" s="165"/>
      <c r="O80" s="166"/>
      <c r="P80" s="166"/>
      <c r="Q80" s="167"/>
      <c r="R80" s="168"/>
      <c r="S80" s="167"/>
      <c r="T80" s="162"/>
    </row>
    <row r="81" spans="14:20" ht="15.75" customHeight="1">
      <c r="N81" s="165"/>
      <c r="O81" s="166"/>
      <c r="P81" s="166"/>
      <c r="Q81" s="167"/>
      <c r="R81" s="168"/>
      <c r="S81" s="167"/>
      <c r="T81" s="162"/>
    </row>
    <row r="82" spans="14:20" ht="15.75" customHeight="1">
      <c r="N82" s="165"/>
      <c r="O82" s="166"/>
      <c r="P82" s="166"/>
      <c r="Q82" s="167"/>
      <c r="R82" s="168"/>
      <c r="S82" s="167"/>
      <c r="T82" s="162"/>
    </row>
    <row r="83" spans="14:20" ht="15.75" customHeight="1">
      <c r="N83" s="165"/>
      <c r="O83" s="166"/>
      <c r="P83" s="166"/>
      <c r="Q83" s="167"/>
      <c r="R83" s="168"/>
      <c r="S83" s="167"/>
      <c r="T83" s="162"/>
    </row>
    <row r="84" spans="14:20" ht="15.75" customHeight="1">
      <c r="N84" s="165"/>
      <c r="O84" s="166"/>
      <c r="P84" s="166"/>
      <c r="Q84" s="167"/>
      <c r="R84" s="168"/>
      <c r="S84" s="167"/>
      <c r="T84" s="162"/>
    </row>
    <row r="85" spans="14:20" ht="15.75" customHeight="1">
      <c r="N85" s="165"/>
      <c r="O85" s="166"/>
      <c r="P85" s="166"/>
      <c r="Q85" s="167"/>
      <c r="R85" s="168"/>
      <c r="S85" s="167"/>
      <c r="T85" s="162"/>
    </row>
    <row r="86" spans="14:20" ht="15.75" customHeight="1">
      <c r="N86" s="165"/>
      <c r="O86" s="166"/>
      <c r="P86" s="166"/>
      <c r="Q86" s="167"/>
      <c r="R86" s="168"/>
      <c r="S86" s="167"/>
      <c r="T86" s="162"/>
    </row>
    <row r="87" spans="14:20" ht="15.75" customHeight="1">
      <c r="N87" s="165"/>
      <c r="O87" s="166"/>
      <c r="P87" s="166"/>
      <c r="Q87" s="167"/>
      <c r="R87" s="168"/>
      <c r="S87" s="167"/>
      <c r="T87" s="162"/>
    </row>
    <row r="88" spans="14:20" ht="15.75" customHeight="1">
      <c r="N88" s="165"/>
      <c r="O88" s="166"/>
      <c r="P88" s="166"/>
      <c r="Q88" s="167"/>
      <c r="R88" s="168"/>
      <c r="S88" s="167"/>
      <c r="T88" s="162"/>
    </row>
    <row r="89" spans="14:20" ht="15.75" customHeight="1">
      <c r="N89" s="165"/>
      <c r="O89" s="166"/>
      <c r="P89" s="166"/>
      <c r="Q89" s="167"/>
      <c r="R89" s="168"/>
      <c r="S89" s="167"/>
      <c r="T89" s="162"/>
    </row>
    <row r="90" spans="14:20" ht="15.75" customHeight="1">
      <c r="N90" s="165"/>
      <c r="O90" s="166"/>
      <c r="P90" s="166"/>
      <c r="Q90" s="167"/>
      <c r="R90" s="168"/>
      <c r="S90" s="167"/>
      <c r="T90" s="162"/>
    </row>
    <row r="91" spans="14:20" ht="15.75" customHeight="1">
      <c r="N91" s="165"/>
      <c r="O91" s="166"/>
      <c r="P91" s="166"/>
      <c r="Q91" s="167"/>
      <c r="R91" s="168"/>
      <c r="S91" s="167"/>
      <c r="T91" s="162"/>
    </row>
    <row r="92" spans="14:20" ht="15.75" customHeight="1">
      <c r="N92" s="165"/>
      <c r="O92" s="166"/>
      <c r="P92" s="166"/>
      <c r="Q92" s="167"/>
      <c r="R92" s="168"/>
      <c r="S92" s="167"/>
      <c r="T92" s="162"/>
    </row>
    <row r="93" spans="14:20" ht="15.75" customHeight="1">
      <c r="N93" s="165"/>
      <c r="O93" s="166"/>
      <c r="P93" s="166"/>
      <c r="Q93" s="167"/>
      <c r="R93" s="168"/>
      <c r="S93" s="167"/>
      <c r="T93" s="162"/>
    </row>
    <row r="94" spans="14:20" ht="15.75" customHeight="1">
      <c r="N94" s="165"/>
      <c r="O94" s="166"/>
      <c r="P94" s="166"/>
      <c r="Q94" s="167"/>
      <c r="R94" s="168"/>
      <c r="S94" s="167"/>
      <c r="T94" s="162"/>
    </row>
    <row r="95" spans="14:20" ht="15.75" customHeight="1">
      <c r="N95" s="165"/>
      <c r="O95" s="166"/>
      <c r="P95" s="166"/>
      <c r="Q95" s="167"/>
      <c r="R95" s="168"/>
      <c r="S95" s="167"/>
      <c r="T95" s="162"/>
    </row>
    <row r="96" spans="14:20" ht="15.75" customHeight="1">
      <c r="N96" s="165"/>
      <c r="O96" s="166"/>
      <c r="P96" s="166"/>
      <c r="Q96" s="167"/>
      <c r="R96" s="168"/>
      <c r="S96" s="167"/>
      <c r="T96" s="162"/>
    </row>
    <row r="97" spans="14:20" ht="15.75" customHeight="1">
      <c r="N97" s="165"/>
      <c r="O97" s="166"/>
      <c r="P97" s="166"/>
      <c r="Q97" s="167"/>
      <c r="R97" s="168"/>
      <c r="S97" s="167"/>
      <c r="T97" s="162"/>
    </row>
    <row r="98" spans="14:20" ht="15.75" customHeight="1">
      <c r="N98" s="165"/>
      <c r="O98" s="166"/>
      <c r="P98" s="166"/>
      <c r="Q98" s="167"/>
      <c r="R98" s="168"/>
      <c r="S98" s="167"/>
      <c r="T98" s="162"/>
    </row>
    <row r="99" spans="14:20" ht="15.75" customHeight="1">
      <c r="N99" s="165"/>
      <c r="O99" s="166"/>
      <c r="P99" s="166"/>
      <c r="Q99" s="167"/>
      <c r="R99" s="168"/>
      <c r="S99" s="167"/>
      <c r="T99" s="162"/>
    </row>
    <row r="100" spans="14:20" ht="15.75" customHeight="1">
      <c r="N100" s="165"/>
      <c r="O100" s="166"/>
      <c r="P100" s="166"/>
      <c r="Q100" s="167"/>
      <c r="R100" s="168"/>
      <c r="S100" s="167"/>
      <c r="T100" s="162"/>
    </row>
    <row r="101" spans="14:20" ht="15.75" customHeight="1">
      <c r="N101" s="165"/>
      <c r="O101" s="166"/>
      <c r="P101" s="166"/>
      <c r="Q101" s="167"/>
      <c r="R101" s="168"/>
      <c r="S101" s="167"/>
      <c r="T101" s="162"/>
    </row>
    <row r="102" spans="14:20" ht="15.75" customHeight="1">
      <c r="N102" s="165"/>
      <c r="O102" s="166"/>
      <c r="P102" s="166"/>
      <c r="Q102" s="167"/>
      <c r="R102" s="168"/>
      <c r="S102" s="167"/>
      <c r="T102" s="162"/>
    </row>
    <row r="103" spans="14:20" ht="15.75" customHeight="1">
      <c r="N103" s="165"/>
      <c r="O103" s="166"/>
      <c r="P103" s="166"/>
      <c r="Q103" s="167"/>
      <c r="R103" s="168"/>
      <c r="S103" s="167"/>
      <c r="T103" s="162"/>
    </row>
    <row r="104" spans="14:20" ht="15.75" customHeight="1">
      <c r="N104" s="165"/>
      <c r="O104" s="166"/>
      <c r="P104" s="166"/>
      <c r="Q104" s="167"/>
      <c r="R104" s="168"/>
      <c r="S104" s="167"/>
      <c r="T104" s="162"/>
    </row>
    <row r="105" spans="14:20" ht="15.75" customHeight="1">
      <c r="N105" s="165"/>
      <c r="O105" s="166"/>
      <c r="P105" s="166"/>
      <c r="Q105" s="167"/>
      <c r="R105" s="168"/>
      <c r="S105" s="167"/>
      <c r="T105" s="162"/>
    </row>
    <row r="106" spans="14:20" ht="15.75" customHeight="1">
      <c r="N106" s="165"/>
      <c r="O106" s="166"/>
      <c r="P106" s="166"/>
      <c r="Q106" s="167"/>
      <c r="R106" s="168"/>
      <c r="S106" s="167"/>
      <c r="T106" s="162"/>
    </row>
    <row r="107" spans="14:20" ht="15.75" customHeight="1">
      <c r="N107" s="165"/>
      <c r="O107" s="166"/>
      <c r="P107" s="166"/>
      <c r="Q107" s="167"/>
      <c r="R107" s="168"/>
      <c r="S107" s="167"/>
      <c r="T107" s="162"/>
    </row>
    <row r="108" spans="14:20" ht="15.75" customHeight="1">
      <c r="N108" s="165"/>
      <c r="O108" s="166"/>
      <c r="P108" s="166"/>
      <c r="Q108" s="167"/>
      <c r="R108" s="168"/>
      <c r="S108" s="167"/>
      <c r="T108" s="162"/>
    </row>
    <row r="109" spans="14:20" ht="15.75" customHeight="1">
      <c r="N109" s="165"/>
      <c r="O109" s="166"/>
      <c r="P109" s="166"/>
      <c r="Q109" s="167"/>
      <c r="R109" s="168"/>
      <c r="S109" s="167"/>
      <c r="T109" s="162"/>
    </row>
    <row r="110" spans="14:20" ht="15.75" customHeight="1">
      <c r="N110" s="165"/>
      <c r="O110" s="166"/>
      <c r="P110" s="166"/>
      <c r="Q110" s="167"/>
      <c r="R110" s="168"/>
      <c r="S110" s="167"/>
      <c r="T110" s="162"/>
    </row>
    <row r="111" spans="14:20" ht="15.75" customHeight="1">
      <c r="N111" s="165"/>
      <c r="O111" s="166"/>
      <c r="P111" s="166"/>
      <c r="Q111" s="167"/>
      <c r="R111" s="168"/>
      <c r="S111" s="167"/>
      <c r="T111" s="162"/>
    </row>
    <row r="112" spans="14:20" ht="15.75" customHeight="1">
      <c r="N112" s="165"/>
      <c r="O112" s="166"/>
      <c r="P112" s="166"/>
      <c r="Q112" s="167"/>
      <c r="R112" s="168"/>
      <c r="S112" s="167"/>
      <c r="T112" s="162"/>
    </row>
    <row r="113" spans="14:20" ht="15.75" customHeight="1">
      <c r="N113" s="165"/>
      <c r="O113" s="166"/>
      <c r="P113" s="166"/>
      <c r="Q113" s="167"/>
      <c r="R113" s="168"/>
      <c r="S113" s="167"/>
      <c r="T113" s="162"/>
    </row>
    <row r="114" spans="14:20" ht="15.75" customHeight="1">
      <c r="N114" s="165"/>
      <c r="O114" s="166"/>
      <c r="P114" s="166"/>
      <c r="Q114" s="167"/>
      <c r="R114" s="168"/>
      <c r="S114" s="167"/>
      <c r="T114" s="162"/>
    </row>
    <row r="115" spans="14:20" ht="15.75" customHeight="1">
      <c r="N115" s="165"/>
      <c r="O115" s="166"/>
      <c r="P115" s="166"/>
      <c r="Q115" s="167"/>
      <c r="R115" s="168"/>
      <c r="S115" s="167"/>
      <c r="T115" s="162"/>
    </row>
    <row r="116" spans="14:20" ht="15.75" customHeight="1">
      <c r="N116" s="165"/>
      <c r="O116" s="166"/>
      <c r="P116" s="166"/>
      <c r="Q116" s="167"/>
      <c r="R116" s="168"/>
      <c r="S116" s="167"/>
      <c r="T116" s="162"/>
    </row>
    <row r="117" spans="14:20" ht="15.75" customHeight="1">
      <c r="N117" s="165"/>
      <c r="O117" s="166"/>
      <c r="P117" s="166"/>
      <c r="Q117" s="167"/>
      <c r="R117" s="168"/>
      <c r="S117" s="167"/>
      <c r="T117" s="162"/>
    </row>
    <row r="118" spans="14:20" ht="15.75" customHeight="1">
      <c r="N118" s="165"/>
      <c r="O118" s="166"/>
      <c r="P118" s="166"/>
      <c r="Q118" s="167"/>
      <c r="R118" s="168"/>
      <c r="S118" s="167"/>
      <c r="T118" s="162"/>
    </row>
    <row r="119" spans="14:20" ht="15.75" customHeight="1">
      <c r="N119" s="165"/>
      <c r="O119" s="166"/>
      <c r="P119" s="166"/>
      <c r="Q119" s="167"/>
      <c r="R119" s="168"/>
      <c r="S119" s="167"/>
      <c r="T119" s="162"/>
    </row>
    <row r="120" spans="14:20" ht="15.75" customHeight="1">
      <c r="N120" s="165"/>
      <c r="O120" s="166"/>
      <c r="P120" s="166"/>
      <c r="Q120" s="167"/>
      <c r="R120" s="168"/>
      <c r="S120" s="167"/>
      <c r="T120" s="162"/>
    </row>
    <row r="121" spans="14:20" ht="15.75" customHeight="1">
      <c r="N121" s="165"/>
      <c r="O121" s="166"/>
      <c r="P121" s="166"/>
      <c r="Q121" s="167"/>
      <c r="R121" s="168"/>
      <c r="S121" s="167"/>
      <c r="T121" s="162"/>
    </row>
    <row r="122" spans="14:20" ht="15.75" customHeight="1">
      <c r="N122" s="165"/>
      <c r="O122" s="166"/>
      <c r="P122" s="166"/>
      <c r="Q122" s="167"/>
      <c r="R122" s="168"/>
      <c r="S122" s="167"/>
      <c r="T122" s="162"/>
    </row>
    <row r="123" spans="14:20" ht="15.75" customHeight="1">
      <c r="N123" s="165"/>
      <c r="O123" s="166"/>
      <c r="P123" s="166"/>
      <c r="Q123" s="167"/>
      <c r="R123" s="168"/>
      <c r="S123" s="167"/>
      <c r="T123" s="162"/>
    </row>
    <row r="124" spans="14:20" ht="15.75" customHeight="1">
      <c r="N124" s="165"/>
      <c r="O124" s="166"/>
      <c r="P124" s="166"/>
      <c r="Q124" s="167"/>
      <c r="R124" s="168"/>
      <c r="S124" s="167"/>
      <c r="T124" s="162"/>
    </row>
    <row r="125" spans="14:20" ht="15.75" customHeight="1">
      <c r="N125" s="165"/>
      <c r="O125" s="166"/>
      <c r="P125" s="166"/>
      <c r="Q125" s="167"/>
      <c r="R125" s="168"/>
      <c r="S125" s="167"/>
      <c r="T125" s="162"/>
    </row>
    <row r="126" spans="14:20" ht="15.75" customHeight="1">
      <c r="N126" s="165"/>
      <c r="O126" s="166"/>
      <c r="P126" s="166"/>
      <c r="Q126" s="167"/>
      <c r="R126" s="168"/>
      <c r="S126" s="167"/>
      <c r="T126" s="162"/>
    </row>
    <row r="127" spans="14:20" ht="15.75" customHeight="1">
      <c r="N127" s="165"/>
      <c r="O127" s="166"/>
      <c r="P127" s="166"/>
      <c r="Q127" s="167"/>
      <c r="R127" s="168"/>
      <c r="S127" s="167"/>
      <c r="T127" s="162"/>
    </row>
    <row r="128" spans="14:20" ht="15.75" customHeight="1">
      <c r="N128" s="165"/>
      <c r="O128" s="166"/>
      <c r="P128" s="166"/>
      <c r="Q128" s="167"/>
      <c r="R128" s="168"/>
      <c r="S128" s="167"/>
      <c r="T128" s="162"/>
    </row>
    <row r="129" spans="14:20" ht="15.75" customHeight="1">
      <c r="N129" s="165"/>
      <c r="O129" s="166"/>
      <c r="P129" s="166"/>
      <c r="Q129" s="167"/>
      <c r="R129" s="168"/>
      <c r="S129" s="167"/>
      <c r="T129" s="162"/>
    </row>
    <row r="130" spans="14:20" ht="15.75" customHeight="1">
      <c r="N130" s="165"/>
      <c r="O130" s="166"/>
      <c r="P130" s="166"/>
      <c r="Q130" s="167"/>
      <c r="R130" s="168"/>
      <c r="S130" s="167"/>
      <c r="T130" s="162"/>
    </row>
    <row r="131" spans="14:20" ht="15.75" customHeight="1">
      <c r="N131" s="165"/>
      <c r="O131" s="166"/>
      <c r="P131" s="166"/>
      <c r="Q131" s="167"/>
      <c r="R131" s="168"/>
      <c r="S131" s="167"/>
      <c r="T131" s="162"/>
    </row>
    <row r="132" spans="14:20" ht="15.75" customHeight="1">
      <c r="N132" s="165"/>
      <c r="O132" s="166"/>
      <c r="P132" s="166"/>
      <c r="Q132" s="167"/>
      <c r="R132" s="168"/>
      <c r="S132" s="167"/>
      <c r="T132" s="162"/>
    </row>
    <row r="133" spans="14:20" ht="15.75" customHeight="1">
      <c r="N133" s="165"/>
      <c r="O133" s="166"/>
      <c r="P133" s="166"/>
      <c r="Q133" s="167"/>
      <c r="R133" s="168"/>
      <c r="S133" s="167"/>
      <c r="T133" s="162"/>
    </row>
    <row r="134" spans="14:20" ht="15.75" customHeight="1">
      <c r="N134" s="165"/>
      <c r="O134" s="166"/>
      <c r="P134" s="166"/>
      <c r="Q134" s="167"/>
      <c r="R134" s="168"/>
      <c r="S134" s="167"/>
      <c r="T134" s="162"/>
    </row>
    <row r="135" spans="14:20" ht="15.75" customHeight="1">
      <c r="N135" s="165"/>
      <c r="O135" s="166"/>
      <c r="P135" s="166"/>
      <c r="Q135" s="167"/>
      <c r="R135" s="168"/>
      <c r="S135" s="167"/>
      <c r="T135" s="162"/>
    </row>
    <row r="136" spans="14:20" ht="15.75" customHeight="1">
      <c r="N136" s="165"/>
      <c r="O136" s="166"/>
      <c r="P136" s="166"/>
      <c r="Q136" s="167"/>
      <c r="R136" s="168"/>
      <c r="S136" s="167"/>
      <c r="T136" s="162"/>
    </row>
    <row r="137" spans="14:20" ht="15.75" customHeight="1">
      <c r="N137" s="165"/>
      <c r="O137" s="166"/>
      <c r="P137" s="166"/>
      <c r="Q137" s="167"/>
      <c r="R137" s="168"/>
      <c r="S137" s="167"/>
      <c r="T137" s="162"/>
    </row>
    <row r="138" spans="14:20" ht="15.75" customHeight="1">
      <c r="N138" s="165"/>
      <c r="O138" s="166"/>
      <c r="P138" s="166"/>
      <c r="Q138" s="167"/>
      <c r="R138" s="168"/>
      <c r="S138" s="167"/>
      <c r="T138" s="162"/>
    </row>
    <row r="139" spans="14:20" ht="15.75" customHeight="1">
      <c r="N139" s="165"/>
      <c r="O139" s="166"/>
      <c r="P139" s="166"/>
      <c r="Q139" s="167"/>
      <c r="R139" s="168"/>
      <c r="S139" s="167"/>
      <c r="T139" s="162"/>
    </row>
    <row r="140" spans="14:20" ht="15.75" customHeight="1">
      <c r="N140" s="165"/>
      <c r="O140" s="166"/>
      <c r="P140" s="166"/>
      <c r="Q140" s="167"/>
      <c r="R140" s="168"/>
      <c r="S140" s="167"/>
      <c r="T140" s="162"/>
    </row>
    <row r="141" spans="14:20" ht="15.75" customHeight="1">
      <c r="N141" s="165"/>
      <c r="O141" s="166"/>
      <c r="P141" s="166"/>
      <c r="Q141" s="167"/>
      <c r="R141" s="168"/>
      <c r="S141" s="167"/>
      <c r="T141" s="162"/>
    </row>
    <row r="142" spans="14:20" ht="15.75" customHeight="1">
      <c r="N142" s="165"/>
      <c r="O142" s="166"/>
      <c r="P142" s="166"/>
      <c r="Q142" s="167"/>
      <c r="R142" s="168"/>
      <c r="S142" s="167"/>
      <c r="T142" s="162"/>
    </row>
    <row r="143" spans="14:20" ht="15.75" customHeight="1">
      <c r="N143" s="165"/>
      <c r="O143" s="166"/>
      <c r="P143" s="166"/>
      <c r="Q143" s="167"/>
      <c r="R143" s="168"/>
      <c r="S143" s="167"/>
      <c r="T143" s="162"/>
    </row>
    <row r="144" spans="14:20" ht="15.75" customHeight="1">
      <c r="N144" s="165"/>
      <c r="O144" s="166"/>
      <c r="P144" s="166"/>
      <c r="Q144" s="167"/>
      <c r="R144" s="168"/>
      <c r="S144" s="167"/>
      <c r="T144" s="162"/>
    </row>
    <row r="145" spans="14:20" ht="15.75" customHeight="1">
      <c r="N145" s="165"/>
      <c r="O145" s="166"/>
      <c r="P145" s="166"/>
      <c r="Q145" s="167"/>
      <c r="R145" s="168"/>
      <c r="S145" s="167"/>
      <c r="T145" s="162"/>
    </row>
    <row r="146" spans="14:20" ht="15.75" customHeight="1">
      <c r="N146" s="165"/>
      <c r="O146" s="166"/>
      <c r="P146" s="166"/>
      <c r="Q146" s="167"/>
      <c r="R146" s="168"/>
      <c r="S146" s="167"/>
      <c r="T146" s="162"/>
    </row>
    <row r="147" spans="14:20" ht="15.75" customHeight="1">
      <c r="N147" s="165"/>
      <c r="O147" s="166"/>
      <c r="P147" s="166"/>
      <c r="Q147" s="167"/>
      <c r="R147" s="168"/>
      <c r="S147" s="167"/>
      <c r="T147" s="162"/>
    </row>
    <row r="148" spans="14:20" ht="15.75" customHeight="1">
      <c r="N148" s="165"/>
      <c r="O148" s="166"/>
      <c r="P148" s="166"/>
      <c r="Q148" s="167"/>
      <c r="R148" s="168"/>
      <c r="S148" s="167"/>
      <c r="T148" s="162"/>
    </row>
    <row r="149" spans="14:20" ht="15.75" customHeight="1">
      <c r="N149" s="165"/>
      <c r="O149" s="166"/>
      <c r="P149" s="166"/>
      <c r="Q149" s="167"/>
      <c r="R149" s="168"/>
      <c r="S149" s="167"/>
      <c r="T149" s="162"/>
    </row>
    <row r="150" spans="14:20" ht="15.75" customHeight="1">
      <c r="N150" s="165"/>
      <c r="O150" s="166"/>
      <c r="P150" s="166"/>
      <c r="Q150" s="167"/>
      <c r="R150" s="168"/>
      <c r="S150" s="167"/>
      <c r="T150" s="162"/>
    </row>
    <row r="151" spans="14:20" ht="15.75" customHeight="1">
      <c r="N151" s="165"/>
      <c r="O151" s="166"/>
      <c r="P151" s="166"/>
      <c r="Q151" s="167"/>
      <c r="R151" s="168"/>
      <c r="S151" s="167"/>
      <c r="T151" s="162"/>
    </row>
    <row r="152" spans="14:20" ht="15.75" customHeight="1">
      <c r="N152" s="165"/>
      <c r="O152" s="166"/>
      <c r="P152" s="166"/>
      <c r="Q152" s="167"/>
      <c r="R152" s="168"/>
      <c r="S152" s="167"/>
      <c r="T152" s="162"/>
    </row>
    <row r="153" spans="14:20" ht="15.75" customHeight="1">
      <c r="N153" s="165"/>
      <c r="O153" s="166"/>
      <c r="P153" s="166"/>
      <c r="Q153" s="167"/>
      <c r="R153" s="168"/>
      <c r="S153" s="167"/>
      <c r="T153" s="162"/>
    </row>
    <row r="154" spans="14:20" ht="15.75" customHeight="1">
      <c r="N154" s="165"/>
      <c r="O154" s="166"/>
      <c r="P154" s="166"/>
      <c r="Q154" s="167"/>
      <c r="R154" s="168"/>
      <c r="S154" s="167"/>
      <c r="T154" s="162"/>
    </row>
    <row r="155" spans="14:20" ht="15.75" customHeight="1">
      <c r="N155" s="165"/>
      <c r="O155" s="166"/>
      <c r="P155" s="166"/>
      <c r="Q155" s="167"/>
      <c r="R155" s="168"/>
      <c r="S155" s="167"/>
      <c r="T155" s="162"/>
    </row>
    <row r="156" spans="14:20" ht="15.75" customHeight="1">
      <c r="N156" s="165"/>
      <c r="O156" s="166"/>
      <c r="P156" s="166"/>
      <c r="Q156" s="167"/>
      <c r="R156" s="168"/>
      <c r="S156" s="167"/>
      <c r="T156" s="162"/>
    </row>
    <row r="157" spans="14:20" ht="15.75" customHeight="1">
      <c r="N157" s="165"/>
      <c r="O157" s="166"/>
      <c r="P157" s="166"/>
      <c r="Q157" s="167"/>
      <c r="R157" s="168"/>
      <c r="S157" s="167"/>
      <c r="T157" s="162"/>
    </row>
    <row r="158" spans="14:20" ht="15.75" customHeight="1">
      <c r="N158" s="165"/>
      <c r="O158" s="166"/>
      <c r="P158" s="166"/>
      <c r="Q158" s="167"/>
      <c r="R158" s="168"/>
      <c r="S158" s="167"/>
      <c r="T158" s="162"/>
    </row>
    <row r="159" spans="14:20" ht="15.75" customHeight="1">
      <c r="N159" s="165"/>
      <c r="O159" s="166"/>
      <c r="P159" s="166"/>
      <c r="Q159" s="167"/>
      <c r="R159" s="168"/>
      <c r="S159" s="167"/>
      <c r="T159" s="162"/>
    </row>
    <row r="160" spans="14:20" ht="15.75" customHeight="1">
      <c r="N160" s="165"/>
      <c r="O160" s="166"/>
      <c r="P160" s="166"/>
      <c r="Q160" s="167"/>
      <c r="R160" s="168"/>
      <c r="S160" s="167"/>
      <c r="T160" s="162"/>
    </row>
    <row r="161" spans="14:20" ht="15.75" customHeight="1">
      <c r="N161" s="165"/>
      <c r="O161" s="166"/>
      <c r="P161" s="166"/>
      <c r="Q161" s="167"/>
      <c r="R161" s="168"/>
      <c r="S161" s="167"/>
      <c r="T161" s="162"/>
    </row>
    <row r="162" spans="14:20" ht="15.75" customHeight="1">
      <c r="N162" s="165"/>
      <c r="O162" s="166"/>
      <c r="P162" s="166"/>
      <c r="Q162" s="167"/>
      <c r="R162" s="168"/>
      <c r="S162" s="167"/>
      <c r="T162" s="162"/>
    </row>
    <row r="163" spans="14:20" ht="15.75" customHeight="1">
      <c r="N163" s="165"/>
      <c r="O163" s="166"/>
      <c r="P163" s="166"/>
      <c r="Q163" s="167"/>
      <c r="R163" s="168"/>
      <c r="S163" s="167"/>
      <c r="T163" s="162"/>
    </row>
    <row r="164" spans="14:20" ht="15.75" customHeight="1">
      <c r="N164" s="165"/>
      <c r="O164" s="166"/>
      <c r="P164" s="166"/>
      <c r="Q164" s="167"/>
      <c r="R164" s="168"/>
      <c r="S164" s="167"/>
      <c r="T164" s="162"/>
    </row>
    <row r="165" spans="14:20" ht="15.75" customHeight="1">
      <c r="N165" s="165"/>
      <c r="O165" s="166"/>
      <c r="P165" s="166"/>
      <c r="Q165" s="167"/>
      <c r="R165" s="168"/>
      <c r="S165" s="167"/>
      <c r="T165" s="162"/>
    </row>
    <row r="166" spans="14:20" ht="15.75" customHeight="1">
      <c r="N166" s="165"/>
      <c r="O166" s="166"/>
      <c r="P166" s="166"/>
      <c r="Q166" s="167"/>
      <c r="R166" s="168"/>
      <c r="S166" s="167"/>
      <c r="T166" s="162"/>
    </row>
    <row r="167" spans="14:20" ht="15.75" customHeight="1">
      <c r="N167" s="165"/>
      <c r="O167" s="166"/>
      <c r="P167" s="166"/>
      <c r="Q167" s="167"/>
      <c r="R167" s="168"/>
      <c r="S167" s="167"/>
      <c r="T167" s="162"/>
    </row>
    <row r="168" spans="14:20" ht="15.75" customHeight="1">
      <c r="N168" s="165"/>
      <c r="O168" s="166"/>
      <c r="P168" s="166"/>
      <c r="Q168" s="167"/>
      <c r="R168" s="168"/>
      <c r="S168" s="167"/>
      <c r="T168" s="162"/>
    </row>
    <row r="169" spans="14:20" ht="15.75" customHeight="1">
      <c r="N169" s="165"/>
      <c r="O169" s="166"/>
      <c r="P169" s="166"/>
      <c r="Q169" s="167"/>
      <c r="R169" s="168"/>
      <c r="S169" s="167"/>
      <c r="T169" s="162"/>
    </row>
    <row r="170" spans="14:20" ht="15.75" customHeight="1">
      <c r="N170" s="165"/>
      <c r="O170" s="166"/>
      <c r="P170" s="166"/>
      <c r="Q170" s="167"/>
      <c r="R170" s="168"/>
      <c r="S170" s="167"/>
      <c r="T170" s="162"/>
    </row>
    <row r="171" spans="14:20" ht="15.75" customHeight="1">
      <c r="N171" s="165"/>
      <c r="O171" s="166"/>
      <c r="P171" s="166"/>
      <c r="Q171" s="167"/>
      <c r="R171" s="168"/>
      <c r="S171" s="167"/>
      <c r="T171" s="162"/>
    </row>
    <row r="172" spans="14:20" ht="15.75" customHeight="1">
      <c r="N172" s="165"/>
      <c r="O172" s="166"/>
      <c r="P172" s="166"/>
      <c r="Q172" s="167"/>
      <c r="R172" s="168"/>
      <c r="S172" s="167"/>
      <c r="T172" s="162"/>
    </row>
    <row r="173" spans="14:20" ht="15.75" customHeight="1">
      <c r="N173" s="165"/>
      <c r="O173" s="166"/>
      <c r="P173" s="166"/>
      <c r="Q173" s="167"/>
      <c r="R173" s="168"/>
      <c r="S173" s="167"/>
      <c r="T173" s="162"/>
    </row>
    <row r="174" spans="14:20" ht="15.75" customHeight="1">
      <c r="N174" s="165"/>
      <c r="O174" s="166"/>
      <c r="P174" s="166"/>
      <c r="Q174" s="167"/>
      <c r="R174" s="168"/>
      <c r="S174" s="167"/>
      <c r="T174" s="162"/>
    </row>
    <row r="175" spans="14:20" ht="15.75" customHeight="1">
      <c r="N175" s="165"/>
      <c r="O175" s="166"/>
      <c r="P175" s="166"/>
      <c r="Q175" s="167"/>
      <c r="R175" s="168"/>
      <c r="S175" s="167"/>
      <c r="T175" s="162"/>
    </row>
    <row r="176" spans="14:20" ht="15.75" customHeight="1">
      <c r="N176" s="165"/>
      <c r="O176" s="166"/>
      <c r="P176" s="166"/>
      <c r="Q176" s="167"/>
      <c r="R176" s="168"/>
      <c r="S176" s="167"/>
      <c r="T176" s="162"/>
    </row>
    <row r="177" spans="14:20" ht="15.75" customHeight="1">
      <c r="N177" s="165"/>
      <c r="O177" s="166"/>
      <c r="P177" s="166"/>
      <c r="Q177" s="167"/>
      <c r="R177" s="168"/>
      <c r="S177" s="167"/>
      <c r="T177" s="162"/>
    </row>
    <row r="178" spans="14:20" ht="15.75" customHeight="1">
      <c r="N178" s="165"/>
      <c r="O178" s="166"/>
      <c r="P178" s="166"/>
      <c r="Q178" s="167"/>
      <c r="R178" s="168"/>
      <c r="S178" s="167"/>
      <c r="T178" s="162"/>
    </row>
    <row r="179" spans="14:20" ht="15.75" customHeight="1">
      <c r="N179" s="165"/>
      <c r="O179" s="166"/>
      <c r="P179" s="166"/>
      <c r="Q179" s="167"/>
      <c r="R179" s="168"/>
      <c r="S179" s="167"/>
      <c r="T179" s="162"/>
    </row>
    <row r="180" spans="14:20" ht="15.75" customHeight="1">
      <c r="N180" s="165"/>
      <c r="O180" s="166"/>
      <c r="P180" s="166"/>
      <c r="Q180" s="167"/>
      <c r="R180" s="168"/>
      <c r="S180" s="167"/>
      <c r="T180" s="162"/>
    </row>
    <row r="181" spans="14:20" ht="15.75" customHeight="1">
      <c r="N181" s="165"/>
      <c r="O181" s="166"/>
      <c r="P181" s="166"/>
      <c r="Q181" s="167"/>
      <c r="R181" s="168"/>
      <c r="S181" s="167"/>
      <c r="T181" s="162"/>
    </row>
    <row r="182" spans="14:20" ht="15.75" customHeight="1">
      <c r="N182" s="165"/>
      <c r="O182" s="166"/>
      <c r="P182" s="166"/>
      <c r="Q182" s="167"/>
      <c r="R182" s="168"/>
      <c r="S182" s="167"/>
      <c r="T182" s="162"/>
    </row>
    <row r="183" spans="14:20" ht="15.75" customHeight="1">
      <c r="N183" s="165"/>
      <c r="O183" s="166"/>
      <c r="P183" s="166"/>
      <c r="Q183" s="167"/>
      <c r="R183" s="168"/>
      <c r="S183" s="167"/>
      <c r="T183" s="162"/>
    </row>
    <row r="184" spans="14:20" ht="15.75" customHeight="1">
      <c r="N184" s="165"/>
      <c r="O184" s="166"/>
      <c r="P184" s="166"/>
      <c r="Q184" s="167"/>
      <c r="R184" s="168"/>
      <c r="S184" s="167"/>
      <c r="T184" s="162"/>
    </row>
    <row r="185" spans="14:20" ht="15.75" customHeight="1">
      <c r="N185" s="165"/>
      <c r="O185" s="166"/>
      <c r="P185" s="166"/>
      <c r="Q185" s="167"/>
      <c r="R185" s="168"/>
      <c r="S185" s="167"/>
      <c r="T185" s="162"/>
    </row>
    <row r="186" spans="14:20" ht="15.75" customHeight="1">
      <c r="N186" s="165"/>
      <c r="O186" s="166"/>
      <c r="P186" s="166"/>
      <c r="Q186" s="167"/>
      <c r="R186" s="168"/>
      <c r="S186" s="167"/>
      <c r="T186" s="162"/>
    </row>
    <row r="187" spans="14:20" ht="15.75" customHeight="1">
      <c r="N187" s="165"/>
      <c r="O187" s="166"/>
      <c r="P187" s="166"/>
      <c r="Q187" s="167"/>
      <c r="R187" s="168"/>
      <c r="S187" s="167"/>
      <c r="T187" s="162"/>
    </row>
    <row r="188" spans="14:20" ht="15.75" customHeight="1">
      <c r="N188" s="165"/>
      <c r="O188" s="166"/>
      <c r="P188" s="166"/>
      <c r="Q188" s="167"/>
      <c r="R188" s="168"/>
      <c r="S188" s="167"/>
      <c r="T188" s="162"/>
    </row>
    <row r="189" spans="14:20" ht="15.75" customHeight="1">
      <c r="N189" s="165"/>
      <c r="O189" s="166"/>
      <c r="P189" s="166"/>
      <c r="Q189" s="167"/>
      <c r="R189" s="168"/>
      <c r="S189" s="167"/>
      <c r="T189" s="162"/>
    </row>
    <row r="190" spans="14:20" ht="15.75" customHeight="1">
      <c r="N190" s="165"/>
      <c r="O190" s="166"/>
      <c r="P190" s="166"/>
      <c r="Q190" s="167"/>
      <c r="R190" s="168"/>
      <c r="S190" s="167"/>
      <c r="T190" s="162"/>
    </row>
    <row r="191" spans="14:20" ht="15.75" customHeight="1">
      <c r="N191" s="165"/>
      <c r="O191" s="166"/>
      <c r="P191" s="166"/>
      <c r="Q191" s="167"/>
      <c r="R191" s="168"/>
      <c r="S191" s="167"/>
      <c r="T191" s="162"/>
    </row>
    <row r="192" spans="14:20" ht="15.75" customHeight="1">
      <c r="N192" s="165"/>
      <c r="O192" s="166"/>
      <c r="P192" s="166"/>
      <c r="Q192" s="167"/>
      <c r="R192" s="168"/>
      <c r="S192" s="167"/>
      <c r="T192" s="162"/>
    </row>
    <row r="193" spans="14:20" ht="15.75" customHeight="1">
      <c r="N193" s="165"/>
      <c r="O193" s="166"/>
      <c r="P193" s="166"/>
      <c r="Q193" s="167"/>
      <c r="R193" s="168"/>
      <c r="S193" s="167"/>
      <c r="T193" s="162"/>
    </row>
    <row r="194" spans="14:20" ht="15.75" customHeight="1">
      <c r="N194" s="165"/>
      <c r="O194" s="166"/>
      <c r="P194" s="166"/>
      <c r="Q194" s="167"/>
      <c r="R194" s="168"/>
      <c r="S194" s="167"/>
      <c r="T194" s="162"/>
    </row>
    <row r="195" spans="14:20" ht="15.75" customHeight="1">
      <c r="N195" s="165"/>
      <c r="O195" s="166"/>
      <c r="P195" s="166"/>
      <c r="Q195" s="167"/>
      <c r="R195" s="168"/>
      <c r="S195" s="167"/>
      <c r="T195" s="162"/>
    </row>
    <row r="196" spans="14:20" ht="15.75" customHeight="1">
      <c r="N196" s="165"/>
      <c r="O196" s="166"/>
      <c r="P196" s="166"/>
      <c r="Q196" s="167"/>
      <c r="R196" s="168"/>
      <c r="S196" s="167"/>
      <c r="T196" s="162"/>
    </row>
    <row r="197" spans="14:20" ht="15.75" customHeight="1">
      <c r="N197" s="165"/>
      <c r="O197" s="166"/>
      <c r="P197" s="166"/>
      <c r="Q197" s="167"/>
      <c r="R197" s="168"/>
      <c r="S197" s="167"/>
      <c r="T197" s="162"/>
    </row>
    <row r="198" spans="14:20" ht="15.75" customHeight="1">
      <c r="N198" s="165"/>
      <c r="O198" s="166"/>
      <c r="P198" s="166"/>
      <c r="Q198" s="167"/>
      <c r="R198" s="168"/>
      <c r="S198" s="167"/>
      <c r="T198" s="162"/>
    </row>
    <row r="199" spans="14:20" ht="15.75" customHeight="1">
      <c r="N199" s="165"/>
      <c r="O199" s="166"/>
      <c r="P199" s="166"/>
      <c r="Q199" s="167"/>
      <c r="R199" s="168"/>
      <c r="S199" s="167"/>
      <c r="T199" s="162"/>
    </row>
    <row r="200" spans="14:20" ht="15.75" customHeight="1">
      <c r="N200" s="165"/>
      <c r="O200" s="166"/>
      <c r="P200" s="166"/>
      <c r="Q200" s="167"/>
      <c r="R200" s="168"/>
      <c r="S200" s="167"/>
      <c r="T200" s="162"/>
    </row>
    <row r="201" spans="14:20" ht="15.75" customHeight="1">
      <c r="N201" s="165"/>
      <c r="O201" s="166"/>
      <c r="P201" s="166"/>
      <c r="Q201" s="167"/>
      <c r="R201" s="168"/>
      <c r="S201" s="167"/>
      <c r="T201" s="162"/>
    </row>
    <row r="202" spans="14:20" ht="15.75" customHeight="1">
      <c r="N202" s="165"/>
      <c r="O202" s="166"/>
      <c r="P202" s="166"/>
      <c r="Q202" s="167"/>
      <c r="R202" s="168"/>
      <c r="S202" s="167"/>
      <c r="T202" s="162"/>
    </row>
    <row r="203" spans="14:20" ht="15.75" customHeight="1">
      <c r="N203" s="165"/>
      <c r="O203" s="166"/>
      <c r="P203" s="166"/>
      <c r="Q203" s="167"/>
      <c r="R203" s="168"/>
      <c r="S203" s="167"/>
      <c r="T203" s="162"/>
    </row>
    <row r="204" spans="14:20" ht="15.75" customHeight="1">
      <c r="N204" s="165"/>
      <c r="O204" s="166"/>
      <c r="P204" s="166"/>
      <c r="Q204" s="167"/>
      <c r="R204" s="168"/>
      <c r="S204" s="167"/>
      <c r="T204" s="162"/>
    </row>
    <row r="205" spans="14:20" ht="15.75" customHeight="1">
      <c r="N205" s="165"/>
      <c r="O205" s="166"/>
      <c r="P205" s="166"/>
      <c r="Q205" s="167"/>
      <c r="R205" s="168"/>
      <c r="S205" s="167"/>
      <c r="T205" s="162"/>
    </row>
    <row r="206" spans="14:20" ht="15.75" customHeight="1">
      <c r="N206" s="165"/>
      <c r="O206" s="166"/>
      <c r="P206" s="166"/>
      <c r="Q206" s="167"/>
      <c r="R206" s="168"/>
      <c r="S206" s="167"/>
      <c r="T206" s="162"/>
    </row>
    <row r="207" spans="14:20" ht="15.75" customHeight="1">
      <c r="N207" s="165"/>
      <c r="O207" s="166"/>
      <c r="P207" s="166"/>
      <c r="Q207" s="167"/>
      <c r="R207" s="168"/>
      <c r="S207" s="167"/>
      <c r="T207" s="162"/>
    </row>
    <row r="208" spans="14:20" ht="15.75" customHeight="1">
      <c r="N208" s="165"/>
      <c r="O208" s="166"/>
      <c r="P208" s="166"/>
      <c r="Q208" s="167"/>
      <c r="R208" s="168"/>
      <c r="S208" s="167"/>
      <c r="T208" s="162"/>
    </row>
    <row r="209" spans="14:20" ht="15.75" customHeight="1">
      <c r="N209" s="165"/>
      <c r="O209" s="166"/>
      <c r="P209" s="166"/>
      <c r="Q209" s="167"/>
      <c r="R209" s="168"/>
      <c r="S209" s="167"/>
      <c r="T209" s="162"/>
    </row>
    <row r="210" spans="14:20" ht="15.75" customHeight="1">
      <c r="N210" s="165"/>
      <c r="O210" s="166"/>
      <c r="P210" s="166"/>
      <c r="Q210" s="167"/>
      <c r="R210" s="168"/>
      <c r="S210" s="167"/>
      <c r="T210" s="162"/>
    </row>
    <row r="211" spans="14:20" ht="15.75" customHeight="1">
      <c r="N211" s="165"/>
      <c r="O211" s="166"/>
      <c r="P211" s="166"/>
      <c r="Q211" s="167"/>
      <c r="R211" s="168"/>
      <c r="S211" s="167"/>
      <c r="T211" s="162"/>
    </row>
    <row r="212" spans="14:20" ht="15.75" customHeight="1">
      <c r="N212" s="165"/>
      <c r="O212" s="166"/>
      <c r="P212" s="166"/>
      <c r="Q212" s="167"/>
      <c r="R212" s="168"/>
      <c r="S212" s="167"/>
      <c r="T212" s="162"/>
    </row>
    <row r="213" spans="14:20" ht="15.75" customHeight="1">
      <c r="N213" s="165"/>
      <c r="O213" s="166"/>
      <c r="P213" s="166"/>
      <c r="Q213" s="167"/>
      <c r="R213" s="168"/>
      <c r="S213" s="167"/>
      <c r="T213" s="162"/>
    </row>
    <row r="214" spans="14:20" ht="15.75" customHeight="1">
      <c r="N214" s="165"/>
      <c r="O214" s="166"/>
      <c r="P214" s="166"/>
      <c r="Q214" s="167"/>
      <c r="R214" s="168"/>
      <c r="S214" s="167"/>
      <c r="T214" s="162"/>
    </row>
    <row r="215" spans="14:20" ht="15.75" customHeight="1">
      <c r="N215" s="165"/>
      <c r="O215" s="166"/>
      <c r="P215" s="166"/>
      <c r="Q215" s="167"/>
      <c r="R215" s="168"/>
      <c r="S215" s="167"/>
      <c r="T215" s="162"/>
    </row>
    <row r="216" spans="14:20" ht="15.75" customHeight="1">
      <c r="N216" s="165"/>
      <c r="O216" s="166"/>
      <c r="P216" s="166"/>
      <c r="Q216" s="167"/>
      <c r="R216" s="168"/>
      <c r="S216" s="167"/>
      <c r="T216" s="162"/>
    </row>
    <row r="217" spans="14:20" ht="15.75" customHeight="1">
      <c r="N217" s="165"/>
      <c r="O217" s="166"/>
      <c r="P217" s="166"/>
      <c r="Q217" s="167"/>
      <c r="R217" s="168"/>
      <c r="S217" s="167"/>
      <c r="T217" s="162"/>
    </row>
    <row r="218" spans="14:20" ht="15.75" customHeight="1">
      <c r="N218" s="165"/>
      <c r="O218" s="166"/>
      <c r="P218" s="166"/>
      <c r="Q218" s="167"/>
      <c r="R218" s="168"/>
      <c r="S218" s="167"/>
      <c r="T218" s="162"/>
    </row>
    <row r="219" spans="14:20" ht="15.75" customHeight="1">
      <c r="N219" s="165"/>
      <c r="O219" s="166"/>
      <c r="P219" s="166"/>
      <c r="Q219" s="167"/>
      <c r="R219" s="168"/>
      <c r="S219" s="167"/>
      <c r="T219" s="162"/>
    </row>
    <row r="220" spans="14:20" ht="15.75" customHeight="1">
      <c r="N220" s="165"/>
      <c r="O220" s="166"/>
      <c r="P220" s="166"/>
      <c r="Q220" s="167"/>
      <c r="R220" s="168"/>
      <c r="S220" s="167"/>
      <c r="T220" s="162"/>
    </row>
    <row r="221" spans="14:20" ht="15.75" customHeight="1">
      <c r="N221" s="165"/>
      <c r="O221" s="166"/>
      <c r="P221" s="166"/>
      <c r="Q221" s="167"/>
      <c r="R221" s="168"/>
      <c r="S221" s="167"/>
      <c r="T221" s="162"/>
    </row>
    <row r="222" spans="14:20" ht="15.75" customHeight="1">
      <c r="N222" s="165"/>
      <c r="O222" s="166"/>
      <c r="P222" s="166"/>
      <c r="Q222" s="167"/>
      <c r="R222" s="168"/>
      <c r="S222" s="167"/>
      <c r="T222" s="162"/>
    </row>
    <row r="223" spans="14:20" ht="15.75" customHeight="1">
      <c r="N223" s="165"/>
      <c r="O223" s="166"/>
      <c r="P223" s="166"/>
      <c r="Q223" s="167"/>
      <c r="R223" s="168"/>
      <c r="S223" s="167"/>
      <c r="T223" s="162"/>
    </row>
    <row r="224" spans="14:20" ht="15.75" customHeight="1">
      <c r="N224" s="165"/>
      <c r="O224" s="166"/>
      <c r="P224" s="166"/>
      <c r="Q224" s="167"/>
      <c r="R224" s="168"/>
      <c r="S224" s="167"/>
      <c r="T224" s="162"/>
    </row>
    <row r="225" spans="14:20" ht="15.75" customHeight="1">
      <c r="N225" s="165"/>
      <c r="O225" s="166"/>
      <c r="P225" s="166"/>
      <c r="Q225" s="167"/>
      <c r="R225" s="168"/>
      <c r="S225" s="167"/>
      <c r="T225" s="162"/>
    </row>
    <row r="226" spans="14:20" ht="15.75" customHeight="1">
      <c r="N226" s="165"/>
      <c r="O226" s="166"/>
      <c r="P226" s="166"/>
      <c r="Q226" s="167"/>
      <c r="R226" s="168"/>
      <c r="S226" s="167"/>
      <c r="T226" s="162"/>
    </row>
    <row r="227" spans="14:20" ht="15.75" customHeight="1">
      <c r="N227" s="165"/>
      <c r="O227" s="166"/>
      <c r="P227" s="166"/>
      <c r="Q227" s="167"/>
      <c r="R227" s="168"/>
      <c r="S227" s="167"/>
      <c r="T227" s="162"/>
    </row>
    <row r="228" spans="14:20" ht="15.75" customHeight="1">
      <c r="N228" s="165"/>
      <c r="O228" s="166"/>
      <c r="P228" s="166"/>
      <c r="Q228" s="167"/>
      <c r="R228" s="168"/>
      <c r="S228" s="167"/>
      <c r="T228" s="162"/>
    </row>
    <row r="229" spans="14:20" ht="15.75" customHeight="1">
      <c r="N229" s="165"/>
      <c r="O229" s="166"/>
      <c r="P229" s="166"/>
      <c r="Q229" s="167"/>
      <c r="R229" s="168"/>
      <c r="S229" s="167"/>
      <c r="T229" s="162"/>
    </row>
    <row r="230" spans="14:20" ht="15.75" customHeight="1">
      <c r="N230" s="165"/>
      <c r="O230" s="166"/>
      <c r="P230" s="166"/>
      <c r="Q230" s="167"/>
      <c r="R230" s="168"/>
      <c r="S230" s="167"/>
      <c r="T230" s="162"/>
    </row>
    <row r="231" spans="14:20" ht="15.75" customHeight="1">
      <c r="N231" s="165"/>
      <c r="O231" s="166"/>
      <c r="P231" s="166"/>
      <c r="Q231" s="167"/>
      <c r="R231" s="168"/>
      <c r="S231" s="167"/>
      <c r="T231" s="162"/>
    </row>
    <row r="232" spans="14:20" ht="15.75" customHeight="1">
      <c r="N232" s="165"/>
      <c r="O232" s="166"/>
      <c r="P232" s="166"/>
      <c r="Q232" s="167"/>
      <c r="R232" s="168"/>
      <c r="S232" s="167"/>
      <c r="T232" s="162"/>
    </row>
    <row r="233" spans="14:20" ht="15.75" customHeight="1">
      <c r="N233" s="165"/>
      <c r="O233" s="166"/>
      <c r="P233" s="166"/>
      <c r="Q233" s="167"/>
      <c r="R233" s="168"/>
      <c r="S233" s="167"/>
      <c r="T233" s="162"/>
    </row>
    <row r="234" spans="14:20" ht="15.75" customHeight="1">
      <c r="N234" s="165"/>
      <c r="O234" s="166"/>
      <c r="P234" s="166"/>
      <c r="Q234" s="167"/>
      <c r="R234" s="168"/>
      <c r="S234" s="167"/>
      <c r="T234" s="162"/>
    </row>
    <row r="235" spans="14:20" ht="15.75" customHeight="1">
      <c r="N235" s="165"/>
      <c r="O235" s="166"/>
      <c r="P235" s="166"/>
      <c r="Q235" s="167"/>
      <c r="R235" s="168"/>
      <c r="S235" s="167"/>
      <c r="T235" s="162"/>
    </row>
    <row r="236" spans="14:20" ht="15.75" customHeight="1">
      <c r="N236" s="165"/>
      <c r="O236" s="166"/>
      <c r="P236" s="166"/>
      <c r="Q236" s="167"/>
      <c r="R236" s="168"/>
      <c r="S236" s="167"/>
      <c r="T236" s="162"/>
    </row>
    <row r="237" spans="14:20" ht="15.75" customHeight="1">
      <c r="N237" s="165"/>
      <c r="O237" s="166"/>
      <c r="P237" s="166"/>
      <c r="Q237" s="167"/>
      <c r="R237" s="168"/>
      <c r="S237" s="167"/>
      <c r="T237" s="162"/>
    </row>
    <row r="238" spans="14:20" ht="15.75" customHeight="1">
      <c r="N238" s="165"/>
      <c r="O238" s="166"/>
      <c r="P238" s="166"/>
      <c r="Q238" s="167"/>
      <c r="R238" s="168"/>
      <c r="S238" s="167"/>
      <c r="T238" s="162"/>
    </row>
    <row r="239" spans="14:20" ht="15.75" customHeight="1">
      <c r="N239" s="165"/>
      <c r="O239" s="166"/>
      <c r="P239" s="166"/>
      <c r="Q239" s="167"/>
      <c r="R239" s="168"/>
      <c r="S239" s="167"/>
      <c r="T239" s="162"/>
    </row>
    <row r="240" spans="14:20" ht="15.75" customHeight="1">
      <c r="N240" s="165"/>
      <c r="O240" s="166"/>
      <c r="P240" s="166"/>
      <c r="Q240" s="167"/>
      <c r="R240" s="168"/>
      <c r="S240" s="167"/>
      <c r="T240" s="162"/>
    </row>
    <row r="241" spans="14:20" ht="15.75" customHeight="1">
      <c r="N241" s="165"/>
      <c r="O241" s="166"/>
      <c r="P241" s="166"/>
      <c r="Q241" s="167"/>
      <c r="R241" s="168"/>
      <c r="S241" s="167"/>
      <c r="T241" s="162"/>
    </row>
    <row r="242" spans="14:20" ht="15.75" customHeight="1">
      <c r="N242" s="165"/>
      <c r="O242" s="166"/>
      <c r="P242" s="166"/>
      <c r="Q242" s="167"/>
      <c r="R242" s="168"/>
      <c r="S242" s="167"/>
      <c r="T242" s="162"/>
    </row>
    <row r="243" spans="14:20" ht="15.75" customHeight="1">
      <c r="N243" s="165"/>
      <c r="O243" s="166"/>
      <c r="P243" s="166"/>
      <c r="Q243" s="167"/>
      <c r="R243" s="168"/>
      <c r="S243" s="167"/>
      <c r="T243" s="162"/>
    </row>
    <row r="244" spans="14:20" ht="15.75" customHeight="1">
      <c r="N244" s="165"/>
      <c r="O244" s="166"/>
      <c r="P244" s="166"/>
      <c r="Q244" s="167"/>
      <c r="R244" s="168"/>
      <c r="S244" s="167"/>
      <c r="T244" s="162"/>
    </row>
    <row r="245" spans="14:20" ht="15.75" customHeight="1">
      <c r="N245" s="165"/>
      <c r="O245" s="166"/>
      <c r="P245" s="166"/>
      <c r="Q245" s="167"/>
      <c r="R245" s="168"/>
      <c r="S245" s="167"/>
      <c r="T245" s="162"/>
    </row>
    <row r="246" spans="14:20" ht="15.75" customHeight="1">
      <c r="N246" s="165"/>
      <c r="O246" s="166"/>
      <c r="P246" s="166"/>
      <c r="Q246" s="167"/>
      <c r="R246" s="168"/>
      <c r="S246" s="167"/>
      <c r="T246" s="162"/>
    </row>
    <row r="247" spans="14:20" ht="15.75" customHeight="1">
      <c r="N247" s="165"/>
      <c r="O247" s="166"/>
      <c r="P247" s="166"/>
      <c r="Q247" s="167"/>
      <c r="R247" s="168"/>
      <c r="S247" s="167"/>
      <c r="T247" s="162"/>
    </row>
    <row r="248" spans="14:20" ht="15.75" customHeight="1">
      <c r="N248" s="165"/>
      <c r="O248" s="166"/>
      <c r="P248" s="166"/>
      <c r="Q248" s="167"/>
      <c r="R248" s="168"/>
      <c r="S248" s="167"/>
      <c r="T248" s="162"/>
    </row>
    <row r="249" spans="14:20" ht="15.75" customHeight="1">
      <c r="N249" s="165"/>
      <c r="O249" s="166"/>
      <c r="P249" s="166"/>
      <c r="Q249" s="167"/>
      <c r="R249" s="168"/>
      <c r="S249" s="167"/>
      <c r="T249" s="162"/>
    </row>
    <row r="250" spans="14:20" ht="15.75" customHeight="1">
      <c r="N250" s="165"/>
      <c r="O250" s="166"/>
      <c r="P250" s="166"/>
      <c r="Q250" s="167"/>
      <c r="R250" s="168"/>
      <c r="S250" s="167"/>
      <c r="T250" s="162"/>
    </row>
    <row r="251" spans="14:20" ht="15.75" customHeight="1">
      <c r="N251" s="165"/>
      <c r="O251" s="166"/>
      <c r="P251" s="166"/>
      <c r="Q251" s="167"/>
      <c r="R251" s="168"/>
      <c r="S251" s="167"/>
      <c r="T251" s="162"/>
    </row>
    <row r="252" spans="14:20" ht="15.75" customHeight="1">
      <c r="N252" s="165"/>
      <c r="O252" s="166"/>
      <c r="P252" s="166"/>
      <c r="Q252" s="167"/>
      <c r="R252" s="168"/>
      <c r="S252" s="167"/>
      <c r="T252" s="162"/>
    </row>
    <row r="253" spans="14:20" ht="15.75" customHeight="1">
      <c r="N253" s="165"/>
      <c r="O253" s="166"/>
      <c r="P253" s="166"/>
      <c r="Q253" s="167"/>
      <c r="R253" s="168"/>
      <c r="S253" s="167"/>
      <c r="T253" s="162"/>
    </row>
    <row r="254" spans="14:20" ht="15.75" customHeight="1">
      <c r="N254" s="165"/>
      <c r="O254" s="166"/>
      <c r="P254" s="166"/>
      <c r="Q254" s="167"/>
      <c r="R254" s="168"/>
      <c r="S254" s="167"/>
      <c r="T254" s="162"/>
    </row>
    <row r="255" spans="14:20" ht="15.75" customHeight="1">
      <c r="N255" s="165"/>
      <c r="O255" s="166"/>
      <c r="P255" s="166"/>
      <c r="Q255" s="167"/>
      <c r="R255" s="168"/>
      <c r="S255" s="167"/>
      <c r="T255" s="162"/>
    </row>
    <row r="256" spans="14:20" ht="15.75" customHeight="1">
      <c r="N256" s="165"/>
      <c r="O256" s="166"/>
      <c r="P256" s="166"/>
      <c r="Q256" s="167"/>
      <c r="R256" s="168"/>
      <c r="S256" s="167"/>
      <c r="T256" s="162"/>
    </row>
    <row r="257" spans="14:20" ht="15.75" customHeight="1">
      <c r="N257" s="165"/>
      <c r="O257" s="166"/>
      <c r="P257" s="166"/>
      <c r="Q257" s="167"/>
      <c r="R257" s="168"/>
      <c r="S257" s="167"/>
      <c r="T257" s="162"/>
    </row>
    <row r="258" spans="14:20" ht="15.75" customHeight="1">
      <c r="N258" s="165"/>
      <c r="O258" s="166"/>
      <c r="P258" s="166"/>
      <c r="Q258" s="167"/>
      <c r="R258" s="168"/>
      <c r="S258" s="167"/>
      <c r="T258" s="162"/>
    </row>
    <row r="259" spans="14:20" ht="15.75" customHeight="1">
      <c r="N259" s="165"/>
      <c r="O259" s="166"/>
      <c r="P259" s="166"/>
      <c r="Q259" s="167"/>
      <c r="R259" s="168"/>
      <c r="S259" s="167"/>
      <c r="T259" s="162"/>
    </row>
    <row r="260" spans="14:20" ht="15.75" customHeight="1">
      <c r="N260" s="165"/>
      <c r="O260" s="166"/>
      <c r="P260" s="166"/>
      <c r="Q260" s="167"/>
      <c r="R260" s="168"/>
      <c r="S260" s="167"/>
      <c r="T260" s="162"/>
    </row>
    <row r="261" spans="14:20" ht="15.75" customHeight="1">
      <c r="N261" s="165"/>
      <c r="O261" s="166"/>
      <c r="P261" s="166"/>
      <c r="Q261" s="167"/>
      <c r="R261" s="168"/>
      <c r="S261" s="167"/>
      <c r="T261" s="162"/>
    </row>
    <row r="262" spans="14:20" ht="15.75" customHeight="1">
      <c r="N262" s="165"/>
      <c r="O262" s="166"/>
      <c r="P262" s="166"/>
      <c r="Q262" s="167"/>
      <c r="R262" s="168"/>
      <c r="S262" s="167"/>
      <c r="T262" s="162"/>
    </row>
    <row r="263" spans="14:20" ht="15.75" customHeight="1">
      <c r="N263" s="165"/>
      <c r="O263" s="166"/>
      <c r="P263" s="166"/>
      <c r="Q263" s="167"/>
      <c r="R263" s="168"/>
      <c r="S263" s="167"/>
      <c r="T263" s="162"/>
    </row>
    <row r="264" spans="14:20" ht="15.75" customHeight="1">
      <c r="N264" s="165"/>
      <c r="O264" s="166"/>
      <c r="P264" s="166"/>
      <c r="Q264" s="167"/>
      <c r="R264" s="168"/>
      <c r="S264" s="167"/>
      <c r="T264" s="162"/>
    </row>
    <row r="265" spans="14:20" ht="15.75" customHeight="1">
      <c r="N265" s="165"/>
      <c r="O265" s="166"/>
      <c r="P265" s="166"/>
      <c r="Q265" s="167"/>
      <c r="R265" s="168"/>
      <c r="S265" s="167"/>
      <c r="T265" s="162"/>
    </row>
    <row r="266" spans="14:20" ht="15.75" customHeight="1">
      <c r="N266" s="165"/>
      <c r="O266" s="166"/>
      <c r="P266" s="166"/>
      <c r="Q266" s="167"/>
      <c r="R266" s="168"/>
      <c r="S266" s="167"/>
      <c r="T266" s="162"/>
    </row>
    <row r="267" spans="14:20" ht="15.75" customHeight="1">
      <c r="N267" s="165"/>
      <c r="O267" s="166"/>
      <c r="P267" s="166"/>
      <c r="Q267" s="167"/>
      <c r="R267" s="168"/>
      <c r="S267" s="167"/>
      <c r="T267" s="162"/>
    </row>
    <row r="268" spans="14:20" ht="15.75" customHeight="1">
      <c r="N268" s="165"/>
      <c r="O268" s="166"/>
      <c r="P268" s="166"/>
      <c r="Q268" s="167"/>
      <c r="R268" s="168"/>
      <c r="S268" s="167"/>
      <c r="T268" s="162"/>
    </row>
    <row r="269" spans="14:20" ht="15.75" customHeight="1">
      <c r="N269" s="165"/>
      <c r="O269" s="166"/>
      <c r="P269" s="166"/>
      <c r="Q269" s="167"/>
      <c r="R269" s="168"/>
      <c r="S269" s="167"/>
      <c r="T269" s="162"/>
    </row>
    <row r="270" spans="14:20" ht="15.75" customHeight="1">
      <c r="N270" s="165"/>
      <c r="O270" s="166"/>
      <c r="P270" s="166"/>
      <c r="Q270" s="167"/>
      <c r="R270" s="168"/>
      <c r="S270" s="167"/>
      <c r="T270" s="162"/>
    </row>
    <row r="271" spans="14:20" ht="15.75" customHeight="1">
      <c r="N271" s="165"/>
      <c r="O271" s="166"/>
      <c r="P271" s="166"/>
      <c r="Q271" s="167"/>
      <c r="R271" s="168"/>
      <c r="S271" s="167"/>
      <c r="T271" s="162"/>
    </row>
    <row r="272" spans="14:20" ht="15.75" customHeight="1">
      <c r="N272" s="165"/>
      <c r="O272" s="166"/>
      <c r="P272" s="166"/>
      <c r="Q272" s="167"/>
      <c r="R272" s="168"/>
      <c r="S272" s="167"/>
      <c r="T272" s="162"/>
    </row>
    <row r="273" spans="14:20" ht="15.75" customHeight="1">
      <c r="N273" s="165"/>
      <c r="O273" s="166"/>
      <c r="P273" s="166"/>
      <c r="Q273" s="167"/>
      <c r="R273" s="168"/>
      <c r="S273" s="167"/>
      <c r="T273" s="162"/>
    </row>
    <row r="274" spans="14:20" ht="15.75" customHeight="1">
      <c r="N274" s="165"/>
      <c r="O274" s="166"/>
      <c r="P274" s="166"/>
      <c r="Q274" s="167"/>
      <c r="R274" s="168"/>
      <c r="S274" s="167"/>
      <c r="T274" s="162"/>
    </row>
    <row r="275" spans="14:20" ht="15.75" customHeight="1">
      <c r="N275" s="165"/>
      <c r="O275" s="166"/>
      <c r="P275" s="166"/>
      <c r="Q275" s="167"/>
      <c r="R275" s="168"/>
      <c r="S275" s="167"/>
      <c r="T275" s="162"/>
    </row>
    <row r="276" spans="14:20" ht="15.75" customHeight="1">
      <c r="N276" s="165"/>
      <c r="O276" s="166"/>
      <c r="P276" s="166"/>
      <c r="Q276" s="167"/>
      <c r="R276" s="168"/>
      <c r="S276" s="167"/>
      <c r="T276" s="162"/>
    </row>
    <row r="277" spans="14:20" ht="15.75" customHeight="1">
      <c r="N277" s="165"/>
      <c r="O277" s="166"/>
      <c r="P277" s="166"/>
      <c r="Q277" s="167"/>
      <c r="R277" s="168"/>
      <c r="S277" s="167"/>
      <c r="T277" s="162"/>
    </row>
    <row r="278" spans="14:20" ht="15.75" customHeight="1">
      <c r="N278" s="165"/>
      <c r="O278" s="166"/>
      <c r="P278" s="166"/>
      <c r="Q278" s="167"/>
      <c r="R278" s="168"/>
      <c r="S278" s="167"/>
      <c r="T278" s="162"/>
    </row>
    <row r="279" spans="14:20" ht="15.75" customHeight="1">
      <c r="N279" s="165"/>
      <c r="O279" s="166"/>
      <c r="P279" s="166"/>
      <c r="Q279" s="167"/>
      <c r="R279" s="168"/>
      <c r="S279" s="167"/>
      <c r="T279" s="162"/>
    </row>
    <row r="280" spans="14:20" ht="15.75" customHeight="1">
      <c r="N280" s="165"/>
      <c r="O280" s="166"/>
      <c r="P280" s="166"/>
      <c r="Q280" s="167"/>
      <c r="R280" s="168"/>
      <c r="S280" s="167"/>
      <c r="T280" s="162"/>
    </row>
    <row r="281" spans="14:20" ht="15.75" customHeight="1">
      <c r="N281" s="165"/>
      <c r="O281" s="166"/>
      <c r="P281" s="166"/>
      <c r="Q281" s="167"/>
      <c r="R281" s="168"/>
      <c r="S281" s="167"/>
      <c r="T281" s="162"/>
    </row>
    <row r="282" spans="14:20" ht="15.75" customHeight="1">
      <c r="N282" s="165"/>
      <c r="O282" s="166"/>
      <c r="P282" s="166"/>
      <c r="Q282" s="167"/>
      <c r="R282" s="168"/>
      <c r="S282" s="167"/>
      <c r="T282" s="162"/>
    </row>
    <row r="283" spans="14:20" ht="15.75" customHeight="1">
      <c r="N283" s="165"/>
      <c r="O283" s="166"/>
      <c r="P283" s="166"/>
      <c r="Q283" s="167"/>
      <c r="R283" s="168"/>
      <c r="S283" s="167"/>
      <c r="T283" s="162"/>
    </row>
    <row r="284" spans="14:20" ht="15.75" customHeight="1">
      <c r="N284" s="165"/>
      <c r="O284" s="166"/>
      <c r="P284" s="166"/>
      <c r="Q284" s="167"/>
      <c r="R284" s="168"/>
      <c r="S284" s="167"/>
      <c r="T284" s="162"/>
    </row>
    <row r="285" spans="14:20" ht="15.75" customHeight="1">
      <c r="N285" s="165"/>
      <c r="O285" s="166"/>
      <c r="P285" s="166"/>
      <c r="Q285" s="167"/>
      <c r="R285" s="168"/>
      <c r="S285" s="167"/>
      <c r="T285" s="162"/>
    </row>
    <row r="286" spans="14:20" ht="15.75" customHeight="1">
      <c r="N286" s="165"/>
      <c r="O286" s="166"/>
      <c r="P286" s="166"/>
      <c r="Q286" s="167"/>
      <c r="R286" s="168"/>
      <c r="S286" s="167"/>
      <c r="T286" s="162"/>
    </row>
    <row r="287" spans="14:20" ht="15.75" customHeight="1">
      <c r="N287" s="165"/>
      <c r="O287" s="166"/>
      <c r="P287" s="166"/>
      <c r="Q287" s="167"/>
      <c r="R287" s="168"/>
      <c r="S287" s="167"/>
      <c r="T287" s="162"/>
    </row>
    <row r="288" spans="14:20" ht="15.75" customHeight="1">
      <c r="N288" s="165"/>
      <c r="O288" s="166"/>
      <c r="P288" s="166"/>
      <c r="Q288" s="167"/>
      <c r="R288" s="168"/>
      <c r="S288" s="167"/>
      <c r="T288" s="162"/>
    </row>
    <row r="289" spans="14:20" ht="15.75" customHeight="1">
      <c r="N289" s="165"/>
      <c r="O289" s="166"/>
      <c r="P289" s="166"/>
      <c r="Q289" s="167"/>
      <c r="R289" s="168"/>
      <c r="S289" s="167"/>
      <c r="T289" s="162"/>
    </row>
    <row r="290" spans="14:20" ht="15.75" customHeight="1">
      <c r="N290" s="165"/>
      <c r="O290" s="166"/>
      <c r="P290" s="166"/>
      <c r="Q290" s="167"/>
      <c r="R290" s="168"/>
      <c r="S290" s="167"/>
      <c r="T290" s="162"/>
    </row>
    <row r="291" spans="14:20" ht="15.75" customHeight="1">
      <c r="N291" s="165"/>
      <c r="O291" s="166"/>
      <c r="P291" s="166"/>
      <c r="Q291" s="167"/>
      <c r="R291" s="168"/>
      <c r="S291" s="167"/>
      <c r="T291" s="162"/>
    </row>
    <row r="292" spans="14:20" ht="15.75" customHeight="1">
      <c r="N292" s="165"/>
      <c r="O292" s="166"/>
      <c r="P292" s="166"/>
      <c r="Q292" s="167"/>
      <c r="R292" s="168"/>
      <c r="S292" s="167"/>
      <c r="T292" s="162"/>
    </row>
    <row r="293" spans="14:20" ht="15.75" customHeight="1">
      <c r="N293" s="165"/>
      <c r="O293" s="166"/>
      <c r="P293" s="166"/>
      <c r="Q293" s="167"/>
      <c r="R293" s="168"/>
      <c r="S293" s="167"/>
      <c r="T293" s="162"/>
    </row>
    <row r="294" spans="14:20" ht="15.75" customHeight="1">
      <c r="N294" s="165"/>
      <c r="O294" s="166"/>
      <c r="P294" s="166"/>
      <c r="Q294" s="167"/>
      <c r="R294" s="168"/>
      <c r="S294" s="167"/>
      <c r="T294" s="162"/>
    </row>
    <row r="295" spans="14:20" ht="15.75" customHeight="1">
      <c r="N295" s="165"/>
      <c r="O295" s="166"/>
      <c r="P295" s="166"/>
      <c r="Q295" s="167"/>
      <c r="R295" s="168"/>
      <c r="S295" s="167"/>
      <c r="T295" s="162"/>
    </row>
    <row r="296" spans="14:20" ht="15.75" customHeight="1">
      <c r="N296" s="165"/>
      <c r="O296" s="166"/>
      <c r="P296" s="166"/>
      <c r="Q296" s="167"/>
      <c r="R296" s="168"/>
      <c r="S296" s="167"/>
      <c r="T296" s="162"/>
    </row>
    <row r="297" spans="14:20" ht="15.75" customHeight="1">
      <c r="N297" s="165"/>
      <c r="O297" s="166"/>
      <c r="P297" s="166"/>
      <c r="Q297" s="167"/>
      <c r="R297" s="168"/>
      <c r="S297" s="167"/>
      <c r="T297" s="162"/>
    </row>
    <row r="298" spans="14:20" ht="15.75" customHeight="1">
      <c r="N298" s="165"/>
      <c r="O298" s="166"/>
      <c r="P298" s="166"/>
      <c r="Q298" s="167"/>
      <c r="R298" s="168"/>
      <c r="S298" s="167"/>
      <c r="T298" s="162"/>
    </row>
    <row r="299" spans="14:20" ht="15.75" customHeight="1">
      <c r="N299" s="165"/>
      <c r="O299" s="166"/>
      <c r="P299" s="166"/>
      <c r="Q299" s="167"/>
      <c r="R299" s="168"/>
      <c r="S299" s="167"/>
      <c r="T299" s="162"/>
    </row>
    <row r="300" spans="14:20" ht="15.75" customHeight="1">
      <c r="N300" s="165"/>
      <c r="O300" s="166"/>
      <c r="P300" s="166"/>
      <c r="Q300" s="167"/>
      <c r="R300" s="168"/>
      <c r="S300" s="167"/>
      <c r="T300" s="162"/>
    </row>
    <row r="301" spans="14:20" ht="15.75" customHeight="1">
      <c r="N301" s="165"/>
      <c r="O301" s="166"/>
      <c r="P301" s="166"/>
      <c r="Q301" s="167"/>
      <c r="R301" s="168"/>
      <c r="S301" s="167"/>
      <c r="T301" s="162"/>
    </row>
    <row r="302" spans="14:20" ht="15.75" customHeight="1">
      <c r="N302" s="165"/>
      <c r="O302" s="166"/>
      <c r="P302" s="166"/>
      <c r="Q302" s="167"/>
      <c r="R302" s="168"/>
      <c r="S302" s="167"/>
      <c r="T302" s="162"/>
    </row>
    <row r="303" spans="14:20" ht="15.75" customHeight="1">
      <c r="N303" s="165"/>
      <c r="O303" s="166"/>
      <c r="P303" s="166"/>
      <c r="Q303" s="167"/>
      <c r="R303" s="168"/>
      <c r="S303" s="167"/>
      <c r="T303" s="162"/>
    </row>
    <row r="304" spans="14:20" ht="15.75" customHeight="1">
      <c r="N304" s="165"/>
      <c r="O304" s="166"/>
      <c r="P304" s="166"/>
      <c r="Q304" s="167"/>
      <c r="R304" s="168"/>
      <c r="S304" s="167"/>
      <c r="T304" s="162"/>
    </row>
    <row r="305" spans="14:20" ht="15.75" customHeight="1">
      <c r="N305" s="165"/>
      <c r="O305" s="166"/>
      <c r="P305" s="166"/>
      <c r="Q305" s="167"/>
      <c r="R305" s="168"/>
      <c r="S305" s="167"/>
      <c r="T305" s="162"/>
    </row>
    <row r="306" spans="14:20" ht="15.75" customHeight="1">
      <c r="N306" s="165"/>
      <c r="O306" s="166"/>
      <c r="P306" s="166"/>
      <c r="Q306" s="167"/>
      <c r="R306" s="168"/>
      <c r="S306" s="167"/>
      <c r="T306" s="162"/>
    </row>
    <row r="307" spans="14:20" ht="15.75" customHeight="1">
      <c r="N307" s="165"/>
      <c r="O307" s="166"/>
      <c r="P307" s="166"/>
      <c r="Q307" s="167"/>
      <c r="R307" s="168"/>
      <c r="S307" s="167"/>
      <c r="T307" s="162"/>
    </row>
    <row r="308" spans="14:20" ht="15.75" customHeight="1">
      <c r="N308" s="165"/>
      <c r="O308" s="166"/>
      <c r="P308" s="166"/>
      <c r="Q308" s="167"/>
      <c r="R308" s="168"/>
      <c r="S308" s="167"/>
      <c r="T308" s="162"/>
    </row>
    <row r="309" spans="14:20" ht="15.75" customHeight="1">
      <c r="N309" s="165"/>
      <c r="O309" s="166"/>
      <c r="P309" s="166"/>
      <c r="Q309" s="167"/>
      <c r="R309" s="168"/>
      <c r="S309" s="167"/>
      <c r="T309" s="162"/>
    </row>
    <row r="310" spans="14:20" ht="15.75" customHeight="1">
      <c r="N310" s="165"/>
      <c r="O310" s="166"/>
      <c r="P310" s="166"/>
      <c r="Q310" s="167"/>
      <c r="R310" s="168"/>
      <c r="S310" s="167"/>
      <c r="T310" s="162"/>
    </row>
    <row r="311" spans="14:20" ht="15.75" customHeight="1">
      <c r="N311" s="165"/>
      <c r="O311" s="166"/>
      <c r="P311" s="166"/>
      <c r="Q311" s="167"/>
      <c r="R311" s="168"/>
      <c r="S311" s="167"/>
      <c r="T311" s="162"/>
    </row>
    <row r="312" spans="14:20" ht="15.75" customHeight="1">
      <c r="N312" s="165"/>
      <c r="O312" s="166"/>
      <c r="P312" s="166"/>
      <c r="Q312" s="167"/>
      <c r="R312" s="168"/>
      <c r="S312" s="167"/>
      <c r="T312" s="162"/>
    </row>
    <row r="313" spans="14:20" ht="15.75" customHeight="1">
      <c r="N313" s="165"/>
      <c r="O313" s="166"/>
      <c r="P313" s="166"/>
      <c r="Q313" s="167"/>
      <c r="R313" s="168"/>
      <c r="S313" s="167"/>
      <c r="T313" s="162"/>
    </row>
    <row r="314" spans="14:20" ht="15.75" customHeight="1">
      <c r="N314" s="165"/>
      <c r="O314" s="166"/>
      <c r="P314" s="166"/>
      <c r="Q314" s="167"/>
      <c r="R314" s="168"/>
      <c r="S314" s="167"/>
      <c r="T314" s="162"/>
    </row>
    <row r="315" spans="14:20" ht="15.75" customHeight="1">
      <c r="N315" s="165"/>
      <c r="O315" s="166"/>
      <c r="P315" s="166"/>
      <c r="Q315" s="167"/>
      <c r="R315" s="168"/>
      <c r="S315" s="167"/>
      <c r="T315" s="162"/>
    </row>
    <row r="316" spans="14:20" ht="15.75" customHeight="1">
      <c r="N316" s="165"/>
      <c r="O316" s="166"/>
      <c r="P316" s="166"/>
      <c r="Q316" s="167"/>
      <c r="R316" s="168"/>
      <c r="S316" s="167"/>
      <c r="T316" s="162"/>
    </row>
    <row r="317" spans="14:20" ht="15.75" customHeight="1">
      <c r="N317" s="165"/>
      <c r="O317" s="166"/>
      <c r="P317" s="166"/>
      <c r="Q317" s="167"/>
      <c r="R317" s="168"/>
      <c r="S317" s="167"/>
      <c r="T317" s="162"/>
    </row>
    <row r="318" spans="14:20" ht="15.75" customHeight="1">
      <c r="N318" s="165"/>
      <c r="O318" s="166"/>
      <c r="P318" s="166"/>
      <c r="Q318" s="167"/>
      <c r="R318" s="168"/>
      <c r="S318" s="167"/>
      <c r="T318" s="162"/>
    </row>
    <row r="319" spans="14:20" ht="15.75" customHeight="1">
      <c r="N319" s="165"/>
      <c r="O319" s="166"/>
      <c r="P319" s="166"/>
      <c r="Q319" s="167"/>
      <c r="R319" s="168"/>
      <c r="S319" s="167"/>
      <c r="T319" s="162"/>
    </row>
    <row r="320" spans="14:20" ht="15.75" customHeight="1">
      <c r="N320" s="165"/>
      <c r="O320" s="166"/>
      <c r="P320" s="166"/>
      <c r="Q320" s="167"/>
      <c r="R320" s="168"/>
      <c r="S320" s="167"/>
      <c r="T320" s="162"/>
    </row>
    <row r="321" spans="14:20" ht="15.75" customHeight="1">
      <c r="N321" s="165"/>
      <c r="O321" s="166"/>
      <c r="P321" s="166"/>
      <c r="Q321" s="167"/>
      <c r="R321" s="168"/>
      <c r="S321" s="167"/>
      <c r="T321" s="162"/>
    </row>
    <row r="322" spans="14:20" ht="15.75" customHeight="1">
      <c r="N322" s="165"/>
      <c r="O322" s="166"/>
      <c r="P322" s="166"/>
      <c r="Q322" s="167"/>
      <c r="R322" s="168"/>
      <c r="S322" s="167"/>
      <c r="T322" s="162"/>
    </row>
    <row r="323" spans="14:20" ht="15.75" customHeight="1">
      <c r="N323" s="165"/>
      <c r="O323" s="166"/>
      <c r="P323" s="166"/>
      <c r="Q323" s="167"/>
      <c r="R323" s="168"/>
      <c r="S323" s="167"/>
      <c r="T323" s="162"/>
    </row>
    <row r="324" spans="14:20" ht="15.75" customHeight="1">
      <c r="N324" s="165"/>
      <c r="O324" s="166"/>
      <c r="P324" s="166"/>
      <c r="Q324" s="167"/>
      <c r="R324" s="168"/>
      <c r="S324" s="167"/>
      <c r="T324" s="162"/>
    </row>
    <row r="325" spans="14:20" ht="15.75" customHeight="1">
      <c r="N325" s="165"/>
      <c r="O325" s="166"/>
      <c r="P325" s="166"/>
      <c r="Q325" s="167"/>
      <c r="R325" s="168"/>
      <c r="S325" s="167"/>
      <c r="T325" s="162"/>
    </row>
    <row r="326" spans="14:20" ht="15.75" customHeight="1">
      <c r="N326" s="165"/>
      <c r="O326" s="166"/>
      <c r="P326" s="166"/>
      <c r="Q326" s="167"/>
      <c r="R326" s="168"/>
      <c r="S326" s="167"/>
      <c r="T326" s="162"/>
    </row>
    <row r="327" spans="14:20" ht="15.75" customHeight="1">
      <c r="N327" s="165"/>
      <c r="O327" s="166"/>
      <c r="P327" s="166"/>
      <c r="Q327" s="167"/>
      <c r="R327" s="168"/>
      <c r="S327" s="167"/>
      <c r="T327" s="162"/>
    </row>
    <row r="328" spans="14:20" ht="15.75" customHeight="1">
      <c r="N328" s="165"/>
      <c r="O328" s="166"/>
      <c r="P328" s="166"/>
      <c r="Q328" s="167"/>
      <c r="R328" s="168"/>
      <c r="S328" s="167"/>
      <c r="T328" s="162"/>
    </row>
    <row r="329" spans="14:20" ht="15.75" customHeight="1">
      <c r="N329" s="165"/>
      <c r="O329" s="166"/>
      <c r="P329" s="166"/>
      <c r="Q329" s="167"/>
      <c r="R329" s="168"/>
      <c r="S329" s="167"/>
      <c r="T329" s="162"/>
    </row>
    <row r="330" spans="14:20" ht="15.75" customHeight="1">
      <c r="N330" s="165"/>
      <c r="O330" s="166"/>
      <c r="P330" s="166"/>
      <c r="Q330" s="167"/>
      <c r="R330" s="168"/>
      <c r="S330" s="167"/>
      <c r="T330" s="162"/>
    </row>
    <row r="331" spans="14:20" ht="15.75" customHeight="1">
      <c r="N331" s="165"/>
      <c r="O331" s="166"/>
      <c r="P331" s="166"/>
      <c r="Q331" s="167"/>
      <c r="R331" s="168"/>
      <c r="S331" s="167"/>
      <c r="T331" s="162"/>
    </row>
    <row r="332" spans="14:20" ht="15.75" customHeight="1">
      <c r="N332" s="165"/>
      <c r="O332" s="166"/>
      <c r="P332" s="166"/>
      <c r="Q332" s="167"/>
      <c r="R332" s="168"/>
      <c r="S332" s="167"/>
      <c r="T332" s="162"/>
    </row>
    <row r="333" spans="14:20" ht="15.75" customHeight="1">
      <c r="N333" s="165"/>
      <c r="O333" s="166"/>
      <c r="P333" s="166"/>
      <c r="Q333" s="167"/>
      <c r="R333" s="168"/>
      <c r="S333" s="167"/>
      <c r="T333" s="162"/>
    </row>
    <row r="334" spans="14:20" ht="15.75" customHeight="1">
      <c r="N334" s="165"/>
      <c r="O334" s="166"/>
      <c r="P334" s="166"/>
      <c r="Q334" s="167"/>
      <c r="R334" s="168"/>
      <c r="S334" s="167"/>
      <c r="T334" s="162"/>
    </row>
    <row r="335" spans="14:20" ht="15.75" customHeight="1">
      <c r="N335" s="165"/>
      <c r="O335" s="166"/>
      <c r="P335" s="166"/>
      <c r="Q335" s="167"/>
      <c r="R335" s="168"/>
      <c r="S335" s="167"/>
      <c r="T335" s="162"/>
    </row>
    <row r="336" spans="14:20" ht="15.75" customHeight="1">
      <c r="N336" s="165"/>
      <c r="O336" s="166"/>
      <c r="P336" s="166"/>
      <c r="Q336" s="167"/>
      <c r="R336" s="168"/>
      <c r="S336" s="167"/>
      <c r="T336" s="162"/>
    </row>
    <row r="337" spans="14:20" ht="15.75" customHeight="1">
      <c r="N337" s="165"/>
      <c r="O337" s="166"/>
      <c r="P337" s="166"/>
      <c r="Q337" s="167"/>
      <c r="R337" s="168"/>
      <c r="S337" s="167"/>
      <c r="T337" s="162"/>
    </row>
    <row r="338" spans="14:20" ht="15.75" customHeight="1">
      <c r="N338" s="165"/>
      <c r="O338" s="166"/>
      <c r="P338" s="166"/>
      <c r="Q338" s="167"/>
      <c r="R338" s="168"/>
      <c r="S338" s="167"/>
      <c r="T338" s="162"/>
    </row>
    <row r="339" spans="14:20" ht="15.75" customHeight="1">
      <c r="N339" s="165"/>
      <c r="O339" s="166"/>
      <c r="P339" s="166"/>
      <c r="Q339" s="167"/>
      <c r="R339" s="168"/>
      <c r="S339" s="167"/>
      <c r="T339" s="162"/>
    </row>
    <row r="340" spans="14:20" ht="15.75" customHeight="1">
      <c r="N340" s="165"/>
      <c r="O340" s="166"/>
      <c r="P340" s="166"/>
      <c r="Q340" s="167"/>
      <c r="R340" s="168"/>
      <c r="S340" s="167"/>
      <c r="T340" s="162"/>
    </row>
    <row r="341" spans="14:20" ht="15.75" customHeight="1">
      <c r="N341" s="165"/>
      <c r="O341" s="166"/>
      <c r="P341" s="166"/>
      <c r="Q341" s="167"/>
      <c r="R341" s="168"/>
      <c r="S341" s="167"/>
      <c r="T341" s="162"/>
    </row>
    <row r="342" spans="14:20" ht="15.75" customHeight="1">
      <c r="N342" s="165"/>
      <c r="O342" s="166"/>
      <c r="P342" s="166"/>
      <c r="Q342" s="167"/>
      <c r="R342" s="168"/>
      <c r="S342" s="167"/>
      <c r="T342" s="162"/>
    </row>
    <row r="343" spans="14:20" ht="15.75" customHeight="1">
      <c r="N343" s="165"/>
      <c r="O343" s="166"/>
      <c r="P343" s="166"/>
      <c r="Q343" s="167"/>
      <c r="R343" s="168"/>
      <c r="S343" s="167"/>
      <c r="T343" s="162"/>
    </row>
    <row r="344" spans="14:20" ht="15.75" customHeight="1">
      <c r="N344" s="165"/>
      <c r="O344" s="166"/>
      <c r="P344" s="166"/>
      <c r="Q344" s="167"/>
      <c r="R344" s="168"/>
      <c r="S344" s="167"/>
      <c r="T344" s="162"/>
    </row>
    <row r="345" spans="14:20" ht="15.75" customHeight="1">
      <c r="N345" s="165"/>
      <c r="O345" s="166"/>
      <c r="P345" s="166"/>
      <c r="Q345" s="167"/>
      <c r="R345" s="168"/>
      <c r="S345" s="167"/>
      <c r="T345" s="162"/>
    </row>
    <row r="346" spans="14:20" ht="15.75" customHeight="1">
      <c r="N346" s="165"/>
      <c r="O346" s="166"/>
      <c r="P346" s="166"/>
      <c r="Q346" s="167"/>
      <c r="R346" s="168"/>
      <c r="S346" s="167"/>
      <c r="T346" s="162"/>
    </row>
    <row r="347" spans="14:20" ht="15.75" customHeight="1">
      <c r="N347" s="165"/>
      <c r="O347" s="166"/>
      <c r="P347" s="166"/>
      <c r="Q347" s="167"/>
      <c r="R347" s="168"/>
      <c r="S347" s="167"/>
      <c r="T347" s="162"/>
    </row>
    <row r="348" spans="14:20" ht="15.75" customHeight="1">
      <c r="N348" s="165"/>
      <c r="O348" s="166"/>
      <c r="P348" s="166"/>
      <c r="Q348" s="167"/>
      <c r="R348" s="168"/>
      <c r="S348" s="167"/>
      <c r="T348" s="162"/>
    </row>
    <row r="349" spans="14:20" ht="15.75" customHeight="1">
      <c r="N349" s="165"/>
      <c r="O349" s="166"/>
      <c r="P349" s="166"/>
      <c r="Q349" s="167"/>
      <c r="R349" s="168"/>
      <c r="S349" s="167"/>
      <c r="T349" s="162"/>
    </row>
    <row r="350" spans="14:20" ht="15.75" customHeight="1">
      <c r="N350" s="165"/>
      <c r="O350" s="166"/>
      <c r="P350" s="166"/>
      <c r="Q350" s="167"/>
      <c r="R350" s="168"/>
      <c r="S350" s="167"/>
      <c r="T350" s="162"/>
    </row>
    <row r="351" spans="14:20" ht="15.75" customHeight="1">
      <c r="N351" s="165"/>
      <c r="O351" s="166"/>
      <c r="P351" s="166"/>
      <c r="Q351" s="167"/>
      <c r="R351" s="168"/>
      <c r="S351" s="167"/>
      <c r="T351" s="162"/>
    </row>
    <row r="352" spans="14:20" ht="15.75" customHeight="1">
      <c r="N352" s="165"/>
      <c r="O352" s="166"/>
      <c r="P352" s="166"/>
      <c r="Q352" s="167"/>
      <c r="R352" s="168"/>
      <c r="S352" s="167"/>
      <c r="T352" s="162"/>
    </row>
    <row r="353" spans="14:20" ht="15.75" customHeight="1">
      <c r="N353" s="165"/>
      <c r="O353" s="166"/>
      <c r="P353" s="166"/>
      <c r="Q353" s="167"/>
      <c r="R353" s="168"/>
      <c r="S353" s="167"/>
      <c r="T353" s="162"/>
    </row>
    <row r="354" spans="14:20" ht="15.75" customHeight="1">
      <c r="N354" s="165"/>
      <c r="O354" s="166"/>
      <c r="P354" s="166"/>
      <c r="Q354" s="167"/>
      <c r="R354" s="168"/>
      <c r="S354" s="167"/>
      <c r="T354" s="162"/>
    </row>
    <row r="355" spans="14:20" ht="15.75" customHeight="1">
      <c r="N355" s="165"/>
      <c r="O355" s="166"/>
      <c r="P355" s="166"/>
      <c r="Q355" s="167"/>
      <c r="R355" s="168"/>
      <c r="S355" s="167"/>
      <c r="T355" s="162"/>
    </row>
    <row r="356" spans="14:20" ht="15.75" customHeight="1">
      <c r="N356" s="165"/>
      <c r="O356" s="166"/>
      <c r="P356" s="166"/>
      <c r="Q356" s="167"/>
      <c r="R356" s="168"/>
      <c r="S356" s="167"/>
      <c r="T356" s="162"/>
    </row>
    <row r="357" spans="14:20" ht="15.75" customHeight="1">
      <c r="N357" s="165"/>
      <c r="O357" s="166"/>
      <c r="P357" s="166"/>
      <c r="Q357" s="167"/>
      <c r="R357" s="168"/>
      <c r="S357" s="167"/>
      <c r="T357" s="162"/>
    </row>
    <row r="358" spans="14:20" ht="15.75" customHeight="1">
      <c r="N358" s="165"/>
      <c r="O358" s="166"/>
      <c r="P358" s="166"/>
      <c r="Q358" s="167"/>
      <c r="R358" s="168"/>
      <c r="S358" s="167"/>
      <c r="T358" s="162"/>
    </row>
    <row r="359" spans="14:20" ht="15.75" customHeight="1">
      <c r="N359" s="165"/>
      <c r="O359" s="166"/>
      <c r="P359" s="166"/>
      <c r="Q359" s="167"/>
      <c r="R359" s="168"/>
      <c r="S359" s="167"/>
      <c r="T359" s="162"/>
    </row>
    <row r="360" spans="14:20" ht="15.75" customHeight="1">
      <c r="N360" s="165"/>
      <c r="O360" s="166"/>
      <c r="P360" s="166"/>
      <c r="Q360" s="167"/>
      <c r="R360" s="168"/>
      <c r="S360" s="167"/>
      <c r="T360" s="162"/>
    </row>
    <row r="361" spans="14:20" ht="15.75" customHeight="1">
      <c r="N361" s="165"/>
      <c r="O361" s="166"/>
      <c r="P361" s="166"/>
      <c r="Q361" s="167"/>
      <c r="R361" s="168"/>
      <c r="S361" s="167"/>
      <c r="T361" s="162"/>
    </row>
    <row r="362" spans="14:20" ht="15.75" customHeight="1">
      <c r="N362" s="165"/>
      <c r="O362" s="166"/>
      <c r="P362" s="166"/>
      <c r="Q362" s="167"/>
      <c r="R362" s="168"/>
      <c r="S362" s="167"/>
      <c r="T362" s="162"/>
    </row>
    <row r="363" spans="14:20" ht="15.75" customHeight="1">
      <c r="N363" s="165"/>
      <c r="O363" s="166"/>
      <c r="P363" s="166"/>
      <c r="Q363" s="167"/>
      <c r="R363" s="168"/>
      <c r="S363" s="167"/>
      <c r="T363" s="162"/>
    </row>
    <row r="364" spans="14:20" ht="15.75" customHeight="1">
      <c r="N364" s="165"/>
      <c r="O364" s="166"/>
      <c r="P364" s="166"/>
      <c r="Q364" s="167"/>
      <c r="R364" s="168"/>
      <c r="S364" s="167"/>
      <c r="T364" s="162"/>
    </row>
    <row r="365" spans="14:20" ht="15.75" customHeight="1">
      <c r="N365" s="165"/>
      <c r="O365" s="166"/>
      <c r="P365" s="166"/>
      <c r="Q365" s="167"/>
      <c r="R365" s="168"/>
      <c r="S365" s="167"/>
      <c r="T365" s="162"/>
    </row>
    <row r="366" spans="14:20" ht="15.75" customHeight="1">
      <c r="N366" s="165"/>
      <c r="O366" s="166"/>
      <c r="P366" s="166"/>
      <c r="Q366" s="167"/>
      <c r="R366" s="168"/>
      <c r="S366" s="167"/>
      <c r="T366" s="162"/>
    </row>
    <row r="367" spans="14:20" ht="15.75" customHeight="1">
      <c r="N367" s="165"/>
      <c r="O367" s="166"/>
      <c r="P367" s="166"/>
      <c r="Q367" s="167"/>
      <c r="R367" s="168"/>
      <c r="S367" s="167"/>
      <c r="T367" s="162"/>
    </row>
    <row r="368" spans="14:20" ht="15.75" customHeight="1">
      <c r="N368" s="165"/>
      <c r="O368" s="166"/>
      <c r="P368" s="166"/>
      <c r="Q368" s="167"/>
      <c r="R368" s="168"/>
      <c r="S368" s="167"/>
      <c r="T368" s="162"/>
    </row>
    <row r="369" spans="14:20" ht="15.75" customHeight="1">
      <c r="N369" s="165"/>
      <c r="O369" s="166"/>
      <c r="P369" s="166"/>
      <c r="Q369" s="167"/>
      <c r="R369" s="168"/>
      <c r="S369" s="167"/>
      <c r="T369" s="162"/>
    </row>
    <row r="370" spans="14:20" ht="15.75" customHeight="1">
      <c r="N370" s="165"/>
      <c r="O370" s="166"/>
      <c r="P370" s="166"/>
      <c r="Q370" s="167"/>
      <c r="R370" s="168"/>
      <c r="S370" s="167"/>
      <c r="T370" s="162"/>
    </row>
    <row r="371" spans="14:20" ht="15.75" customHeight="1">
      <c r="N371" s="165"/>
      <c r="O371" s="166"/>
      <c r="P371" s="166"/>
      <c r="Q371" s="167"/>
      <c r="R371" s="168"/>
      <c r="S371" s="167"/>
      <c r="T371" s="162"/>
    </row>
    <row r="372" spans="14:20" ht="15.75" customHeight="1">
      <c r="N372" s="165"/>
      <c r="O372" s="166"/>
      <c r="P372" s="166"/>
      <c r="Q372" s="167"/>
      <c r="R372" s="168"/>
      <c r="S372" s="167"/>
      <c r="T372" s="162"/>
    </row>
    <row r="373" spans="14:20" ht="15.75" customHeight="1">
      <c r="N373" s="165"/>
      <c r="O373" s="166"/>
      <c r="P373" s="166"/>
      <c r="Q373" s="167"/>
      <c r="R373" s="168"/>
      <c r="S373" s="167"/>
      <c r="T373" s="162"/>
    </row>
    <row r="374" spans="14:20" ht="15.75" customHeight="1">
      <c r="N374" s="165"/>
      <c r="O374" s="166"/>
      <c r="P374" s="166"/>
      <c r="Q374" s="167"/>
      <c r="R374" s="168"/>
      <c r="S374" s="167"/>
      <c r="T374" s="162"/>
    </row>
    <row r="375" spans="14:20" ht="15.75" customHeight="1">
      <c r="N375" s="165"/>
      <c r="O375" s="166"/>
      <c r="P375" s="166"/>
      <c r="Q375" s="167"/>
      <c r="R375" s="168"/>
      <c r="S375" s="167"/>
      <c r="T375" s="162"/>
    </row>
    <row r="376" spans="14:20" ht="15.75" customHeight="1">
      <c r="N376" s="165"/>
      <c r="O376" s="166"/>
      <c r="P376" s="166"/>
      <c r="Q376" s="167"/>
      <c r="R376" s="168"/>
      <c r="S376" s="167"/>
      <c r="T376" s="162"/>
    </row>
    <row r="377" spans="14:20" ht="15.75" customHeight="1">
      <c r="N377" s="165"/>
      <c r="O377" s="166"/>
      <c r="P377" s="166"/>
      <c r="Q377" s="167"/>
      <c r="R377" s="168"/>
      <c r="S377" s="167"/>
      <c r="T377" s="162"/>
    </row>
    <row r="378" spans="14:20" ht="15.75" customHeight="1">
      <c r="N378" s="165"/>
      <c r="O378" s="166"/>
      <c r="P378" s="166"/>
      <c r="Q378" s="167"/>
      <c r="R378" s="168"/>
      <c r="S378" s="167"/>
      <c r="T378" s="162"/>
    </row>
    <row r="379" spans="14:20" ht="15.75" customHeight="1">
      <c r="N379" s="165"/>
      <c r="O379" s="166"/>
      <c r="P379" s="166"/>
      <c r="Q379" s="167"/>
      <c r="R379" s="168"/>
      <c r="S379" s="167"/>
      <c r="T379" s="162"/>
    </row>
    <row r="380" spans="14:20" ht="15.75" customHeight="1">
      <c r="N380" s="165"/>
      <c r="O380" s="166"/>
      <c r="P380" s="166"/>
      <c r="Q380" s="167"/>
      <c r="R380" s="168"/>
      <c r="S380" s="167"/>
      <c r="T380" s="162"/>
    </row>
    <row r="381" spans="14:20" ht="15.75" customHeight="1">
      <c r="N381" s="165"/>
      <c r="O381" s="166"/>
      <c r="P381" s="166"/>
      <c r="Q381" s="167"/>
      <c r="R381" s="168"/>
      <c r="S381" s="167"/>
      <c r="T381" s="162"/>
    </row>
    <row r="382" spans="14:20" ht="15.75" customHeight="1">
      <c r="N382" s="165"/>
      <c r="O382" s="166"/>
      <c r="P382" s="166"/>
      <c r="Q382" s="167"/>
      <c r="R382" s="168"/>
      <c r="S382" s="167"/>
      <c r="T382" s="162"/>
    </row>
    <row r="383" spans="14:20" ht="15.75" customHeight="1">
      <c r="N383" s="165"/>
      <c r="O383" s="166"/>
      <c r="P383" s="166"/>
      <c r="Q383" s="167"/>
      <c r="R383" s="168"/>
      <c r="S383" s="167"/>
      <c r="T383" s="162"/>
    </row>
    <row r="384" spans="14:20" ht="15.75" customHeight="1">
      <c r="N384" s="165"/>
      <c r="O384" s="166"/>
      <c r="P384" s="166"/>
      <c r="Q384" s="167"/>
      <c r="R384" s="168"/>
      <c r="S384" s="167"/>
      <c r="T384" s="162"/>
    </row>
    <row r="385" spans="14:20" ht="15.75" customHeight="1">
      <c r="N385" s="165"/>
      <c r="O385" s="166"/>
      <c r="P385" s="166"/>
      <c r="Q385" s="167"/>
      <c r="R385" s="168"/>
      <c r="S385" s="167"/>
      <c r="T385" s="162"/>
    </row>
    <row r="386" spans="14:20" ht="15.75" customHeight="1">
      <c r="N386" s="165"/>
      <c r="O386" s="166"/>
      <c r="P386" s="166"/>
      <c r="Q386" s="167"/>
      <c r="R386" s="168"/>
      <c r="S386" s="167"/>
      <c r="T386" s="162"/>
    </row>
    <row r="387" spans="14:20" ht="15.75" customHeight="1">
      <c r="N387" s="165"/>
      <c r="O387" s="166"/>
      <c r="P387" s="166"/>
      <c r="Q387" s="167"/>
      <c r="R387" s="168"/>
      <c r="S387" s="167"/>
      <c r="T387" s="162"/>
    </row>
    <row r="388" spans="14:20" ht="15.75" customHeight="1">
      <c r="N388" s="165"/>
      <c r="O388" s="166"/>
      <c r="P388" s="166"/>
      <c r="Q388" s="167"/>
      <c r="R388" s="168"/>
      <c r="S388" s="167"/>
      <c r="T388" s="162"/>
    </row>
    <row r="389" spans="14:20" ht="15.75" customHeight="1">
      <c r="N389" s="165"/>
      <c r="O389" s="166"/>
      <c r="P389" s="166"/>
      <c r="Q389" s="167"/>
      <c r="R389" s="168"/>
      <c r="S389" s="167"/>
      <c r="T389" s="162"/>
    </row>
    <row r="390" spans="14:20" ht="15.75" customHeight="1">
      <c r="N390" s="165"/>
      <c r="O390" s="166"/>
      <c r="P390" s="166"/>
      <c r="Q390" s="167"/>
      <c r="R390" s="168"/>
      <c r="S390" s="167"/>
      <c r="T390" s="162"/>
    </row>
    <row r="391" spans="14:20" ht="15.75" customHeight="1">
      <c r="N391" s="165"/>
      <c r="O391" s="166"/>
      <c r="P391" s="166"/>
      <c r="Q391" s="167"/>
      <c r="R391" s="168"/>
      <c r="S391" s="167"/>
      <c r="T391" s="162"/>
    </row>
    <row r="392" spans="14:20" ht="15.75" customHeight="1">
      <c r="N392" s="165"/>
      <c r="O392" s="166"/>
      <c r="P392" s="166"/>
      <c r="Q392" s="167"/>
      <c r="R392" s="168"/>
      <c r="S392" s="167"/>
      <c r="T392" s="162"/>
    </row>
    <row r="393" spans="14:20" ht="15.75" customHeight="1">
      <c r="N393" s="165"/>
      <c r="O393" s="166"/>
      <c r="P393" s="166"/>
      <c r="Q393" s="167"/>
      <c r="R393" s="168"/>
      <c r="S393" s="167"/>
      <c r="T393" s="162"/>
    </row>
    <row r="394" spans="14:20" ht="15.75" customHeight="1">
      <c r="N394" s="165"/>
      <c r="O394" s="166"/>
      <c r="P394" s="166"/>
      <c r="Q394" s="167"/>
      <c r="R394" s="168"/>
      <c r="S394" s="167"/>
      <c r="T394" s="162"/>
    </row>
    <row r="395" spans="14:20" ht="15.75" customHeight="1">
      <c r="N395" s="165"/>
      <c r="O395" s="166"/>
      <c r="P395" s="166"/>
      <c r="Q395" s="167"/>
      <c r="R395" s="168"/>
      <c r="S395" s="167"/>
      <c r="T395" s="162"/>
    </row>
    <row r="396" spans="14:20" ht="15.75" customHeight="1">
      <c r="N396" s="165"/>
      <c r="O396" s="166"/>
      <c r="P396" s="166"/>
      <c r="Q396" s="167"/>
      <c r="R396" s="168"/>
      <c r="S396" s="167"/>
      <c r="T396" s="162"/>
    </row>
    <row r="397" spans="14:20" ht="15.75" customHeight="1">
      <c r="N397" s="165"/>
      <c r="O397" s="166"/>
      <c r="P397" s="166"/>
      <c r="Q397" s="167"/>
      <c r="R397" s="168"/>
      <c r="S397" s="167"/>
      <c r="T397" s="162"/>
    </row>
    <row r="398" spans="14:20" ht="15.75" customHeight="1">
      <c r="N398" s="165"/>
      <c r="O398" s="166"/>
      <c r="P398" s="166"/>
      <c r="Q398" s="167"/>
      <c r="R398" s="168"/>
      <c r="S398" s="167"/>
      <c r="T398" s="162"/>
    </row>
    <row r="399" spans="14:20" ht="15.75" customHeight="1">
      <c r="N399" s="165"/>
      <c r="O399" s="166"/>
      <c r="P399" s="166"/>
      <c r="Q399" s="167"/>
      <c r="R399" s="168"/>
      <c r="S399" s="167"/>
      <c r="T399" s="162"/>
    </row>
    <row r="400" spans="14:20" ht="15.75" customHeight="1">
      <c r="N400" s="165"/>
      <c r="O400" s="166"/>
      <c r="P400" s="166"/>
      <c r="Q400" s="167"/>
      <c r="R400" s="168"/>
      <c r="S400" s="167"/>
      <c r="T400" s="162"/>
    </row>
    <row r="401" spans="14:20" ht="15.75" customHeight="1">
      <c r="N401" s="165"/>
      <c r="O401" s="166"/>
      <c r="P401" s="166"/>
      <c r="Q401" s="167"/>
      <c r="R401" s="168"/>
      <c r="S401" s="167"/>
      <c r="T401" s="162"/>
    </row>
    <row r="402" spans="14:20" ht="15.75" customHeight="1">
      <c r="N402" s="165"/>
      <c r="O402" s="166"/>
      <c r="P402" s="166"/>
      <c r="Q402" s="167"/>
      <c r="R402" s="168"/>
      <c r="S402" s="167"/>
      <c r="T402" s="162"/>
    </row>
    <row r="403" spans="14:20" ht="15.75" customHeight="1">
      <c r="N403" s="165"/>
      <c r="O403" s="166"/>
      <c r="P403" s="166"/>
      <c r="Q403" s="167"/>
      <c r="R403" s="168"/>
      <c r="S403" s="167"/>
      <c r="T403" s="162"/>
    </row>
    <row r="404" spans="14:20" ht="15.75" customHeight="1">
      <c r="N404" s="165"/>
      <c r="O404" s="166"/>
      <c r="P404" s="166"/>
      <c r="Q404" s="167"/>
      <c r="R404" s="168"/>
      <c r="S404" s="167"/>
      <c r="T404" s="162"/>
    </row>
    <row r="405" spans="14:20" ht="15.75" customHeight="1">
      <c r="N405" s="165"/>
      <c r="O405" s="166"/>
      <c r="P405" s="166"/>
      <c r="Q405" s="167"/>
      <c r="R405" s="168"/>
      <c r="S405" s="167"/>
      <c r="T405" s="162"/>
    </row>
    <row r="406" spans="14:20" ht="15.75" customHeight="1">
      <c r="N406" s="165"/>
      <c r="O406" s="166"/>
      <c r="P406" s="166"/>
      <c r="Q406" s="167"/>
      <c r="R406" s="168"/>
      <c r="S406" s="167"/>
      <c r="T406" s="162"/>
    </row>
    <row r="407" spans="14:20" ht="15.75" customHeight="1">
      <c r="N407" s="165"/>
      <c r="O407" s="166"/>
      <c r="P407" s="166"/>
      <c r="Q407" s="167"/>
      <c r="R407" s="168"/>
      <c r="S407" s="167"/>
      <c r="T407" s="162"/>
    </row>
    <row r="408" spans="14:20" ht="15.75" customHeight="1">
      <c r="N408" s="165"/>
      <c r="O408" s="166"/>
      <c r="P408" s="166"/>
      <c r="Q408" s="167"/>
      <c r="R408" s="168"/>
      <c r="S408" s="167"/>
      <c r="T408" s="162"/>
    </row>
    <row r="409" spans="14:20" ht="15.75" customHeight="1">
      <c r="N409" s="165"/>
      <c r="O409" s="166"/>
      <c r="P409" s="166"/>
      <c r="Q409" s="167"/>
      <c r="R409" s="168"/>
      <c r="S409" s="167"/>
      <c r="T409" s="162"/>
    </row>
    <row r="410" spans="14:20" ht="15.75" customHeight="1">
      <c r="N410" s="165"/>
      <c r="O410" s="166"/>
      <c r="P410" s="166"/>
      <c r="Q410" s="167"/>
      <c r="R410" s="168"/>
      <c r="S410" s="167"/>
      <c r="T410" s="162"/>
    </row>
    <row r="411" spans="14:20" ht="15.75" customHeight="1">
      <c r="N411" s="165"/>
      <c r="O411" s="166"/>
      <c r="P411" s="166"/>
      <c r="Q411" s="167"/>
      <c r="R411" s="168"/>
      <c r="S411" s="167"/>
      <c r="T411" s="162"/>
    </row>
    <row r="412" spans="14:20" ht="15.75" customHeight="1">
      <c r="N412" s="165"/>
      <c r="O412" s="166"/>
      <c r="P412" s="166"/>
      <c r="Q412" s="167"/>
      <c r="R412" s="168"/>
      <c r="S412" s="167"/>
      <c r="T412" s="162"/>
    </row>
    <row r="413" spans="14:20" ht="15.75" customHeight="1">
      <c r="N413" s="165"/>
      <c r="O413" s="166"/>
      <c r="P413" s="166"/>
      <c r="Q413" s="167"/>
      <c r="R413" s="168"/>
      <c r="S413" s="167"/>
      <c r="T413" s="162"/>
    </row>
    <row r="414" spans="14:20" ht="15.75" customHeight="1">
      <c r="N414" s="165"/>
      <c r="O414" s="166"/>
      <c r="P414" s="166"/>
      <c r="Q414" s="167"/>
      <c r="R414" s="168"/>
      <c r="S414" s="167"/>
      <c r="T414" s="162"/>
    </row>
    <row r="415" spans="14:20" ht="15.75" customHeight="1">
      <c r="N415" s="165"/>
      <c r="O415" s="166"/>
      <c r="P415" s="166"/>
      <c r="Q415" s="167"/>
      <c r="R415" s="168"/>
      <c r="S415" s="167"/>
      <c r="T415" s="162"/>
    </row>
    <row r="416" spans="14:20" ht="15.75" customHeight="1">
      <c r="N416" s="165"/>
      <c r="O416" s="166"/>
      <c r="P416" s="166"/>
      <c r="Q416" s="167"/>
      <c r="R416" s="168"/>
      <c r="S416" s="167"/>
      <c r="T416" s="162"/>
    </row>
    <row r="417" spans="14:20" ht="15.75" customHeight="1">
      <c r="N417" s="165"/>
      <c r="O417" s="166"/>
      <c r="P417" s="166"/>
      <c r="Q417" s="167"/>
      <c r="R417" s="168"/>
      <c r="S417" s="167"/>
      <c r="T417" s="162"/>
    </row>
    <row r="418" spans="14:20" ht="15.75" customHeight="1">
      <c r="N418" s="165"/>
      <c r="O418" s="166"/>
      <c r="P418" s="166"/>
      <c r="Q418" s="167"/>
      <c r="R418" s="168"/>
      <c r="S418" s="167"/>
      <c r="T418" s="162"/>
    </row>
    <row r="419" spans="14:20" ht="15.75" customHeight="1">
      <c r="N419" s="165"/>
      <c r="O419" s="166"/>
      <c r="P419" s="166"/>
      <c r="Q419" s="167"/>
      <c r="R419" s="168"/>
      <c r="S419" s="167"/>
      <c r="T419" s="162"/>
    </row>
    <row r="420" spans="14:20" ht="15.75" customHeight="1">
      <c r="N420" s="165"/>
      <c r="O420" s="166"/>
      <c r="P420" s="166"/>
      <c r="Q420" s="167"/>
      <c r="R420" s="168"/>
      <c r="S420" s="167"/>
      <c r="T420" s="162"/>
    </row>
    <row r="421" spans="14:20" ht="15.75" customHeight="1">
      <c r="N421" s="165"/>
      <c r="O421" s="166"/>
      <c r="P421" s="166"/>
      <c r="Q421" s="167"/>
      <c r="R421" s="168"/>
      <c r="S421" s="167"/>
      <c r="T421" s="162"/>
    </row>
    <row r="422" spans="14:20" ht="15.75" customHeight="1">
      <c r="N422" s="165"/>
      <c r="O422" s="166"/>
      <c r="P422" s="166"/>
      <c r="Q422" s="167"/>
      <c r="R422" s="168"/>
      <c r="S422" s="167"/>
      <c r="T422" s="162"/>
    </row>
    <row r="423" spans="14:20" ht="15.75" customHeight="1">
      <c r="N423" s="165"/>
      <c r="O423" s="166"/>
      <c r="P423" s="166"/>
      <c r="Q423" s="167"/>
      <c r="R423" s="168"/>
      <c r="S423" s="167"/>
      <c r="T423" s="162"/>
    </row>
    <row r="424" spans="14:20" ht="15.75" customHeight="1">
      <c r="N424" s="165"/>
      <c r="O424" s="166"/>
      <c r="P424" s="166"/>
      <c r="Q424" s="167"/>
      <c r="R424" s="168"/>
      <c r="S424" s="167"/>
      <c r="T424" s="162"/>
    </row>
    <row r="425" spans="14:20" ht="15.75" customHeight="1">
      <c r="N425" s="165"/>
      <c r="O425" s="166"/>
      <c r="P425" s="166"/>
      <c r="Q425" s="167"/>
      <c r="R425" s="168"/>
      <c r="S425" s="167"/>
      <c r="T425" s="162"/>
    </row>
    <row r="426" spans="14:20" ht="15.75" customHeight="1">
      <c r="N426" s="165"/>
      <c r="O426" s="166"/>
      <c r="P426" s="166"/>
      <c r="Q426" s="167"/>
      <c r="R426" s="168"/>
      <c r="S426" s="167"/>
      <c r="T426" s="162"/>
    </row>
    <row r="427" spans="14:20" ht="15.75" customHeight="1">
      <c r="N427" s="165"/>
      <c r="O427" s="166"/>
      <c r="P427" s="166"/>
      <c r="Q427" s="167"/>
      <c r="R427" s="168"/>
      <c r="S427" s="167"/>
      <c r="T427" s="162"/>
    </row>
    <row r="428" spans="14:20" ht="15.75" customHeight="1">
      <c r="N428" s="165"/>
      <c r="O428" s="166"/>
      <c r="P428" s="166"/>
      <c r="Q428" s="167"/>
      <c r="R428" s="168"/>
      <c r="S428" s="167"/>
      <c r="T428" s="162"/>
    </row>
    <row r="429" spans="14:20" ht="15.75" customHeight="1">
      <c r="N429" s="165"/>
      <c r="O429" s="166"/>
      <c r="P429" s="166"/>
      <c r="Q429" s="167"/>
      <c r="R429" s="168"/>
      <c r="S429" s="167"/>
      <c r="T429" s="162"/>
    </row>
    <row r="430" spans="14:20" ht="15.75" customHeight="1">
      <c r="N430" s="165"/>
      <c r="O430" s="166"/>
      <c r="P430" s="166"/>
      <c r="Q430" s="167"/>
      <c r="R430" s="168"/>
      <c r="S430" s="167"/>
      <c r="T430" s="162"/>
    </row>
    <row r="431" spans="14:20" ht="15.75" customHeight="1">
      <c r="N431" s="165"/>
      <c r="O431" s="166"/>
      <c r="P431" s="166"/>
      <c r="Q431" s="167"/>
      <c r="R431" s="168"/>
      <c r="S431" s="167"/>
      <c r="T431" s="162"/>
    </row>
    <row r="432" spans="14:20" ht="15.75" customHeight="1">
      <c r="N432" s="165"/>
      <c r="O432" s="166"/>
      <c r="P432" s="166"/>
      <c r="Q432" s="167"/>
      <c r="R432" s="168"/>
      <c r="S432" s="167"/>
      <c r="T432" s="162"/>
    </row>
    <row r="433" spans="14:20" ht="15.75" customHeight="1">
      <c r="N433" s="165"/>
      <c r="O433" s="166"/>
      <c r="P433" s="166"/>
      <c r="Q433" s="167"/>
      <c r="R433" s="168"/>
      <c r="S433" s="167"/>
      <c r="T433" s="162"/>
    </row>
    <row r="434" spans="14:20" ht="15.75" customHeight="1">
      <c r="N434" s="165"/>
      <c r="O434" s="166"/>
      <c r="P434" s="166"/>
      <c r="Q434" s="167"/>
      <c r="R434" s="168"/>
      <c r="S434" s="167"/>
      <c r="T434" s="162"/>
    </row>
    <row r="435" spans="14:20" ht="15.75" customHeight="1">
      <c r="N435" s="165"/>
      <c r="O435" s="166"/>
      <c r="P435" s="166"/>
      <c r="Q435" s="167"/>
      <c r="R435" s="168"/>
      <c r="S435" s="167"/>
      <c r="T435" s="162"/>
    </row>
    <row r="436" spans="14:20" ht="15.75" customHeight="1">
      <c r="N436" s="165"/>
      <c r="O436" s="166"/>
      <c r="P436" s="166"/>
      <c r="Q436" s="167"/>
      <c r="R436" s="168"/>
      <c r="S436" s="167"/>
      <c r="T436" s="162"/>
    </row>
    <row r="437" spans="14:20" ht="15.75" customHeight="1">
      <c r="N437" s="165"/>
      <c r="O437" s="166"/>
      <c r="P437" s="166"/>
      <c r="Q437" s="167"/>
      <c r="R437" s="168"/>
      <c r="S437" s="167"/>
      <c r="T437" s="162"/>
    </row>
    <row r="438" spans="14:20" ht="15.75" customHeight="1">
      <c r="N438" s="165"/>
      <c r="O438" s="166"/>
      <c r="P438" s="166"/>
      <c r="Q438" s="167"/>
      <c r="R438" s="168"/>
      <c r="S438" s="167"/>
      <c r="T438" s="162"/>
    </row>
    <row r="439" spans="14:20" ht="15.75" customHeight="1">
      <c r="N439" s="165"/>
      <c r="O439" s="166"/>
      <c r="P439" s="166"/>
      <c r="Q439" s="167"/>
      <c r="R439" s="168"/>
      <c r="S439" s="167"/>
      <c r="T439" s="162"/>
    </row>
    <row r="440" spans="14:20" ht="15.75" customHeight="1">
      <c r="N440" s="165"/>
      <c r="O440" s="166"/>
      <c r="P440" s="166"/>
      <c r="Q440" s="167"/>
      <c r="R440" s="168"/>
      <c r="S440" s="167"/>
      <c r="T440" s="162"/>
    </row>
    <row r="441" spans="14:20" ht="15.75" customHeight="1">
      <c r="N441" s="165"/>
      <c r="O441" s="166"/>
      <c r="P441" s="166"/>
      <c r="Q441" s="167"/>
      <c r="R441" s="168"/>
      <c r="S441" s="167"/>
      <c r="T441" s="162"/>
    </row>
    <row r="442" spans="14:20" ht="15.75" customHeight="1">
      <c r="N442" s="165"/>
      <c r="O442" s="166"/>
      <c r="P442" s="166"/>
      <c r="Q442" s="167"/>
      <c r="R442" s="168"/>
      <c r="S442" s="167"/>
      <c r="T442" s="162"/>
    </row>
    <row r="443" spans="14:20" ht="15.75" customHeight="1">
      <c r="N443" s="165"/>
      <c r="O443" s="166"/>
      <c r="P443" s="166"/>
      <c r="Q443" s="167"/>
      <c r="R443" s="168"/>
      <c r="S443" s="167"/>
      <c r="T443" s="162"/>
    </row>
    <row r="444" spans="14:20" ht="15.75" customHeight="1">
      <c r="N444" s="165"/>
      <c r="O444" s="166"/>
      <c r="P444" s="166"/>
      <c r="Q444" s="167"/>
      <c r="R444" s="168"/>
      <c r="S444" s="167"/>
      <c r="T444" s="162"/>
    </row>
    <row r="445" spans="14:20" ht="15.75" customHeight="1">
      <c r="N445" s="165"/>
      <c r="O445" s="166"/>
      <c r="P445" s="166"/>
      <c r="Q445" s="167"/>
      <c r="R445" s="168"/>
      <c r="S445" s="167"/>
      <c r="T445" s="162"/>
    </row>
    <row r="446" spans="14:20" ht="15.75" customHeight="1">
      <c r="N446" s="165"/>
      <c r="O446" s="166"/>
      <c r="P446" s="166"/>
      <c r="Q446" s="167"/>
      <c r="R446" s="168"/>
      <c r="S446" s="167"/>
      <c r="T446" s="162"/>
    </row>
    <row r="447" spans="14:20" ht="15.75" customHeight="1">
      <c r="N447" s="165"/>
      <c r="O447" s="166"/>
      <c r="P447" s="166"/>
      <c r="Q447" s="167"/>
      <c r="R447" s="168"/>
      <c r="S447" s="167"/>
      <c r="T447" s="162"/>
    </row>
    <row r="448" spans="14:20" ht="15.75" customHeight="1">
      <c r="N448" s="165"/>
      <c r="O448" s="166"/>
      <c r="P448" s="166"/>
      <c r="Q448" s="167"/>
      <c r="R448" s="168"/>
      <c r="S448" s="167"/>
      <c r="T448" s="162"/>
    </row>
    <row r="449" spans="14:20" ht="15.75" customHeight="1">
      <c r="N449" s="165"/>
      <c r="O449" s="166"/>
      <c r="P449" s="166"/>
      <c r="Q449" s="167"/>
      <c r="R449" s="168"/>
      <c r="S449" s="167"/>
      <c r="T449" s="162"/>
    </row>
    <row r="450" spans="14:20" ht="15.75" customHeight="1">
      <c r="N450" s="165"/>
      <c r="O450" s="166"/>
      <c r="P450" s="166"/>
      <c r="Q450" s="167"/>
      <c r="R450" s="168"/>
      <c r="S450" s="167"/>
      <c r="T450" s="162"/>
    </row>
    <row r="451" spans="14:20" ht="15.75" customHeight="1">
      <c r="N451" s="165"/>
      <c r="O451" s="166"/>
      <c r="P451" s="166"/>
      <c r="Q451" s="167"/>
      <c r="R451" s="168"/>
      <c r="S451" s="167"/>
      <c r="T451" s="162"/>
    </row>
    <row r="452" spans="14:20" ht="15.75" customHeight="1">
      <c r="N452" s="165"/>
      <c r="O452" s="166"/>
      <c r="P452" s="166"/>
      <c r="Q452" s="167"/>
      <c r="R452" s="168"/>
      <c r="S452" s="167"/>
      <c r="T452" s="162"/>
    </row>
    <row r="453" spans="14:20" ht="15.75" customHeight="1">
      <c r="N453" s="165"/>
      <c r="O453" s="166"/>
      <c r="P453" s="166"/>
      <c r="Q453" s="167"/>
      <c r="R453" s="168"/>
      <c r="S453" s="167"/>
      <c r="T453" s="162"/>
    </row>
    <row r="454" spans="14:20" ht="15.75" customHeight="1">
      <c r="N454" s="165"/>
      <c r="O454" s="166"/>
      <c r="P454" s="166"/>
      <c r="Q454" s="167"/>
      <c r="R454" s="168"/>
      <c r="S454" s="167"/>
      <c r="T454" s="162"/>
    </row>
    <row r="455" spans="14:20" ht="15.75" customHeight="1">
      <c r="N455" s="165"/>
      <c r="O455" s="166"/>
      <c r="P455" s="166"/>
      <c r="Q455" s="167"/>
      <c r="R455" s="168"/>
      <c r="S455" s="167"/>
      <c r="T455" s="162"/>
    </row>
    <row r="456" spans="14:20" ht="15.75" customHeight="1">
      <c r="N456" s="165"/>
      <c r="O456" s="166"/>
      <c r="P456" s="166"/>
      <c r="Q456" s="167"/>
      <c r="R456" s="168"/>
      <c r="S456" s="167"/>
      <c r="T456" s="162"/>
    </row>
    <row r="457" spans="14:20" ht="15.75" customHeight="1">
      <c r="N457" s="165"/>
      <c r="O457" s="166"/>
      <c r="P457" s="166"/>
      <c r="Q457" s="167"/>
      <c r="R457" s="168"/>
      <c r="S457" s="167"/>
      <c r="T457" s="162"/>
    </row>
    <row r="458" spans="14:20" ht="15.75" customHeight="1">
      <c r="N458" s="165"/>
      <c r="O458" s="166"/>
      <c r="P458" s="166"/>
      <c r="Q458" s="167"/>
      <c r="R458" s="168"/>
      <c r="S458" s="167"/>
      <c r="T458" s="162"/>
    </row>
    <row r="459" spans="14:20" ht="15.75" customHeight="1">
      <c r="N459" s="165"/>
      <c r="O459" s="166"/>
      <c r="P459" s="166"/>
      <c r="Q459" s="167"/>
      <c r="R459" s="168"/>
      <c r="S459" s="167"/>
      <c r="T459" s="162"/>
    </row>
    <row r="460" spans="14:20" ht="15.75" customHeight="1">
      <c r="N460" s="165"/>
      <c r="O460" s="166"/>
      <c r="P460" s="166"/>
      <c r="Q460" s="167"/>
      <c r="R460" s="168"/>
      <c r="S460" s="167"/>
      <c r="T460" s="162"/>
    </row>
    <row r="461" spans="14:20" ht="15.75" customHeight="1">
      <c r="N461" s="165"/>
      <c r="O461" s="166"/>
      <c r="P461" s="166"/>
      <c r="Q461" s="167"/>
      <c r="R461" s="168"/>
      <c r="S461" s="167"/>
      <c r="T461" s="162"/>
    </row>
    <row r="462" spans="14:20" ht="15.75" customHeight="1">
      <c r="N462" s="165"/>
      <c r="O462" s="166"/>
      <c r="P462" s="166"/>
      <c r="Q462" s="167"/>
      <c r="R462" s="168"/>
      <c r="S462" s="167"/>
      <c r="T462" s="162"/>
    </row>
    <row r="463" spans="14:20" ht="15.75" customHeight="1">
      <c r="N463" s="165"/>
      <c r="O463" s="166"/>
      <c r="P463" s="166"/>
      <c r="Q463" s="167"/>
      <c r="R463" s="168"/>
      <c r="S463" s="167"/>
      <c r="T463" s="162"/>
    </row>
    <row r="464" spans="14:20" ht="15.75" customHeight="1">
      <c r="N464" s="165"/>
      <c r="O464" s="166"/>
      <c r="P464" s="166"/>
      <c r="Q464" s="167"/>
      <c r="R464" s="168"/>
      <c r="S464" s="167"/>
      <c r="T464" s="162"/>
    </row>
    <row r="465" spans="14:20" ht="15.75" customHeight="1">
      <c r="N465" s="165"/>
      <c r="O465" s="166"/>
      <c r="P465" s="166"/>
      <c r="Q465" s="167"/>
      <c r="R465" s="168"/>
      <c r="S465" s="167"/>
      <c r="T465" s="162"/>
    </row>
    <row r="466" spans="14:20" ht="15.75" customHeight="1">
      <c r="N466" s="165"/>
      <c r="O466" s="166"/>
      <c r="P466" s="166"/>
      <c r="Q466" s="167"/>
      <c r="R466" s="168"/>
      <c r="S466" s="167"/>
      <c r="T466" s="162"/>
    </row>
    <row r="467" spans="14:20" ht="15.75" customHeight="1">
      <c r="N467" s="165"/>
      <c r="O467" s="166"/>
      <c r="P467" s="166"/>
      <c r="Q467" s="167"/>
      <c r="R467" s="168"/>
      <c r="S467" s="167"/>
      <c r="T467" s="162"/>
    </row>
    <row r="468" spans="14:20" ht="15.75" customHeight="1">
      <c r="N468" s="165"/>
      <c r="O468" s="166"/>
      <c r="P468" s="166"/>
      <c r="Q468" s="167"/>
      <c r="R468" s="168"/>
      <c r="S468" s="167"/>
      <c r="T468" s="162"/>
    </row>
    <row r="469" spans="14:20" ht="15.75" customHeight="1">
      <c r="N469" s="165"/>
      <c r="O469" s="166"/>
      <c r="P469" s="166"/>
      <c r="Q469" s="167"/>
      <c r="R469" s="168"/>
      <c r="S469" s="167"/>
      <c r="T469" s="162"/>
    </row>
    <row r="470" spans="14:20" ht="15.75" customHeight="1">
      <c r="N470" s="165"/>
      <c r="O470" s="166"/>
      <c r="P470" s="166"/>
      <c r="Q470" s="167"/>
      <c r="R470" s="168"/>
      <c r="S470" s="167"/>
      <c r="T470" s="162"/>
    </row>
    <row r="471" spans="14:20" ht="15.75" customHeight="1">
      <c r="N471" s="165"/>
      <c r="O471" s="166"/>
      <c r="P471" s="166"/>
      <c r="Q471" s="167"/>
      <c r="R471" s="168"/>
      <c r="S471" s="167"/>
      <c r="T471" s="162"/>
    </row>
    <row r="472" spans="14:20" ht="15.75" customHeight="1">
      <c r="N472" s="165"/>
      <c r="O472" s="166"/>
      <c r="P472" s="166"/>
      <c r="Q472" s="167"/>
      <c r="R472" s="168"/>
      <c r="S472" s="167"/>
      <c r="T472" s="162"/>
    </row>
    <row r="473" spans="14:20" ht="15.75" customHeight="1">
      <c r="N473" s="165"/>
      <c r="O473" s="166"/>
      <c r="P473" s="166"/>
      <c r="Q473" s="167"/>
      <c r="R473" s="168"/>
      <c r="S473" s="167"/>
      <c r="T473" s="162"/>
    </row>
    <row r="474" spans="14:20" ht="15.75" customHeight="1">
      <c r="N474" s="165"/>
      <c r="O474" s="166"/>
      <c r="P474" s="166"/>
      <c r="Q474" s="167"/>
      <c r="R474" s="168"/>
      <c r="S474" s="167"/>
      <c r="T474" s="162"/>
    </row>
    <row r="475" spans="14:20" ht="15.75" customHeight="1">
      <c r="N475" s="165"/>
      <c r="O475" s="166"/>
      <c r="P475" s="166"/>
      <c r="Q475" s="167"/>
      <c r="R475" s="168"/>
      <c r="S475" s="167"/>
      <c r="T475" s="162"/>
    </row>
    <row r="476" spans="14:20" ht="15.75" customHeight="1">
      <c r="N476" s="165"/>
      <c r="O476" s="166"/>
      <c r="P476" s="166"/>
      <c r="Q476" s="167"/>
      <c r="R476" s="168"/>
      <c r="S476" s="167"/>
      <c r="T476" s="162"/>
    </row>
    <row r="477" spans="14:20" ht="15.75" customHeight="1">
      <c r="N477" s="165"/>
      <c r="O477" s="166"/>
      <c r="P477" s="166"/>
      <c r="Q477" s="167"/>
      <c r="R477" s="168"/>
      <c r="S477" s="167"/>
      <c r="T477" s="162"/>
    </row>
    <row r="478" spans="14:20" ht="15.75" customHeight="1">
      <c r="N478" s="165"/>
      <c r="O478" s="166"/>
      <c r="P478" s="166"/>
      <c r="Q478" s="167"/>
      <c r="R478" s="168"/>
      <c r="S478" s="167"/>
      <c r="T478" s="162"/>
    </row>
    <row r="479" spans="14:20" ht="15.75" customHeight="1">
      <c r="N479" s="165"/>
      <c r="O479" s="166"/>
      <c r="P479" s="166"/>
      <c r="Q479" s="167"/>
      <c r="R479" s="168"/>
      <c r="S479" s="167"/>
      <c r="T479" s="162"/>
    </row>
    <row r="480" spans="14:20" ht="15.75" customHeight="1">
      <c r="N480" s="165"/>
      <c r="O480" s="166"/>
      <c r="P480" s="166"/>
      <c r="Q480" s="167"/>
      <c r="R480" s="168"/>
      <c r="S480" s="167"/>
      <c r="T480" s="162"/>
    </row>
    <row r="481" spans="14:20" ht="15.75" customHeight="1">
      <c r="N481" s="165"/>
      <c r="O481" s="166"/>
      <c r="P481" s="166"/>
      <c r="Q481" s="167"/>
      <c r="R481" s="168"/>
      <c r="S481" s="167"/>
      <c r="T481" s="162"/>
    </row>
    <row r="482" spans="14:20" ht="15.75" customHeight="1">
      <c r="N482" s="165"/>
      <c r="O482" s="166"/>
      <c r="P482" s="166"/>
      <c r="Q482" s="167"/>
      <c r="R482" s="168"/>
      <c r="S482" s="167"/>
      <c r="T482" s="162"/>
    </row>
    <row r="483" spans="14:20" ht="15.75" customHeight="1">
      <c r="N483" s="165"/>
      <c r="O483" s="166"/>
      <c r="P483" s="166"/>
      <c r="Q483" s="167"/>
      <c r="R483" s="168"/>
      <c r="S483" s="167"/>
      <c r="T483" s="162"/>
    </row>
    <row r="484" spans="14:20" ht="15.75" customHeight="1">
      <c r="N484" s="165"/>
      <c r="O484" s="166"/>
      <c r="P484" s="166"/>
      <c r="Q484" s="167"/>
      <c r="R484" s="168"/>
      <c r="S484" s="167"/>
      <c r="T484" s="162"/>
    </row>
    <row r="485" spans="14:20" ht="15.75" customHeight="1">
      <c r="N485" s="165"/>
      <c r="O485" s="166"/>
      <c r="P485" s="166"/>
      <c r="Q485" s="167"/>
      <c r="R485" s="168"/>
      <c r="S485" s="167"/>
      <c r="T485" s="162"/>
    </row>
    <row r="486" spans="14:20" ht="15.75" customHeight="1">
      <c r="N486" s="165"/>
      <c r="O486" s="166"/>
      <c r="P486" s="166"/>
      <c r="Q486" s="167"/>
      <c r="R486" s="168"/>
      <c r="S486" s="167"/>
      <c r="T486" s="162"/>
    </row>
    <row r="487" spans="14:20" ht="15.75" customHeight="1">
      <c r="N487" s="165"/>
      <c r="O487" s="166"/>
      <c r="P487" s="166"/>
      <c r="Q487" s="167"/>
      <c r="R487" s="168"/>
      <c r="S487" s="167"/>
      <c r="T487" s="162"/>
    </row>
    <row r="488" spans="14:20" ht="15.75" customHeight="1">
      <c r="N488" s="165"/>
      <c r="O488" s="166"/>
      <c r="P488" s="166"/>
      <c r="Q488" s="167"/>
      <c r="R488" s="168"/>
      <c r="S488" s="167"/>
      <c r="T488" s="162"/>
    </row>
    <row r="489" spans="14:20" ht="15.75" customHeight="1">
      <c r="N489" s="165"/>
      <c r="O489" s="166"/>
      <c r="P489" s="166"/>
      <c r="Q489" s="167"/>
      <c r="R489" s="168"/>
      <c r="S489" s="167"/>
      <c r="T489" s="162"/>
    </row>
    <row r="490" spans="14:20" ht="15.75" customHeight="1">
      <c r="N490" s="165"/>
      <c r="O490" s="166"/>
      <c r="P490" s="166"/>
      <c r="Q490" s="167"/>
      <c r="R490" s="168"/>
      <c r="S490" s="167"/>
      <c r="T490" s="162"/>
    </row>
    <row r="491" spans="14:20" ht="15.75" customHeight="1">
      <c r="N491" s="165"/>
      <c r="O491" s="166"/>
      <c r="P491" s="166"/>
      <c r="Q491" s="167"/>
      <c r="R491" s="168"/>
      <c r="S491" s="167"/>
      <c r="T491" s="162"/>
    </row>
    <row r="492" spans="14:20" ht="15.75" customHeight="1">
      <c r="N492" s="165"/>
      <c r="O492" s="166"/>
      <c r="P492" s="166"/>
      <c r="Q492" s="167"/>
      <c r="R492" s="168"/>
      <c r="S492" s="167"/>
      <c r="T492" s="162"/>
    </row>
    <row r="493" spans="14:20" ht="15.75" customHeight="1">
      <c r="N493" s="165"/>
      <c r="O493" s="166"/>
      <c r="P493" s="166"/>
      <c r="Q493" s="167"/>
      <c r="R493" s="168"/>
      <c r="S493" s="167"/>
      <c r="T493" s="162"/>
    </row>
    <row r="494" spans="14:20" ht="15.75" customHeight="1">
      <c r="N494" s="165"/>
      <c r="O494" s="166"/>
      <c r="P494" s="166"/>
      <c r="Q494" s="167"/>
      <c r="R494" s="168"/>
      <c r="S494" s="167"/>
      <c r="T494" s="162"/>
    </row>
    <row r="495" spans="14:20" ht="15.75" customHeight="1">
      <c r="N495" s="165"/>
      <c r="O495" s="166"/>
      <c r="P495" s="166"/>
      <c r="Q495" s="167"/>
      <c r="R495" s="168"/>
      <c r="S495" s="167"/>
      <c r="T495" s="162"/>
    </row>
    <row r="496" spans="14:20" ht="15.75" customHeight="1">
      <c r="N496" s="165"/>
      <c r="O496" s="166"/>
      <c r="P496" s="166"/>
      <c r="Q496" s="167"/>
      <c r="R496" s="168"/>
      <c r="S496" s="167"/>
      <c r="T496" s="162"/>
    </row>
    <row r="497" spans="14:20" ht="15.75" customHeight="1">
      <c r="N497" s="165"/>
      <c r="O497" s="166"/>
      <c r="P497" s="166"/>
      <c r="Q497" s="167"/>
      <c r="R497" s="168"/>
      <c r="S497" s="167"/>
      <c r="T497" s="162"/>
    </row>
    <row r="498" spans="14:20" ht="15.75" customHeight="1">
      <c r="N498" s="165"/>
      <c r="O498" s="166"/>
      <c r="P498" s="166"/>
      <c r="Q498" s="167"/>
      <c r="R498" s="168"/>
      <c r="S498" s="167"/>
      <c r="T498" s="162"/>
    </row>
    <row r="499" spans="14:20" ht="15.75" customHeight="1">
      <c r="N499" s="165"/>
      <c r="O499" s="166"/>
      <c r="P499" s="166"/>
      <c r="Q499" s="167"/>
      <c r="R499" s="168"/>
      <c r="S499" s="167"/>
      <c r="T499" s="162"/>
    </row>
    <row r="500" spans="14:20" ht="15.75" customHeight="1">
      <c r="N500" s="165"/>
      <c r="O500" s="166"/>
      <c r="P500" s="166"/>
      <c r="Q500" s="167"/>
      <c r="R500" s="168"/>
      <c r="S500" s="167"/>
      <c r="T500" s="162"/>
    </row>
    <row r="501" spans="14:20" ht="15.75" customHeight="1">
      <c r="N501" s="165"/>
      <c r="O501" s="166"/>
      <c r="P501" s="166"/>
      <c r="Q501" s="167"/>
      <c r="R501" s="168"/>
      <c r="S501" s="167"/>
      <c r="T501" s="162"/>
    </row>
    <row r="502" spans="14:20" ht="15.75" customHeight="1">
      <c r="N502" s="165"/>
      <c r="O502" s="166"/>
      <c r="P502" s="166"/>
      <c r="Q502" s="167"/>
      <c r="R502" s="168"/>
      <c r="S502" s="167"/>
      <c r="T502" s="162"/>
    </row>
    <row r="503" spans="14:20" ht="15.75" customHeight="1">
      <c r="N503" s="165"/>
      <c r="O503" s="166"/>
      <c r="P503" s="166"/>
      <c r="Q503" s="167"/>
      <c r="R503" s="168"/>
      <c r="S503" s="167"/>
      <c r="T503" s="162"/>
    </row>
    <row r="504" spans="14:20" ht="15.75" customHeight="1">
      <c r="N504" s="165"/>
      <c r="O504" s="166"/>
      <c r="P504" s="166"/>
      <c r="Q504" s="167"/>
      <c r="R504" s="168"/>
      <c r="S504" s="167"/>
      <c r="T504" s="162"/>
    </row>
    <row r="505" spans="14:20" ht="15.75" customHeight="1">
      <c r="N505" s="165"/>
      <c r="O505" s="166"/>
      <c r="P505" s="166"/>
      <c r="Q505" s="167"/>
      <c r="R505" s="168"/>
      <c r="S505" s="167"/>
      <c r="T505" s="162"/>
    </row>
    <row r="506" spans="14:20" ht="15.75" customHeight="1">
      <c r="N506" s="165"/>
      <c r="O506" s="166"/>
      <c r="P506" s="166"/>
      <c r="Q506" s="167"/>
      <c r="R506" s="168"/>
      <c r="S506" s="167"/>
      <c r="T506" s="162"/>
    </row>
    <row r="507" spans="14:20" ht="15.75" customHeight="1">
      <c r="N507" s="165"/>
      <c r="O507" s="166"/>
      <c r="P507" s="166"/>
      <c r="Q507" s="167"/>
      <c r="R507" s="168"/>
      <c r="S507" s="167"/>
      <c r="T507" s="162"/>
    </row>
    <row r="508" spans="14:20" ht="15.75" customHeight="1">
      <c r="N508" s="165"/>
      <c r="O508" s="166"/>
      <c r="P508" s="166"/>
      <c r="Q508" s="167"/>
      <c r="R508" s="168"/>
      <c r="S508" s="167"/>
      <c r="T508" s="162"/>
    </row>
    <row r="509" spans="14:20" ht="15.75" customHeight="1">
      <c r="N509" s="165"/>
      <c r="O509" s="166"/>
      <c r="P509" s="166"/>
      <c r="Q509" s="167"/>
      <c r="R509" s="168"/>
      <c r="S509" s="167"/>
      <c r="T509" s="162"/>
    </row>
    <row r="510" spans="14:20" ht="15.75" customHeight="1">
      <c r="N510" s="165"/>
      <c r="O510" s="166"/>
      <c r="P510" s="166"/>
      <c r="Q510" s="167"/>
      <c r="R510" s="168"/>
      <c r="S510" s="167"/>
      <c r="T510" s="162"/>
    </row>
    <row r="511" spans="14:20" ht="15.75" customHeight="1">
      <c r="N511" s="165"/>
      <c r="O511" s="166"/>
      <c r="P511" s="166"/>
      <c r="Q511" s="167"/>
      <c r="R511" s="168"/>
      <c r="S511" s="167"/>
      <c r="T511" s="162"/>
    </row>
    <row r="512" spans="14:20" ht="15.75" customHeight="1">
      <c r="N512" s="165"/>
      <c r="O512" s="166"/>
      <c r="P512" s="166"/>
      <c r="Q512" s="167"/>
      <c r="R512" s="168"/>
      <c r="S512" s="167"/>
      <c r="T512" s="162"/>
    </row>
    <row r="513" spans="14:20" ht="15.75" customHeight="1">
      <c r="N513" s="165"/>
      <c r="O513" s="166"/>
      <c r="P513" s="166"/>
      <c r="Q513" s="167"/>
      <c r="R513" s="168"/>
      <c r="S513" s="167"/>
      <c r="T513" s="162"/>
    </row>
    <row r="514" spans="14:20" ht="15.75" customHeight="1">
      <c r="N514" s="165"/>
      <c r="O514" s="166"/>
      <c r="P514" s="166"/>
      <c r="Q514" s="167"/>
      <c r="R514" s="168"/>
      <c r="S514" s="167"/>
      <c r="T514" s="162"/>
    </row>
    <row r="515" spans="14:20" ht="15.75" customHeight="1">
      <c r="N515" s="165"/>
      <c r="O515" s="166"/>
      <c r="P515" s="166"/>
      <c r="Q515" s="167"/>
      <c r="R515" s="168"/>
      <c r="S515" s="167"/>
      <c r="T515" s="162"/>
    </row>
    <row r="516" spans="14:20" ht="15.75" customHeight="1">
      <c r="N516" s="165"/>
      <c r="O516" s="166"/>
      <c r="P516" s="166"/>
      <c r="Q516" s="167"/>
      <c r="R516" s="168"/>
      <c r="S516" s="167"/>
      <c r="T516" s="162"/>
    </row>
    <row r="517" spans="14:20" ht="15.75" customHeight="1">
      <c r="N517" s="165"/>
      <c r="O517" s="166"/>
      <c r="P517" s="166"/>
      <c r="Q517" s="167"/>
      <c r="R517" s="168"/>
      <c r="S517" s="167"/>
      <c r="T517" s="162"/>
    </row>
    <row r="518" spans="14:20" ht="15.75" customHeight="1">
      <c r="N518" s="165"/>
      <c r="O518" s="166"/>
      <c r="P518" s="166"/>
      <c r="Q518" s="167"/>
      <c r="R518" s="168"/>
      <c r="S518" s="167"/>
      <c r="T518" s="162"/>
    </row>
    <row r="519" spans="14:20" ht="15.75" customHeight="1">
      <c r="N519" s="165"/>
      <c r="O519" s="166"/>
      <c r="P519" s="166"/>
      <c r="Q519" s="167"/>
      <c r="R519" s="168"/>
      <c r="S519" s="167"/>
      <c r="T519" s="162"/>
    </row>
    <row r="520" spans="14:20" ht="15.75" customHeight="1">
      <c r="N520" s="165"/>
      <c r="O520" s="166"/>
      <c r="P520" s="166"/>
      <c r="Q520" s="167"/>
      <c r="R520" s="168"/>
      <c r="S520" s="167"/>
      <c r="T520" s="162"/>
    </row>
    <row r="521" spans="14:20" ht="15.75" customHeight="1">
      <c r="N521" s="165"/>
      <c r="O521" s="166"/>
      <c r="P521" s="166"/>
      <c r="Q521" s="167"/>
      <c r="R521" s="168"/>
      <c r="S521" s="167"/>
      <c r="T521" s="162"/>
    </row>
    <row r="522" spans="14:20" ht="15.75" customHeight="1">
      <c r="N522" s="165"/>
      <c r="O522" s="166"/>
      <c r="P522" s="166"/>
      <c r="Q522" s="167"/>
      <c r="R522" s="168"/>
      <c r="S522" s="167"/>
      <c r="T522" s="162"/>
    </row>
    <row r="523" spans="14:20" ht="15.75" customHeight="1">
      <c r="N523" s="165"/>
      <c r="O523" s="166"/>
      <c r="P523" s="166"/>
      <c r="Q523" s="167"/>
      <c r="R523" s="168"/>
      <c r="S523" s="167"/>
      <c r="T523" s="162"/>
    </row>
    <row r="524" spans="14:20" ht="15.75" customHeight="1">
      <c r="N524" s="165"/>
      <c r="O524" s="166"/>
      <c r="P524" s="166"/>
      <c r="Q524" s="167"/>
      <c r="R524" s="168"/>
      <c r="S524" s="167"/>
      <c r="T524" s="162"/>
    </row>
    <row r="525" spans="14:20" ht="15.75" customHeight="1">
      <c r="N525" s="165"/>
      <c r="O525" s="166"/>
      <c r="P525" s="166"/>
      <c r="Q525" s="167"/>
      <c r="R525" s="168"/>
      <c r="S525" s="167"/>
      <c r="T525" s="162"/>
    </row>
    <row r="526" spans="14:20" ht="15.75" customHeight="1">
      <c r="N526" s="165"/>
      <c r="O526" s="166"/>
      <c r="P526" s="166"/>
      <c r="Q526" s="167"/>
      <c r="R526" s="168"/>
      <c r="S526" s="167"/>
      <c r="T526" s="162"/>
    </row>
    <row r="527" spans="14:20" ht="15.75" customHeight="1">
      <c r="N527" s="165"/>
      <c r="O527" s="166"/>
      <c r="P527" s="166"/>
      <c r="Q527" s="167"/>
      <c r="R527" s="168"/>
      <c r="S527" s="167"/>
      <c r="T527" s="162"/>
    </row>
    <row r="528" spans="14:20" ht="15.75" customHeight="1">
      <c r="N528" s="165"/>
      <c r="O528" s="166"/>
      <c r="P528" s="166"/>
      <c r="Q528" s="167"/>
      <c r="R528" s="168"/>
      <c r="S528" s="167"/>
      <c r="T528" s="162"/>
    </row>
    <row r="529" spans="14:20" ht="15.75" customHeight="1">
      <c r="N529" s="165"/>
      <c r="O529" s="166"/>
      <c r="P529" s="166"/>
      <c r="Q529" s="167"/>
      <c r="R529" s="168"/>
      <c r="S529" s="167"/>
      <c r="T529" s="162"/>
    </row>
    <row r="530" spans="14:20" ht="15.75" customHeight="1">
      <c r="N530" s="165"/>
      <c r="O530" s="166"/>
      <c r="P530" s="166"/>
      <c r="Q530" s="167"/>
      <c r="R530" s="168"/>
      <c r="S530" s="167"/>
      <c r="T530" s="162"/>
    </row>
    <row r="531" spans="14:20" ht="15.75" customHeight="1">
      <c r="N531" s="165"/>
      <c r="O531" s="166"/>
      <c r="P531" s="166"/>
      <c r="Q531" s="167"/>
      <c r="R531" s="168"/>
      <c r="S531" s="167"/>
      <c r="T531" s="162"/>
    </row>
    <row r="532" spans="14:20" ht="15.75" customHeight="1">
      <c r="N532" s="165"/>
      <c r="O532" s="166"/>
      <c r="P532" s="166"/>
      <c r="Q532" s="167"/>
      <c r="R532" s="168"/>
      <c r="S532" s="167"/>
      <c r="T532" s="162"/>
    </row>
    <row r="533" spans="14:20" ht="15.75" customHeight="1">
      <c r="N533" s="165"/>
      <c r="O533" s="166"/>
      <c r="P533" s="166"/>
      <c r="Q533" s="167"/>
      <c r="R533" s="168"/>
      <c r="S533" s="167"/>
      <c r="T533" s="162"/>
    </row>
    <row r="534" spans="14:20" ht="15.75" customHeight="1">
      <c r="N534" s="165"/>
      <c r="O534" s="166"/>
      <c r="P534" s="166"/>
      <c r="Q534" s="167"/>
      <c r="R534" s="168"/>
      <c r="S534" s="167"/>
      <c r="T534" s="162"/>
    </row>
    <row r="535" spans="14:20" ht="15.75" customHeight="1">
      <c r="N535" s="165"/>
      <c r="O535" s="166"/>
      <c r="P535" s="166"/>
      <c r="Q535" s="167"/>
      <c r="R535" s="168"/>
      <c r="S535" s="167"/>
      <c r="T535" s="162"/>
    </row>
    <row r="536" spans="14:20" ht="15.75" customHeight="1">
      <c r="N536" s="165"/>
      <c r="O536" s="166"/>
      <c r="P536" s="166"/>
      <c r="Q536" s="167"/>
      <c r="R536" s="168"/>
      <c r="S536" s="167"/>
      <c r="T536" s="162"/>
    </row>
    <row r="537" spans="14:20" ht="15.75" customHeight="1">
      <c r="N537" s="165"/>
      <c r="O537" s="166"/>
      <c r="P537" s="166"/>
      <c r="Q537" s="167"/>
      <c r="R537" s="168"/>
      <c r="S537" s="167"/>
      <c r="T537" s="162"/>
    </row>
    <row r="538" spans="14:20" ht="15.75" customHeight="1">
      <c r="N538" s="165"/>
      <c r="O538" s="166"/>
      <c r="P538" s="166"/>
      <c r="Q538" s="167"/>
      <c r="R538" s="168"/>
      <c r="S538" s="167"/>
      <c r="T538" s="162"/>
    </row>
    <row r="539" spans="14:20" ht="15.75" customHeight="1">
      <c r="N539" s="165"/>
      <c r="O539" s="166"/>
      <c r="P539" s="166"/>
      <c r="Q539" s="167"/>
      <c r="R539" s="168"/>
      <c r="S539" s="167"/>
      <c r="T539" s="162"/>
    </row>
    <row r="540" spans="14:20" ht="15.75" customHeight="1">
      <c r="N540" s="165"/>
      <c r="O540" s="166"/>
      <c r="P540" s="166"/>
      <c r="Q540" s="167"/>
      <c r="R540" s="168"/>
      <c r="S540" s="167"/>
      <c r="T540" s="162"/>
    </row>
    <row r="541" spans="14:20" ht="15.75" customHeight="1">
      <c r="N541" s="165"/>
      <c r="O541" s="166"/>
      <c r="P541" s="166"/>
      <c r="Q541" s="167"/>
      <c r="R541" s="168"/>
      <c r="S541" s="167"/>
      <c r="T541" s="162"/>
    </row>
    <row r="542" spans="14:20" ht="15.75" customHeight="1">
      <c r="N542" s="165"/>
      <c r="O542" s="166"/>
      <c r="P542" s="166"/>
      <c r="Q542" s="167"/>
      <c r="R542" s="168"/>
      <c r="S542" s="167"/>
      <c r="T542" s="162"/>
    </row>
    <row r="543" spans="14:20" ht="15.75" customHeight="1">
      <c r="N543" s="165"/>
      <c r="O543" s="166"/>
      <c r="P543" s="166"/>
      <c r="Q543" s="167"/>
      <c r="R543" s="168"/>
      <c r="S543" s="167"/>
      <c r="T543" s="162"/>
    </row>
    <row r="544" spans="14:20" ht="15.75" customHeight="1">
      <c r="N544" s="165"/>
      <c r="O544" s="166"/>
      <c r="P544" s="166"/>
      <c r="Q544" s="167"/>
      <c r="R544" s="168"/>
      <c r="S544" s="167"/>
      <c r="T544" s="162"/>
    </row>
    <row r="545" spans="14:20" ht="15.75" customHeight="1">
      <c r="N545" s="165"/>
      <c r="O545" s="166"/>
      <c r="P545" s="166"/>
      <c r="Q545" s="167"/>
      <c r="R545" s="168"/>
      <c r="S545" s="167"/>
      <c r="T545" s="162"/>
    </row>
    <row r="546" spans="14:20" ht="15.75" customHeight="1">
      <c r="N546" s="165"/>
      <c r="O546" s="166"/>
      <c r="P546" s="166"/>
      <c r="Q546" s="167"/>
      <c r="R546" s="168"/>
      <c r="S546" s="167"/>
      <c r="T546" s="162"/>
    </row>
    <row r="547" spans="14:20" ht="15.75" customHeight="1">
      <c r="N547" s="165"/>
      <c r="O547" s="166"/>
      <c r="P547" s="166"/>
      <c r="Q547" s="167"/>
      <c r="R547" s="168"/>
      <c r="S547" s="167"/>
      <c r="T547" s="162"/>
    </row>
    <row r="548" spans="14:20" ht="15.75" customHeight="1">
      <c r="N548" s="165"/>
      <c r="O548" s="166"/>
      <c r="P548" s="166"/>
      <c r="Q548" s="167"/>
      <c r="R548" s="168"/>
      <c r="S548" s="167"/>
      <c r="T548" s="162"/>
    </row>
    <row r="549" spans="14:20" ht="15.75" customHeight="1">
      <c r="N549" s="165"/>
      <c r="O549" s="166"/>
      <c r="P549" s="166"/>
      <c r="Q549" s="167"/>
      <c r="R549" s="168"/>
      <c r="S549" s="167"/>
      <c r="T549" s="162"/>
    </row>
    <row r="550" spans="14:20" ht="15.75" customHeight="1">
      <c r="N550" s="165"/>
      <c r="O550" s="166"/>
      <c r="P550" s="166"/>
      <c r="Q550" s="167"/>
      <c r="R550" s="168"/>
      <c r="S550" s="167"/>
      <c r="T550" s="162"/>
    </row>
    <row r="551" spans="14:20" ht="15.75" customHeight="1">
      <c r="N551" s="165"/>
      <c r="O551" s="166"/>
      <c r="P551" s="166"/>
      <c r="Q551" s="167"/>
      <c r="R551" s="168"/>
      <c r="S551" s="167"/>
      <c r="T551" s="162"/>
    </row>
    <row r="552" spans="14:20" ht="15.75" customHeight="1">
      <c r="N552" s="165"/>
      <c r="O552" s="166"/>
      <c r="P552" s="166"/>
      <c r="Q552" s="167"/>
      <c r="R552" s="168"/>
      <c r="S552" s="167"/>
      <c r="T552" s="162"/>
    </row>
    <row r="553" spans="14:20" ht="15.75" customHeight="1">
      <c r="N553" s="165"/>
      <c r="O553" s="166"/>
      <c r="P553" s="166"/>
      <c r="Q553" s="167"/>
      <c r="R553" s="168"/>
      <c r="S553" s="167"/>
      <c r="T553" s="162"/>
    </row>
    <row r="554" spans="14:20" ht="15.75" customHeight="1">
      <c r="N554" s="165"/>
      <c r="O554" s="166"/>
      <c r="P554" s="166"/>
      <c r="Q554" s="167"/>
      <c r="R554" s="168"/>
      <c r="S554" s="167"/>
      <c r="T554" s="162"/>
    </row>
    <row r="555" spans="14:20" ht="15.75" customHeight="1">
      <c r="N555" s="165"/>
      <c r="O555" s="166"/>
      <c r="P555" s="166"/>
      <c r="Q555" s="167"/>
      <c r="R555" s="168"/>
      <c r="S555" s="167"/>
      <c r="T555" s="162"/>
    </row>
    <row r="556" spans="14:20" ht="15.75" customHeight="1">
      <c r="N556" s="165"/>
      <c r="O556" s="166"/>
      <c r="P556" s="166"/>
      <c r="Q556" s="167"/>
      <c r="R556" s="168"/>
      <c r="S556" s="167"/>
      <c r="T556" s="162"/>
    </row>
    <row r="557" spans="14:20" ht="15.75" customHeight="1">
      <c r="N557" s="165"/>
      <c r="O557" s="166"/>
      <c r="P557" s="166"/>
      <c r="Q557" s="167"/>
      <c r="R557" s="168"/>
      <c r="S557" s="167"/>
      <c r="T557" s="162"/>
    </row>
    <row r="558" spans="14:20" ht="15.75" customHeight="1">
      <c r="N558" s="165"/>
      <c r="O558" s="166"/>
      <c r="P558" s="166"/>
      <c r="Q558" s="167"/>
      <c r="R558" s="168"/>
      <c r="S558" s="167"/>
      <c r="T558" s="162"/>
    </row>
    <row r="559" spans="14:20" ht="15.75" customHeight="1">
      <c r="N559" s="165"/>
      <c r="O559" s="166"/>
      <c r="P559" s="166"/>
      <c r="Q559" s="167"/>
      <c r="R559" s="168"/>
      <c r="S559" s="167"/>
      <c r="T559" s="162"/>
    </row>
    <row r="560" spans="14:20" ht="15.75" customHeight="1">
      <c r="N560" s="165"/>
      <c r="O560" s="166"/>
      <c r="P560" s="166"/>
      <c r="Q560" s="167"/>
      <c r="R560" s="168"/>
      <c r="S560" s="167"/>
      <c r="T560" s="162"/>
    </row>
    <row r="561" spans="14:20" ht="15.75" customHeight="1">
      <c r="N561" s="165"/>
      <c r="O561" s="166"/>
      <c r="P561" s="166"/>
      <c r="Q561" s="167"/>
      <c r="R561" s="168"/>
      <c r="S561" s="167"/>
      <c r="T561" s="162"/>
    </row>
    <row r="562" spans="14:20" ht="15.75" customHeight="1">
      <c r="N562" s="165"/>
      <c r="O562" s="166"/>
      <c r="P562" s="166"/>
      <c r="Q562" s="167"/>
      <c r="R562" s="168"/>
      <c r="S562" s="167"/>
      <c r="T562" s="162"/>
    </row>
    <row r="563" spans="14:20" ht="15.75" customHeight="1">
      <c r="N563" s="165"/>
      <c r="O563" s="166"/>
      <c r="P563" s="166"/>
      <c r="Q563" s="167"/>
      <c r="R563" s="168"/>
      <c r="S563" s="167"/>
      <c r="T563" s="162"/>
    </row>
    <row r="564" spans="14:20" ht="15.75" customHeight="1">
      <c r="N564" s="165"/>
      <c r="O564" s="166"/>
      <c r="P564" s="166"/>
      <c r="Q564" s="167"/>
      <c r="R564" s="168"/>
      <c r="S564" s="167"/>
      <c r="T564" s="162"/>
    </row>
    <row r="565" spans="14:20" ht="15.75" customHeight="1">
      <c r="N565" s="165"/>
      <c r="O565" s="166"/>
      <c r="P565" s="166"/>
      <c r="Q565" s="167"/>
      <c r="R565" s="168"/>
      <c r="S565" s="167"/>
      <c r="T565" s="162"/>
    </row>
    <row r="566" spans="14:20" ht="15.75" customHeight="1">
      <c r="N566" s="165"/>
      <c r="O566" s="166"/>
      <c r="P566" s="166"/>
      <c r="Q566" s="167"/>
      <c r="R566" s="168"/>
      <c r="S566" s="167"/>
      <c r="T566" s="162"/>
    </row>
    <row r="567" spans="14:20" ht="15.75" customHeight="1">
      <c r="N567" s="165"/>
      <c r="O567" s="166"/>
      <c r="P567" s="166"/>
      <c r="Q567" s="167"/>
      <c r="R567" s="168"/>
      <c r="S567" s="167"/>
      <c r="T567" s="162"/>
    </row>
    <row r="568" spans="14:20" ht="15.75" customHeight="1">
      <c r="N568" s="165"/>
      <c r="O568" s="166"/>
      <c r="P568" s="166"/>
      <c r="Q568" s="167"/>
      <c r="R568" s="168"/>
      <c r="S568" s="167"/>
      <c r="T568" s="162"/>
    </row>
    <row r="569" spans="14:20" ht="15.75" customHeight="1">
      <c r="N569" s="165"/>
      <c r="O569" s="166"/>
      <c r="P569" s="166"/>
      <c r="Q569" s="167"/>
      <c r="R569" s="168"/>
      <c r="S569" s="167"/>
      <c r="T569" s="162"/>
    </row>
    <row r="570" spans="14:20" ht="15.75" customHeight="1">
      <c r="N570" s="165"/>
      <c r="O570" s="166"/>
      <c r="P570" s="166"/>
      <c r="Q570" s="167"/>
      <c r="R570" s="168"/>
      <c r="S570" s="167"/>
      <c r="T570" s="162"/>
    </row>
    <row r="571" spans="14:20" ht="15.75" customHeight="1">
      <c r="N571" s="165"/>
      <c r="O571" s="166"/>
      <c r="P571" s="166"/>
      <c r="Q571" s="167"/>
      <c r="R571" s="168"/>
      <c r="S571" s="167"/>
      <c r="T571" s="162"/>
    </row>
    <row r="572" spans="14:20" ht="15.75" customHeight="1">
      <c r="N572" s="165"/>
      <c r="O572" s="166"/>
      <c r="P572" s="166"/>
      <c r="Q572" s="167"/>
      <c r="R572" s="168"/>
      <c r="S572" s="167"/>
      <c r="T572" s="162"/>
    </row>
    <row r="573" spans="14:20" ht="15.75" customHeight="1">
      <c r="N573" s="165"/>
      <c r="O573" s="166"/>
      <c r="P573" s="166"/>
      <c r="Q573" s="167"/>
      <c r="R573" s="168"/>
      <c r="S573" s="167"/>
      <c r="T573" s="162"/>
    </row>
    <row r="574" spans="14:20" ht="15.75" customHeight="1">
      <c r="N574" s="165"/>
      <c r="O574" s="166"/>
      <c r="P574" s="166"/>
      <c r="Q574" s="167"/>
      <c r="R574" s="168"/>
      <c r="S574" s="167"/>
      <c r="T574" s="162"/>
    </row>
    <row r="575" spans="14:20" ht="15.75" customHeight="1">
      <c r="N575" s="165"/>
      <c r="O575" s="166"/>
      <c r="P575" s="166"/>
      <c r="Q575" s="167"/>
      <c r="R575" s="168"/>
      <c r="S575" s="167"/>
      <c r="T575" s="162"/>
    </row>
    <row r="576" spans="14:20" ht="15.75" customHeight="1">
      <c r="N576" s="165"/>
      <c r="O576" s="166"/>
      <c r="P576" s="166"/>
      <c r="Q576" s="167"/>
      <c r="R576" s="168"/>
      <c r="S576" s="167"/>
      <c r="T576" s="162"/>
    </row>
    <row r="577" spans="14:20" ht="15.75" customHeight="1">
      <c r="N577" s="165"/>
      <c r="O577" s="166"/>
      <c r="P577" s="166"/>
      <c r="Q577" s="167"/>
      <c r="R577" s="168"/>
      <c r="S577" s="167"/>
      <c r="T577" s="162"/>
    </row>
    <row r="578" spans="14:20" ht="15.75" customHeight="1">
      <c r="N578" s="165"/>
      <c r="O578" s="166"/>
      <c r="P578" s="166"/>
      <c r="Q578" s="167"/>
      <c r="R578" s="168"/>
      <c r="S578" s="167"/>
      <c r="T578" s="162"/>
    </row>
    <row r="579" spans="14:20" ht="15.75" customHeight="1">
      <c r="N579" s="165"/>
      <c r="O579" s="166"/>
      <c r="P579" s="166"/>
      <c r="Q579" s="167"/>
      <c r="R579" s="168"/>
      <c r="S579" s="167"/>
      <c r="T579" s="162"/>
    </row>
    <row r="580" spans="14:20" ht="15.75" customHeight="1">
      <c r="N580" s="165"/>
      <c r="O580" s="166"/>
      <c r="P580" s="166"/>
      <c r="Q580" s="167"/>
      <c r="R580" s="168"/>
      <c r="S580" s="167"/>
      <c r="T580" s="162"/>
    </row>
    <row r="581" spans="14:20" ht="15.75" customHeight="1">
      <c r="N581" s="165"/>
      <c r="O581" s="166"/>
      <c r="P581" s="166"/>
      <c r="Q581" s="167"/>
      <c r="R581" s="168"/>
      <c r="S581" s="167"/>
      <c r="T581" s="162"/>
    </row>
    <row r="582" spans="14:20" ht="15.75" customHeight="1">
      <c r="N582" s="165"/>
      <c r="O582" s="166"/>
      <c r="P582" s="166"/>
      <c r="Q582" s="167"/>
      <c r="R582" s="168"/>
      <c r="S582" s="167"/>
      <c r="T582" s="162"/>
    </row>
    <row r="583" spans="14:20" ht="15.75" customHeight="1">
      <c r="N583" s="165"/>
      <c r="O583" s="166"/>
      <c r="P583" s="166"/>
      <c r="Q583" s="167"/>
      <c r="R583" s="168"/>
      <c r="S583" s="167"/>
      <c r="T583" s="162"/>
    </row>
    <row r="584" spans="14:20" ht="15.75" customHeight="1">
      <c r="N584" s="165"/>
      <c r="O584" s="166"/>
      <c r="P584" s="166"/>
      <c r="Q584" s="167"/>
      <c r="R584" s="168"/>
      <c r="S584" s="167"/>
      <c r="T584" s="162"/>
    </row>
    <row r="585" spans="14:20" ht="15.75" customHeight="1">
      <c r="N585" s="165"/>
      <c r="O585" s="166"/>
      <c r="P585" s="166"/>
      <c r="Q585" s="167"/>
      <c r="R585" s="168"/>
      <c r="S585" s="167"/>
      <c r="T585" s="162"/>
    </row>
    <row r="586" spans="14:20" ht="15.75" customHeight="1">
      <c r="N586" s="165"/>
      <c r="O586" s="166"/>
      <c r="P586" s="166"/>
      <c r="Q586" s="167"/>
      <c r="R586" s="168"/>
      <c r="S586" s="167"/>
      <c r="T586" s="162"/>
    </row>
    <row r="587" spans="14:20" ht="15.75" customHeight="1">
      <c r="N587" s="165"/>
      <c r="O587" s="166"/>
      <c r="P587" s="166"/>
      <c r="Q587" s="167"/>
      <c r="R587" s="168"/>
      <c r="S587" s="167"/>
      <c r="T587" s="162"/>
    </row>
    <row r="588" spans="14:20" ht="15.75" customHeight="1">
      <c r="N588" s="165"/>
      <c r="O588" s="166"/>
      <c r="P588" s="166"/>
      <c r="Q588" s="167"/>
      <c r="R588" s="168"/>
      <c r="S588" s="167"/>
      <c r="T588" s="162"/>
    </row>
    <row r="589" spans="14:20" ht="15.75" customHeight="1">
      <c r="N589" s="165"/>
      <c r="O589" s="166"/>
      <c r="P589" s="166"/>
      <c r="Q589" s="167"/>
      <c r="R589" s="168"/>
      <c r="S589" s="167"/>
      <c r="T589" s="162"/>
    </row>
    <row r="590" spans="14:20" ht="15.75" customHeight="1">
      <c r="N590" s="165"/>
      <c r="O590" s="166"/>
      <c r="P590" s="166"/>
      <c r="Q590" s="167"/>
      <c r="R590" s="168"/>
      <c r="S590" s="167"/>
      <c r="T590" s="162"/>
    </row>
    <row r="591" spans="14:20" ht="15.75" customHeight="1">
      <c r="N591" s="165"/>
      <c r="O591" s="166"/>
      <c r="P591" s="166"/>
      <c r="Q591" s="167"/>
      <c r="R591" s="168"/>
      <c r="S591" s="167"/>
      <c r="T591" s="162"/>
    </row>
    <row r="592" spans="14:20" ht="15.75" customHeight="1">
      <c r="N592" s="165"/>
      <c r="O592" s="166"/>
      <c r="P592" s="166"/>
      <c r="Q592" s="167"/>
      <c r="R592" s="168"/>
      <c r="S592" s="167"/>
      <c r="T592" s="162"/>
    </row>
    <row r="593" spans="14:20" ht="15.75" customHeight="1">
      <c r="N593" s="165"/>
      <c r="O593" s="166"/>
      <c r="P593" s="166"/>
      <c r="Q593" s="167"/>
      <c r="R593" s="168"/>
      <c r="S593" s="167"/>
      <c r="T593" s="162"/>
    </row>
    <row r="594" spans="14:20" ht="15.75" customHeight="1">
      <c r="N594" s="165"/>
      <c r="O594" s="166"/>
      <c r="P594" s="166"/>
      <c r="Q594" s="167"/>
      <c r="R594" s="168"/>
      <c r="S594" s="167"/>
      <c r="T594" s="162"/>
    </row>
    <row r="595" spans="14:20" ht="15.75" customHeight="1">
      <c r="N595" s="165"/>
      <c r="O595" s="166"/>
      <c r="P595" s="166"/>
      <c r="Q595" s="167"/>
      <c r="R595" s="168"/>
      <c r="S595" s="167"/>
      <c r="T595" s="162"/>
    </row>
    <row r="596" spans="14:20" ht="15.75" customHeight="1">
      <c r="N596" s="165"/>
      <c r="O596" s="166"/>
      <c r="P596" s="166"/>
      <c r="Q596" s="167"/>
      <c r="R596" s="168"/>
      <c r="S596" s="167"/>
      <c r="T596" s="162"/>
    </row>
    <row r="597" spans="14:20" ht="15.75" customHeight="1">
      <c r="N597" s="165"/>
      <c r="O597" s="166"/>
      <c r="P597" s="166"/>
      <c r="Q597" s="167"/>
      <c r="R597" s="168"/>
      <c r="S597" s="167"/>
      <c r="T597" s="162"/>
    </row>
    <row r="598" spans="14:20" ht="15.75" customHeight="1">
      <c r="N598" s="165"/>
      <c r="O598" s="166"/>
      <c r="P598" s="166"/>
      <c r="Q598" s="167"/>
      <c r="R598" s="168"/>
      <c r="S598" s="167"/>
      <c r="T598" s="162"/>
    </row>
    <row r="599" spans="14:20" ht="15.75" customHeight="1">
      <c r="N599" s="165"/>
      <c r="O599" s="166"/>
      <c r="P599" s="166"/>
      <c r="Q599" s="167"/>
      <c r="R599" s="168"/>
      <c r="S599" s="167"/>
      <c r="T599" s="162"/>
    </row>
    <row r="600" spans="14:20" ht="15.75" customHeight="1">
      <c r="N600" s="165"/>
      <c r="O600" s="166"/>
      <c r="P600" s="166"/>
      <c r="Q600" s="167"/>
      <c r="R600" s="168"/>
      <c r="S600" s="167"/>
      <c r="T600" s="162"/>
    </row>
    <row r="601" spans="14:20" ht="15.75" customHeight="1">
      <c r="N601" s="165"/>
      <c r="O601" s="166"/>
      <c r="P601" s="166"/>
      <c r="Q601" s="167"/>
      <c r="R601" s="168"/>
      <c r="S601" s="167"/>
      <c r="T601" s="162"/>
    </row>
    <row r="602" spans="14:20" ht="15.75" customHeight="1">
      <c r="N602" s="165"/>
      <c r="O602" s="166"/>
      <c r="P602" s="166"/>
      <c r="Q602" s="167"/>
      <c r="R602" s="168"/>
      <c r="S602" s="167"/>
      <c r="T602" s="162"/>
    </row>
    <row r="603" spans="14:20" ht="15.75" customHeight="1">
      <c r="N603" s="165"/>
      <c r="O603" s="166"/>
      <c r="P603" s="166"/>
      <c r="Q603" s="167"/>
      <c r="R603" s="168"/>
      <c r="S603" s="167"/>
      <c r="T603" s="162"/>
    </row>
    <row r="604" spans="14:20" ht="15.75" customHeight="1">
      <c r="N604" s="165"/>
      <c r="O604" s="166"/>
      <c r="P604" s="166"/>
      <c r="Q604" s="167"/>
      <c r="R604" s="168"/>
      <c r="S604" s="167"/>
      <c r="T604" s="162"/>
    </row>
    <row r="605" spans="14:20" ht="15.75" customHeight="1">
      <c r="N605" s="165"/>
      <c r="O605" s="166"/>
      <c r="P605" s="166"/>
      <c r="Q605" s="167"/>
      <c r="R605" s="168"/>
      <c r="S605" s="167"/>
      <c r="T605" s="162"/>
    </row>
    <row r="606" spans="14:20" ht="15.75" customHeight="1">
      <c r="N606" s="165"/>
      <c r="O606" s="166"/>
      <c r="P606" s="166"/>
      <c r="Q606" s="167"/>
      <c r="R606" s="168"/>
      <c r="S606" s="167"/>
      <c r="T606" s="162"/>
    </row>
    <row r="607" spans="14:20" ht="15.75" customHeight="1">
      <c r="N607" s="165"/>
      <c r="O607" s="166"/>
      <c r="P607" s="166"/>
      <c r="Q607" s="167"/>
      <c r="R607" s="168"/>
      <c r="S607" s="167"/>
      <c r="T607" s="162"/>
    </row>
    <row r="608" spans="14:20" ht="15.75" customHeight="1">
      <c r="N608" s="165"/>
      <c r="O608" s="166"/>
      <c r="P608" s="166"/>
      <c r="Q608" s="167"/>
      <c r="R608" s="168"/>
      <c r="S608" s="167"/>
      <c r="T608" s="162"/>
    </row>
    <row r="609" spans="14:20" ht="15.75" customHeight="1">
      <c r="N609" s="165"/>
      <c r="O609" s="166"/>
      <c r="P609" s="166"/>
      <c r="Q609" s="167"/>
      <c r="R609" s="168"/>
      <c r="S609" s="167"/>
      <c r="T609" s="162"/>
    </row>
    <row r="610" spans="14:20" ht="15.75" customHeight="1">
      <c r="N610" s="165"/>
      <c r="O610" s="166"/>
      <c r="P610" s="166"/>
      <c r="Q610" s="167"/>
      <c r="R610" s="168"/>
      <c r="S610" s="167"/>
      <c r="T610" s="162"/>
    </row>
    <row r="611" spans="14:20" ht="15.75" customHeight="1">
      <c r="N611" s="165"/>
      <c r="O611" s="166"/>
      <c r="P611" s="166"/>
      <c r="Q611" s="167"/>
      <c r="R611" s="168"/>
      <c r="S611" s="167"/>
      <c r="T611" s="162"/>
    </row>
    <row r="612" spans="14:20" ht="15.75" customHeight="1">
      <c r="N612" s="165"/>
      <c r="O612" s="166"/>
      <c r="P612" s="166"/>
      <c r="Q612" s="167"/>
      <c r="R612" s="168"/>
      <c r="S612" s="167"/>
      <c r="T612" s="162"/>
    </row>
    <row r="613" spans="14:20" ht="15.75" customHeight="1">
      <c r="N613" s="165"/>
      <c r="O613" s="166"/>
      <c r="P613" s="166"/>
      <c r="Q613" s="167"/>
      <c r="R613" s="168"/>
      <c r="S613" s="167"/>
      <c r="T613" s="162"/>
    </row>
    <row r="614" spans="14:20" ht="15.75" customHeight="1">
      <c r="N614" s="165"/>
      <c r="O614" s="166"/>
      <c r="P614" s="166"/>
      <c r="Q614" s="167"/>
      <c r="R614" s="168"/>
      <c r="S614" s="167"/>
      <c r="T614" s="162"/>
    </row>
    <row r="615" spans="14:20" ht="15.75" customHeight="1">
      <c r="N615" s="165"/>
      <c r="O615" s="166"/>
      <c r="P615" s="166"/>
      <c r="Q615" s="167"/>
      <c r="R615" s="168"/>
      <c r="S615" s="167"/>
      <c r="T615" s="162"/>
    </row>
    <row r="616" spans="14:20" ht="15.75" customHeight="1">
      <c r="N616" s="165"/>
      <c r="O616" s="166"/>
      <c r="P616" s="166"/>
      <c r="Q616" s="167"/>
      <c r="R616" s="168"/>
      <c r="S616" s="167"/>
      <c r="T616" s="162"/>
    </row>
    <row r="617" spans="14:20" ht="15.75" customHeight="1">
      <c r="N617" s="165"/>
      <c r="O617" s="166"/>
      <c r="P617" s="166"/>
      <c r="Q617" s="167"/>
      <c r="R617" s="168"/>
      <c r="S617" s="167"/>
      <c r="T617" s="162"/>
    </row>
    <row r="618" spans="14:20" ht="15.75" customHeight="1">
      <c r="N618" s="165"/>
      <c r="O618" s="166"/>
      <c r="P618" s="166"/>
      <c r="Q618" s="167"/>
      <c r="R618" s="168"/>
      <c r="S618" s="167"/>
      <c r="T618" s="162"/>
    </row>
    <row r="619" spans="14:20" ht="15.75" customHeight="1">
      <c r="N619" s="165"/>
      <c r="O619" s="166"/>
      <c r="P619" s="166"/>
      <c r="Q619" s="167"/>
      <c r="R619" s="168"/>
      <c r="S619" s="167"/>
      <c r="T619" s="162"/>
    </row>
    <row r="620" spans="14:20" ht="15.75" customHeight="1">
      <c r="N620" s="165"/>
      <c r="O620" s="166"/>
      <c r="P620" s="166"/>
      <c r="Q620" s="167"/>
      <c r="R620" s="168"/>
      <c r="S620" s="167"/>
      <c r="T620" s="162"/>
    </row>
    <row r="621" spans="14:20" ht="15.75" customHeight="1">
      <c r="N621" s="165"/>
      <c r="O621" s="166"/>
      <c r="P621" s="166"/>
      <c r="Q621" s="167"/>
      <c r="R621" s="168"/>
      <c r="S621" s="167"/>
      <c r="T621" s="162"/>
    </row>
    <row r="622" spans="14:20" ht="15.75" customHeight="1">
      <c r="N622" s="165"/>
      <c r="O622" s="166"/>
      <c r="P622" s="166"/>
      <c r="Q622" s="167"/>
      <c r="R622" s="168"/>
      <c r="S622" s="167"/>
      <c r="T622" s="162"/>
    </row>
    <row r="623" spans="14:20" ht="15.75" customHeight="1">
      <c r="N623" s="165"/>
      <c r="O623" s="166"/>
      <c r="P623" s="166"/>
      <c r="Q623" s="167"/>
      <c r="R623" s="168"/>
      <c r="S623" s="167"/>
      <c r="T623" s="162"/>
    </row>
    <row r="624" spans="14:20" ht="15.75" customHeight="1">
      <c r="N624" s="165"/>
      <c r="O624" s="166"/>
      <c r="P624" s="166"/>
      <c r="Q624" s="167"/>
      <c r="R624" s="168"/>
      <c r="S624" s="167"/>
      <c r="T624" s="162"/>
    </row>
    <row r="625" spans="14:20" ht="15.75" customHeight="1">
      <c r="N625" s="165"/>
      <c r="O625" s="166"/>
      <c r="P625" s="166"/>
      <c r="Q625" s="167"/>
      <c r="R625" s="168"/>
      <c r="S625" s="167"/>
      <c r="T625" s="162"/>
    </row>
    <row r="626" spans="14:20" ht="15.75" customHeight="1">
      <c r="N626" s="165"/>
      <c r="O626" s="166"/>
      <c r="P626" s="166"/>
      <c r="Q626" s="167"/>
      <c r="R626" s="168"/>
      <c r="S626" s="167"/>
      <c r="T626" s="162"/>
    </row>
    <row r="627" spans="14:20" ht="15.75" customHeight="1">
      <c r="N627" s="165"/>
      <c r="O627" s="166"/>
      <c r="P627" s="166"/>
      <c r="Q627" s="167"/>
      <c r="R627" s="168"/>
      <c r="S627" s="167"/>
      <c r="T627" s="162"/>
    </row>
    <row r="628" spans="14:20" ht="15.75" customHeight="1">
      <c r="N628" s="165"/>
      <c r="O628" s="166"/>
      <c r="P628" s="166"/>
      <c r="Q628" s="167"/>
      <c r="R628" s="168"/>
      <c r="S628" s="167"/>
      <c r="T628" s="162"/>
    </row>
    <row r="629" spans="14:20" ht="15.75" customHeight="1">
      <c r="N629" s="165"/>
      <c r="O629" s="166"/>
      <c r="P629" s="166"/>
      <c r="Q629" s="167"/>
      <c r="R629" s="168"/>
      <c r="S629" s="167"/>
      <c r="T629" s="162"/>
    </row>
    <row r="630" spans="14:20" ht="15.75" customHeight="1">
      <c r="N630" s="165"/>
      <c r="O630" s="166"/>
      <c r="P630" s="166"/>
      <c r="Q630" s="167"/>
      <c r="R630" s="168"/>
      <c r="S630" s="167"/>
      <c r="T630" s="162"/>
    </row>
    <row r="631" spans="14:20" ht="15.75" customHeight="1">
      <c r="N631" s="165"/>
      <c r="O631" s="166"/>
      <c r="P631" s="166"/>
      <c r="Q631" s="167"/>
      <c r="R631" s="168"/>
      <c r="S631" s="167"/>
      <c r="T631" s="162"/>
    </row>
    <row r="632" spans="14:20" ht="15.75" customHeight="1">
      <c r="N632" s="165"/>
      <c r="O632" s="166"/>
      <c r="P632" s="166"/>
      <c r="Q632" s="167"/>
      <c r="R632" s="168"/>
      <c r="S632" s="167"/>
      <c r="T632" s="162"/>
    </row>
    <row r="633" spans="14:20" ht="15.75" customHeight="1">
      <c r="N633" s="165"/>
      <c r="O633" s="166"/>
      <c r="P633" s="166"/>
      <c r="Q633" s="167"/>
      <c r="R633" s="168"/>
      <c r="S633" s="167"/>
      <c r="T633" s="162"/>
    </row>
    <row r="634" spans="14:20" ht="15.75" customHeight="1">
      <c r="N634" s="165"/>
      <c r="O634" s="166"/>
      <c r="P634" s="166"/>
      <c r="Q634" s="167"/>
      <c r="R634" s="168"/>
      <c r="S634" s="167"/>
      <c r="T634" s="162"/>
    </row>
    <row r="635" spans="14:20" ht="15.75" customHeight="1">
      <c r="N635" s="165"/>
      <c r="O635" s="166"/>
      <c r="P635" s="166"/>
      <c r="Q635" s="167"/>
      <c r="R635" s="168"/>
      <c r="S635" s="167"/>
      <c r="T635" s="162"/>
    </row>
    <row r="636" spans="14:20" ht="15.75" customHeight="1">
      <c r="N636" s="165"/>
      <c r="O636" s="166"/>
      <c r="P636" s="166"/>
      <c r="Q636" s="167"/>
      <c r="R636" s="168"/>
      <c r="S636" s="167"/>
      <c r="T636" s="162"/>
    </row>
    <row r="637" spans="14:20" ht="15.75" customHeight="1">
      <c r="N637" s="165"/>
      <c r="O637" s="166"/>
      <c r="P637" s="166"/>
      <c r="Q637" s="167"/>
      <c r="R637" s="168"/>
      <c r="S637" s="167"/>
      <c r="T637" s="162"/>
    </row>
    <row r="638" spans="14:20" ht="15.75" customHeight="1">
      <c r="N638" s="165"/>
      <c r="O638" s="166"/>
      <c r="P638" s="166"/>
      <c r="Q638" s="167"/>
      <c r="R638" s="168"/>
      <c r="S638" s="167"/>
      <c r="T638" s="162"/>
    </row>
    <row r="639" spans="14:20" ht="15.75" customHeight="1">
      <c r="N639" s="165"/>
      <c r="O639" s="166"/>
      <c r="P639" s="166"/>
      <c r="Q639" s="167"/>
      <c r="R639" s="168"/>
      <c r="S639" s="167"/>
      <c r="T639" s="162"/>
    </row>
    <row r="640" spans="14:20" ht="15.75" customHeight="1">
      <c r="N640" s="165"/>
      <c r="O640" s="166"/>
      <c r="P640" s="166"/>
      <c r="Q640" s="167"/>
      <c r="R640" s="168"/>
      <c r="S640" s="167"/>
      <c r="T640" s="162"/>
    </row>
    <row r="641" spans="14:20" ht="15.75" customHeight="1">
      <c r="N641" s="165"/>
      <c r="O641" s="166"/>
      <c r="P641" s="166"/>
      <c r="Q641" s="167"/>
      <c r="R641" s="168"/>
      <c r="S641" s="167"/>
      <c r="T641" s="162"/>
    </row>
    <row r="642" spans="14:20" ht="15.75" customHeight="1">
      <c r="N642" s="165"/>
      <c r="O642" s="166"/>
      <c r="P642" s="166"/>
      <c r="Q642" s="167"/>
      <c r="R642" s="168"/>
      <c r="S642" s="167"/>
      <c r="T642" s="162"/>
    </row>
    <row r="643" spans="14:20" ht="15.75" customHeight="1">
      <c r="N643" s="165"/>
      <c r="O643" s="166"/>
      <c r="P643" s="166"/>
      <c r="Q643" s="167"/>
      <c r="R643" s="168"/>
      <c r="S643" s="167"/>
      <c r="T643" s="162"/>
    </row>
    <row r="644" spans="14:20" ht="15.75" customHeight="1">
      <c r="N644" s="165"/>
      <c r="O644" s="166"/>
      <c r="P644" s="166"/>
      <c r="Q644" s="167"/>
      <c r="R644" s="168"/>
      <c r="S644" s="167"/>
      <c r="T644" s="162"/>
    </row>
    <row r="645" spans="14:20" ht="15.75" customHeight="1">
      <c r="N645" s="165"/>
      <c r="O645" s="166"/>
      <c r="P645" s="166"/>
      <c r="Q645" s="167"/>
      <c r="R645" s="168"/>
      <c r="S645" s="167"/>
      <c r="T645" s="162"/>
    </row>
    <row r="646" spans="14:20" ht="15.75" customHeight="1">
      <c r="N646" s="165"/>
      <c r="O646" s="166"/>
      <c r="P646" s="166"/>
      <c r="Q646" s="167"/>
      <c r="R646" s="168"/>
      <c r="S646" s="167"/>
      <c r="T646" s="162"/>
    </row>
    <row r="647" spans="14:20" ht="15.75" customHeight="1">
      <c r="N647" s="165"/>
      <c r="O647" s="166"/>
      <c r="P647" s="166"/>
      <c r="Q647" s="167"/>
      <c r="R647" s="168"/>
      <c r="S647" s="167"/>
      <c r="T647" s="162"/>
    </row>
    <row r="648" spans="14:20" ht="15.75" customHeight="1">
      <c r="N648" s="165"/>
      <c r="O648" s="166"/>
      <c r="P648" s="166"/>
      <c r="Q648" s="167"/>
      <c r="R648" s="168"/>
      <c r="S648" s="167"/>
      <c r="T648" s="162"/>
    </row>
    <row r="649" spans="14:20" ht="15.75" customHeight="1">
      <c r="N649" s="165"/>
      <c r="O649" s="166"/>
      <c r="P649" s="166"/>
      <c r="Q649" s="167"/>
      <c r="R649" s="168"/>
      <c r="S649" s="167"/>
      <c r="T649" s="162"/>
    </row>
    <row r="650" spans="14:20" ht="15.75" customHeight="1">
      <c r="N650" s="165"/>
      <c r="O650" s="166"/>
      <c r="P650" s="166"/>
      <c r="Q650" s="167"/>
      <c r="R650" s="168"/>
      <c r="S650" s="167"/>
      <c r="T650" s="162"/>
    </row>
    <row r="651" spans="14:20" ht="15.75" customHeight="1">
      <c r="N651" s="165"/>
      <c r="O651" s="166"/>
      <c r="P651" s="166"/>
      <c r="Q651" s="167"/>
      <c r="R651" s="168"/>
      <c r="S651" s="167"/>
      <c r="T651" s="162"/>
    </row>
    <row r="652" spans="14:20" ht="15.75" customHeight="1">
      <c r="N652" s="165"/>
      <c r="O652" s="166"/>
      <c r="P652" s="166"/>
      <c r="Q652" s="167"/>
      <c r="R652" s="168"/>
      <c r="S652" s="167"/>
      <c r="T652" s="162"/>
    </row>
    <row r="653" spans="14:20" ht="15.75" customHeight="1">
      <c r="N653" s="165"/>
      <c r="O653" s="166"/>
      <c r="P653" s="166"/>
      <c r="Q653" s="167"/>
      <c r="R653" s="168"/>
      <c r="S653" s="167"/>
      <c r="T653" s="162"/>
    </row>
    <row r="654" spans="14:20" ht="15.75" customHeight="1">
      <c r="N654" s="165"/>
      <c r="O654" s="166"/>
      <c r="P654" s="166"/>
      <c r="Q654" s="167"/>
      <c r="R654" s="168"/>
      <c r="S654" s="167"/>
      <c r="T654" s="162"/>
    </row>
    <row r="655" spans="14:20" ht="15.75" customHeight="1">
      <c r="N655" s="165"/>
      <c r="O655" s="166"/>
      <c r="P655" s="166"/>
      <c r="Q655" s="167"/>
      <c r="R655" s="168"/>
      <c r="S655" s="167"/>
      <c r="T655" s="162"/>
    </row>
    <row r="656" spans="14:20" ht="15.75" customHeight="1">
      <c r="N656" s="165"/>
      <c r="O656" s="166"/>
      <c r="P656" s="166"/>
      <c r="Q656" s="167"/>
      <c r="R656" s="168"/>
      <c r="S656" s="167"/>
      <c r="T656" s="162"/>
    </row>
    <row r="657" spans="14:20" ht="15.75" customHeight="1">
      <c r="N657" s="165"/>
      <c r="O657" s="166"/>
      <c r="P657" s="166"/>
      <c r="Q657" s="167"/>
      <c r="R657" s="168"/>
      <c r="S657" s="167"/>
      <c r="T657" s="162"/>
    </row>
    <row r="658" spans="14:20" ht="15.75" customHeight="1">
      <c r="N658" s="165"/>
      <c r="O658" s="166"/>
      <c r="P658" s="166"/>
      <c r="Q658" s="167"/>
      <c r="R658" s="168"/>
      <c r="S658" s="167"/>
      <c r="T658" s="162"/>
    </row>
    <row r="659" spans="14:20" ht="15.75" customHeight="1">
      <c r="N659" s="165"/>
      <c r="O659" s="166"/>
      <c r="P659" s="166"/>
      <c r="Q659" s="167"/>
      <c r="R659" s="168"/>
      <c r="S659" s="167"/>
      <c r="T659" s="162"/>
    </row>
    <row r="660" spans="14:20" ht="15.75" customHeight="1">
      <c r="N660" s="165"/>
      <c r="O660" s="166"/>
      <c r="P660" s="166"/>
      <c r="Q660" s="167"/>
      <c r="R660" s="168"/>
      <c r="S660" s="167"/>
      <c r="T660" s="162"/>
    </row>
    <row r="661" spans="14:20" ht="15.75" customHeight="1">
      <c r="N661" s="165"/>
      <c r="O661" s="166"/>
      <c r="P661" s="166"/>
      <c r="Q661" s="167"/>
      <c r="R661" s="168"/>
      <c r="S661" s="167"/>
      <c r="T661" s="162"/>
    </row>
    <row r="662" spans="14:20" ht="15.75" customHeight="1">
      <c r="N662" s="165"/>
      <c r="O662" s="166"/>
      <c r="P662" s="166"/>
      <c r="Q662" s="167"/>
      <c r="R662" s="168"/>
      <c r="S662" s="167"/>
      <c r="T662" s="162"/>
    </row>
    <row r="663" spans="14:20" ht="15.75" customHeight="1">
      <c r="N663" s="165"/>
      <c r="O663" s="166"/>
      <c r="P663" s="166"/>
      <c r="Q663" s="167"/>
      <c r="R663" s="168"/>
      <c r="S663" s="167"/>
      <c r="T663" s="162"/>
    </row>
    <row r="664" spans="14:20" ht="15.75" customHeight="1">
      <c r="N664" s="165"/>
      <c r="O664" s="166"/>
      <c r="P664" s="166"/>
      <c r="Q664" s="167"/>
      <c r="R664" s="168"/>
      <c r="S664" s="167"/>
      <c r="T664" s="162"/>
    </row>
    <row r="665" spans="14:20" ht="15.75" customHeight="1">
      <c r="N665" s="165"/>
      <c r="O665" s="166"/>
      <c r="P665" s="166"/>
      <c r="Q665" s="167"/>
      <c r="R665" s="168"/>
      <c r="S665" s="167"/>
      <c r="T665" s="162"/>
    </row>
    <row r="666" spans="14:20" ht="15.75" customHeight="1">
      <c r="N666" s="165"/>
      <c r="O666" s="166"/>
      <c r="P666" s="166"/>
      <c r="Q666" s="167"/>
      <c r="R666" s="168"/>
      <c r="S666" s="167"/>
      <c r="T666" s="162"/>
    </row>
    <row r="667" spans="14:20" ht="15.75" customHeight="1">
      <c r="N667" s="165"/>
      <c r="O667" s="166"/>
      <c r="P667" s="166"/>
      <c r="Q667" s="167"/>
      <c r="R667" s="168"/>
      <c r="S667" s="167"/>
      <c r="T667" s="162"/>
    </row>
    <row r="668" spans="14:20" ht="15.75" customHeight="1">
      <c r="N668" s="165"/>
      <c r="O668" s="166"/>
      <c r="P668" s="166"/>
      <c r="Q668" s="167"/>
      <c r="R668" s="168"/>
      <c r="S668" s="167"/>
      <c r="T668" s="162"/>
    </row>
    <row r="669" spans="14:20" ht="15.75" customHeight="1">
      <c r="N669" s="165"/>
      <c r="O669" s="166"/>
      <c r="P669" s="166"/>
      <c r="Q669" s="167"/>
      <c r="R669" s="168"/>
      <c r="S669" s="167"/>
      <c r="T669" s="162"/>
    </row>
    <row r="670" spans="14:20" ht="15.75" customHeight="1">
      <c r="N670" s="165"/>
      <c r="O670" s="166"/>
      <c r="P670" s="166"/>
      <c r="Q670" s="167"/>
      <c r="R670" s="168"/>
      <c r="S670" s="167"/>
      <c r="T670" s="162"/>
    </row>
    <row r="671" spans="14:20" ht="15.75" customHeight="1">
      <c r="N671" s="165"/>
      <c r="O671" s="166"/>
      <c r="P671" s="166"/>
      <c r="Q671" s="167"/>
      <c r="R671" s="168"/>
      <c r="S671" s="167"/>
      <c r="T671" s="162"/>
    </row>
    <row r="672" spans="14:20" ht="15.75" customHeight="1">
      <c r="N672" s="165"/>
      <c r="O672" s="166"/>
      <c r="P672" s="166"/>
      <c r="Q672" s="167"/>
      <c r="R672" s="168"/>
      <c r="S672" s="167"/>
      <c r="T672" s="162"/>
    </row>
    <row r="673" spans="14:20" ht="15.75" customHeight="1">
      <c r="N673" s="165"/>
      <c r="O673" s="166"/>
      <c r="P673" s="166"/>
      <c r="Q673" s="167"/>
      <c r="R673" s="168"/>
      <c r="S673" s="167"/>
      <c r="T673" s="162"/>
    </row>
    <row r="674" spans="14:20" ht="15.75" customHeight="1">
      <c r="N674" s="165"/>
      <c r="O674" s="166"/>
      <c r="P674" s="166"/>
      <c r="Q674" s="167"/>
      <c r="R674" s="168"/>
      <c r="S674" s="167"/>
      <c r="T674" s="162"/>
    </row>
    <row r="675" spans="14:20" ht="15.75" customHeight="1">
      <c r="N675" s="165"/>
      <c r="O675" s="166"/>
      <c r="P675" s="166"/>
      <c r="Q675" s="167"/>
      <c r="R675" s="168"/>
      <c r="S675" s="167"/>
      <c r="T675" s="162"/>
    </row>
    <row r="676" spans="14:20" ht="15.75" customHeight="1">
      <c r="N676" s="165"/>
      <c r="O676" s="166"/>
      <c r="P676" s="166"/>
      <c r="Q676" s="167"/>
      <c r="R676" s="168"/>
      <c r="S676" s="167"/>
      <c r="T676" s="162"/>
    </row>
    <row r="677" spans="14:20" ht="15.75" customHeight="1">
      <c r="N677" s="165"/>
      <c r="O677" s="166"/>
      <c r="P677" s="166"/>
      <c r="Q677" s="167"/>
      <c r="R677" s="168"/>
      <c r="S677" s="167"/>
      <c r="T677" s="162"/>
    </row>
    <row r="678" spans="14:20" ht="15.75" customHeight="1">
      <c r="N678" s="165"/>
      <c r="O678" s="166"/>
      <c r="P678" s="166"/>
      <c r="Q678" s="167"/>
      <c r="R678" s="168"/>
      <c r="S678" s="167"/>
      <c r="T678" s="162"/>
    </row>
    <row r="679" spans="14:20" ht="15.75" customHeight="1">
      <c r="N679" s="165"/>
      <c r="O679" s="166"/>
      <c r="P679" s="166"/>
      <c r="Q679" s="167"/>
      <c r="R679" s="168"/>
      <c r="S679" s="167"/>
      <c r="T679" s="162"/>
    </row>
    <row r="680" spans="14:20" ht="15.75" customHeight="1">
      <c r="N680" s="165"/>
      <c r="O680" s="166"/>
      <c r="P680" s="166"/>
      <c r="Q680" s="167"/>
      <c r="R680" s="168"/>
      <c r="S680" s="167"/>
      <c r="T680" s="162"/>
    </row>
    <row r="681" spans="14:20" ht="15.75" customHeight="1">
      <c r="N681" s="165"/>
      <c r="O681" s="166"/>
      <c r="P681" s="166"/>
      <c r="Q681" s="167"/>
      <c r="R681" s="168"/>
      <c r="S681" s="167"/>
      <c r="T681" s="162"/>
    </row>
    <row r="682" spans="14:20" ht="15.75" customHeight="1">
      <c r="N682" s="165"/>
      <c r="O682" s="166"/>
      <c r="P682" s="166"/>
      <c r="Q682" s="167"/>
      <c r="R682" s="168"/>
      <c r="S682" s="167"/>
      <c r="T682" s="162"/>
    </row>
    <row r="683" spans="14:20" ht="15.75" customHeight="1">
      <c r="N683" s="165"/>
      <c r="O683" s="166"/>
      <c r="P683" s="166"/>
      <c r="Q683" s="167"/>
      <c r="R683" s="168"/>
      <c r="S683" s="167"/>
      <c r="T683" s="162"/>
    </row>
    <row r="684" spans="14:20" ht="15.75" customHeight="1">
      <c r="N684" s="165"/>
      <c r="O684" s="166"/>
      <c r="P684" s="166"/>
      <c r="Q684" s="167"/>
      <c r="R684" s="168"/>
      <c r="S684" s="167"/>
      <c r="T684" s="162"/>
    </row>
    <row r="685" spans="14:20" ht="15.75" customHeight="1">
      <c r="N685" s="165"/>
      <c r="O685" s="166"/>
      <c r="P685" s="166"/>
      <c r="Q685" s="167"/>
      <c r="R685" s="168"/>
      <c r="S685" s="167"/>
      <c r="T685" s="162"/>
    </row>
    <row r="686" spans="14:20" ht="15.75" customHeight="1">
      <c r="N686" s="165"/>
      <c r="O686" s="166"/>
      <c r="P686" s="166"/>
      <c r="Q686" s="167"/>
      <c r="R686" s="168"/>
      <c r="S686" s="167"/>
      <c r="T686" s="162"/>
    </row>
    <row r="687" spans="14:20" ht="15.75" customHeight="1">
      <c r="N687" s="165"/>
      <c r="O687" s="166"/>
      <c r="P687" s="166"/>
      <c r="Q687" s="167"/>
      <c r="R687" s="168"/>
      <c r="S687" s="167"/>
      <c r="T687" s="162"/>
    </row>
    <row r="688" spans="14:20" ht="15.75" customHeight="1">
      <c r="N688" s="165"/>
      <c r="O688" s="166"/>
      <c r="P688" s="166"/>
      <c r="Q688" s="167"/>
      <c r="R688" s="168"/>
      <c r="S688" s="167"/>
      <c r="T688" s="162"/>
    </row>
    <row r="689" spans="14:20" ht="15.75" customHeight="1">
      <c r="N689" s="165"/>
      <c r="O689" s="166"/>
      <c r="P689" s="166"/>
      <c r="Q689" s="167"/>
      <c r="R689" s="168"/>
      <c r="S689" s="167"/>
      <c r="T689" s="162"/>
    </row>
    <row r="690" spans="14:20" ht="15.75" customHeight="1">
      <c r="N690" s="165"/>
      <c r="O690" s="166"/>
      <c r="P690" s="166"/>
      <c r="Q690" s="167"/>
      <c r="R690" s="168"/>
      <c r="S690" s="167"/>
      <c r="T690" s="162"/>
    </row>
    <row r="691" spans="14:20" ht="15.75" customHeight="1">
      <c r="N691" s="165"/>
      <c r="O691" s="166"/>
      <c r="P691" s="166"/>
      <c r="Q691" s="167"/>
      <c r="R691" s="168"/>
      <c r="S691" s="167"/>
      <c r="T691" s="162"/>
    </row>
    <row r="692" spans="14:20" ht="15.75" customHeight="1">
      <c r="N692" s="165"/>
      <c r="O692" s="166"/>
      <c r="P692" s="166"/>
      <c r="Q692" s="167"/>
      <c r="R692" s="168"/>
      <c r="S692" s="167"/>
      <c r="T692" s="162"/>
    </row>
    <row r="693" spans="14:20" ht="15.75" customHeight="1">
      <c r="N693" s="165"/>
      <c r="O693" s="166"/>
      <c r="P693" s="166"/>
      <c r="Q693" s="167"/>
      <c r="R693" s="168"/>
      <c r="S693" s="167"/>
      <c r="T693" s="162"/>
    </row>
    <row r="694" spans="14:20" ht="15.75" customHeight="1">
      <c r="N694" s="165"/>
      <c r="O694" s="166"/>
      <c r="P694" s="166"/>
      <c r="Q694" s="167"/>
      <c r="R694" s="168"/>
      <c r="S694" s="167"/>
      <c r="T694" s="162"/>
    </row>
    <row r="695" spans="14:20" ht="15.75" customHeight="1">
      <c r="N695" s="165"/>
      <c r="O695" s="166"/>
      <c r="P695" s="166"/>
      <c r="Q695" s="167"/>
      <c r="R695" s="168"/>
      <c r="S695" s="167"/>
      <c r="T695" s="162"/>
    </row>
    <row r="696" spans="14:20" ht="15.75" customHeight="1">
      <c r="N696" s="165"/>
      <c r="O696" s="166"/>
      <c r="P696" s="166"/>
      <c r="Q696" s="167"/>
      <c r="R696" s="168"/>
      <c r="S696" s="167"/>
      <c r="T696" s="162"/>
    </row>
    <row r="697" spans="14:20" ht="15.75" customHeight="1">
      <c r="N697" s="165"/>
      <c r="O697" s="166"/>
      <c r="P697" s="166"/>
      <c r="Q697" s="167"/>
      <c r="R697" s="168"/>
      <c r="S697" s="167"/>
      <c r="T697" s="162"/>
    </row>
    <row r="698" spans="14:20" ht="15.75" customHeight="1">
      <c r="N698" s="165"/>
      <c r="O698" s="166"/>
      <c r="P698" s="166"/>
      <c r="Q698" s="167"/>
      <c r="R698" s="168"/>
      <c r="S698" s="167"/>
      <c r="T698" s="162"/>
    </row>
    <row r="699" spans="14:20" ht="15.75" customHeight="1">
      <c r="N699" s="165"/>
      <c r="O699" s="166"/>
      <c r="P699" s="166"/>
      <c r="Q699" s="167"/>
      <c r="R699" s="168"/>
      <c r="S699" s="167"/>
      <c r="T699" s="162"/>
    </row>
    <row r="700" spans="14:20" ht="15.75" customHeight="1">
      <c r="N700" s="165"/>
      <c r="O700" s="166"/>
      <c r="P700" s="166"/>
      <c r="Q700" s="167"/>
      <c r="R700" s="168"/>
      <c r="S700" s="167"/>
      <c r="T700" s="162"/>
    </row>
    <row r="701" spans="14:20" ht="15.75" customHeight="1">
      <c r="N701" s="165"/>
      <c r="O701" s="166"/>
      <c r="P701" s="166"/>
      <c r="Q701" s="167"/>
      <c r="R701" s="168"/>
      <c r="S701" s="167"/>
      <c r="T701" s="162"/>
    </row>
    <row r="702" spans="14:20" ht="15.75" customHeight="1">
      <c r="N702" s="165"/>
      <c r="O702" s="166"/>
      <c r="P702" s="166"/>
      <c r="Q702" s="167"/>
      <c r="R702" s="168"/>
      <c r="S702" s="167"/>
      <c r="T702" s="162"/>
    </row>
    <row r="703" spans="14:20" ht="15.75" customHeight="1">
      <c r="N703" s="165"/>
      <c r="O703" s="166"/>
      <c r="P703" s="166"/>
      <c r="Q703" s="167"/>
      <c r="R703" s="168"/>
      <c r="S703" s="167"/>
      <c r="T703" s="162"/>
    </row>
    <row r="704" spans="14:20" ht="15.75" customHeight="1">
      <c r="N704" s="165"/>
      <c r="O704" s="166"/>
      <c r="P704" s="166"/>
      <c r="Q704" s="167"/>
      <c r="R704" s="168"/>
      <c r="S704" s="167"/>
      <c r="T704" s="162"/>
    </row>
    <row r="705" spans="14:20" ht="15.75" customHeight="1">
      <c r="N705" s="165"/>
      <c r="O705" s="166"/>
      <c r="P705" s="166"/>
      <c r="Q705" s="167"/>
      <c r="R705" s="168"/>
      <c r="S705" s="167"/>
      <c r="T705" s="162"/>
    </row>
    <row r="706" spans="14:20" ht="15.75" customHeight="1">
      <c r="N706" s="165"/>
      <c r="O706" s="166"/>
      <c r="P706" s="166"/>
      <c r="Q706" s="167"/>
      <c r="R706" s="168"/>
      <c r="S706" s="167"/>
      <c r="T706" s="162"/>
    </row>
    <row r="707" spans="14:20" ht="15.75" customHeight="1">
      <c r="N707" s="165"/>
      <c r="O707" s="166"/>
      <c r="P707" s="166"/>
      <c r="Q707" s="167"/>
      <c r="R707" s="168"/>
      <c r="S707" s="167"/>
      <c r="T707" s="162"/>
    </row>
    <row r="708" spans="14:20" ht="15.75" customHeight="1">
      <c r="N708" s="165"/>
      <c r="O708" s="166"/>
      <c r="P708" s="166"/>
      <c r="Q708" s="167"/>
      <c r="R708" s="168"/>
      <c r="S708" s="167"/>
      <c r="T708" s="162"/>
    </row>
    <row r="709" spans="14:20" ht="15.75" customHeight="1">
      <c r="N709" s="165"/>
      <c r="O709" s="166"/>
      <c r="P709" s="166"/>
      <c r="Q709" s="167"/>
      <c r="R709" s="168"/>
      <c r="S709" s="167"/>
      <c r="T709" s="162"/>
    </row>
    <row r="710" spans="14:20" ht="15.75" customHeight="1">
      <c r="N710" s="165"/>
      <c r="O710" s="166"/>
      <c r="P710" s="166"/>
      <c r="Q710" s="167"/>
      <c r="R710" s="168"/>
      <c r="S710" s="167"/>
      <c r="T710" s="162"/>
    </row>
    <row r="711" spans="14:20" ht="15.75" customHeight="1">
      <c r="N711" s="165"/>
      <c r="O711" s="166"/>
      <c r="P711" s="166"/>
      <c r="Q711" s="167"/>
      <c r="R711" s="168"/>
      <c r="S711" s="167"/>
      <c r="T711" s="162"/>
    </row>
    <row r="712" spans="14:20" ht="15.75" customHeight="1">
      <c r="N712" s="165"/>
      <c r="O712" s="166"/>
      <c r="P712" s="166"/>
      <c r="Q712" s="167"/>
      <c r="R712" s="168"/>
      <c r="S712" s="167"/>
      <c r="T712" s="162"/>
    </row>
    <row r="713" spans="14:20" ht="15.75" customHeight="1">
      <c r="N713" s="165"/>
      <c r="O713" s="166"/>
      <c r="P713" s="166"/>
      <c r="Q713" s="167"/>
      <c r="R713" s="168"/>
      <c r="S713" s="167"/>
      <c r="T713" s="162"/>
    </row>
    <row r="714" spans="14:20" ht="15.75" customHeight="1">
      <c r="N714" s="165"/>
      <c r="O714" s="166"/>
      <c r="P714" s="166"/>
      <c r="Q714" s="167"/>
      <c r="R714" s="168"/>
      <c r="S714" s="167"/>
      <c r="T714" s="162"/>
    </row>
    <row r="715" spans="14:20" ht="15.75" customHeight="1">
      <c r="N715" s="165"/>
      <c r="O715" s="166"/>
      <c r="P715" s="166"/>
      <c r="Q715" s="167"/>
      <c r="R715" s="168"/>
      <c r="S715" s="167"/>
      <c r="T715" s="162"/>
    </row>
    <row r="716" spans="14:20" ht="15.75" customHeight="1">
      <c r="N716" s="165"/>
      <c r="O716" s="166"/>
      <c r="P716" s="166"/>
      <c r="Q716" s="167"/>
      <c r="R716" s="168"/>
      <c r="S716" s="167"/>
      <c r="T716" s="162"/>
    </row>
    <row r="717" spans="14:20" ht="15.75" customHeight="1">
      <c r="N717" s="165"/>
      <c r="O717" s="166"/>
      <c r="P717" s="166"/>
      <c r="Q717" s="167"/>
      <c r="R717" s="168"/>
      <c r="S717" s="167"/>
      <c r="T717" s="162"/>
    </row>
    <row r="718" spans="14:20" ht="15.75" customHeight="1">
      <c r="N718" s="165"/>
      <c r="O718" s="166"/>
      <c r="P718" s="166"/>
      <c r="Q718" s="167"/>
      <c r="R718" s="168"/>
      <c r="S718" s="167"/>
      <c r="T718" s="162"/>
    </row>
    <row r="719" spans="14:20" ht="15.75" customHeight="1">
      <c r="N719" s="165"/>
      <c r="O719" s="166"/>
      <c r="P719" s="166"/>
      <c r="Q719" s="167"/>
      <c r="R719" s="168"/>
      <c r="S719" s="167"/>
      <c r="T719" s="162"/>
    </row>
    <row r="720" spans="14:20" ht="15.75" customHeight="1">
      <c r="N720" s="165"/>
      <c r="O720" s="166"/>
      <c r="P720" s="166"/>
      <c r="Q720" s="167"/>
      <c r="R720" s="168"/>
      <c r="S720" s="167"/>
      <c r="T720" s="162"/>
    </row>
    <row r="721" spans="14:20" ht="15.75" customHeight="1">
      <c r="N721" s="165"/>
      <c r="O721" s="166"/>
      <c r="P721" s="166"/>
      <c r="Q721" s="167"/>
      <c r="R721" s="168"/>
      <c r="S721" s="167"/>
      <c r="T721" s="162"/>
    </row>
    <row r="722" spans="14:20" ht="15.75" customHeight="1">
      <c r="N722" s="165"/>
      <c r="O722" s="166"/>
      <c r="P722" s="166"/>
      <c r="Q722" s="167"/>
      <c r="R722" s="168"/>
      <c r="S722" s="167"/>
      <c r="T722" s="162"/>
    </row>
    <row r="723" spans="14:20" ht="15.75" customHeight="1">
      <c r="N723" s="165"/>
      <c r="O723" s="166"/>
      <c r="P723" s="166"/>
      <c r="Q723" s="167"/>
      <c r="R723" s="168"/>
      <c r="S723" s="167"/>
      <c r="T723" s="162"/>
    </row>
    <row r="724" spans="14:20" ht="15.75" customHeight="1">
      <c r="N724" s="165"/>
      <c r="O724" s="166"/>
      <c r="P724" s="166"/>
      <c r="Q724" s="167"/>
      <c r="R724" s="168"/>
      <c r="S724" s="167"/>
      <c r="T724" s="162"/>
    </row>
    <row r="725" spans="14:20" ht="15.75" customHeight="1">
      <c r="N725" s="165"/>
      <c r="O725" s="166"/>
      <c r="P725" s="166"/>
      <c r="Q725" s="167"/>
      <c r="R725" s="168"/>
      <c r="S725" s="167"/>
      <c r="T725" s="162"/>
    </row>
    <row r="726" spans="14:20" ht="15.75" customHeight="1">
      <c r="N726" s="165"/>
      <c r="O726" s="166"/>
      <c r="P726" s="166"/>
      <c r="Q726" s="167"/>
      <c r="R726" s="168"/>
      <c r="S726" s="167"/>
      <c r="T726" s="162"/>
    </row>
    <row r="727" spans="14:20" ht="15.75" customHeight="1">
      <c r="N727" s="165"/>
      <c r="O727" s="166"/>
      <c r="P727" s="166"/>
      <c r="Q727" s="167"/>
      <c r="R727" s="168"/>
      <c r="S727" s="167"/>
      <c r="T727" s="162"/>
    </row>
    <row r="728" spans="14:20" ht="15.75" customHeight="1">
      <c r="N728" s="165"/>
      <c r="O728" s="166"/>
      <c r="P728" s="166"/>
      <c r="Q728" s="167"/>
      <c r="R728" s="168"/>
      <c r="S728" s="167"/>
      <c r="T728" s="162"/>
    </row>
    <row r="729" spans="14:20" ht="15.75" customHeight="1">
      <c r="N729" s="165"/>
      <c r="O729" s="166"/>
      <c r="P729" s="166"/>
      <c r="Q729" s="167"/>
      <c r="R729" s="168"/>
      <c r="S729" s="167"/>
      <c r="T729" s="162"/>
    </row>
    <row r="730" spans="14:20" ht="15.75" customHeight="1">
      <c r="N730" s="165"/>
      <c r="O730" s="166"/>
      <c r="P730" s="166"/>
      <c r="Q730" s="167"/>
      <c r="R730" s="168"/>
      <c r="S730" s="167"/>
      <c r="T730" s="162"/>
    </row>
    <row r="731" spans="14:20" ht="15.75" customHeight="1">
      <c r="N731" s="165"/>
      <c r="O731" s="166"/>
      <c r="P731" s="166"/>
      <c r="Q731" s="167"/>
      <c r="R731" s="168"/>
      <c r="S731" s="167"/>
      <c r="T731" s="162"/>
    </row>
    <row r="732" spans="14:20" ht="15.75" customHeight="1">
      <c r="N732" s="165"/>
      <c r="O732" s="166"/>
      <c r="P732" s="166"/>
      <c r="Q732" s="167"/>
      <c r="R732" s="168"/>
      <c r="S732" s="167"/>
      <c r="T732" s="162"/>
    </row>
    <row r="733" spans="14:20" ht="15.75" customHeight="1">
      <c r="N733" s="165"/>
      <c r="O733" s="166"/>
      <c r="P733" s="166"/>
      <c r="Q733" s="167"/>
      <c r="R733" s="168"/>
      <c r="S733" s="167"/>
      <c r="T733" s="162"/>
    </row>
    <row r="734" spans="14:20" ht="15.75" customHeight="1">
      <c r="N734" s="165"/>
      <c r="O734" s="166"/>
      <c r="P734" s="166"/>
      <c r="Q734" s="167"/>
      <c r="R734" s="168"/>
      <c r="S734" s="167"/>
      <c r="T734" s="162"/>
    </row>
    <row r="735" spans="14:20" ht="15.75" customHeight="1">
      <c r="N735" s="165"/>
      <c r="O735" s="166"/>
      <c r="P735" s="166"/>
      <c r="Q735" s="167"/>
      <c r="R735" s="168"/>
      <c r="S735" s="167"/>
      <c r="T735" s="162"/>
    </row>
    <row r="736" spans="14:20" ht="15.75" customHeight="1">
      <c r="N736" s="165"/>
      <c r="O736" s="166"/>
      <c r="P736" s="166"/>
      <c r="Q736" s="167"/>
      <c r="R736" s="168"/>
      <c r="S736" s="167"/>
      <c r="T736" s="162"/>
    </row>
    <row r="737" spans="14:20" ht="15.75" customHeight="1">
      <c r="N737" s="165"/>
      <c r="O737" s="166"/>
      <c r="P737" s="166"/>
      <c r="Q737" s="167"/>
      <c r="R737" s="168"/>
      <c r="S737" s="167"/>
      <c r="T737" s="162"/>
    </row>
    <row r="738" spans="14:20" ht="15.75" customHeight="1">
      <c r="N738" s="165"/>
      <c r="O738" s="166"/>
      <c r="P738" s="166"/>
      <c r="Q738" s="167"/>
      <c r="R738" s="168"/>
      <c r="S738" s="167"/>
      <c r="T738" s="162"/>
    </row>
    <row r="739" spans="14:20" ht="15.75" customHeight="1">
      <c r="N739" s="165"/>
      <c r="O739" s="166"/>
      <c r="P739" s="166"/>
      <c r="Q739" s="167"/>
      <c r="R739" s="168"/>
      <c r="S739" s="167"/>
      <c r="T739" s="162"/>
    </row>
    <row r="740" spans="14:20" ht="15.75" customHeight="1">
      <c r="N740" s="165"/>
      <c r="O740" s="166"/>
      <c r="P740" s="166"/>
      <c r="Q740" s="167"/>
      <c r="R740" s="168"/>
      <c r="S740" s="167"/>
      <c r="T740" s="162"/>
    </row>
    <row r="741" spans="14:20" ht="15.75" customHeight="1">
      <c r="N741" s="165"/>
      <c r="O741" s="166"/>
      <c r="P741" s="166"/>
      <c r="Q741" s="167"/>
      <c r="R741" s="168"/>
      <c r="S741" s="167"/>
      <c r="T741" s="162"/>
    </row>
    <row r="742" spans="14:20" ht="15.75" customHeight="1">
      <c r="N742" s="165"/>
      <c r="O742" s="166"/>
      <c r="P742" s="166"/>
      <c r="Q742" s="167"/>
      <c r="R742" s="168"/>
      <c r="S742" s="167"/>
      <c r="T742" s="162"/>
    </row>
    <row r="743" spans="14:20" ht="15.75" customHeight="1">
      <c r="N743" s="165"/>
      <c r="O743" s="166"/>
      <c r="P743" s="166"/>
      <c r="Q743" s="167"/>
      <c r="R743" s="168"/>
      <c r="S743" s="167"/>
      <c r="T743" s="162"/>
    </row>
    <row r="744" spans="14:20" ht="15.75" customHeight="1">
      <c r="N744" s="165"/>
      <c r="O744" s="166"/>
      <c r="P744" s="166"/>
      <c r="Q744" s="167"/>
      <c r="R744" s="168"/>
      <c r="S744" s="167"/>
      <c r="T744" s="162"/>
    </row>
    <row r="745" spans="14:20" ht="15.75" customHeight="1">
      <c r="N745" s="165"/>
      <c r="O745" s="166"/>
      <c r="P745" s="166"/>
      <c r="Q745" s="167"/>
      <c r="R745" s="168"/>
      <c r="S745" s="167"/>
      <c r="T745" s="162"/>
    </row>
    <row r="746" spans="14:20" ht="15.75" customHeight="1">
      <c r="N746" s="165"/>
      <c r="O746" s="166"/>
      <c r="P746" s="166"/>
      <c r="Q746" s="167"/>
      <c r="R746" s="168"/>
      <c r="S746" s="167"/>
      <c r="T746" s="162"/>
    </row>
    <row r="747" spans="14:20" ht="15.75" customHeight="1">
      <c r="N747" s="165"/>
      <c r="O747" s="166"/>
      <c r="P747" s="166"/>
      <c r="Q747" s="167"/>
      <c r="R747" s="168"/>
      <c r="S747" s="167"/>
      <c r="T747" s="162"/>
    </row>
    <row r="748" spans="14:20" ht="15.75" customHeight="1">
      <c r="N748" s="165"/>
      <c r="O748" s="166"/>
      <c r="P748" s="166"/>
      <c r="Q748" s="167"/>
      <c r="R748" s="168"/>
      <c r="S748" s="167"/>
      <c r="T748" s="162"/>
    </row>
    <row r="749" spans="14:20" ht="15.75" customHeight="1">
      <c r="N749" s="165"/>
      <c r="O749" s="166"/>
      <c r="P749" s="166"/>
      <c r="Q749" s="167"/>
      <c r="R749" s="168"/>
      <c r="S749" s="167"/>
      <c r="T749" s="162"/>
    </row>
    <row r="750" spans="14:20" ht="15.75" customHeight="1">
      <c r="N750" s="165"/>
      <c r="O750" s="166"/>
      <c r="P750" s="166"/>
      <c r="Q750" s="167"/>
      <c r="R750" s="168"/>
      <c r="S750" s="167"/>
      <c r="T750" s="162"/>
    </row>
    <row r="751" spans="14:20" ht="15.75" customHeight="1">
      <c r="N751" s="165"/>
      <c r="O751" s="166"/>
      <c r="P751" s="166"/>
      <c r="Q751" s="167"/>
      <c r="R751" s="168"/>
      <c r="S751" s="167"/>
      <c r="T751" s="162"/>
    </row>
    <row r="752" spans="14:20" ht="15.75" customHeight="1">
      <c r="N752" s="165"/>
      <c r="O752" s="166"/>
      <c r="P752" s="166"/>
      <c r="Q752" s="167"/>
      <c r="R752" s="168"/>
      <c r="S752" s="167"/>
      <c r="T752" s="162"/>
    </row>
    <row r="753" spans="14:20" ht="15.75" customHeight="1">
      <c r="N753" s="165"/>
      <c r="O753" s="166"/>
      <c r="P753" s="166"/>
      <c r="Q753" s="167"/>
      <c r="R753" s="168"/>
      <c r="S753" s="167"/>
      <c r="T753" s="162"/>
    </row>
    <row r="754" spans="14:20" ht="15.75" customHeight="1">
      <c r="N754" s="165"/>
      <c r="O754" s="166"/>
      <c r="P754" s="166"/>
      <c r="Q754" s="167"/>
      <c r="R754" s="168"/>
      <c r="S754" s="167"/>
      <c r="T754" s="162"/>
    </row>
    <row r="755" spans="14:20" ht="15.75" customHeight="1">
      <c r="N755" s="165"/>
      <c r="O755" s="166"/>
      <c r="P755" s="166"/>
      <c r="Q755" s="167"/>
      <c r="R755" s="168"/>
      <c r="S755" s="167"/>
      <c r="T755" s="162"/>
    </row>
    <row r="756" spans="14:20" ht="15.75" customHeight="1">
      <c r="N756" s="165"/>
      <c r="O756" s="166"/>
      <c r="P756" s="166"/>
      <c r="Q756" s="167"/>
      <c r="R756" s="168"/>
      <c r="S756" s="167"/>
      <c r="T756" s="162"/>
    </row>
    <row r="757" spans="14:20" ht="15.75" customHeight="1">
      <c r="N757" s="165"/>
      <c r="O757" s="166"/>
      <c r="P757" s="166"/>
      <c r="Q757" s="167"/>
      <c r="R757" s="168"/>
      <c r="S757" s="167"/>
      <c r="T757" s="162"/>
    </row>
    <row r="758" spans="14:20" ht="15.75" customHeight="1">
      <c r="N758" s="165"/>
      <c r="O758" s="166"/>
      <c r="P758" s="166"/>
      <c r="Q758" s="167"/>
      <c r="R758" s="168"/>
      <c r="S758" s="167"/>
      <c r="T758" s="162"/>
    </row>
    <row r="759" spans="14:20" ht="15.75" customHeight="1">
      <c r="N759" s="165"/>
      <c r="O759" s="166"/>
      <c r="P759" s="166"/>
      <c r="Q759" s="167"/>
      <c r="R759" s="168"/>
      <c r="S759" s="167"/>
      <c r="T759" s="162"/>
    </row>
    <row r="760" spans="14:20" ht="15.75" customHeight="1">
      <c r="N760" s="165"/>
      <c r="O760" s="166"/>
      <c r="P760" s="166"/>
      <c r="Q760" s="167"/>
      <c r="R760" s="168"/>
      <c r="S760" s="167"/>
      <c r="T760" s="162"/>
    </row>
    <row r="761" spans="14:20" ht="15.75" customHeight="1">
      <c r="N761" s="165"/>
      <c r="O761" s="166"/>
      <c r="P761" s="166"/>
      <c r="Q761" s="167"/>
      <c r="R761" s="168"/>
      <c r="S761" s="167"/>
      <c r="T761" s="162"/>
    </row>
    <row r="762" spans="14:20" ht="15.75" customHeight="1">
      <c r="N762" s="165"/>
      <c r="O762" s="166"/>
      <c r="P762" s="166"/>
      <c r="Q762" s="167"/>
      <c r="R762" s="168"/>
      <c r="S762" s="167"/>
      <c r="T762" s="162"/>
    </row>
    <row r="763" spans="14:20" ht="15.75" customHeight="1">
      <c r="N763" s="165"/>
      <c r="O763" s="166"/>
      <c r="P763" s="166"/>
      <c r="Q763" s="167"/>
      <c r="R763" s="168"/>
      <c r="S763" s="167"/>
      <c r="T763" s="162"/>
    </row>
    <row r="764" spans="14:20" ht="15.75" customHeight="1">
      <c r="N764" s="165"/>
      <c r="O764" s="166"/>
      <c r="P764" s="166"/>
      <c r="Q764" s="167"/>
      <c r="R764" s="168"/>
      <c r="S764" s="167"/>
      <c r="T764" s="162"/>
    </row>
    <row r="765" spans="14:20" ht="15.75" customHeight="1">
      <c r="N765" s="165"/>
      <c r="O765" s="166"/>
      <c r="P765" s="166"/>
      <c r="Q765" s="167"/>
      <c r="R765" s="168"/>
      <c r="S765" s="167"/>
      <c r="T765" s="162"/>
    </row>
    <row r="766" spans="14:20" ht="15.75" customHeight="1">
      <c r="N766" s="165"/>
      <c r="O766" s="166"/>
      <c r="P766" s="166"/>
      <c r="Q766" s="167"/>
      <c r="R766" s="168"/>
      <c r="S766" s="167"/>
      <c r="T766" s="162"/>
    </row>
    <row r="767" spans="14:20" ht="15.75" customHeight="1">
      <c r="N767" s="165"/>
      <c r="O767" s="166"/>
      <c r="P767" s="166"/>
      <c r="Q767" s="167"/>
      <c r="R767" s="168"/>
      <c r="S767" s="167"/>
      <c r="T767" s="162"/>
    </row>
    <row r="768" spans="14:20" ht="15.75" customHeight="1">
      <c r="N768" s="165"/>
      <c r="O768" s="166"/>
      <c r="P768" s="166"/>
      <c r="Q768" s="167"/>
      <c r="R768" s="168"/>
      <c r="S768" s="167"/>
      <c r="T768" s="162"/>
    </row>
    <row r="769" spans="14:20" ht="15.75" customHeight="1">
      <c r="N769" s="165"/>
      <c r="O769" s="166"/>
      <c r="P769" s="166"/>
      <c r="Q769" s="167"/>
      <c r="R769" s="168"/>
      <c r="S769" s="167"/>
      <c r="T769" s="162"/>
    </row>
    <row r="770" spans="14:20" ht="15.75" customHeight="1">
      <c r="N770" s="165"/>
      <c r="O770" s="166"/>
      <c r="P770" s="166"/>
      <c r="Q770" s="167"/>
      <c r="R770" s="168"/>
      <c r="S770" s="167"/>
      <c r="T770" s="162"/>
    </row>
    <row r="771" spans="14:20" ht="15.75" customHeight="1">
      <c r="N771" s="165"/>
      <c r="O771" s="166"/>
      <c r="P771" s="166"/>
      <c r="Q771" s="167"/>
      <c r="R771" s="168"/>
      <c r="S771" s="167"/>
      <c r="T771" s="162"/>
    </row>
    <row r="772" spans="14:20" ht="15.75" customHeight="1">
      <c r="N772" s="165"/>
      <c r="O772" s="166"/>
      <c r="P772" s="166"/>
      <c r="Q772" s="167"/>
      <c r="R772" s="168"/>
      <c r="S772" s="167"/>
      <c r="T772" s="162"/>
    </row>
    <row r="773" spans="14:20" ht="15.75" customHeight="1">
      <c r="N773" s="165"/>
      <c r="O773" s="166"/>
      <c r="P773" s="166"/>
      <c r="Q773" s="167"/>
      <c r="R773" s="168"/>
      <c r="S773" s="167"/>
      <c r="T773" s="162"/>
    </row>
    <row r="774" spans="14:20" ht="15.75" customHeight="1">
      <c r="N774" s="165"/>
      <c r="O774" s="166"/>
      <c r="P774" s="166"/>
      <c r="Q774" s="167"/>
      <c r="R774" s="168"/>
      <c r="S774" s="167"/>
      <c r="T774" s="162"/>
    </row>
    <row r="775" spans="14:20" ht="15.75" customHeight="1">
      <c r="N775" s="165"/>
      <c r="O775" s="166"/>
      <c r="P775" s="166"/>
      <c r="Q775" s="167"/>
      <c r="R775" s="168"/>
      <c r="S775" s="167"/>
      <c r="T775" s="162"/>
    </row>
    <row r="776" spans="14:20" ht="15.75" customHeight="1">
      <c r="N776" s="165"/>
      <c r="O776" s="166"/>
      <c r="P776" s="166"/>
      <c r="Q776" s="167"/>
      <c r="R776" s="168"/>
      <c r="S776" s="167"/>
      <c r="T776" s="162"/>
    </row>
    <row r="777" spans="14:20" ht="15.75" customHeight="1">
      <c r="N777" s="165"/>
      <c r="O777" s="166"/>
      <c r="P777" s="166"/>
      <c r="Q777" s="167"/>
      <c r="R777" s="168"/>
      <c r="S777" s="167"/>
      <c r="T777" s="162"/>
    </row>
    <row r="778" spans="14:20" ht="15.75" customHeight="1">
      <c r="N778" s="165"/>
      <c r="O778" s="166"/>
      <c r="P778" s="166"/>
      <c r="Q778" s="167"/>
      <c r="R778" s="168"/>
      <c r="S778" s="167"/>
      <c r="T778" s="162"/>
    </row>
    <row r="779" spans="14:20" ht="15.75" customHeight="1">
      <c r="N779" s="165"/>
      <c r="O779" s="166"/>
      <c r="P779" s="166"/>
      <c r="Q779" s="167"/>
      <c r="R779" s="168"/>
      <c r="S779" s="167"/>
      <c r="T779" s="162"/>
    </row>
    <row r="780" spans="14:20" ht="15.75" customHeight="1">
      <c r="N780" s="165"/>
      <c r="O780" s="166"/>
      <c r="P780" s="166"/>
      <c r="Q780" s="167"/>
      <c r="R780" s="168"/>
      <c r="S780" s="167"/>
      <c r="T780" s="162"/>
    </row>
    <row r="781" spans="14:20" ht="15.75" customHeight="1">
      <c r="N781" s="165"/>
      <c r="O781" s="166"/>
      <c r="P781" s="166"/>
      <c r="Q781" s="167"/>
      <c r="R781" s="168"/>
      <c r="S781" s="167"/>
      <c r="T781" s="162"/>
    </row>
    <row r="782" spans="14:20" ht="15.75" customHeight="1">
      <c r="N782" s="165"/>
      <c r="O782" s="166"/>
      <c r="P782" s="166"/>
      <c r="Q782" s="167"/>
      <c r="R782" s="168"/>
      <c r="S782" s="167"/>
      <c r="T782" s="162"/>
    </row>
    <row r="783" spans="14:20" ht="15.75" customHeight="1">
      <c r="N783" s="165"/>
      <c r="O783" s="166"/>
      <c r="P783" s="166"/>
      <c r="Q783" s="167"/>
      <c r="R783" s="168"/>
      <c r="S783" s="167"/>
      <c r="T783" s="162"/>
    </row>
    <row r="784" spans="14:20" ht="15.75" customHeight="1">
      <c r="N784" s="165"/>
      <c r="O784" s="166"/>
      <c r="P784" s="166"/>
      <c r="Q784" s="167"/>
      <c r="R784" s="168"/>
      <c r="S784" s="167"/>
      <c r="T784" s="162"/>
    </row>
    <row r="785" spans="14:20" ht="15.75" customHeight="1">
      <c r="N785" s="165"/>
      <c r="O785" s="166"/>
      <c r="P785" s="166"/>
      <c r="Q785" s="167"/>
      <c r="R785" s="168"/>
      <c r="S785" s="167"/>
      <c r="T785" s="162"/>
    </row>
    <row r="786" spans="14:20" ht="15.75" customHeight="1">
      <c r="N786" s="165"/>
      <c r="O786" s="166"/>
      <c r="P786" s="166"/>
      <c r="Q786" s="167"/>
      <c r="R786" s="168"/>
      <c r="S786" s="167"/>
      <c r="T786" s="162"/>
    </row>
    <row r="787" spans="14:20" ht="15.75" customHeight="1">
      <c r="N787" s="165"/>
      <c r="O787" s="166"/>
      <c r="P787" s="166"/>
      <c r="Q787" s="167"/>
      <c r="R787" s="168"/>
      <c r="S787" s="167"/>
      <c r="T787" s="162"/>
    </row>
    <row r="788" spans="14:20" ht="15.75" customHeight="1">
      <c r="N788" s="165"/>
      <c r="O788" s="166"/>
      <c r="P788" s="166"/>
      <c r="Q788" s="167"/>
      <c r="R788" s="168"/>
      <c r="S788" s="167"/>
      <c r="T788" s="162"/>
    </row>
    <row r="789" spans="14:20" ht="15.75" customHeight="1">
      <c r="N789" s="165"/>
      <c r="O789" s="166"/>
      <c r="P789" s="166"/>
      <c r="Q789" s="167"/>
      <c r="R789" s="168"/>
      <c r="S789" s="167"/>
      <c r="T789" s="162"/>
    </row>
    <row r="790" spans="14:20" ht="15.75" customHeight="1">
      <c r="N790" s="165"/>
      <c r="O790" s="166"/>
      <c r="P790" s="166"/>
      <c r="Q790" s="167"/>
      <c r="R790" s="168"/>
      <c r="S790" s="167"/>
      <c r="T790" s="162"/>
    </row>
    <row r="791" spans="14:20" ht="15.75" customHeight="1">
      <c r="N791" s="165"/>
      <c r="O791" s="166"/>
      <c r="P791" s="166"/>
      <c r="Q791" s="167"/>
      <c r="R791" s="168"/>
      <c r="S791" s="167"/>
      <c r="T791" s="162"/>
    </row>
    <row r="792" spans="14:20" ht="15.75" customHeight="1">
      <c r="N792" s="165"/>
      <c r="O792" s="166"/>
      <c r="P792" s="166"/>
      <c r="Q792" s="167"/>
      <c r="R792" s="168"/>
      <c r="S792" s="167"/>
      <c r="T792" s="162"/>
    </row>
    <row r="793" spans="14:20" ht="15.75" customHeight="1">
      <c r="N793" s="165"/>
      <c r="O793" s="166"/>
      <c r="P793" s="166"/>
      <c r="Q793" s="167"/>
      <c r="R793" s="168"/>
      <c r="S793" s="167"/>
      <c r="T793" s="162"/>
    </row>
    <row r="794" spans="14:20" ht="15.75" customHeight="1">
      <c r="N794" s="165"/>
      <c r="O794" s="166"/>
      <c r="P794" s="166"/>
      <c r="Q794" s="167"/>
      <c r="R794" s="168"/>
      <c r="S794" s="167"/>
      <c r="T794" s="162"/>
    </row>
    <row r="795" spans="14:20" ht="15.75" customHeight="1">
      <c r="N795" s="165"/>
      <c r="O795" s="166"/>
      <c r="P795" s="166"/>
      <c r="Q795" s="167"/>
      <c r="R795" s="168"/>
      <c r="S795" s="167"/>
      <c r="T795" s="162"/>
    </row>
    <row r="796" spans="14:20" ht="15.75" customHeight="1">
      <c r="N796" s="165"/>
      <c r="O796" s="166"/>
      <c r="P796" s="166"/>
      <c r="Q796" s="167"/>
      <c r="R796" s="168"/>
      <c r="S796" s="167"/>
      <c r="T796" s="162"/>
    </row>
    <row r="797" spans="14:20" ht="15.75" customHeight="1">
      <c r="N797" s="165"/>
      <c r="O797" s="166"/>
      <c r="P797" s="166"/>
      <c r="Q797" s="167"/>
      <c r="R797" s="168"/>
      <c r="S797" s="167"/>
      <c r="T797" s="162"/>
    </row>
    <row r="798" spans="14:20" ht="15.75" customHeight="1">
      <c r="N798" s="165"/>
      <c r="O798" s="166"/>
      <c r="P798" s="166"/>
      <c r="Q798" s="167"/>
      <c r="R798" s="168"/>
      <c r="S798" s="167"/>
      <c r="T798" s="162"/>
    </row>
    <row r="799" spans="14:20" ht="15.75" customHeight="1">
      <c r="N799" s="165"/>
      <c r="O799" s="166"/>
      <c r="P799" s="166"/>
      <c r="Q799" s="167"/>
      <c r="R799" s="168"/>
      <c r="S799" s="167"/>
      <c r="T799" s="162"/>
    </row>
    <row r="800" spans="14:20" ht="15.75" customHeight="1">
      <c r="N800" s="165"/>
      <c r="O800" s="166"/>
      <c r="P800" s="166"/>
      <c r="Q800" s="167"/>
      <c r="R800" s="168"/>
      <c r="S800" s="167"/>
      <c r="T800" s="162"/>
    </row>
    <row r="801" spans="14:20" ht="15.75" customHeight="1">
      <c r="N801" s="165"/>
      <c r="O801" s="166"/>
      <c r="P801" s="166"/>
      <c r="Q801" s="167"/>
      <c r="R801" s="168"/>
      <c r="S801" s="167"/>
      <c r="T801" s="162"/>
    </row>
    <row r="802" spans="14:20" ht="15.75" customHeight="1">
      <c r="N802" s="165"/>
      <c r="O802" s="166"/>
      <c r="P802" s="166"/>
      <c r="Q802" s="167"/>
      <c r="R802" s="168"/>
      <c r="S802" s="167"/>
      <c r="T802" s="162"/>
    </row>
    <row r="803" spans="14:20" ht="15.75" customHeight="1">
      <c r="N803" s="165"/>
      <c r="O803" s="166"/>
      <c r="P803" s="166"/>
      <c r="Q803" s="167"/>
      <c r="R803" s="168"/>
      <c r="S803" s="167"/>
      <c r="T803" s="162"/>
    </row>
    <row r="804" spans="14:20" ht="15.75" customHeight="1">
      <c r="N804" s="165"/>
      <c r="O804" s="166"/>
      <c r="P804" s="166"/>
      <c r="Q804" s="167"/>
      <c r="R804" s="168"/>
      <c r="S804" s="167"/>
      <c r="T804" s="162"/>
    </row>
    <row r="805" spans="14:20" ht="15.75" customHeight="1">
      <c r="N805" s="165"/>
      <c r="O805" s="166"/>
      <c r="P805" s="166"/>
      <c r="Q805" s="167"/>
      <c r="R805" s="168"/>
      <c r="S805" s="167"/>
      <c r="T805" s="162"/>
    </row>
    <row r="806" spans="14:20" ht="15.75" customHeight="1">
      <c r="N806" s="165"/>
      <c r="O806" s="166"/>
      <c r="P806" s="166"/>
      <c r="Q806" s="167"/>
      <c r="R806" s="168"/>
      <c r="S806" s="167"/>
      <c r="T806" s="162"/>
    </row>
    <row r="807" spans="14:20" ht="15.75" customHeight="1">
      <c r="N807" s="165"/>
      <c r="O807" s="166"/>
      <c r="P807" s="166"/>
      <c r="Q807" s="167"/>
      <c r="R807" s="168"/>
      <c r="S807" s="167"/>
      <c r="T807" s="162"/>
    </row>
    <row r="808" spans="14:20" ht="15.75" customHeight="1">
      <c r="N808" s="165"/>
      <c r="O808" s="166"/>
      <c r="P808" s="166"/>
      <c r="Q808" s="167"/>
      <c r="R808" s="168"/>
      <c r="S808" s="167"/>
      <c r="T808" s="162"/>
    </row>
    <row r="809" spans="14:20" ht="15.75" customHeight="1">
      <c r="N809" s="165"/>
      <c r="O809" s="166"/>
      <c r="P809" s="166"/>
      <c r="Q809" s="167"/>
      <c r="R809" s="168"/>
      <c r="S809" s="167"/>
      <c r="T809" s="162"/>
    </row>
    <row r="810" spans="14:20" ht="15.75" customHeight="1">
      <c r="N810" s="165"/>
      <c r="O810" s="166"/>
      <c r="P810" s="166"/>
      <c r="Q810" s="167"/>
      <c r="R810" s="168"/>
      <c r="S810" s="167"/>
      <c r="T810" s="162"/>
    </row>
    <row r="811" spans="14:20" ht="15.75" customHeight="1">
      <c r="N811" s="165"/>
      <c r="O811" s="166"/>
      <c r="P811" s="166"/>
      <c r="Q811" s="167"/>
      <c r="R811" s="168"/>
      <c r="S811" s="167"/>
      <c r="T811" s="162"/>
    </row>
    <row r="812" spans="14:20" ht="15.75" customHeight="1">
      <c r="N812" s="165"/>
      <c r="O812" s="166"/>
      <c r="P812" s="166"/>
      <c r="Q812" s="167"/>
      <c r="R812" s="168"/>
      <c r="S812" s="167"/>
      <c r="T812" s="162"/>
    </row>
    <row r="813" spans="14:20" ht="15.75" customHeight="1">
      <c r="N813" s="165"/>
      <c r="O813" s="166"/>
      <c r="P813" s="166"/>
      <c r="Q813" s="167"/>
      <c r="R813" s="168"/>
      <c r="S813" s="167"/>
      <c r="T813" s="162"/>
    </row>
    <row r="814" spans="14:20" ht="15.75" customHeight="1">
      <c r="N814" s="165"/>
      <c r="O814" s="166"/>
      <c r="P814" s="166"/>
      <c r="Q814" s="167"/>
      <c r="R814" s="168"/>
      <c r="S814" s="167"/>
      <c r="T814" s="162"/>
    </row>
    <row r="815" spans="14:20" ht="15.75" customHeight="1">
      <c r="N815" s="165"/>
      <c r="O815" s="166"/>
      <c r="P815" s="166"/>
      <c r="Q815" s="167"/>
      <c r="R815" s="168"/>
      <c r="S815" s="167"/>
      <c r="T815" s="162"/>
    </row>
    <row r="816" spans="14:20" ht="15.75" customHeight="1">
      <c r="N816" s="165"/>
      <c r="O816" s="166"/>
      <c r="P816" s="166"/>
      <c r="Q816" s="167"/>
      <c r="R816" s="168"/>
      <c r="S816" s="167"/>
      <c r="T816" s="162"/>
    </row>
    <row r="817" spans="14:20" ht="15.75" customHeight="1">
      <c r="N817" s="165"/>
      <c r="O817" s="166"/>
      <c r="P817" s="166"/>
      <c r="Q817" s="167"/>
      <c r="R817" s="168"/>
      <c r="S817" s="167"/>
      <c r="T817" s="162"/>
    </row>
    <row r="818" spans="14:20" ht="15.75" customHeight="1">
      <c r="N818" s="165"/>
      <c r="O818" s="166"/>
      <c r="P818" s="166"/>
      <c r="Q818" s="167"/>
      <c r="R818" s="168"/>
      <c r="S818" s="167"/>
      <c r="T818" s="162"/>
    </row>
    <row r="819" spans="14:20" ht="15.75" customHeight="1">
      <c r="N819" s="165"/>
      <c r="O819" s="166"/>
      <c r="P819" s="166"/>
      <c r="Q819" s="167"/>
      <c r="R819" s="168"/>
      <c r="S819" s="167"/>
      <c r="T819" s="162"/>
    </row>
    <row r="820" spans="14:20" ht="15.75" customHeight="1">
      <c r="N820" s="165"/>
      <c r="O820" s="166"/>
      <c r="P820" s="166"/>
      <c r="Q820" s="167"/>
      <c r="R820" s="168"/>
      <c r="S820" s="167"/>
      <c r="T820" s="162"/>
    </row>
    <row r="821" spans="14:20" ht="15.75" customHeight="1">
      <c r="N821" s="165"/>
      <c r="O821" s="166"/>
      <c r="P821" s="166"/>
      <c r="Q821" s="167"/>
      <c r="R821" s="168"/>
      <c r="S821" s="167"/>
      <c r="T821" s="162"/>
    </row>
    <row r="822" spans="14:20" ht="15.75" customHeight="1">
      <c r="N822" s="165"/>
      <c r="O822" s="166"/>
      <c r="P822" s="166"/>
      <c r="Q822" s="167"/>
      <c r="R822" s="168"/>
      <c r="S822" s="167"/>
      <c r="T822" s="162"/>
    </row>
    <row r="823" spans="14:20" ht="15.75" customHeight="1">
      <c r="N823" s="165"/>
      <c r="O823" s="166"/>
      <c r="P823" s="166"/>
      <c r="Q823" s="167"/>
      <c r="R823" s="168"/>
      <c r="S823" s="167"/>
      <c r="T823" s="162"/>
    </row>
    <row r="824" spans="14:20" ht="15.75" customHeight="1">
      <c r="N824" s="165"/>
      <c r="O824" s="166"/>
      <c r="P824" s="166"/>
      <c r="Q824" s="167"/>
      <c r="R824" s="168"/>
      <c r="S824" s="167"/>
      <c r="T824" s="162"/>
    </row>
    <row r="825" spans="14:20" ht="15.75" customHeight="1">
      <c r="N825" s="165"/>
      <c r="O825" s="166"/>
      <c r="P825" s="166"/>
      <c r="Q825" s="167"/>
      <c r="R825" s="168"/>
      <c r="S825" s="167"/>
      <c r="T825" s="162"/>
    </row>
    <row r="826" spans="14:20" ht="15.75" customHeight="1">
      <c r="N826" s="165"/>
      <c r="O826" s="166"/>
      <c r="P826" s="166"/>
      <c r="Q826" s="167"/>
      <c r="R826" s="168"/>
      <c r="S826" s="167"/>
      <c r="T826" s="162"/>
    </row>
    <row r="827" spans="14:20" ht="15.75" customHeight="1">
      <c r="N827" s="165"/>
      <c r="O827" s="166"/>
      <c r="P827" s="166"/>
      <c r="Q827" s="167"/>
      <c r="R827" s="168"/>
      <c r="S827" s="167"/>
      <c r="T827" s="162"/>
    </row>
    <row r="828" spans="14:20" ht="15.75" customHeight="1">
      <c r="N828" s="165"/>
      <c r="O828" s="166"/>
      <c r="P828" s="166"/>
      <c r="Q828" s="167"/>
      <c r="R828" s="168"/>
      <c r="S828" s="167"/>
      <c r="T828" s="162"/>
    </row>
    <row r="829" spans="14:20" ht="15.75" customHeight="1">
      <c r="N829" s="165"/>
      <c r="O829" s="166"/>
      <c r="P829" s="166"/>
      <c r="Q829" s="167"/>
      <c r="R829" s="168"/>
      <c r="S829" s="167"/>
      <c r="T829" s="162"/>
    </row>
    <row r="830" spans="14:20" ht="15.75" customHeight="1">
      <c r="N830" s="165"/>
      <c r="O830" s="166"/>
      <c r="P830" s="166"/>
      <c r="Q830" s="167"/>
      <c r="R830" s="168"/>
      <c r="S830" s="167"/>
      <c r="T830" s="162"/>
    </row>
    <row r="831" spans="14:20" ht="15.75" customHeight="1">
      <c r="N831" s="165"/>
      <c r="O831" s="166"/>
      <c r="P831" s="166"/>
      <c r="Q831" s="167"/>
      <c r="R831" s="168"/>
      <c r="S831" s="167"/>
      <c r="T831" s="162"/>
    </row>
    <row r="832" spans="14:20" ht="15.75" customHeight="1">
      <c r="N832" s="165"/>
      <c r="O832" s="166"/>
      <c r="P832" s="166"/>
      <c r="Q832" s="167"/>
      <c r="R832" s="168"/>
      <c r="S832" s="167"/>
      <c r="T832" s="162"/>
    </row>
    <row r="833" spans="14:20" ht="15.75" customHeight="1">
      <c r="N833" s="165"/>
      <c r="O833" s="166"/>
      <c r="P833" s="166"/>
      <c r="Q833" s="167"/>
      <c r="R833" s="168"/>
      <c r="S833" s="167"/>
      <c r="T833" s="162"/>
    </row>
    <row r="834" spans="14:20" ht="15.75" customHeight="1">
      <c r="N834" s="165"/>
      <c r="O834" s="166"/>
      <c r="P834" s="166"/>
      <c r="Q834" s="167"/>
      <c r="R834" s="168"/>
      <c r="S834" s="167"/>
      <c r="T834" s="162"/>
    </row>
    <row r="835" spans="14:20" ht="15.75" customHeight="1">
      <c r="N835" s="165"/>
      <c r="O835" s="166"/>
      <c r="P835" s="166"/>
      <c r="Q835" s="167"/>
      <c r="R835" s="168"/>
      <c r="S835" s="167"/>
      <c r="T835" s="162"/>
    </row>
    <row r="836" spans="14:20" ht="15.75" customHeight="1">
      <c r="N836" s="165"/>
      <c r="O836" s="166"/>
      <c r="P836" s="166"/>
      <c r="Q836" s="167"/>
      <c r="R836" s="168"/>
      <c r="S836" s="167"/>
      <c r="T836" s="162"/>
    </row>
    <row r="837" spans="14:20" ht="15.75" customHeight="1">
      <c r="N837" s="165"/>
      <c r="O837" s="166"/>
      <c r="P837" s="166"/>
      <c r="Q837" s="167"/>
      <c r="R837" s="168"/>
      <c r="S837" s="167"/>
      <c r="T837" s="162"/>
    </row>
    <row r="838" spans="14:20" ht="15.75" customHeight="1">
      <c r="N838" s="165"/>
      <c r="O838" s="166"/>
      <c r="P838" s="166"/>
      <c r="Q838" s="167"/>
      <c r="R838" s="168"/>
      <c r="S838" s="167"/>
      <c r="T838" s="162"/>
    </row>
    <row r="839" spans="14:20" ht="15.75" customHeight="1">
      <c r="N839" s="165"/>
      <c r="O839" s="166"/>
      <c r="P839" s="166"/>
      <c r="Q839" s="167"/>
      <c r="R839" s="168"/>
      <c r="S839" s="167"/>
      <c r="T839" s="162"/>
    </row>
    <row r="840" spans="14:20" ht="15.75" customHeight="1">
      <c r="N840" s="165"/>
      <c r="O840" s="166"/>
      <c r="P840" s="166"/>
      <c r="Q840" s="167"/>
      <c r="R840" s="168"/>
      <c r="S840" s="167"/>
      <c r="T840" s="162"/>
    </row>
    <row r="841" spans="14:20" ht="15.75" customHeight="1">
      <c r="N841" s="165"/>
      <c r="O841" s="166"/>
      <c r="P841" s="166"/>
      <c r="Q841" s="167"/>
      <c r="R841" s="168"/>
      <c r="S841" s="167"/>
      <c r="T841" s="162"/>
    </row>
    <row r="842" spans="14:20" ht="15.75" customHeight="1">
      <c r="N842" s="165"/>
      <c r="O842" s="166"/>
      <c r="P842" s="166"/>
      <c r="Q842" s="167"/>
      <c r="R842" s="168"/>
      <c r="S842" s="167"/>
      <c r="T842" s="162"/>
    </row>
    <row r="843" spans="14:20" ht="15.75" customHeight="1">
      <c r="N843" s="165"/>
      <c r="O843" s="166"/>
      <c r="P843" s="166"/>
      <c r="Q843" s="167"/>
      <c r="R843" s="168"/>
      <c r="S843" s="167"/>
      <c r="T843" s="162"/>
    </row>
    <row r="844" spans="14:20" ht="15.75" customHeight="1">
      <c r="N844" s="165"/>
      <c r="O844" s="166"/>
      <c r="P844" s="166"/>
      <c r="Q844" s="167"/>
      <c r="R844" s="168"/>
      <c r="S844" s="167"/>
      <c r="T844" s="162"/>
    </row>
    <row r="845" spans="14:20" ht="15.75" customHeight="1">
      <c r="N845" s="165"/>
      <c r="O845" s="166"/>
      <c r="P845" s="166"/>
      <c r="Q845" s="167"/>
      <c r="R845" s="168"/>
      <c r="S845" s="167"/>
      <c r="T845" s="162"/>
    </row>
    <row r="846" spans="14:20" ht="15.75" customHeight="1">
      <c r="N846" s="165"/>
      <c r="O846" s="166"/>
      <c r="P846" s="166"/>
      <c r="Q846" s="167"/>
      <c r="R846" s="168"/>
      <c r="S846" s="167"/>
      <c r="T846" s="162"/>
    </row>
    <row r="847" spans="14:20" ht="15.75" customHeight="1">
      <c r="N847" s="165"/>
      <c r="O847" s="166"/>
      <c r="P847" s="166"/>
      <c r="Q847" s="167"/>
      <c r="R847" s="168"/>
      <c r="S847" s="167"/>
      <c r="T847" s="162"/>
    </row>
    <row r="848" spans="14:20" ht="15.75" customHeight="1">
      <c r="N848" s="165"/>
      <c r="O848" s="166"/>
      <c r="P848" s="166"/>
      <c r="Q848" s="167"/>
      <c r="R848" s="168"/>
      <c r="S848" s="167"/>
      <c r="T848" s="162"/>
    </row>
    <row r="849" spans="14:20" ht="15.75" customHeight="1">
      <c r="N849" s="165"/>
      <c r="O849" s="166"/>
      <c r="P849" s="166"/>
      <c r="Q849" s="167"/>
      <c r="R849" s="168"/>
      <c r="S849" s="167"/>
      <c r="T849" s="162"/>
    </row>
    <row r="850" spans="14:20" ht="15.75" customHeight="1">
      <c r="N850" s="165"/>
      <c r="O850" s="166"/>
      <c r="P850" s="166"/>
      <c r="Q850" s="167"/>
      <c r="R850" s="168"/>
      <c r="S850" s="167"/>
      <c r="T850" s="162"/>
    </row>
    <row r="851" spans="14:20" ht="15.75" customHeight="1">
      <c r="N851" s="165"/>
      <c r="O851" s="166"/>
      <c r="P851" s="166"/>
      <c r="Q851" s="167"/>
      <c r="R851" s="168"/>
      <c r="S851" s="167"/>
      <c r="T851" s="162"/>
    </row>
    <row r="852" spans="14:20" ht="15.75" customHeight="1">
      <c r="N852" s="165"/>
      <c r="O852" s="166"/>
      <c r="P852" s="166"/>
      <c r="Q852" s="167"/>
      <c r="R852" s="168"/>
      <c r="S852" s="167"/>
      <c r="T852" s="162"/>
    </row>
    <row r="853" spans="14:20" ht="15.75" customHeight="1">
      <c r="N853" s="165"/>
      <c r="O853" s="166"/>
      <c r="P853" s="166"/>
      <c r="Q853" s="167"/>
      <c r="R853" s="168"/>
      <c r="S853" s="167"/>
      <c r="T853" s="162"/>
    </row>
    <row r="854" spans="14:20" ht="15.75" customHeight="1">
      <c r="N854" s="165"/>
      <c r="O854" s="166"/>
      <c r="P854" s="166"/>
      <c r="Q854" s="167"/>
      <c r="R854" s="168"/>
      <c r="S854" s="167"/>
      <c r="T854" s="162"/>
    </row>
    <row r="855" spans="14:20" ht="15.75" customHeight="1">
      <c r="N855" s="165"/>
      <c r="O855" s="166"/>
      <c r="P855" s="166"/>
      <c r="Q855" s="167"/>
      <c r="R855" s="168"/>
      <c r="S855" s="167"/>
      <c r="T855" s="162"/>
    </row>
    <row r="856" spans="14:20" ht="15.75" customHeight="1">
      <c r="N856" s="165"/>
      <c r="O856" s="166"/>
      <c r="P856" s="166"/>
      <c r="Q856" s="167"/>
      <c r="R856" s="168"/>
      <c r="S856" s="167"/>
      <c r="T856" s="162"/>
    </row>
    <row r="857" spans="14:20" ht="15.75" customHeight="1">
      <c r="N857" s="165"/>
      <c r="O857" s="166"/>
      <c r="P857" s="166"/>
      <c r="Q857" s="167"/>
      <c r="R857" s="168"/>
      <c r="S857" s="167"/>
      <c r="T857" s="162"/>
    </row>
    <row r="858" spans="14:20" ht="15.75" customHeight="1">
      <c r="N858" s="165"/>
      <c r="O858" s="166"/>
      <c r="P858" s="166"/>
      <c r="Q858" s="167"/>
      <c r="R858" s="168"/>
      <c r="S858" s="167"/>
      <c r="T858" s="162"/>
    </row>
    <row r="859" spans="14:20" ht="15.75" customHeight="1">
      <c r="N859" s="165"/>
      <c r="O859" s="166"/>
      <c r="P859" s="166"/>
      <c r="Q859" s="167"/>
      <c r="R859" s="168"/>
      <c r="S859" s="167"/>
      <c r="T859" s="162"/>
    </row>
    <row r="860" spans="14:20" ht="15.75" customHeight="1">
      <c r="N860" s="165"/>
      <c r="O860" s="166"/>
      <c r="P860" s="166"/>
      <c r="Q860" s="167"/>
      <c r="R860" s="168"/>
      <c r="S860" s="167"/>
      <c r="T860" s="162"/>
    </row>
    <row r="861" spans="14:20" ht="15.75" customHeight="1">
      <c r="N861" s="165"/>
      <c r="O861" s="166"/>
      <c r="P861" s="166"/>
      <c r="Q861" s="167"/>
      <c r="R861" s="168"/>
      <c r="S861" s="167"/>
      <c r="T861" s="162"/>
    </row>
    <row r="862" spans="14:20" ht="15.75" customHeight="1">
      <c r="N862" s="165"/>
      <c r="O862" s="166"/>
      <c r="P862" s="166"/>
      <c r="Q862" s="167"/>
      <c r="R862" s="168"/>
      <c r="S862" s="167"/>
      <c r="T862" s="162"/>
    </row>
    <row r="863" spans="14:20" ht="15.75" customHeight="1">
      <c r="N863" s="165"/>
      <c r="O863" s="166"/>
      <c r="P863" s="166"/>
      <c r="Q863" s="167"/>
      <c r="R863" s="168"/>
      <c r="S863" s="167"/>
      <c r="T863" s="162"/>
    </row>
    <row r="864" spans="14:20" ht="15.75" customHeight="1">
      <c r="N864" s="165"/>
      <c r="O864" s="166"/>
      <c r="P864" s="166"/>
      <c r="Q864" s="167"/>
      <c r="R864" s="168"/>
      <c r="S864" s="167"/>
      <c r="T864" s="162"/>
    </row>
    <row r="865" spans="14:20" ht="15.75" customHeight="1">
      <c r="N865" s="165"/>
      <c r="O865" s="166"/>
      <c r="P865" s="166"/>
      <c r="Q865" s="167"/>
      <c r="R865" s="168"/>
      <c r="S865" s="167"/>
      <c r="T865" s="162"/>
    </row>
    <row r="866" spans="14:20" ht="15.75" customHeight="1">
      <c r="N866" s="165"/>
      <c r="O866" s="166"/>
      <c r="P866" s="166"/>
      <c r="Q866" s="167"/>
      <c r="R866" s="168"/>
      <c r="S866" s="167"/>
      <c r="T866" s="162"/>
    </row>
    <row r="867" spans="14:20" ht="15.75" customHeight="1">
      <c r="N867" s="165"/>
      <c r="O867" s="166"/>
      <c r="P867" s="166"/>
      <c r="Q867" s="167"/>
      <c r="R867" s="168"/>
      <c r="S867" s="167"/>
      <c r="T867" s="162"/>
    </row>
    <row r="868" spans="14:20" ht="15.75" customHeight="1">
      <c r="N868" s="165"/>
      <c r="O868" s="166"/>
      <c r="P868" s="166"/>
      <c r="Q868" s="167"/>
      <c r="R868" s="168"/>
      <c r="S868" s="167"/>
      <c r="T868" s="162"/>
    </row>
    <row r="869" spans="14:20" ht="15.75" customHeight="1">
      <c r="N869" s="165"/>
      <c r="O869" s="166"/>
      <c r="P869" s="166"/>
      <c r="Q869" s="167"/>
      <c r="R869" s="168"/>
      <c r="S869" s="167"/>
      <c r="T869" s="162"/>
    </row>
    <row r="870" spans="14:20" ht="15.75" customHeight="1">
      <c r="N870" s="165"/>
      <c r="O870" s="166"/>
      <c r="P870" s="166"/>
      <c r="Q870" s="167"/>
      <c r="R870" s="168"/>
      <c r="S870" s="167"/>
      <c r="T870" s="162"/>
    </row>
    <row r="871" spans="14:20" ht="15.75" customHeight="1">
      <c r="N871" s="165"/>
      <c r="O871" s="166"/>
      <c r="P871" s="166"/>
      <c r="Q871" s="167"/>
      <c r="R871" s="168"/>
      <c r="S871" s="167"/>
      <c r="T871" s="162"/>
    </row>
    <row r="872" spans="14:20" ht="15.75" customHeight="1">
      <c r="N872" s="165"/>
      <c r="O872" s="166"/>
      <c r="P872" s="166"/>
      <c r="Q872" s="167"/>
      <c r="R872" s="168"/>
      <c r="S872" s="167"/>
      <c r="T872" s="162"/>
    </row>
    <row r="873" spans="14:20" ht="15.75" customHeight="1">
      <c r="N873" s="165"/>
      <c r="O873" s="166"/>
      <c r="P873" s="166"/>
      <c r="Q873" s="167"/>
      <c r="R873" s="168"/>
      <c r="S873" s="167"/>
      <c r="T873" s="162"/>
    </row>
    <row r="874" spans="14:20" ht="15.75" customHeight="1">
      <c r="N874" s="165"/>
      <c r="O874" s="166"/>
      <c r="P874" s="166"/>
      <c r="Q874" s="167"/>
      <c r="R874" s="168"/>
      <c r="S874" s="167"/>
      <c r="T874" s="162"/>
    </row>
    <row r="875" spans="14:20" ht="15.75" customHeight="1">
      <c r="N875" s="165"/>
      <c r="O875" s="166"/>
      <c r="P875" s="166"/>
      <c r="Q875" s="167"/>
      <c r="R875" s="168"/>
      <c r="S875" s="167"/>
      <c r="T875" s="162"/>
    </row>
    <row r="876" spans="14:20" ht="15.75" customHeight="1">
      <c r="N876" s="165"/>
      <c r="O876" s="166"/>
      <c r="P876" s="166"/>
      <c r="Q876" s="167"/>
      <c r="R876" s="168"/>
      <c r="S876" s="167"/>
      <c r="T876" s="162"/>
    </row>
    <row r="877" spans="14:20" ht="15.75" customHeight="1">
      <c r="N877" s="165"/>
      <c r="O877" s="166"/>
      <c r="P877" s="166"/>
      <c r="Q877" s="167"/>
      <c r="R877" s="168"/>
      <c r="S877" s="167"/>
      <c r="T877" s="162"/>
    </row>
    <row r="878" spans="14:20" ht="15.75" customHeight="1">
      <c r="N878" s="165"/>
      <c r="O878" s="166"/>
      <c r="P878" s="166"/>
      <c r="Q878" s="167"/>
      <c r="R878" s="168"/>
      <c r="S878" s="167"/>
      <c r="T878" s="162"/>
    </row>
    <row r="879" spans="14:20" ht="15.75" customHeight="1">
      <c r="N879" s="165"/>
      <c r="O879" s="166"/>
      <c r="P879" s="166"/>
      <c r="Q879" s="167"/>
      <c r="R879" s="168"/>
      <c r="S879" s="167"/>
      <c r="T879" s="162"/>
    </row>
    <row r="880" spans="14:20" ht="15.75" customHeight="1">
      <c r="N880" s="165"/>
      <c r="O880" s="166"/>
      <c r="P880" s="166"/>
      <c r="Q880" s="167"/>
      <c r="R880" s="168"/>
      <c r="S880" s="167"/>
      <c r="T880" s="162"/>
    </row>
    <row r="881" spans="14:20" ht="15.75" customHeight="1">
      <c r="N881" s="165"/>
      <c r="O881" s="166"/>
      <c r="P881" s="166"/>
      <c r="Q881" s="167"/>
      <c r="R881" s="168"/>
      <c r="S881" s="167"/>
      <c r="T881" s="162"/>
    </row>
    <row r="882" spans="14:20" ht="15.75" customHeight="1">
      <c r="N882" s="165"/>
      <c r="O882" s="166"/>
      <c r="P882" s="166"/>
      <c r="Q882" s="167"/>
      <c r="R882" s="168"/>
      <c r="S882" s="167"/>
      <c r="T882" s="162"/>
    </row>
    <row r="883" spans="14:20" ht="15.75" customHeight="1">
      <c r="N883" s="165"/>
      <c r="O883" s="166"/>
      <c r="P883" s="166"/>
      <c r="Q883" s="167"/>
      <c r="R883" s="168"/>
      <c r="S883" s="167"/>
      <c r="T883" s="162"/>
    </row>
    <row r="884" spans="14:20" ht="15.75" customHeight="1">
      <c r="N884" s="165"/>
      <c r="O884" s="166"/>
      <c r="P884" s="166"/>
      <c r="Q884" s="167"/>
      <c r="R884" s="168"/>
      <c r="S884" s="167"/>
      <c r="T884" s="162"/>
    </row>
    <row r="885" spans="14:20" ht="15.75" customHeight="1">
      <c r="N885" s="165"/>
      <c r="O885" s="166"/>
      <c r="P885" s="166"/>
      <c r="Q885" s="167"/>
      <c r="R885" s="168"/>
      <c r="S885" s="167"/>
      <c r="T885" s="162"/>
    </row>
    <row r="886" spans="14:20" ht="15.75" customHeight="1">
      <c r="N886" s="165"/>
      <c r="O886" s="166"/>
      <c r="P886" s="166"/>
      <c r="Q886" s="167"/>
      <c r="R886" s="168"/>
      <c r="S886" s="167"/>
      <c r="T886" s="162"/>
    </row>
    <row r="887" spans="14:20" ht="15.75" customHeight="1">
      <c r="N887" s="165"/>
      <c r="O887" s="166"/>
      <c r="P887" s="166"/>
      <c r="Q887" s="167"/>
      <c r="R887" s="168"/>
      <c r="S887" s="167"/>
      <c r="T887" s="162"/>
    </row>
    <row r="888" spans="14:20" ht="15.75" customHeight="1">
      <c r="N888" s="165"/>
      <c r="O888" s="166"/>
      <c r="P888" s="166"/>
      <c r="Q888" s="167"/>
      <c r="R888" s="168"/>
      <c r="S888" s="167"/>
      <c r="T888" s="162"/>
    </row>
    <row r="889" spans="14:20" ht="15.75" customHeight="1">
      <c r="N889" s="165"/>
      <c r="O889" s="166"/>
      <c r="P889" s="166"/>
      <c r="Q889" s="167"/>
      <c r="R889" s="168"/>
      <c r="S889" s="167"/>
      <c r="T889" s="162"/>
    </row>
    <row r="890" spans="14:20" ht="15.75" customHeight="1">
      <c r="N890" s="165"/>
      <c r="O890" s="166"/>
      <c r="P890" s="166"/>
      <c r="Q890" s="167"/>
      <c r="R890" s="168"/>
      <c r="S890" s="167"/>
      <c r="T890" s="162"/>
    </row>
    <row r="891" spans="14:20" ht="15.75" customHeight="1">
      <c r="N891" s="165"/>
      <c r="O891" s="166"/>
      <c r="P891" s="166"/>
      <c r="Q891" s="167"/>
      <c r="R891" s="168"/>
      <c r="S891" s="167"/>
      <c r="T891" s="162"/>
    </row>
    <row r="892" spans="14:20" ht="15.75" customHeight="1">
      <c r="N892" s="165"/>
      <c r="O892" s="166"/>
      <c r="P892" s="166"/>
      <c r="Q892" s="167"/>
      <c r="R892" s="168"/>
      <c r="S892" s="167"/>
      <c r="T892" s="162"/>
    </row>
    <row r="893" spans="14:20" ht="15.75" customHeight="1">
      <c r="N893" s="165"/>
      <c r="O893" s="166"/>
      <c r="P893" s="166"/>
      <c r="Q893" s="167"/>
      <c r="R893" s="168"/>
      <c r="S893" s="167"/>
      <c r="T893" s="162"/>
    </row>
    <row r="894" spans="14:20" ht="15.75" customHeight="1">
      <c r="N894" s="165"/>
      <c r="O894" s="166"/>
      <c r="P894" s="166"/>
      <c r="Q894" s="167"/>
      <c r="R894" s="168"/>
      <c r="S894" s="167"/>
      <c r="T894" s="162"/>
    </row>
    <row r="895" spans="14:20" ht="15.75" customHeight="1">
      <c r="N895" s="165"/>
      <c r="O895" s="166"/>
      <c r="P895" s="166"/>
      <c r="Q895" s="167"/>
      <c r="R895" s="168"/>
      <c r="S895" s="167"/>
      <c r="T895" s="162"/>
    </row>
    <row r="896" spans="14:20" ht="15.75" customHeight="1">
      <c r="N896" s="165"/>
      <c r="O896" s="166"/>
      <c r="P896" s="166"/>
      <c r="Q896" s="167"/>
      <c r="R896" s="168"/>
      <c r="S896" s="167"/>
      <c r="T896" s="162"/>
    </row>
    <row r="897" spans="14:20" ht="15.75" customHeight="1">
      <c r="N897" s="165"/>
      <c r="O897" s="166"/>
      <c r="P897" s="166"/>
      <c r="Q897" s="167"/>
      <c r="R897" s="168"/>
      <c r="S897" s="167"/>
      <c r="T897" s="162"/>
    </row>
    <row r="898" spans="14:20" ht="15.75" customHeight="1">
      <c r="N898" s="165"/>
      <c r="O898" s="166"/>
      <c r="P898" s="166"/>
      <c r="Q898" s="167"/>
      <c r="R898" s="168"/>
      <c r="S898" s="167"/>
      <c r="T898" s="162"/>
    </row>
    <row r="899" spans="14:20" ht="15.75" customHeight="1">
      <c r="N899" s="165"/>
      <c r="O899" s="166"/>
      <c r="P899" s="166"/>
      <c r="Q899" s="167"/>
      <c r="R899" s="168"/>
      <c r="S899" s="167"/>
      <c r="T899" s="162"/>
    </row>
    <row r="900" spans="14:20" ht="15.75" customHeight="1">
      <c r="N900" s="165"/>
      <c r="O900" s="166"/>
      <c r="P900" s="166"/>
      <c r="Q900" s="167"/>
      <c r="R900" s="168"/>
      <c r="S900" s="167"/>
      <c r="T900" s="162"/>
    </row>
    <row r="901" spans="14:20" ht="15.75" customHeight="1">
      <c r="N901" s="165"/>
      <c r="O901" s="166"/>
      <c r="P901" s="166"/>
      <c r="Q901" s="167"/>
      <c r="R901" s="168"/>
      <c r="S901" s="167"/>
      <c r="T901" s="162"/>
    </row>
    <row r="902" spans="14:20" ht="15.75" customHeight="1">
      <c r="N902" s="165"/>
      <c r="O902" s="166"/>
      <c r="P902" s="166"/>
      <c r="Q902" s="167"/>
      <c r="R902" s="168"/>
      <c r="S902" s="167"/>
      <c r="T902" s="162"/>
    </row>
    <row r="903" spans="14:20" ht="15.75" customHeight="1">
      <c r="N903" s="165"/>
      <c r="O903" s="166"/>
      <c r="P903" s="166"/>
      <c r="Q903" s="167"/>
      <c r="R903" s="168"/>
      <c r="S903" s="167"/>
      <c r="T903" s="162"/>
    </row>
    <row r="904" spans="14:20" ht="15.75" customHeight="1">
      <c r="N904" s="165"/>
      <c r="O904" s="166"/>
      <c r="P904" s="166"/>
      <c r="Q904" s="167"/>
      <c r="R904" s="168"/>
      <c r="S904" s="167"/>
      <c r="T904" s="162"/>
    </row>
    <row r="905" spans="14:20" ht="15.75" customHeight="1">
      <c r="N905" s="165"/>
      <c r="O905" s="166"/>
      <c r="P905" s="166"/>
      <c r="Q905" s="167"/>
      <c r="R905" s="168"/>
      <c r="S905" s="167"/>
      <c r="T905" s="162"/>
    </row>
    <row r="906" spans="14:20" ht="15.75" customHeight="1">
      <c r="N906" s="165"/>
      <c r="O906" s="166"/>
      <c r="P906" s="166"/>
      <c r="Q906" s="167"/>
      <c r="R906" s="168"/>
      <c r="S906" s="167"/>
      <c r="T906" s="162"/>
    </row>
    <row r="907" spans="14:20" ht="15.75" customHeight="1">
      <c r="N907" s="165"/>
      <c r="O907" s="166"/>
      <c r="P907" s="166"/>
      <c r="Q907" s="167"/>
      <c r="R907" s="168"/>
      <c r="S907" s="167"/>
      <c r="T907" s="162"/>
    </row>
    <row r="908" spans="14:20" ht="15.75" customHeight="1">
      <c r="N908" s="165"/>
      <c r="O908" s="166"/>
      <c r="P908" s="166"/>
      <c r="Q908" s="167"/>
      <c r="R908" s="168"/>
      <c r="S908" s="167"/>
      <c r="T908" s="162"/>
    </row>
    <row r="909" spans="14:20" ht="15.75" customHeight="1">
      <c r="N909" s="165"/>
      <c r="O909" s="166"/>
      <c r="P909" s="166"/>
      <c r="Q909" s="167"/>
      <c r="R909" s="168"/>
      <c r="S909" s="167"/>
      <c r="T909" s="162"/>
    </row>
    <row r="910" spans="14:20" ht="15.75" customHeight="1">
      <c r="N910" s="165"/>
      <c r="O910" s="166"/>
      <c r="P910" s="166"/>
      <c r="Q910" s="167"/>
      <c r="R910" s="168"/>
      <c r="S910" s="167"/>
      <c r="T910" s="162"/>
    </row>
    <row r="911" spans="14:20" ht="15.75" customHeight="1">
      <c r="N911" s="165"/>
      <c r="O911" s="166"/>
      <c r="P911" s="166"/>
      <c r="Q911" s="167"/>
      <c r="R911" s="168"/>
      <c r="S911" s="167"/>
      <c r="T911" s="162"/>
    </row>
    <row r="912" spans="14:20" ht="15.75" customHeight="1">
      <c r="N912" s="165"/>
      <c r="O912" s="166"/>
      <c r="P912" s="166"/>
      <c r="Q912" s="167"/>
      <c r="R912" s="168"/>
      <c r="S912" s="167"/>
      <c r="T912" s="162"/>
    </row>
    <row r="913" spans="14:20" ht="15.75" customHeight="1">
      <c r="N913" s="165"/>
      <c r="O913" s="166"/>
      <c r="P913" s="166"/>
      <c r="Q913" s="167"/>
      <c r="R913" s="168"/>
      <c r="S913" s="167"/>
      <c r="T913" s="162"/>
    </row>
    <row r="914" spans="14:20" ht="15.75" customHeight="1">
      <c r="N914" s="165"/>
      <c r="O914" s="166"/>
      <c r="P914" s="166"/>
      <c r="Q914" s="167"/>
      <c r="R914" s="168"/>
      <c r="S914" s="167"/>
      <c r="T914" s="162"/>
    </row>
    <row r="915" spans="14:20" ht="15.75" customHeight="1">
      <c r="N915" s="165"/>
      <c r="O915" s="166"/>
      <c r="P915" s="166"/>
      <c r="Q915" s="167"/>
      <c r="R915" s="168"/>
      <c r="S915" s="167"/>
      <c r="T915" s="162"/>
    </row>
    <row r="916" spans="14:20" ht="15.75" customHeight="1">
      <c r="N916" s="165"/>
      <c r="O916" s="166"/>
      <c r="P916" s="166"/>
      <c r="Q916" s="167"/>
      <c r="R916" s="168"/>
      <c r="S916" s="167"/>
      <c r="T916" s="162"/>
    </row>
    <row r="917" spans="14:20" ht="15.75" customHeight="1">
      <c r="N917" s="165"/>
      <c r="O917" s="166"/>
      <c r="P917" s="166"/>
      <c r="Q917" s="167"/>
      <c r="R917" s="168"/>
      <c r="S917" s="167"/>
      <c r="T917" s="162"/>
    </row>
    <row r="918" spans="14:20" ht="15.75" customHeight="1">
      <c r="N918" s="165"/>
      <c r="O918" s="166"/>
      <c r="P918" s="166"/>
      <c r="Q918" s="167"/>
      <c r="R918" s="168"/>
      <c r="S918" s="167"/>
      <c r="T918" s="162"/>
    </row>
    <row r="919" spans="14:20" ht="15.75" customHeight="1">
      <c r="N919" s="165"/>
      <c r="O919" s="166"/>
      <c r="P919" s="166"/>
      <c r="Q919" s="167"/>
      <c r="R919" s="168"/>
      <c r="S919" s="167"/>
      <c r="T919" s="162"/>
    </row>
    <row r="920" spans="14:20" ht="15.75" customHeight="1">
      <c r="N920" s="165"/>
      <c r="O920" s="166"/>
      <c r="P920" s="166"/>
      <c r="Q920" s="167"/>
      <c r="R920" s="168"/>
      <c r="S920" s="167"/>
      <c r="T920" s="162"/>
    </row>
    <row r="921" spans="14:20" ht="15.75" customHeight="1">
      <c r="N921" s="165"/>
      <c r="O921" s="166"/>
      <c r="P921" s="166"/>
      <c r="Q921" s="167"/>
      <c r="R921" s="168"/>
      <c r="S921" s="167"/>
      <c r="T921" s="162"/>
    </row>
    <row r="922" spans="14:20" ht="15.75" customHeight="1">
      <c r="N922" s="165"/>
      <c r="O922" s="166"/>
      <c r="P922" s="166"/>
      <c r="Q922" s="167"/>
      <c r="R922" s="168"/>
      <c r="S922" s="167"/>
      <c r="T922" s="162"/>
    </row>
    <row r="923" spans="14:20" ht="15.75" customHeight="1">
      <c r="N923" s="165"/>
      <c r="O923" s="166"/>
      <c r="P923" s="166"/>
      <c r="Q923" s="167"/>
      <c r="R923" s="168"/>
      <c r="S923" s="167"/>
      <c r="T923" s="162"/>
    </row>
    <row r="924" spans="14:20" ht="15.75" customHeight="1">
      <c r="N924" s="165"/>
      <c r="O924" s="166"/>
      <c r="P924" s="166"/>
      <c r="Q924" s="167"/>
      <c r="R924" s="168"/>
      <c r="S924" s="167"/>
      <c r="T924" s="162"/>
    </row>
    <row r="925" spans="14:20" ht="15.75" customHeight="1">
      <c r="N925" s="165"/>
      <c r="O925" s="166"/>
      <c r="P925" s="166"/>
      <c r="Q925" s="167"/>
      <c r="R925" s="168"/>
      <c r="S925" s="167"/>
      <c r="T925" s="162"/>
    </row>
    <row r="926" spans="14:20" ht="15.75" customHeight="1">
      <c r="N926" s="165"/>
      <c r="O926" s="166"/>
      <c r="P926" s="166"/>
      <c r="Q926" s="167"/>
      <c r="R926" s="168"/>
      <c r="S926" s="167"/>
      <c r="T926" s="162"/>
    </row>
    <row r="927" spans="14:20" ht="15.75" customHeight="1">
      <c r="N927" s="165"/>
      <c r="O927" s="166"/>
      <c r="P927" s="166"/>
      <c r="Q927" s="167"/>
      <c r="R927" s="168"/>
      <c r="S927" s="167"/>
      <c r="T927" s="162"/>
    </row>
    <row r="928" spans="14:20" ht="15.75" customHeight="1">
      <c r="N928" s="165"/>
      <c r="O928" s="166"/>
      <c r="P928" s="166"/>
      <c r="Q928" s="167"/>
      <c r="R928" s="168"/>
      <c r="S928" s="167"/>
      <c r="T928" s="162"/>
    </row>
    <row r="929" spans="14:20" ht="15.75" customHeight="1">
      <c r="N929" s="165"/>
      <c r="O929" s="166"/>
      <c r="P929" s="166"/>
      <c r="Q929" s="167"/>
      <c r="R929" s="168"/>
      <c r="S929" s="167"/>
      <c r="T929" s="162"/>
    </row>
    <row r="930" spans="14:20" ht="15.75" customHeight="1">
      <c r="N930" s="165"/>
      <c r="O930" s="166"/>
      <c r="P930" s="166"/>
      <c r="Q930" s="167"/>
      <c r="R930" s="168"/>
      <c r="S930" s="167"/>
      <c r="T930" s="162"/>
    </row>
    <row r="931" spans="14:20" ht="15.75" customHeight="1">
      <c r="N931" s="165"/>
      <c r="O931" s="166"/>
      <c r="P931" s="166"/>
      <c r="Q931" s="167"/>
      <c r="R931" s="168"/>
      <c r="S931" s="167"/>
      <c r="T931" s="162"/>
    </row>
    <row r="932" spans="14:20" ht="15.75" customHeight="1">
      <c r="N932" s="165"/>
      <c r="O932" s="166"/>
      <c r="P932" s="166"/>
      <c r="Q932" s="167"/>
      <c r="R932" s="168"/>
      <c r="S932" s="167"/>
      <c r="T932" s="162"/>
    </row>
    <row r="933" spans="14:20" ht="15.75" customHeight="1">
      <c r="N933" s="165"/>
      <c r="O933" s="166"/>
      <c r="P933" s="166"/>
      <c r="Q933" s="167"/>
      <c r="R933" s="168"/>
      <c r="S933" s="167"/>
      <c r="T933" s="162"/>
    </row>
    <row r="934" spans="14:20" ht="15.75" customHeight="1">
      <c r="N934" s="165"/>
      <c r="O934" s="166"/>
      <c r="P934" s="166"/>
      <c r="Q934" s="167"/>
      <c r="R934" s="168"/>
      <c r="S934" s="167"/>
      <c r="T934" s="162"/>
    </row>
    <row r="935" spans="14:20" ht="15.75" customHeight="1">
      <c r="N935" s="165"/>
      <c r="O935" s="166"/>
      <c r="P935" s="166"/>
      <c r="Q935" s="167"/>
      <c r="R935" s="168"/>
      <c r="S935" s="167"/>
      <c r="T935" s="162"/>
    </row>
    <row r="936" spans="14:20" ht="15.75" customHeight="1">
      <c r="N936" s="165"/>
      <c r="O936" s="166"/>
      <c r="P936" s="166"/>
      <c r="Q936" s="167"/>
      <c r="R936" s="168"/>
      <c r="S936" s="167"/>
      <c r="T936" s="162"/>
    </row>
    <row r="937" spans="14:20" ht="15.75" customHeight="1">
      <c r="N937" s="165"/>
      <c r="O937" s="166"/>
      <c r="P937" s="166"/>
      <c r="Q937" s="167"/>
      <c r="R937" s="168"/>
      <c r="S937" s="167"/>
      <c r="T937" s="162"/>
    </row>
    <row r="938" spans="14:20" ht="15.75" customHeight="1">
      <c r="N938" s="165"/>
      <c r="O938" s="166"/>
      <c r="P938" s="166"/>
      <c r="Q938" s="167"/>
      <c r="R938" s="168"/>
      <c r="S938" s="167"/>
      <c r="T938" s="162"/>
    </row>
    <row r="939" spans="14:20" ht="15.75" customHeight="1">
      <c r="N939" s="165"/>
      <c r="O939" s="166"/>
      <c r="P939" s="166"/>
      <c r="Q939" s="167"/>
      <c r="R939" s="168"/>
      <c r="S939" s="167"/>
      <c r="T939" s="162"/>
    </row>
    <row r="940" spans="14:20" ht="15.75" customHeight="1">
      <c r="N940" s="165"/>
      <c r="O940" s="166"/>
      <c r="P940" s="166"/>
      <c r="Q940" s="167"/>
      <c r="R940" s="168"/>
      <c r="S940" s="167"/>
      <c r="T940" s="162"/>
    </row>
    <row r="941" spans="14:20" ht="15.75" customHeight="1">
      <c r="N941" s="165"/>
      <c r="O941" s="166"/>
      <c r="P941" s="166"/>
      <c r="Q941" s="167"/>
      <c r="R941" s="168"/>
      <c r="S941" s="167"/>
      <c r="T941" s="162"/>
    </row>
    <row r="942" spans="14:20" ht="15.75" customHeight="1">
      <c r="N942" s="165"/>
      <c r="O942" s="166"/>
      <c r="P942" s="166"/>
      <c r="Q942" s="167"/>
      <c r="R942" s="168"/>
      <c r="S942" s="167"/>
      <c r="T942" s="162"/>
    </row>
    <row r="943" spans="14:20" ht="15.75" customHeight="1">
      <c r="N943" s="165"/>
      <c r="O943" s="166"/>
      <c r="P943" s="166"/>
      <c r="Q943" s="167"/>
      <c r="R943" s="168"/>
      <c r="S943" s="167"/>
      <c r="T943" s="162"/>
    </row>
    <row r="944" spans="14:20" ht="15.75" customHeight="1">
      <c r="N944" s="165"/>
      <c r="O944" s="166"/>
      <c r="P944" s="166"/>
      <c r="Q944" s="167"/>
      <c r="R944" s="168"/>
      <c r="S944" s="167"/>
      <c r="T944" s="162"/>
    </row>
    <row r="945" spans="14:20" ht="15.75" customHeight="1">
      <c r="N945" s="165"/>
      <c r="O945" s="166"/>
      <c r="P945" s="166"/>
      <c r="Q945" s="167"/>
      <c r="R945" s="168"/>
      <c r="S945" s="167"/>
      <c r="T945" s="162"/>
    </row>
    <row r="946" spans="14:20" ht="15.75" customHeight="1">
      <c r="N946" s="165"/>
      <c r="O946" s="166"/>
      <c r="P946" s="166"/>
      <c r="Q946" s="167"/>
      <c r="R946" s="168"/>
      <c r="S946" s="167"/>
      <c r="T946" s="162"/>
    </row>
    <row r="947" spans="14:20" ht="15.75" customHeight="1">
      <c r="N947" s="165"/>
      <c r="O947" s="166"/>
      <c r="P947" s="166"/>
      <c r="Q947" s="167"/>
      <c r="R947" s="168"/>
      <c r="S947" s="167"/>
      <c r="T947" s="162"/>
    </row>
    <row r="948" spans="14:20" ht="15.75" customHeight="1">
      <c r="N948" s="165"/>
      <c r="O948" s="166"/>
      <c r="P948" s="166"/>
      <c r="Q948" s="167"/>
      <c r="R948" s="168"/>
      <c r="S948" s="167"/>
      <c r="T948" s="162"/>
    </row>
    <row r="949" spans="14:20" ht="15.75" customHeight="1">
      <c r="N949" s="165"/>
      <c r="O949" s="166"/>
      <c r="P949" s="166"/>
      <c r="Q949" s="167"/>
      <c r="R949" s="168"/>
      <c r="S949" s="167"/>
      <c r="T949" s="162"/>
    </row>
    <row r="950" spans="14:20" ht="15.75" customHeight="1">
      <c r="N950" s="165"/>
      <c r="O950" s="166"/>
      <c r="P950" s="166"/>
      <c r="Q950" s="167"/>
      <c r="R950" s="168"/>
      <c r="S950" s="167"/>
      <c r="T950" s="162"/>
    </row>
    <row r="951" spans="14:20" ht="15.75" customHeight="1">
      <c r="N951" s="165"/>
      <c r="O951" s="166"/>
      <c r="P951" s="166"/>
      <c r="Q951" s="167"/>
      <c r="R951" s="168"/>
      <c r="S951" s="167"/>
      <c r="T951" s="162"/>
    </row>
    <row r="952" spans="14:20" ht="15.75" customHeight="1">
      <c r="N952" s="165"/>
      <c r="O952" s="166"/>
      <c r="P952" s="166"/>
      <c r="Q952" s="167"/>
      <c r="R952" s="168"/>
      <c r="S952" s="167"/>
      <c r="T952" s="162"/>
    </row>
    <row r="953" spans="14:20" ht="15.75" customHeight="1">
      <c r="N953" s="165"/>
      <c r="O953" s="166"/>
      <c r="P953" s="166"/>
      <c r="Q953" s="167"/>
      <c r="R953" s="168"/>
      <c r="S953" s="167"/>
      <c r="T953" s="162"/>
    </row>
    <row r="954" spans="14:20" ht="15.75" customHeight="1">
      <c r="N954" s="165"/>
      <c r="O954" s="166"/>
      <c r="P954" s="166"/>
      <c r="Q954" s="167"/>
      <c r="R954" s="168"/>
      <c r="S954" s="167"/>
      <c r="T954" s="162"/>
    </row>
    <row r="955" spans="14:20" ht="15.75" customHeight="1">
      <c r="N955" s="165"/>
      <c r="O955" s="166"/>
      <c r="P955" s="166"/>
      <c r="Q955" s="167"/>
      <c r="R955" s="168"/>
      <c r="S955" s="167"/>
      <c r="T955" s="162"/>
    </row>
    <row r="956" spans="14:20" ht="15.75" customHeight="1">
      <c r="N956" s="165"/>
      <c r="O956" s="166"/>
      <c r="P956" s="166"/>
      <c r="Q956" s="167"/>
      <c r="R956" s="168"/>
      <c r="S956" s="167"/>
      <c r="T956" s="162"/>
    </row>
    <row r="957" spans="14:20" ht="15.75" customHeight="1">
      <c r="N957" s="165"/>
      <c r="O957" s="166"/>
      <c r="P957" s="166"/>
      <c r="Q957" s="167"/>
      <c r="R957" s="168"/>
      <c r="S957" s="167"/>
      <c r="T957" s="162"/>
    </row>
    <row r="958" spans="14:20" ht="15.75" customHeight="1">
      <c r="N958" s="165"/>
      <c r="O958" s="166"/>
      <c r="P958" s="166"/>
      <c r="Q958" s="167"/>
      <c r="R958" s="168"/>
      <c r="S958" s="167"/>
      <c r="T958" s="162"/>
    </row>
    <row r="959" spans="14:20" ht="15.75" customHeight="1">
      <c r="N959" s="165"/>
      <c r="O959" s="166"/>
      <c r="P959" s="166"/>
      <c r="Q959" s="167"/>
      <c r="R959" s="168"/>
      <c r="S959" s="167"/>
      <c r="T959" s="162"/>
    </row>
    <row r="960" spans="14:20" ht="15.75" customHeight="1">
      <c r="N960" s="165"/>
      <c r="O960" s="166"/>
      <c r="P960" s="166"/>
      <c r="Q960" s="167"/>
      <c r="R960" s="168"/>
      <c r="S960" s="167"/>
      <c r="T960" s="162"/>
    </row>
    <row r="961" spans="14:20" ht="15.75" customHeight="1">
      <c r="N961" s="165"/>
      <c r="O961" s="166"/>
      <c r="P961" s="166"/>
      <c r="Q961" s="167"/>
      <c r="R961" s="168"/>
      <c r="S961" s="167"/>
      <c r="T961" s="162"/>
    </row>
    <row r="962" spans="14:20" ht="15.75" customHeight="1">
      <c r="N962" s="165"/>
      <c r="O962" s="166"/>
      <c r="P962" s="166"/>
      <c r="Q962" s="167"/>
      <c r="R962" s="168"/>
      <c r="S962" s="167"/>
      <c r="T962" s="162"/>
    </row>
    <row r="963" spans="14:20" ht="15.75" customHeight="1">
      <c r="N963" s="165"/>
      <c r="O963" s="166"/>
      <c r="P963" s="166"/>
      <c r="Q963" s="167"/>
      <c r="R963" s="168"/>
      <c r="S963" s="167"/>
      <c r="T963" s="162"/>
    </row>
    <row r="964" spans="14:20" ht="15.75" customHeight="1">
      <c r="N964" s="165"/>
      <c r="O964" s="166"/>
      <c r="P964" s="166"/>
      <c r="Q964" s="167"/>
      <c r="R964" s="168"/>
      <c r="S964" s="167"/>
      <c r="T964" s="162"/>
    </row>
    <row r="965" spans="14:20" ht="15.75" customHeight="1">
      <c r="N965" s="165"/>
      <c r="O965" s="166"/>
      <c r="P965" s="166"/>
      <c r="Q965" s="167"/>
      <c r="R965" s="168"/>
      <c r="S965" s="167"/>
      <c r="T965" s="162"/>
    </row>
    <row r="966" spans="14:20" ht="15.75" customHeight="1">
      <c r="N966" s="165"/>
      <c r="O966" s="166"/>
      <c r="P966" s="166"/>
      <c r="Q966" s="167"/>
      <c r="R966" s="168"/>
      <c r="S966" s="167"/>
      <c r="T966" s="162"/>
    </row>
    <row r="967" spans="14:20" ht="15.75" customHeight="1">
      <c r="N967" s="165"/>
      <c r="O967" s="166"/>
      <c r="P967" s="166"/>
      <c r="Q967" s="167"/>
      <c r="R967" s="168"/>
      <c r="S967" s="167"/>
      <c r="T967" s="162"/>
    </row>
    <row r="968" spans="14:20" ht="15.75" customHeight="1">
      <c r="N968" s="165"/>
      <c r="O968" s="166"/>
      <c r="P968" s="166"/>
      <c r="Q968" s="167"/>
      <c r="R968" s="168"/>
      <c r="S968" s="167"/>
      <c r="T968" s="162"/>
    </row>
    <row r="969" spans="14:20" ht="15.75" customHeight="1">
      <c r="N969" s="165"/>
      <c r="O969" s="166"/>
      <c r="P969" s="166"/>
      <c r="Q969" s="167"/>
      <c r="R969" s="168"/>
      <c r="S969" s="167"/>
      <c r="T969" s="162"/>
    </row>
    <row r="970" spans="14:20" ht="15.75" customHeight="1">
      <c r="N970" s="165"/>
      <c r="O970" s="166"/>
      <c r="P970" s="166"/>
      <c r="Q970" s="167"/>
      <c r="R970" s="168"/>
      <c r="S970" s="167"/>
      <c r="T970" s="162"/>
    </row>
    <row r="971" spans="14:20" ht="15.75" customHeight="1">
      <c r="N971" s="165"/>
      <c r="O971" s="166"/>
      <c r="P971" s="166"/>
      <c r="Q971" s="167"/>
      <c r="R971" s="168"/>
      <c r="S971" s="167"/>
      <c r="T971" s="162"/>
    </row>
    <row r="972" spans="14:20" ht="15.75" customHeight="1">
      <c r="N972" s="165"/>
      <c r="O972" s="166"/>
      <c r="P972" s="166"/>
      <c r="Q972" s="167"/>
      <c r="R972" s="168"/>
      <c r="S972" s="167"/>
      <c r="T972" s="162"/>
    </row>
    <row r="973" spans="14:20" ht="15.75" customHeight="1">
      <c r="N973" s="165"/>
      <c r="O973" s="166"/>
      <c r="P973" s="166"/>
      <c r="Q973" s="167"/>
      <c r="R973" s="168"/>
      <c r="S973" s="167"/>
      <c r="T973" s="162"/>
    </row>
    <row r="974" spans="14:20" ht="15.75" customHeight="1">
      <c r="N974" s="165"/>
      <c r="O974" s="166"/>
      <c r="P974" s="166"/>
      <c r="Q974" s="167"/>
      <c r="R974" s="168"/>
      <c r="S974" s="167"/>
      <c r="T974" s="162"/>
    </row>
    <row r="975" spans="14:20" ht="15.75" customHeight="1">
      <c r="N975" s="165"/>
      <c r="O975" s="166"/>
      <c r="P975" s="166"/>
      <c r="Q975" s="167"/>
      <c r="R975" s="168"/>
      <c r="S975" s="167"/>
      <c r="T975" s="162"/>
    </row>
    <row r="976" spans="14:20" ht="15.75" customHeight="1">
      <c r="N976" s="165"/>
      <c r="O976" s="166"/>
      <c r="P976" s="166"/>
      <c r="Q976" s="167"/>
      <c r="R976" s="168"/>
      <c r="S976" s="167"/>
      <c r="T976" s="162"/>
    </row>
    <row r="977" spans="14:20" ht="15.75" customHeight="1">
      <c r="N977" s="165"/>
      <c r="O977" s="166"/>
      <c r="P977" s="166"/>
      <c r="Q977" s="167"/>
      <c r="R977" s="168"/>
      <c r="S977" s="167"/>
      <c r="T977" s="162"/>
    </row>
    <row r="978" spans="14:20" ht="15.75" customHeight="1">
      <c r="N978" s="165"/>
      <c r="O978" s="166"/>
      <c r="P978" s="166"/>
      <c r="Q978" s="167"/>
      <c r="R978" s="168"/>
      <c r="S978" s="167"/>
      <c r="T978" s="162"/>
    </row>
    <row r="979" spans="14:20" ht="15.75" customHeight="1">
      <c r="N979" s="165"/>
      <c r="O979" s="166"/>
      <c r="P979" s="166"/>
      <c r="Q979" s="167"/>
      <c r="R979" s="168"/>
      <c r="S979" s="167"/>
      <c r="T979" s="162"/>
    </row>
    <row r="980" spans="14:20" ht="15.75" customHeight="1">
      <c r="N980" s="165"/>
      <c r="O980" s="166"/>
      <c r="P980" s="166"/>
      <c r="Q980" s="167"/>
      <c r="R980" s="168"/>
      <c r="S980" s="167"/>
      <c r="T980" s="162"/>
    </row>
    <row r="981" spans="14:20" ht="15.75" customHeight="1">
      <c r="N981" s="165"/>
      <c r="O981" s="166"/>
      <c r="P981" s="166"/>
      <c r="Q981" s="167"/>
      <c r="R981" s="168"/>
      <c r="S981" s="167"/>
      <c r="T981" s="162"/>
    </row>
    <row r="982" spans="14:20" ht="15.75" customHeight="1">
      <c r="N982" s="165"/>
      <c r="O982" s="166"/>
      <c r="P982" s="166"/>
      <c r="Q982" s="167"/>
      <c r="R982" s="168"/>
      <c r="S982" s="167"/>
      <c r="T982" s="162"/>
    </row>
    <row r="983" spans="14:20" ht="15.75" customHeight="1">
      <c r="N983" s="165"/>
      <c r="O983" s="166"/>
      <c r="P983" s="166"/>
      <c r="Q983" s="167"/>
      <c r="R983" s="168"/>
      <c r="S983" s="167"/>
      <c r="T983" s="162"/>
    </row>
    <row r="984" spans="14:20" ht="15.75" customHeight="1">
      <c r="N984" s="165"/>
      <c r="O984" s="166"/>
      <c r="P984" s="166"/>
      <c r="Q984" s="167"/>
      <c r="R984" s="168"/>
      <c r="S984" s="167"/>
      <c r="T984" s="162"/>
    </row>
    <row r="985" spans="14:20" ht="15.75" customHeight="1">
      <c r="N985" s="165"/>
      <c r="O985" s="166"/>
      <c r="P985" s="166"/>
      <c r="Q985" s="167"/>
      <c r="R985" s="168"/>
      <c r="S985" s="167"/>
      <c r="T985" s="162"/>
    </row>
    <row r="986" spans="14:20" ht="15.75" customHeight="1">
      <c r="N986" s="165"/>
      <c r="O986" s="166"/>
      <c r="P986" s="166"/>
      <c r="Q986" s="167"/>
      <c r="R986" s="168"/>
      <c r="S986" s="167"/>
      <c r="T986" s="162"/>
    </row>
    <row r="987" spans="14:20" ht="15.75" customHeight="1">
      <c r="N987" s="165"/>
      <c r="O987" s="166"/>
      <c r="P987" s="166"/>
      <c r="Q987" s="167"/>
      <c r="R987" s="168"/>
      <c r="S987" s="167"/>
      <c r="T987" s="162"/>
    </row>
    <row r="988" spans="14:20" ht="15.75" customHeight="1">
      <c r="N988" s="165"/>
      <c r="O988" s="166"/>
      <c r="P988" s="166"/>
      <c r="Q988" s="167"/>
      <c r="R988" s="168"/>
      <c r="S988" s="167"/>
      <c r="T988" s="162"/>
    </row>
    <row r="989" spans="14:20" ht="15.75" customHeight="1">
      <c r="N989" s="165"/>
      <c r="O989" s="166"/>
      <c r="P989" s="166"/>
      <c r="Q989" s="167"/>
      <c r="R989" s="168"/>
      <c r="S989" s="167"/>
      <c r="T989" s="162"/>
    </row>
    <row r="990" spans="14:20" ht="15.75" customHeight="1">
      <c r="N990" s="165"/>
      <c r="O990" s="166"/>
      <c r="P990" s="166"/>
      <c r="Q990" s="167"/>
      <c r="R990" s="168"/>
      <c r="S990" s="167"/>
      <c r="T990" s="162"/>
    </row>
    <row r="991" spans="14:20" ht="15.75" customHeight="1">
      <c r="N991" s="165"/>
      <c r="O991" s="166"/>
      <c r="P991" s="166"/>
      <c r="Q991" s="167"/>
      <c r="R991" s="168"/>
      <c r="S991" s="167"/>
      <c r="T991" s="162"/>
    </row>
    <row r="992" spans="14:20" ht="15.75" customHeight="1">
      <c r="N992" s="165"/>
      <c r="O992" s="166"/>
      <c r="P992" s="166"/>
      <c r="Q992" s="167"/>
      <c r="R992" s="168"/>
      <c r="S992" s="167"/>
      <c r="T992" s="162"/>
    </row>
    <row r="993" spans="14:20" ht="15.75" customHeight="1">
      <c r="N993" s="165"/>
      <c r="O993" s="166"/>
      <c r="P993" s="166"/>
      <c r="Q993" s="167"/>
      <c r="R993" s="168"/>
      <c r="S993" s="167"/>
      <c r="T993" s="162"/>
    </row>
    <row r="994" spans="14:20" ht="15.75" customHeight="1">
      <c r="N994" s="165"/>
      <c r="O994" s="166"/>
      <c r="P994" s="166"/>
      <c r="Q994" s="167"/>
      <c r="R994" s="168"/>
      <c r="S994" s="167"/>
      <c r="T994" s="162"/>
    </row>
    <row r="995" spans="14:20" ht="15.75" customHeight="1">
      <c r="N995" s="165"/>
      <c r="O995" s="166"/>
      <c r="P995" s="166"/>
      <c r="Q995" s="167"/>
      <c r="R995" s="168"/>
      <c r="S995" s="167"/>
      <c r="T995" s="162"/>
    </row>
    <row r="996" spans="14:20" ht="15.75" customHeight="1">
      <c r="N996" s="165"/>
      <c r="O996" s="166"/>
      <c r="P996" s="166"/>
      <c r="Q996" s="167"/>
      <c r="R996" s="168"/>
      <c r="S996" s="167"/>
      <c r="T996" s="162"/>
    </row>
    <row r="997" spans="14:20" ht="15.75" customHeight="1">
      <c r="N997" s="165"/>
      <c r="O997" s="166"/>
      <c r="P997" s="166"/>
      <c r="Q997" s="167"/>
      <c r="R997" s="168"/>
      <c r="S997" s="167"/>
      <c r="T997" s="162"/>
    </row>
    <row r="998" spans="14:20" ht="15.75" customHeight="1">
      <c r="N998" s="165"/>
      <c r="O998" s="166"/>
      <c r="P998" s="166"/>
      <c r="Q998" s="167"/>
      <c r="R998" s="168"/>
      <c r="S998" s="167"/>
      <c r="T998" s="162"/>
    </row>
    <row r="999" spans="14:20" ht="15.75" customHeight="1">
      <c r="N999" s="165"/>
      <c r="O999" s="166"/>
      <c r="P999" s="166"/>
      <c r="Q999" s="167"/>
      <c r="R999" s="168"/>
      <c r="S999" s="167"/>
      <c r="T999" s="162"/>
    </row>
    <row r="1000" spans="14:20" ht="15.75" customHeight="1">
      <c r="N1000" s="165"/>
      <c r="O1000" s="166"/>
      <c r="P1000" s="166"/>
      <c r="Q1000" s="167"/>
      <c r="R1000" s="168"/>
      <c r="S1000" s="167"/>
      <c r="T1000" s="162"/>
    </row>
  </sheetData>
  <mergeCells count="2">
    <mergeCell ref="B2:E8"/>
    <mergeCell ref="F2:L8"/>
  </mergeCells>
  <printOptions horizontalCentered="1"/>
  <pageMargins left="0.31496062992125984" right="0.31496062992125984" top="0.39370078740157483" bottom="0.39370078740157483" header="0" footer="0"/>
  <pageSetup paperSize="9"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Z1000"/>
  <sheetViews>
    <sheetView workbookViewId="0"/>
  </sheetViews>
  <sheetFormatPr baseColWidth="10" defaultColWidth="14.42578125" defaultRowHeight="15" customHeight="1"/>
  <cols>
    <col min="1" max="1" width="3.42578125" customWidth="1"/>
    <col min="2" max="2" width="10.7109375" customWidth="1"/>
    <col min="3" max="3" width="31.5703125" customWidth="1"/>
    <col min="4" max="12" width="10.7109375" customWidth="1"/>
    <col min="13" max="13" width="42" customWidth="1"/>
    <col min="14" max="14" width="8.85546875" customWidth="1"/>
    <col min="15" max="15" width="10" customWidth="1"/>
    <col min="16" max="16" width="5.7109375" customWidth="1"/>
    <col min="17" max="17" width="32" customWidth="1"/>
    <col min="18" max="18" width="10.7109375" customWidth="1"/>
    <col min="19" max="19" width="11.42578125" customWidth="1"/>
    <col min="20" max="26" width="10.7109375" customWidth="1"/>
  </cols>
  <sheetData>
    <row r="1" spans="1:26" ht="4.5" customHeight="1">
      <c r="M1" s="165"/>
      <c r="N1" s="166"/>
      <c r="O1" s="166"/>
      <c r="Q1" s="168"/>
      <c r="S1" s="162"/>
    </row>
    <row r="2" spans="1:26" ht="11.25" customHeight="1">
      <c r="B2" s="324"/>
      <c r="C2" s="266"/>
      <c r="D2" s="266"/>
      <c r="E2" s="266"/>
      <c r="F2" s="325" t="s">
        <v>486</v>
      </c>
      <c r="G2" s="266"/>
      <c r="H2" s="266"/>
      <c r="I2" s="266"/>
      <c r="J2" s="266"/>
      <c r="K2" s="267"/>
      <c r="M2" s="165"/>
      <c r="N2" s="166"/>
      <c r="O2" s="166"/>
      <c r="Q2" s="168"/>
      <c r="S2" s="162"/>
    </row>
    <row r="3" spans="1:26" ht="15" customHeight="1">
      <c r="B3" s="268"/>
      <c r="C3" s="269"/>
      <c r="D3" s="269"/>
      <c r="E3" s="269"/>
      <c r="F3" s="268"/>
      <c r="G3" s="269"/>
      <c r="H3" s="269"/>
      <c r="I3" s="269"/>
      <c r="J3" s="269"/>
      <c r="K3" s="270"/>
      <c r="M3" s="165"/>
      <c r="N3" s="166"/>
      <c r="O3" s="166"/>
      <c r="Q3" s="168"/>
      <c r="S3" s="162"/>
    </row>
    <row r="4" spans="1:26" ht="15" customHeight="1">
      <c r="B4" s="268"/>
      <c r="C4" s="269"/>
      <c r="D4" s="269"/>
      <c r="E4" s="269"/>
      <c r="F4" s="268"/>
      <c r="G4" s="269"/>
      <c r="H4" s="269"/>
      <c r="I4" s="269"/>
      <c r="J4" s="269"/>
      <c r="K4" s="270"/>
      <c r="M4" s="165"/>
      <c r="N4" s="166"/>
      <c r="O4" s="166"/>
      <c r="Q4" s="168"/>
      <c r="S4" s="162"/>
    </row>
    <row r="5" spans="1:26" ht="15" customHeight="1">
      <c r="B5" s="268"/>
      <c r="C5" s="269"/>
      <c r="D5" s="269"/>
      <c r="E5" s="269"/>
      <c r="F5" s="268"/>
      <c r="G5" s="269"/>
      <c r="H5" s="269"/>
      <c r="I5" s="269"/>
      <c r="J5" s="269"/>
      <c r="K5" s="270"/>
      <c r="M5" s="165"/>
      <c r="N5" s="166"/>
      <c r="O5" s="166"/>
      <c r="Q5" s="168"/>
      <c r="S5" s="162"/>
    </row>
    <row r="6" spans="1:26" ht="15" customHeight="1">
      <c r="B6" s="268"/>
      <c r="C6" s="269"/>
      <c r="D6" s="269"/>
      <c r="E6" s="269"/>
      <c r="F6" s="268"/>
      <c r="G6" s="269"/>
      <c r="H6" s="269"/>
      <c r="I6" s="269"/>
      <c r="J6" s="269"/>
      <c r="K6" s="270"/>
      <c r="M6" s="165"/>
      <c r="N6" s="166"/>
      <c r="O6" s="166"/>
      <c r="Q6" s="168"/>
      <c r="S6" s="162"/>
    </row>
    <row r="7" spans="1:26" ht="15" customHeight="1">
      <c r="B7" s="268"/>
      <c r="C7" s="269"/>
      <c r="D7" s="269"/>
      <c r="E7" s="269"/>
      <c r="F7" s="268"/>
      <c r="G7" s="269"/>
      <c r="H7" s="269"/>
      <c r="I7" s="269"/>
      <c r="J7" s="269"/>
      <c r="K7" s="270"/>
      <c r="M7" s="165"/>
      <c r="N7" s="166"/>
      <c r="O7" s="166"/>
      <c r="Q7" s="168"/>
      <c r="S7" s="162"/>
    </row>
    <row r="8" spans="1:26" ht="11.25" customHeight="1">
      <c r="B8" s="271"/>
      <c r="C8" s="263"/>
      <c r="D8" s="263"/>
      <c r="E8" s="263"/>
      <c r="F8" s="271"/>
      <c r="G8" s="263"/>
      <c r="H8" s="263"/>
      <c r="I8" s="263"/>
      <c r="J8" s="263"/>
      <c r="K8" s="264"/>
      <c r="M8" s="165"/>
      <c r="N8" s="166"/>
      <c r="O8" s="166"/>
      <c r="Q8" s="168"/>
      <c r="S8" s="162"/>
    </row>
    <row r="9" spans="1:26">
      <c r="B9" s="169"/>
      <c r="C9" s="170"/>
      <c r="D9" s="170"/>
      <c r="E9" s="170"/>
      <c r="F9" s="170"/>
      <c r="G9" s="170"/>
      <c r="H9" s="170"/>
      <c r="I9" s="170"/>
      <c r="J9" s="170"/>
      <c r="K9" s="171"/>
      <c r="M9" s="190"/>
      <c r="N9" s="166"/>
      <c r="O9" s="166"/>
      <c r="Q9" s="191"/>
      <c r="S9" s="162"/>
    </row>
    <row r="10" spans="1:26">
      <c r="B10" s="172"/>
      <c r="K10" s="173"/>
      <c r="M10" s="196"/>
      <c r="N10" s="197"/>
      <c r="O10" s="198"/>
      <c r="Q10" s="196"/>
      <c r="R10" s="197"/>
      <c r="S10" s="198"/>
    </row>
    <row r="11" spans="1:26">
      <c r="B11" s="172"/>
      <c r="K11" s="173"/>
      <c r="M11" s="184"/>
      <c r="N11" s="185"/>
      <c r="O11" s="186"/>
      <c r="Q11" s="187"/>
      <c r="R11" s="188"/>
      <c r="S11" s="186"/>
    </row>
    <row r="12" spans="1:26">
      <c r="B12" s="172"/>
      <c r="D12" s="199"/>
      <c r="E12" s="199"/>
      <c r="F12" s="199"/>
      <c r="K12" s="173"/>
      <c r="M12" s="184"/>
      <c r="N12" s="185"/>
      <c r="O12" s="186"/>
      <c r="Q12" s="187"/>
      <c r="R12" s="188"/>
      <c r="S12" s="186"/>
    </row>
    <row r="13" spans="1:26">
      <c r="B13" s="172"/>
      <c r="D13" s="199"/>
      <c r="E13" s="199"/>
      <c r="F13" s="199"/>
      <c r="K13" s="173"/>
      <c r="M13" s="184"/>
      <c r="N13" s="185"/>
      <c r="O13" s="186"/>
      <c r="Q13" s="187"/>
      <c r="R13" s="188"/>
      <c r="S13" s="186"/>
    </row>
    <row r="14" spans="1:26">
      <c r="B14" s="172"/>
      <c r="D14" s="199"/>
      <c r="E14" s="199"/>
      <c r="F14" s="199"/>
      <c r="K14" s="173"/>
      <c r="M14" s="184"/>
      <c r="N14" s="185"/>
      <c r="O14" s="186"/>
      <c r="Q14" s="187"/>
      <c r="R14" s="188"/>
      <c r="S14" s="186"/>
    </row>
    <row r="15" spans="1:26">
      <c r="A15" s="176"/>
      <c r="B15" s="200"/>
      <c r="C15" s="177" t="s">
        <v>487</v>
      </c>
      <c r="D15" s="175"/>
      <c r="E15" s="175"/>
      <c r="F15" s="176"/>
      <c r="G15" s="177" t="s">
        <v>471</v>
      </c>
      <c r="H15" s="176"/>
      <c r="I15" s="175"/>
      <c r="J15" s="176"/>
      <c r="K15" s="201"/>
      <c r="L15" s="176"/>
      <c r="M15" s="183"/>
      <c r="N15" s="180"/>
      <c r="O15" s="175"/>
      <c r="P15" s="176"/>
      <c r="Q15" s="182"/>
      <c r="R15" s="176"/>
      <c r="S15" s="175"/>
      <c r="T15" s="176"/>
      <c r="U15" s="176"/>
      <c r="V15" s="176"/>
      <c r="W15" s="176"/>
      <c r="X15" s="176"/>
      <c r="Y15" s="176"/>
      <c r="Z15" s="176"/>
    </row>
    <row r="16" spans="1:26">
      <c r="A16" s="176"/>
      <c r="B16" s="200"/>
      <c r="C16" s="182" t="s">
        <v>472</v>
      </c>
      <c r="D16" s="175" t="s">
        <v>473</v>
      </c>
      <c r="E16" s="175" t="s">
        <v>474</v>
      </c>
      <c r="F16" s="176"/>
      <c r="G16" s="182" t="s">
        <v>475</v>
      </c>
      <c r="H16" s="175" t="s">
        <v>473</v>
      </c>
      <c r="I16" s="175" t="s">
        <v>474</v>
      </c>
      <c r="J16" s="176"/>
      <c r="K16" s="201"/>
      <c r="L16" s="176"/>
      <c r="M16" s="183"/>
      <c r="N16" s="180"/>
      <c r="O16" s="175"/>
      <c r="P16" s="176"/>
      <c r="Q16" s="182"/>
      <c r="R16" s="176"/>
      <c r="S16" s="175"/>
      <c r="T16" s="176"/>
      <c r="U16" s="176"/>
      <c r="V16" s="176"/>
      <c r="W16" s="176"/>
      <c r="X16" s="176"/>
      <c r="Y16" s="176"/>
      <c r="Z16" s="176"/>
    </row>
    <row r="17" spans="1:26">
      <c r="A17" s="176"/>
      <c r="B17" s="200"/>
      <c r="C17" s="182" t="s">
        <v>476</v>
      </c>
      <c r="D17" s="175">
        <v>10</v>
      </c>
      <c r="E17" s="181">
        <f>+'EM-21'!H16+'EM-21'!H19+'EM-21'!H22+'EM-21'!H25+'EM-21'!H28+'EM-21'!H32</f>
        <v>0</v>
      </c>
      <c r="F17" s="176"/>
      <c r="G17" s="182" t="s">
        <v>1</v>
      </c>
      <c r="H17" s="178">
        <v>25</v>
      </c>
      <c r="I17" s="181">
        <f>+E17+E18</f>
        <v>0</v>
      </c>
      <c r="J17" s="176"/>
      <c r="K17" s="201"/>
      <c r="L17" s="176"/>
      <c r="M17" s="183"/>
      <c r="N17" s="180"/>
      <c r="O17" s="175"/>
      <c r="P17" s="176"/>
      <c r="Q17" s="182"/>
      <c r="R17" s="176"/>
      <c r="S17" s="175"/>
      <c r="T17" s="176"/>
      <c r="U17" s="176"/>
      <c r="V17" s="176"/>
      <c r="W17" s="176"/>
      <c r="X17" s="176"/>
      <c r="Y17" s="176"/>
      <c r="Z17" s="176"/>
    </row>
    <row r="18" spans="1:26">
      <c r="A18" s="176"/>
      <c r="B18" s="200"/>
      <c r="C18" s="182" t="s">
        <v>477</v>
      </c>
      <c r="D18" s="175">
        <v>15</v>
      </c>
      <c r="E18" s="181">
        <f>+'EM-21'!H37+'EM-21'!H41+'EM-21'!H45</f>
        <v>0</v>
      </c>
      <c r="F18" s="176"/>
      <c r="G18" s="182" t="s">
        <v>478</v>
      </c>
      <c r="H18" s="178">
        <v>60</v>
      </c>
      <c r="I18" s="181">
        <f>+E19+E20+E21</f>
        <v>6</v>
      </c>
      <c r="J18" s="176"/>
      <c r="K18" s="201"/>
      <c r="L18" s="176"/>
      <c r="M18" s="179"/>
      <c r="N18" s="175"/>
      <c r="O18" s="175"/>
      <c r="P18" s="176"/>
      <c r="Q18" s="182"/>
      <c r="R18" s="176"/>
      <c r="S18" s="178"/>
      <c r="T18" s="176"/>
      <c r="U18" s="176"/>
      <c r="V18" s="176"/>
      <c r="W18" s="176"/>
      <c r="X18" s="176"/>
      <c r="Y18" s="176"/>
      <c r="Z18" s="176"/>
    </row>
    <row r="19" spans="1:26">
      <c r="A19" s="176"/>
      <c r="B19" s="200"/>
      <c r="C19" s="182" t="s">
        <v>479</v>
      </c>
      <c r="D19" s="175">
        <v>20</v>
      </c>
      <c r="E19" s="175">
        <f>+'EM-21'!H51+'EM-21'!H54+'EM-21'!H57+'EM-21'!H60+'EM-21'!H64+'EM-21'!H67+6</f>
        <v>6</v>
      </c>
      <c r="F19" s="176"/>
      <c r="G19" s="182" t="s">
        <v>480</v>
      </c>
      <c r="H19" s="178">
        <v>5</v>
      </c>
      <c r="I19" s="181">
        <f>+E22</f>
        <v>0</v>
      </c>
      <c r="J19" s="176"/>
      <c r="K19" s="201"/>
      <c r="L19" s="176"/>
      <c r="M19" s="179"/>
      <c r="N19" s="175"/>
      <c r="O19" s="175"/>
      <c r="P19" s="176"/>
      <c r="Q19" s="182"/>
      <c r="R19" s="176"/>
      <c r="S19" s="178"/>
      <c r="T19" s="176"/>
      <c r="U19" s="176"/>
      <c r="V19" s="176"/>
      <c r="W19" s="176"/>
      <c r="X19" s="176"/>
      <c r="Y19" s="176"/>
      <c r="Z19" s="176"/>
    </row>
    <row r="20" spans="1:26">
      <c r="A20" s="176"/>
      <c r="B20" s="200"/>
      <c r="C20" s="182" t="s">
        <v>481</v>
      </c>
      <c r="D20" s="175">
        <v>30</v>
      </c>
      <c r="E20" s="181">
        <f>+'EM-21'!H72+'EM-21'!H76+'EM-21'!H79</f>
        <v>0</v>
      </c>
      <c r="F20" s="176"/>
      <c r="G20" s="182" t="s">
        <v>482</v>
      </c>
      <c r="H20" s="178">
        <v>10</v>
      </c>
      <c r="I20" s="175">
        <v>0</v>
      </c>
      <c r="J20" s="176"/>
      <c r="K20" s="201"/>
      <c r="L20" s="176"/>
      <c r="M20" s="179"/>
      <c r="N20" s="175"/>
      <c r="O20" s="175"/>
      <c r="P20" s="176"/>
      <c r="Q20" s="182"/>
      <c r="R20" s="176"/>
      <c r="S20" s="178"/>
      <c r="T20" s="176"/>
      <c r="U20" s="176"/>
      <c r="V20" s="176"/>
      <c r="W20" s="176"/>
      <c r="X20" s="176"/>
      <c r="Y20" s="176"/>
      <c r="Z20" s="176"/>
    </row>
    <row r="21" spans="1:26" ht="15.75" customHeight="1">
      <c r="A21" s="176"/>
      <c r="B21" s="200"/>
      <c r="C21" s="182" t="s">
        <v>483</v>
      </c>
      <c r="D21" s="175">
        <v>10</v>
      </c>
      <c r="E21" s="181">
        <f>+'EM-21'!H84+'EM-21'!H87</f>
        <v>0</v>
      </c>
      <c r="F21" s="176"/>
      <c r="G21" s="182"/>
      <c r="H21" s="176"/>
      <c r="I21" s="175"/>
      <c r="J21" s="176"/>
      <c r="K21" s="201"/>
      <c r="L21" s="176"/>
      <c r="M21" s="179"/>
      <c r="N21" s="175"/>
      <c r="O21" s="175"/>
      <c r="P21" s="176"/>
      <c r="Q21" s="182"/>
      <c r="R21" s="176"/>
      <c r="S21" s="178"/>
      <c r="T21" s="176"/>
      <c r="U21" s="176"/>
      <c r="V21" s="176"/>
      <c r="W21" s="176"/>
      <c r="X21" s="176"/>
      <c r="Y21" s="176"/>
      <c r="Z21" s="176"/>
    </row>
    <row r="22" spans="1:26" ht="15.75" customHeight="1">
      <c r="A22" s="176"/>
      <c r="B22" s="200"/>
      <c r="C22" s="182" t="s">
        <v>484</v>
      </c>
      <c r="D22" s="175">
        <v>5</v>
      </c>
      <c r="E22" s="181">
        <f>+'EM-21'!H93</f>
        <v>0</v>
      </c>
      <c r="F22" s="176"/>
      <c r="G22" s="182"/>
      <c r="H22" s="176"/>
      <c r="I22" s="175"/>
      <c r="J22" s="176"/>
      <c r="K22" s="201"/>
      <c r="L22" s="176"/>
      <c r="M22" s="179"/>
      <c r="N22" s="175"/>
      <c r="O22" s="175"/>
      <c r="P22" s="176"/>
      <c r="Q22" s="182"/>
      <c r="R22" s="176"/>
      <c r="S22" s="178"/>
      <c r="T22" s="176"/>
      <c r="U22" s="176"/>
      <c r="V22" s="176"/>
      <c r="W22" s="176"/>
      <c r="X22" s="176"/>
      <c r="Y22" s="176"/>
      <c r="Z22" s="176"/>
    </row>
    <row r="23" spans="1:26" ht="15.75" customHeight="1">
      <c r="A23" s="176"/>
      <c r="B23" s="200"/>
      <c r="C23" s="176" t="s">
        <v>485</v>
      </c>
      <c r="D23" s="175">
        <v>10</v>
      </c>
      <c r="E23" s="175">
        <v>0</v>
      </c>
      <c r="F23" s="176"/>
      <c r="G23" s="182"/>
      <c r="H23" s="176"/>
      <c r="I23" s="175"/>
      <c r="J23" s="176"/>
      <c r="K23" s="201"/>
      <c r="L23" s="176"/>
      <c r="M23" s="179"/>
      <c r="N23" s="175"/>
      <c r="O23" s="175"/>
      <c r="P23" s="176"/>
      <c r="Q23" s="182"/>
      <c r="R23" s="176"/>
      <c r="S23" s="178"/>
      <c r="T23" s="176"/>
      <c r="U23" s="176"/>
      <c r="V23" s="176"/>
      <c r="W23" s="176"/>
      <c r="X23" s="176"/>
      <c r="Y23" s="176"/>
      <c r="Z23" s="176"/>
    </row>
    <row r="24" spans="1:26" ht="15.75" customHeight="1">
      <c r="A24" s="199"/>
      <c r="B24" s="202"/>
      <c r="C24" s="199"/>
      <c r="D24" s="199"/>
      <c r="E24" s="199"/>
      <c r="F24" s="199"/>
      <c r="G24" s="199"/>
      <c r="H24" s="199"/>
      <c r="I24" s="199"/>
      <c r="J24" s="199"/>
      <c r="K24" s="203"/>
      <c r="L24" s="199"/>
      <c r="M24" s="184"/>
      <c r="N24" s="192"/>
      <c r="O24" s="192"/>
      <c r="P24" s="199"/>
      <c r="Q24" s="187"/>
      <c r="R24" s="199"/>
      <c r="S24" s="188"/>
      <c r="T24" s="199"/>
      <c r="U24" s="199"/>
      <c r="V24" s="199"/>
      <c r="W24" s="199"/>
      <c r="X24" s="199"/>
      <c r="Y24" s="199"/>
      <c r="Z24" s="199"/>
    </row>
    <row r="25" spans="1:26" ht="15.75" customHeight="1">
      <c r="A25" s="199"/>
      <c r="B25" s="202"/>
      <c r="C25" s="199"/>
      <c r="D25" s="199"/>
      <c r="E25" s="199"/>
      <c r="F25" s="199"/>
      <c r="G25" s="199"/>
      <c r="H25" s="199"/>
      <c r="I25" s="199"/>
      <c r="J25" s="199"/>
      <c r="K25" s="203"/>
      <c r="L25" s="199"/>
      <c r="M25" s="184"/>
      <c r="N25" s="192"/>
      <c r="O25" s="192"/>
      <c r="P25" s="199"/>
      <c r="Q25" s="187"/>
      <c r="R25" s="199"/>
      <c r="S25" s="188"/>
      <c r="T25" s="199"/>
      <c r="U25" s="199"/>
      <c r="V25" s="199"/>
      <c r="W25" s="199"/>
      <c r="X25" s="199"/>
      <c r="Y25" s="199"/>
      <c r="Z25" s="199"/>
    </row>
    <row r="26" spans="1:26" ht="15.75" customHeight="1">
      <c r="A26" s="199"/>
      <c r="B26" s="202"/>
      <c r="C26" s="199"/>
      <c r="D26" s="199"/>
      <c r="E26" s="199"/>
      <c r="F26" s="199"/>
      <c r="G26" s="199"/>
      <c r="H26" s="199"/>
      <c r="I26" s="199"/>
      <c r="J26" s="199"/>
      <c r="K26" s="203"/>
      <c r="L26" s="199"/>
      <c r="M26" s="184"/>
      <c r="N26" s="192"/>
      <c r="O26" s="192"/>
      <c r="P26" s="199"/>
      <c r="Q26" s="187"/>
      <c r="R26" s="199"/>
      <c r="S26" s="188"/>
      <c r="T26" s="199"/>
      <c r="U26" s="199"/>
      <c r="V26" s="199"/>
      <c r="W26" s="199"/>
      <c r="X26" s="199"/>
      <c r="Y26" s="199"/>
      <c r="Z26" s="199"/>
    </row>
    <row r="27" spans="1:26" ht="15.75" customHeight="1">
      <c r="B27" s="172"/>
      <c r="D27" s="199"/>
      <c r="E27" s="199"/>
      <c r="F27" s="199"/>
      <c r="K27" s="173"/>
      <c r="M27" s="190"/>
      <c r="N27" s="166"/>
      <c r="O27" s="186"/>
      <c r="Q27" s="191"/>
      <c r="S27" s="186"/>
    </row>
    <row r="28" spans="1:26" ht="15.75" customHeight="1">
      <c r="B28" s="172"/>
      <c r="D28" s="199"/>
      <c r="E28" s="199"/>
      <c r="F28" s="199"/>
      <c r="K28" s="173"/>
      <c r="M28" s="196"/>
      <c r="N28" s="197"/>
      <c r="O28" s="198"/>
      <c r="Q28" s="196"/>
      <c r="R28" s="197"/>
      <c r="S28" s="198"/>
    </row>
    <row r="29" spans="1:26" ht="15.75" customHeight="1">
      <c r="B29" s="172"/>
      <c r="D29" s="199"/>
      <c r="E29" s="199"/>
      <c r="F29" s="199"/>
      <c r="K29" s="173"/>
      <c r="M29" s="184"/>
      <c r="N29" s="185"/>
      <c r="O29" s="186"/>
      <c r="Q29" s="187"/>
      <c r="R29" s="188"/>
      <c r="S29" s="186"/>
    </row>
    <row r="30" spans="1:26" ht="15.75" customHeight="1">
      <c r="B30" s="172"/>
      <c r="D30" s="199"/>
      <c r="E30" s="199"/>
      <c r="F30" s="199"/>
      <c r="K30" s="173"/>
      <c r="M30" s="184"/>
      <c r="N30" s="185"/>
      <c r="O30" s="186"/>
      <c r="Q30" s="187"/>
      <c r="R30" s="188"/>
      <c r="S30" s="186"/>
    </row>
    <row r="31" spans="1:26" ht="15.75" customHeight="1">
      <c r="B31" s="172"/>
      <c r="D31" s="199"/>
      <c r="E31" s="199"/>
      <c r="F31" s="199"/>
      <c r="K31" s="173"/>
      <c r="M31" s="184"/>
      <c r="N31" s="185"/>
      <c r="O31" s="186"/>
      <c r="Q31" s="187"/>
      <c r="R31" s="188"/>
      <c r="S31" s="186"/>
    </row>
    <row r="32" spans="1:26" ht="15.75" customHeight="1">
      <c r="B32" s="172"/>
      <c r="D32" s="199"/>
      <c r="E32" s="199"/>
      <c r="F32" s="199"/>
      <c r="K32" s="173"/>
      <c r="M32" s="184"/>
      <c r="N32" s="185"/>
      <c r="O32" s="186"/>
      <c r="Q32" s="187"/>
      <c r="R32" s="188"/>
      <c r="S32" s="186"/>
    </row>
    <row r="33" spans="2:19" ht="15.75" customHeight="1">
      <c r="B33" s="172"/>
      <c r="K33" s="173"/>
      <c r="M33" s="184"/>
      <c r="N33" s="185"/>
      <c r="O33" s="186"/>
      <c r="Q33" s="168"/>
      <c r="S33" s="186"/>
    </row>
    <row r="34" spans="2:19" ht="15.75" customHeight="1">
      <c r="B34" s="172"/>
      <c r="K34" s="173"/>
      <c r="M34" s="184"/>
      <c r="N34" s="185"/>
      <c r="O34" s="186"/>
      <c r="Q34" s="168"/>
      <c r="S34" s="186"/>
    </row>
    <row r="35" spans="2:19" ht="15.75" customHeight="1">
      <c r="B35" s="193"/>
      <c r="C35" s="194"/>
      <c r="D35" s="194"/>
      <c r="E35" s="194"/>
      <c r="F35" s="194"/>
      <c r="G35" s="194"/>
      <c r="H35" s="194"/>
      <c r="I35" s="194"/>
      <c r="J35" s="194"/>
      <c r="K35" s="195"/>
      <c r="M35" s="184"/>
      <c r="N35" s="185"/>
      <c r="O35" s="186"/>
      <c r="Q35" s="168"/>
      <c r="S35" s="186"/>
    </row>
    <row r="36" spans="2:19" ht="15.75" customHeight="1">
      <c r="M36" s="165"/>
      <c r="N36" s="166"/>
      <c r="O36" s="186"/>
      <c r="Q36" s="168"/>
      <c r="S36" s="186"/>
    </row>
    <row r="37" spans="2:19" ht="15.75" customHeight="1">
      <c r="M37" s="165"/>
      <c r="N37" s="166"/>
      <c r="O37" s="166"/>
      <c r="Q37" s="168"/>
      <c r="S37" s="162"/>
    </row>
    <row r="38" spans="2:19" ht="15.75" customHeight="1">
      <c r="M38" s="165"/>
      <c r="N38" s="166"/>
      <c r="O38" s="166"/>
      <c r="Q38" s="168"/>
      <c r="S38" s="162"/>
    </row>
    <row r="39" spans="2:19" ht="15.75" customHeight="1">
      <c r="M39" s="165"/>
      <c r="N39" s="166"/>
      <c r="O39" s="166"/>
      <c r="Q39" s="168"/>
      <c r="S39" s="162"/>
    </row>
    <row r="40" spans="2:19" ht="15.75" customHeight="1">
      <c r="M40" s="165"/>
      <c r="N40" s="166"/>
      <c r="O40" s="166"/>
      <c r="Q40" s="168"/>
      <c r="S40" s="162"/>
    </row>
    <row r="41" spans="2:19" ht="15.75" customHeight="1">
      <c r="M41" s="165"/>
      <c r="N41" s="166"/>
      <c r="O41" s="166"/>
      <c r="Q41" s="168"/>
      <c r="S41" s="162"/>
    </row>
    <row r="42" spans="2:19" ht="15.75" customHeight="1">
      <c r="M42" s="165"/>
      <c r="N42" s="166"/>
      <c r="O42" s="166"/>
      <c r="Q42" s="168"/>
      <c r="S42" s="162"/>
    </row>
    <row r="43" spans="2:19" ht="15.75" customHeight="1">
      <c r="M43" s="165"/>
      <c r="N43" s="166"/>
      <c r="O43" s="166"/>
      <c r="Q43" s="168"/>
      <c r="S43" s="162"/>
    </row>
    <row r="44" spans="2:19" ht="15.75" customHeight="1">
      <c r="M44" s="165"/>
      <c r="N44" s="166"/>
      <c r="O44" s="166"/>
      <c r="Q44" s="168"/>
      <c r="S44" s="162"/>
    </row>
    <row r="45" spans="2:19" ht="15.75" customHeight="1">
      <c r="M45" s="165"/>
      <c r="N45" s="166"/>
      <c r="O45" s="166"/>
      <c r="Q45" s="168"/>
      <c r="S45" s="162"/>
    </row>
    <row r="46" spans="2:19" ht="15.75" customHeight="1">
      <c r="M46" s="165"/>
      <c r="N46" s="166"/>
      <c r="O46" s="166"/>
      <c r="Q46" s="168"/>
      <c r="S46" s="162"/>
    </row>
    <row r="47" spans="2:19" ht="15.75" customHeight="1">
      <c r="M47" s="165"/>
      <c r="N47" s="166"/>
      <c r="O47" s="166"/>
      <c r="Q47" s="168"/>
      <c r="S47" s="162"/>
    </row>
    <row r="48" spans="2:19" ht="15.75" customHeight="1">
      <c r="M48" s="165"/>
      <c r="N48" s="166"/>
      <c r="O48" s="166"/>
      <c r="Q48" s="168"/>
      <c r="S48" s="162"/>
    </row>
    <row r="49" spans="13:19" ht="15.75" customHeight="1">
      <c r="M49" s="165"/>
      <c r="N49" s="166"/>
      <c r="O49" s="166"/>
      <c r="Q49" s="168"/>
      <c r="S49" s="162"/>
    </row>
    <row r="50" spans="13:19" ht="15.75" customHeight="1">
      <c r="M50" s="165"/>
      <c r="N50" s="166"/>
      <c r="O50" s="166"/>
      <c r="Q50" s="168"/>
      <c r="S50" s="162"/>
    </row>
    <row r="51" spans="13:19" ht="15.75" customHeight="1">
      <c r="M51" s="165"/>
      <c r="N51" s="166"/>
      <c r="O51" s="166"/>
      <c r="Q51" s="168"/>
      <c r="S51" s="162"/>
    </row>
    <row r="52" spans="13:19" ht="15.75" customHeight="1">
      <c r="M52" s="165"/>
      <c r="N52" s="166"/>
      <c r="O52" s="166"/>
      <c r="Q52" s="168"/>
      <c r="S52" s="162"/>
    </row>
    <row r="53" spans="13:19" ht="15.75" customHeight="1">
      <c r="M53" s="165"/>
      <c r="N53" s="166"/>
      <c r="O53" s="166"/>
      <c r="Q53" s="168"/>
      <c r="S53" s="162"/>
    </row>
    <row r="54" spans="13:19" ht="15.75" customHeight="1">
      <c r="M54" s="165"/>
      <c r="N54" s="166"/>
      <c r="O54" s="166"/>
      <c r="Q54" s="168"/>
      <c r="S54" s="162"/>
    </row>
    <row r="55" spans="13:19" ht="15.75" customHeight="1">
      <c r="M55" s="165"/>
      <c r="N55" s="166"/>
      <c r="O55" s="166"/>
      <c r="Q55" s="168"/>
      <c r="S55" s="162"/>
    </row>
    <row r="56" spans="13:19" ht="15.75" customHeight="1">
      <c r="M56" s="165"/>
      <c r="N56" s="166"/>
      <c r="O56" s="166"/>
      <c r="Q56" s="168"/>
      <c r="S56" s="162"/>
    </row>
    <row r="57" spans="13:19" ht="15.75" customHeight="1">
      <c r="M57" s="165"/>
      <c r="N57" s="166"/>
      <c r="O57" s="166"/>
      <c r="Q57" s="168"/>
      <c r="S57" s="162"/>
    </row>
    <row r="58" spans="13:19" ht="15.75" customHeight="1">
      <c r="M58" s="165"/>
      <c r="N58" s="166"/>
      <c r="O58" s="166"/>
      <c r="Q58" s="168"/>
      <c r="S58" s="162"/>
    </row>
    <row r="59" spans="13:19" ht="15.75" customHeight="1">
      <c r="M59" s="165"/>
      <c r="N59" s="166"/>
      <c r="O59" s="166"/>
      <c r="Q59" s="168"/>
      <c r="S59" s="162"/>
    </row>
    <row r="60" spans="13:19" ht="15.75" customHeight="1">
      <c r="M60" s="165"/>
      <c r="N60" s="166"/>
      <c r="O60" s="166"/>
      <c r="Q60" s="168"/>
      <c r="S60" s="162"/>
    </row>
    <row r="61" spans="13:19" ht="15.75" customHeight="1">
      <c r="M61" s="165"/>
      <c r="N61" s="166"/>
      <c r="O61" s="166"/>
      <c r="Q61" s="168"/>
      <c r="S61" s="162"/>
    </row>
    <row r="62" spans="13:19" ht="15.75" customHeight="1">
      <c r="M62" s="165"/>
      <c r="N62" s="166"/>
      <c r="O62" s="166"/>
      <c r="Q62" s="168"/>
      <c r="S62" s="162"/>
    </row>
    <row r="63" spans="13:19" ht="15.75" customHeight="1">
      <c r="M63" s="165"/>
      <c r="N63" s="166"/>
      <c r="O63" s="166"/>
      <c r="Q63" s="168"/>
      <c r="S63" s="162"/>
    </row>
    <row r="64" spans="13:19" ht="15.75" customHeight="1">
      <c r="M64" s="165"/>
      <c r="N64" s="166"/>
      <c r="O64" s="166"/>
      <c r="Q64" s="168"/>
      <c r="S64" s="162"/>
    </row>
    <row r="65" spans="13:19" ht="15.75" customHeight="1">
      <c r="M65" s="165"/>
      <c r="N65" s="166"/>
      <c r="O65" s="166"/>
      <c r="Q65" s="168"/>
      <c r="S65" s="162"/>
    </row>
    <row r="66" spans="13:19" ht="15.75" customHeight="1">
      <c r="M66" s="165"/>
      <c r="N66" s="166"/>
      <c r="O66" s="166"/>
      <c r="Q66" s="168"/>
      <c r="S66" s="162"/>
    </row>
    <row r="67" spans="13:19" ht="15.75" customHeight="1">
      <c r="M67" s="165"/>
      <c r="N67" s="166"/>
      <c r="O67" s="166"/>
      <c r="Q67" s="168"/>
      <c r="S67" s="162"/>
    </row>
    <row r="68" spans="13:19" ht="15.75" customHeight="1">
      <c r="M68" s="165"/>
      <c r="N68" s="166"/>
      <c r="O68" s="166"/>
      <c r="Q68" s="168"/>
      <c r="S68" s="162"/>
    </row>
    <row r="69" spans="13:19" ht="15.75" customHeight="1">
      <c r="M69" s="165"/>
      <c r="N69" s="166"/>
      <c r="O69" s="166"/>
      <c r="Q69" s="168"/>
      <c r="S69" s="162"/>
    </row>
    <row r="70" spans="13:19" ht="15.75" customHeight="1">
      <c r="M70" s="165"/>
      <c r="N70" s="166"/>
      <c r="O70" s="166"/>
      <c r="Q70" s="168"/>
      <c r="S70" s="162"/>
    </row>
    <row r="71" spans="13:19" ht="15.75" customHeight="1">
      <c r="M71" s="165"/>
      <c r="N71" s="166"/>
      <c r="O71" s="166"/>
      <c r="Q71" s="168"/>
      <c r="S71" s="162"/>
    </row>
    <row r="72" spans="13:19" ht="15.75" customHeight="1">
      <c r="M72" s="165"/>
      <c r="N72" s="166"/>
      <c r="O72" s="166"/>
      <c r="Q72" s="168"/>
      <c r="S72" s="162"/>
    </row>
    <row r="73" spans="13:19" ht="15.75" customHeight="1">
      <c r="M73" s="165"/>
      <c r="N73" s="166"/>
      <c r="O73" s="166"/>
      <c r="Q73" s="168"/>
      <c r="S73" s="162"/>
    </row>
    <row r="74" spans="13:19" ht="15.75" customHeight="1">
      <c r="M74" s="165"/>
      <c r="N74" s="166"/>
      <c r="O74" s="166"/>
      <c r="Q74" s="168"/>
      <c r="S74" s="162"/>
    </row>
    <row r="75" spans="13:19" ht="15.75" customHeight="1">
      <c r="M75" s="165"/>
      <c r="N75" s="166"/>
      <c r="O75" s="166"/>
      <c r="Q75" s="168"/>
      <c r="S75" s="162"/>
    </row>
    <row r="76" spans="13:19" ht="15.75" customHeight="1">
      <c r="M76" s="165"/>
      <c r="N76" s="166"/>
      <c r="O76" s="166"/>
      <c r="Q76" s="168"/>
      <c r="S76" s="162"/>
    </row>
    <row r="77" spans="13:19" ht="15.75" customHeight="1">
      <c r="M77" s="165"/>
      <c r="N77" s="166"/>
      <c r="O77" s="166"/>
      <c r="Q77" s="168"/>
      <c r="S77" s="162"/>
    </row>
    <row r="78" spans="13:19" ht="15.75" customHeight="1">
      <c r="M78" s="165"/>
      <c r="N78" s="166"/>
      <c r="O78" s="166"/>
      <c r="Q78" s="168"/>
      <c r="S78" s="162"/>
    </row>
    <row r="79" spans="13:19" ht="15.75" customHeight="1">
      <c r="M79" s="165"/>
      <c r="N79" s="166"/>
      <c r="O79" s="166"/>
      <c r="Q79" s="168"/>
      <c r="S79" s="162"/>
    </row>
    <row r="80" spans="13:19" ht="15.75" customHeight="1">
      <c r="M80" s="165"/>
      <c r="N80" s="166"/>
      <c r="O80" s="166"/>
      <c r="Q80" s="168"/>
      <c r="S80" s="162"/>
    </row>
    <row r="81" spans="13:19" ht="15.75" customHeight="1">
      <c r="M81" s="165"/>
      <c r="N81" s="166"/>
      <c r="O81" s="166"/>
      <c r="Q81" s="168"/>
      <c r="S81" s="162"/>
    </row>
    <row r="82" spans="13:19" ht="15.75" customHeight="1">
      <c r="M82" s="165"/>
      <c r="N82" s="166"/>
      <c r="O82" s="166"/>
      <c r="Q82" s="168"/>
      <c r="S82" s="162"/>
    </row>
    <row r="83" spans="13:19" ht="15.75" customHeight="1">
      <c r="M83" s="165"/>
      <c r="N83" s="166"/>
      <c r="O83" s="166"/>
      <c r="Q83" s="168"/>
      <c r="S83" s="162"/>
    </row>
    <row r="84" spans="13:19" ht="15.75" customHeight="1">
      <c r="M84" s="165"/>
      <c r="N84" s="166"/>
      <c r="O84" s="166"/>
      <c r="Q84" s="168"/>
      <c r="S84" s="162"/>
    </row>
    <row r="85" spans="13:19" ht="15.75" customHeight="1">
      <c r="M85" s="165"/>
      <c r="N85" s="166"/>
      <c r="O85" s="166"/>
      <c r="Q85" s="168"/>
      <c r="S85" s="162"/>
    </row>
    <row r="86" spans="13:19" ht="15.75" customHeight="1">
      <c r="M86" s="165"/>
      <c r="N86" s="166"/>
      <c r="O86" s="166"/>
      <c r="Q86" s="168"/>
      <c r="S86" s="162"/>
    </row>
    <row r="87" spans="13:19" ht="15.75" customHeight="1">
      <c r="M87" s="165"/>
      <c r="N87" s="166"/>
      <c r="O87" s="166"/>
      <c r="Q87" s="168"/>
      <c r="S87" s="162"/>
    </row>
    <row r="88" spans="13:19" ht="15.75" customHeight="1">
      <c r="M88" s="165"/>
      <c r="N88" s="166"/>
      <c r="O88" s="166"/>
      <c r="Q88" s="168"/>
      <c r="S88" s="162"/>
    </row>
    <row r="89" spans="13:19" ht="15.75" customHeight="1">
      <c r="M89" s="165"/>
      <c r="N89" s="166"/>
      <c r="O89" s="166"/>
      <c r="Q89" s="168"/>
      <c r="S89" s="162"/>
    </row>
    <row r="90" spans="13:19" ht="15.75" customHeight="1">
      <c r="M90" s="165"/>
      <c r="N90" s="166"/>
      <c r="O90" s="166"/>
      <c r="Q90" s="168"/>
      <c r="S90" s="162"/>
    </row>
    <row r="91" spans="13:19" ht="15.75" customHeight="1">
      <c r="M91" s="165"/>
      <c r="N91" s="166"/>
      <c r="O91" s="166"/>
      <c r="Q91" s="168"/>
      <c r="S91" s="162"/>
    </row>
    <row r="92" spans="13:19" ht="15.75" customHeight="1">
      <c r="M92" s="165"/>
      <c r="N92" s="166"/>
      <c r="O92" s="166"/>
      <c r="Q92" s="168"/>
      <c r="S92" s="162"/>
    </row>
    <row r="93" spans="13:19" ht="15.75" customHeight="1">
      <c r="M93" s="165"/>
      <c r="N93" s="166"/>
      <c r="O93" s="166"/>
      <c r="Q93" s="168"/>
      <c r="S93" s="162"/>
    </row>
    <row r="94" spans="13:19" ht="15.75" customHeight="1">
      <c r="M94" s="165"/>
      <c r="N94" s="166"/>
      <c r="O94" s="166"/>
      <c r="Q94" s="168"/>
      <c r="S94" s="162"/>
    </row>
    <row r="95" spans="13:19" ht="15.75" customHeight="1">
      <c r="M95" s="165"/>
      <c r="N95" s="166"/>
      <c r="O95" s="166"/>
      <c r="Q95" s="168"/>
      <c r="S95" s="162"/>
    </row>
    <row r="96" spans="13:19" ht="15.75" customHeight="1">
      <c r="M96" s="165"/>
      <c r="N96" s="166"/>
      <c r="O96" s="166"/>
      <c r="Q96" s="168"/>
      <c r="S96" s="162"/>
    </row>
    <row r="97" spans="13:19" ht="15.75" customHeight="1">
      <c r="M97" s="165"/>
      <c r="N97" s="166"/>
      <c r="O97" s="166"/>
      <c r="Q97" s="168"/>
      <c r="S97" s="162"/>
    </row>
    <row r="98" spans="13:19" ht="15.75" customHeight="1">
      <c r="M98" s="165"/>
      <c r="N98" s="166"/>
      <c r="O98" s="166"/>
      <c r="Q98" s="168"/>
      <c r="S98" s="162"/>
    </row>
    <row r="99" spans="13:19" ht="15.75" customHeight="1">
      <c r="M99" s="165"/>
      <c r="N99" s="166"/>
      <c r="O99" s="166"/>
      <c r="Q99" s="168"/>
      <c r="S99" s="162"/>
    </row>
    <row r="100" spans="13:19" ht="15.75" customHeight="1">
      <c r="M100" s="165"/>
      <c r="N100" s="166"/>
      <c r="O100" s="166"/>
      <c r="Q100" s="168"/>
      <c r="S100" s="162"/>
    </row>
    <row r="101" spans="13:19" ht="15.75" customHeight="1">
      <c r="M101" s="165"/>
      <c r="N101" s="166"/>
      <c r="O101" s="166"/>
      <c r="Q101" s="168"/>
      <c r="S101" s="162"/>
    </row>
    <row r="102" spans="13:19" ht="15.75" customHeight="1">
      <c r="M102" s="165"/>
      <c r="N102" s="166"/>
      <c r="O102" s="166"/>
      <c r="Q102" s="168"/>
      <c r="S102" s="162"/>
    </row>
    <row r="103" spans="13:19" ht="15.75" customHeight="1">
      <c r="M103" s="165"/>
      <c r="N103" s="166"/>
      <c r="O103" s="166"/>
      <c r="Q103" s="168"/>
      <c r="S103" s="162"/>
    </row>
    <row r="104" spans="13:19" ht="15.75" customHeight="1">
      <c r="M104" s="165"/>
      <c r="N104" s="166"/>
      <c r="O104" s="166"/>
      <c r="Q104" s="168"/>
      <c r="S104" s="162"/>
    </row>
    <row r="105" spans="13:19" ht="15.75" customHeight="1">
      <c r="M105" s="165"/>
      <c r="N105" s="166"/>
      <c r="O105" s="166"/>
      <c r="Q105" s="168"/>
      <c r="S105" s="162"/>
    </row>
    <row r="106" spans="13:19" ht="15.75" customHeight="1">
      <c r="M106" s="165"/>
      <c r="N106" s="166"/>
      <c r="O106" s="166"/>
      <c r="Q106" s="168"/>
      <c r="S106" s="162"/>
    </row>
    <row r="107" spans="13:19" ht="15.75" customHeight="1">
      <c r="M107" s="165"/>
      <c r="N107" s="166"/>
      <c r="O107" s="166"/>
      <c r="Q107" s="168"/>
      <c r="S107" s="162"/>
    </row>
    <row r="108" spans="13:19" ht="15.75" customHeight="1">
      <c r="M108" s="165"/>
      <c r="N108" s="166"/>
      <c r="O108" s="166"/>
      <c r="Q108" s="168"/>
      <c r="S108" s="162"/>
    </row>
    <row r="109" spans="13:19" ht="15.75" customHeight="1">
      <c r="M109" s="165"/>
      <c r="N109" s="166"/>
      <c r="O109" s="166"/>
      <c r="Q109" s="168"/>
      <c r="S109" s="162"/>
    </row>
    <row r="110" spans="13:19" ht="15.75" customHeight="1">
      <c r="M110" s="165"/>
      <c r="N110" s="166"/>
      <c r="O110" s="166"/>
      <c r="Q110" s="168"/>
      <c r="S110" s="162"/>
    </row>
    <row r="111" spans="13:19" ht="15.75" customHeight="1">
      <c r="M111" s="165"/>
      <c r="N111" s="166"/>
      <c r="O111" s="166"/>
      <c r="Q111" s="168"/>
      <c r="S111" s="162"/>
    </row>
    <row r="112" spans="13:19" ht="15.75" customHeight="1">
      <c r="M112" s="165"/>
      <c r="N112" s="166"/>
      <c r="O112" s="166"/>
      <c r="Q112" s="168"/>
      <c r="S112" s="162"/>
    </row>
    <row r="113" spans="13:19" ht="15.75" customHeight="1">
      <c r="M113" s="165"/>
      <c r="N113" s="166"/>
      <c r="O113" s="166"/>
      <c r="Q113" s="168"/>
      <c r="S113" s="162"/>
    </row>
    <row r="114" spans="13:19" ht="15.75" customHeight="1">
      <c r="M114" s="165"/>
      <c r="N114" s="166"/>
      <c r="O114" s="166"/>
      <c r="Q114" s="168"/>
      <c r="S114" s="162"/>
    </row>
    <row r="115" spans="13:19" ht="15.75" customHeight="1">
      <c r="M115" s="165"/>
      <c r="N115" s="166"/>
      <c r="O115" s="166"/>
      <c r="Q115" s="168"/>
      <c r="S115" s="162"/>
    </row>
    <row r="116" spans="13:19" ht="15.75" customHeight="1">
      <c r="M116" s="165"/>
      <c r="N116" s="166"/>
      <c r="O116" s="166"/>
      <c r="Q116" s="168"/>
      <c r="S116" s="162"/>
    </row>
    <row r="117" spans="13:19" ht="15.75" customHeight="1">
      <c r="M117" s="165"/>
      <c r="N117" s="166"/>
      <c r="O117" s="166"/>
      <c r="Q117" s="168"/>
      <c r="S117" s="162"/>
    </row>
    <row r="118" spans="13:19" ht="15.75" customHeight="1">
      <c r="M118" s="165"/>
      <c r="N118" s="166"/>
      <c r="O118" s="166"/>
      <c r="Q118" s="168"/>
      <c r="S118" s="162"/>
    </row>
    <row r="119" spans="13:19" ht="15.75" customHeight="1">
      <c r="M119" s="165"/>
      <c r="N119" s="166"/>
      <c r="O119" s="166"/>
      <c r="Q119" s="168"/>
      <c r="S119" s="162"/>
    </row>
    <row r="120" spans="13:19" ht="15.75" customHeight="1">
      <c r="M120" s="165"/>
      <c r="N120" s="166"/>
      <c r="O120" s="166"/>
      <c r="Q120" s="168"/>
      <c r="S120" s="162"/>
    </row>
    <row r="121" spans="13:19" ht="15.75" customHeight="1">
      <c r="M121" s="165"/>
      <c r="N121" s="166"/>
      <c r="O121" s="166"/>
      <c r="Q121" s="168"/>
      <c r="S121" s="162"/>
    </row>
    <row r="122" spans="13:19" ht="15.75" customHeight="1">
      <c r="M122" s="165"/>
      <c r="N122" s="166"/>
      <c r="O122" s="166"/>
      <c r="Q122" s="168"/>
      <c r="S122" s="162"/>
    </row>
    <row r="123" spans="13:19" ht="15.75" customHeight="1">
      <c r="M123" s="165"/>
      <c r="N123" s="166"/>
      <c r="O123" s="166"/>
      <c r="Q123" s="168"/>
      <c r="S123" s="162"/>
    </row>
    <row r="124" spans="13:19" ht="15.75" customHeight="1">
      <c r="M124" s="165"/>
      <c r="N124" s="166"/>
      <c r="O124" s="166"/>
      <c r="Q124" s="168"/>
      <c r="S124" s="162"/>
    </row>
    <row r="125" spans="13:19" ht="15.75" customHeight="1">
      <c r="M125" s="165"/>
      <c r="N125" s="166"/>
      <c r="O125" s="166"/>
      <c r="Q125" s="168"/>
      <c r="S125" s="162"/>
    </row>
    <row r="126" spans="13:19" ht="15.75" customHeight="1">
      <c r="M126" s="165"/>
      <c r="N126" s="166"/>
      <c r="O126" s="166"/>
      <c r="Q126" s="168"/>
      <c r="S126" s="162"/>
    </row>
    <row r="127" spans="13:19" ht="15.75" customHeight="1">
      <c r="M127" s="165"/>
      <c r="N127" s="166"/>
      <c r="O127" s="166"/>
      <c r="Q127" s="168"/>
      <c r="S127" s="162"/>
    </row>
    <row r="128" spans="13:19" ht="15.75" customHeight="1">
      <c r="M128" s="165"/>
      <c r="N128" s="166"/>
      <c r="O128" s="166"/>
      <c r="Q128" s="168"/>
      <c r="S128" s="162"/>
    </row>
    <row r="129" spans="13:19" ht="15.75" customHeight="1">
      <c r="M129" s="165"/>
      <c r="N129" s="166"/>
      <c r="O129" s="166"/>
      <c r="Q129" s="168"/>
      <c r="S129" s="162"/>
    </row>
    <row r="130" spans="13:19" ht="15.75" customHeight="1">
      <c r="M130" s="165"/>
      <c r="N130" s="166"/>
      <c r="O130" s="166"/>
      <c r="Q130" s="168"/>
      <c r="S130" s="162"/>
    </row>
    <row r="131" spans="13:19" ht="15.75" customHeight="1">
      <c r="M131" s="165"/>
      <c r="N131" s="166"/>
      <c r="O131" s="166"/>
      <c r="Q131" s="168"/>
      <c r="S131" s="162"/>
    </row>
    <row r="132" spans="13:19" ht="15.75" customHeight="1">
      <c r="M132" s="165"/>
      <c r="N132" s="166"/>
      <c r="O132" s="166"/>
      <c r="Q132" s="168"/>
      <c r="S132" s="162"/>
    </row>
    <row r="133" spans="13:19" ht="15.75" customHeight="1">
      <c r="M133" s="165"/>
      <c r="N133" s="166"/>
      <c r="O133" s="166"/>
      <c r="Q133" s="168"/>
      <c r="S133" s="162"/>
    </row>
    <row r="134" spans="13:19" ht="15.75" customHeight="1">
      <c r="M134" s="165"/>
      <c r="N134" s="166"/>
      <c r="O134" s="166"/>
      <c r="Q134" s="168"/>
      <c r="S134" s="162"/>
    </row>
    <row r="135" spans="13:19" ht="15.75" customHeight="1">
      <c r="M135" s="165"/>
      <c r="N135" s="166"/>
      <c r="O135" s="166"/>
      <c r="Q135" s="168"/>
      <c r="S135" s="162"/>
    </row>
    <row r="136" spans="13:19" ht="15.75" customHeight="1">
      <c r="M136" s="165"/>
      <c r="N136" s="166"/>
      <c r="O136" s="166"/>
      <c r="Q136" s="168"/>
      <c r="S136" s="162"/>
    </row>
    <row r="137" spans="13:19" ht="15.75" customHeight="1">
      <c r="M137" s="165"/>
      <c r="N137" s="166"/>
      <c r="O137" s="166"/>
      <c r="Q137" s="168"/>
      <c r="S137" s="162"/>
    </row>
    <row r="138" spans="13:19" ht="15.75" customHeight="1">
      <c r="M138" s="165"/>
      <c r="N138" s="166"/>
      <c r="O138" s="166"/>
      <c r="Q138" s="168"/>
      <c r="S138" s="162"/>
    </row>
    <row r="139" spans="13:19" ht="15.75" customHeight="1">
      <c r="M139" s="165"/>
      <c r="N139" s="166"/>
      <c r="O139" s="166"/>
      <c r="Q139" s="168"/>
      <c r="S139" s="162"/>
    </row>
    <row r="140" spans="13:19" ht="15.75" customHeight="1">
      <c r="M140" s="165"/>
      <c r="N140" s="166"/>
      <c r="O140" s="166"/>
      <c r="Q140" s="168"/>
      <c r="S140" s="162"/>
    </row>
    <row r="141" spans="13:19" ht="15.75" customHeight="1">
      <c r="M141" s="165"/>
      <c r="N141" s="166"/>
      <c r="O141" s="166"/>
      <c r="Q141" s="168"/>
      <c r="S141" s="162"/>
    </row>
    <row r="142" spans="13:19" ht="15.75" customHeight="1">
      <c r="M142" s="165"/>
      <c r="N142" s="166"/>
      <c r="O142" s="166"/>
      <c r="Q142" s="168"/>
      <c r="S142" s="162"/>
    </row>
    <row r="143" spans="13:19" ht="15.75" customHeight="1">
      <c r="M143" s="165"/>
      <c r="N143" s="166"/>
      <c r="O143" s="166"/>
      <c r="Q143" s="168"/>
      <c r="S143" s="162"/>
    </row>
    <row r="144" spans="13:19" ht="15.75" customHeight="1">
      <c r="M144" s="165"/>
      <c r="N144" s="166"/>
      <c r="O144" s="166"/>
      <c r="Q144" s="168"/>
      <c r="S144" s="162"/>
    </row>
    <row r="145" spans="13:19" ht="15.75" customHeight="1">
      <c r="M145" s="165"/>
      <c r="N145" s="166"/>
      <c r="O145" s="166"/>
      <c r="Q145" s="168"/>
      <c r="S145" s="162"/>
    </row>
    <row r="146" spans="13:19" ht="15.75" customHeight="1">
      <c r="M146" s="165"/>
      <c r="N146" s="166"/>
      <c r="O146" s="166"/>
      <c r="Q146" s="168"/>
      <c r="S146" s="162"/>
    </row>
    <row r="147" spans="13:19" ht="15.75" customHeight="1">
      <c r="M147" s="165"/>
      <c r="N147" s="166"/>
      <c r="O147" s="166"/>
      <c r="Q147" s="168"/>
      <c r="S147" s="162"/>
    </row>
    <row r="148" spans="13:19" ht="15.75" customHeight="1">
      <c r="M148" s="165"/>
      <c r="N148" s="166"/>
      <c r="O148" s="166"/>
      <c r="Q148" s="168"/>
      <c r="S148" s="162"/>
    </row>
    <row r="149" spans="13:19" ht="15.75" customHeight="1">
      <c r="M149" s="165"/>
      <c r="N149" s="166"/>
      <c r="O149" s="166"/>
      <c r="Q149" s="168"/>
      <c r="S149" s="162"/>
    </row>
    <row r="150" spans="13:19" ht="15.75" customHeight="1">
      <c r="M150" s="165"/>
      <c r="N150" s="166"/>
      <c r="O150" s="166"/>
      <c r="Q150" s="168"/>
      <c r="S150" s="162"/>
    </row>
    <row r="151" spans="13:19" ht="15.75" customHeight="1">
      <c r="M151" s="165"/>
      <c r="N151" s="166"/>
      <c r="O151" s="166"/>
      <c r="Q151" s="168"/>
      <c r="S151" s="162"/>
    </row>
    <row r="152" spans="13:19" ht="15.75" customHeight="1">
      <c r="M152" s="165"/>
      <c r="N152" s="166"/>
      <c r="O152" s="166"/>
      <c r="Q152" s="168"/>
      <c r="S152" s="162"/>
    </row>
    <row r="153" spans="13:19" ht="15.75" customHeight="1">
      <c r="M153" s="165"/>
      <c r="N153" s="166"/>
      <c r="O153" s="166"/>
      <c r="Q153" s="168"/>
      <c r="S153" s="162"/>
    </row>
    <row r="154" spans="13:19" ht="15.75" customHeight="1">
      <c r="M154" s="165"/>
      <c r="N154" s="166"/>
      <c r="O154" s="166"/>
      <c r="Q154" s="168"/>
      <c r="S154" s="162"/>
    </row>
    <row r="155" spans="13:19" ht="15.75" customHeight="1">
      <c r="M155" s="165"/>
      <c r="N155" s="166"/>
      <c r="O155" s="166"/>
      <c r="Q155" s="168"/>
      <c r="S155" s="162"/>
    </row>
    <row r="156" spans="13:19" ht="15.75" customHeight="1">
      <c r="M156" s="165"/>
      <c r="N156" s="166"/>
      <c r="O156" s="166"/>
      <c r="Q156" s="168"/>
      <c r="S156" s="162"/>
    </row>
    <row r="157" spans="13:19" ht="15.75" customHeight="1">
      <c r="M157" s="165"/>
      <c r="N157" s="166"/>
      <c r="O157" s="166"/>
      <c r="Q157" s="168"/>
      <c r="S157" s="162"/>
    </row>
    <row r="158" spans="13:19" ht="15.75" customHeight="1">
      <c r="M158" s="165"/>
      <c r="N158" s="166"/>
      <c r="O158" s="166"/>
      <c r="Q158" s="168"/>
      <c r="S158" s="162"/>
    </row>
    <row r="159" spans="13:19" ht="15.75" customHeight="1">
      <c r="M159" s="165"/>
      <c r="N159" s="166"/>
      <c r="O159" s="166"/>
      <c r="Q159" s="168"/>
      <c r="S159" s="162"/>
    </row>
    <row r="160" spans="13:19" ht="15.75" customHeight="1">
      <c r="M160" s="165"/>
      <c r="N160" s="166"/>
      <c r="O160" s="166"/>
      <c r="Q160" s="168"/>
      <c r="S160" s="162"/>
    </row>
    <row r="161" spans="13:19" ht="15.75" customHeight="1">
      <c r="M161" s="165"/>
      <c r="N161" s="166"/>
      <c r="O161" s="166"/>
      <c r="Q161" s="168"/>
      <c r="S161" s="162"/>
    </row>
    <row r="162" spans="13:19" ht="15.75" customHeight="1">
      <c r="M162" s="165"/>
      <c r="N162" s="166"/>
      <c r="O162" s="166"/>
      <c r="Q162" s="168"/>
      <c r="S162" s="162"/>
    </row>
    <row r="163" spans="13:19" ht="15.75" customHeight="1">
      <c r="M163" s="165"/>
      <c r="N163" s="166"/>
      <c r="O163" s="166"/>
      <c r="Q163" s="168"/>
      <c r="S163" s="162"/>
    </row>
    <row r="164" spans="13:19" ht="15.75" customHeight="1">
      <c r="M164" s="165"/>
      <c r="N164" s="166"/>
      <c r="O164" s="166"/>
      <c r="Q164" s="168"/>
      <c r="S164" s="162"/>
    </row>
    <row r="165" spans="13:19" ht="15.75" customHeight="1">
      <c r="M165" s="165"/>
      <c r="N165" s="166"/>
      <c r="O165" s="166"/>
      <c r="Q165" s="168"/>
      <c r="S165" s="162"/>
    </row>
    <row r="166" spans="13:19" ht="15.75" customHeight="1">
      <c r="M166" s="165"/>
      <c r="N166" s="166"/>
      <c r="O166" s="166"/>
      <c r="Q166" s="168"/>
      <c r="S166" s="162"/>
    </row>
    <row r="167" spans="13:19" ht="15.75" customHeight="1">
      <c r="M167" s="165"/>
      <c r="N167" s="166"/>
      <c r="O167" s="166"/>
      <c r="Q167" s="168"/>
      <c r="S167" s="162"/>
    </row>
    <row r="168" spans="13:19" ht="15.75" customHeight="1">
      <c r="M168" s="165"/>
      <c r="N168" s="166"/>
      <c r="O168" s="166"/>
      <c r="Q168" s="168"/>
      <c r="S168" s="162"/>
    </row>
    <row r="169" spans="13:19" ht="15.75" customHeight="1">
      <c r="M169" s="165"/>
      <c r="N169" s="166"/>
      <c r="O169" s="166"/>
      <c r="Q169" s="168"/>
      <c r="S169" s="162"/>
    </row>
    <row r="170" spans="13:19" ht="15.75" customHeight="1">
      <c r="M170" s="165"/>
      <c r="N170" s="166"/>
      <c r="O170" s="166"/>
      <c r="Q170" s="168"/>
      <c r="S170" s="162"/>
    </row>
    <row r="171" spans="13:19" ht="15.75" customHeight="1">
      <c r="M171" s="165"/>
      <c r="N171" s="166"/>
      <c r="O171" s="166"/>
      <c r="Q171" s="168"/>
      <c r="S171" s="162"/>
    </row>
    <row r="172" spans="13:19" ht="15.75" customHeight="1">
      <c r="M172" s="165"/>
      <c r="N172" s="166"/>
      <c r="O172" s="166"/>
      <c r="Q172" s="168"/>
      <c r="S172" s="162"/>
    </row>
    <row r="173" spans="13:19" ht="15.75" customHeight="1">
      <c r="M173" s="165"/>
      <c r="N173" s="166"/>
      <c r="O173" s="166"/>
      <c r="Q173" s="168"/>
      <c r="S173" s="162"/>
    </row>
    <row r="174" spans="13:19" ht="15.75" customHeight="1">
      <c r="M174" s="165"/>
      <c r="N174" s="166"/>
      <c r="O174" s="166"/>
      <c r="Q174" s="168"/>
      <c r="S174" s="162"/>
    </row>
    <row r="175" spans="13:19" ht="15.75" customHeight="1">
      <c r="M175" s="165"/>
      <c r="N175" s="166"/>
      <c r="O175" s="166"/>
      <c r="Q175" s="168"/>
      <c r="S175" s="162"/>
    </row>
    <row r="176" spans="13:19" ht="15.75" customHeight="1">
      <c r="M176" s="165"/>
      <c r="N176" s="166"/>
      <c r="O176" s="166"/>
      <c r="Q176" s="168"/>
      <c r="S176" s="162"/>
    </row>
    <row r="177" spans="13:19" ht="15.75" customHeight="1">
      <c r="M177" s="165"/>
      <c r="N177" s="166"/>
      <c r="O177" s="166"/>
      <c r="Q177" s="168"/>
      <c r="S177" s="162"/>
    </row>
    <row r="178" spans="13:19" ht="15.75" customHeight="1">
      <c r="M178" s="165"/>
      <c r="N178" s="166"/>
      <c r="O178" s="166"/>
      <c r="Q178" s="168"/>
      <c r="S178" s="162"/>
    </row>
    <row r="179" spans="13:19" ht="15.75" customHeight="1">
      <c r="M179" s="165"/>
      <c r="N179" s="166"/>
      <c r="O179" s="166"/>
      <c r="Q179" s="168"/>
      <c r="S179" s="162"/>
    </row>
    <row r="180" spans="13:19" ht="15.75" customHeight="1">
      <c r="M180" s="165"/>
      <c r="N180" s="166"/>
      <c r="O180" s="166"/>
      <c r="Q180" s="168"/>
      <c r="S180" s="162"/>
    </row>
    <row r="181" spans="13:19" ht="15.75" customHeight="1">
      <c r="M181" s="165"/>
      <c r="N181" s="166"/>
      <c r="O181" s="166"/>
      <c r="Q181" s="168"/>
      <c r="S181" s="162"/>
    </row>
    <row r="182" spans="13:19" ht="15.75" customHeight="1">
      <c r="M182" s="165"/>
      <c r="N182" s="166"/>
      <c r="O182" s="166"/>
      <c r="Q182" s="168"/>
      <c r="S182" s="162"/>
    </row>
    <row r="183" spans="13:19" ht="15.75" customHeight="1">
      <c r="M183" s="165"/>
      <c r="N183" s="166"/>
      <c r="O183" s="166"/>
      <c r="Q183" s="168"/>
      <c r="S183" s="162"/>
    </row>
    <row r="184" spans="13:19" ht="15.75" customHeight="1">
      <c r="M184" s="165"/>
      <c r="N184" s="166"/>
      <c r="O184" s="166"/>
      <c r="Q184" s="168"/>
      <c r="S184" s="162"/>
    </row>
    <row r="185" spans="13:19" ht="15.75" customHeight="1">
      <c r="M185" s="165"/>
      <c r="N185" s="166"/>
      <c r="O185" s="166"/>
      <c r="Q185" s="168"/>
      <c r="S185" s="162"/>
    </row>
    <row r="186" spans="13:19" ht="15.75" customHeight="1">
      <c r="M186" s="165"/>
      <c r="N186" s="166"/>
      <c r="O186" s="166"/>
      <c r="Q186" s="168"/>
      <c r="S186" s="162"/>
    </row>
    <row r="187" spans="13:19" ht="15.75" customHeight="1">
      <c r="M187" s="165"/>
      <c r="N187" s="166"/>
      <c r="O187" s="166"/>
      <c r="Q187" s="168"/>
      <c r="S187" s="162"/>
    </row>
    <row r="188" spans="13:19" ht="15.75" customHeight="1">
      <c r="M188" s="165"/>
      <c r="N188" s="166"/>
      <c r="O188" s="166"/>
      <c r="Q188" s="168"/>
      <c r="S188" s="162"/>
    </row>
    <row r="189" spans="13:19" ht="15.75" customHeight="1">
      <c r="M189" s="165"/>
      <c r="N189" s="166"/>
      <c r="O189" s="166"/>
      <c r="Q189" s="168"/>
      <c r="S189" s="162"/>
    </row>
    <row r="190" spans="13:19" ht="15.75" customHeight="1">
      <c r="M190" s="165"/>
      <c r="N190" s="166"/>
      <c r="O190" s="166"/>
      <c r="Q190" s="168"/>
      <c r="S190" s="162"/>
    </row>
    <row r="191" spans="13:19" ht="15.75" customHeight="1">
      <c r="M191" s="165"/>
      <c r="N191" s="166"/>
      <c r="O191" s="166"/>
      <c r="Q191" s="168"/>
      <c r="S191" s="162"/>
    </row>
    <row r="192" spans="13:19" ht="15.75" customHeight="1">
      <c r="M192" s="165"/>
      <c r="N192" s="166"/>
      <c r="O192" s="166"/>
      <c r="Q192" s="168"/>
      <c r="S192" s="162"/>
    </row>
    <row r="193" spans="13:19" ht="15.75" customHeight="1">
      <c r="M193" s="165"/>
      <c r="N193" s="166"/>
      <c r="O193" s="166"/>
      <c r="Q193" s="168"/>
      <c r="S193" s="162"/>
    </row>
    <row r="194" spans="13:19" ht="15.75" customHeight="1">
      <c r="M194" s="165"/>
      <c r="N194" s="166"/>
      <c r="O194" s="166"/>
      <c r="Q194" s="168"/>
      <c r="S194" s="162"/>
    </row>
    <row r="195" spans="13:19" ht="15.75" customHeight="1">
      <c r="M195" s="165"/>
      <c r="N195" s="166"/>
      <c r="O195" s="166"/>
      <c r="Q195" s="168"/>
      <c r="S195" s="162"/>
    </row>
    <row r="196" spans="13:19" ht="15.75" customHeight="1">
      <c r="M196" s="165"/>
      <c r="N196" s="166"/>
      <c r="O196" s="166"/>
      <c r="Q196" s="168"/>
      <c r="S196" s="162"/>
    </row>
    <row r="197" spans="13:19" ht="15.75" customHeight="1">
      <c r="M197" s="165"/>
      <c r="N197" s="166"/>
      <c r="O197" s="166"/>
      <c r="Q197" s="168"/>
      <c r="S197" s="162"/>
    </row>
    <row r="198" spans="13:19" ht="15.75" customHeight="1">
      <c r="M198" s="165"/>
      <c r="N198" s="166"/>
      <c r="O198" s="166"/>
      <c r="Q198" s="168"/>
      <c r="S198" s="162"/>
    </row>
    <row r="199" spans="13:19" ht="15.75" customHeight="1">
      <c r="M199" s="165"/>
      <c r="N199" s="166"/>
      <c r="O199" s="166"/>
      <c r="Q199" s="168"/>
      <c r="S199" s="162"/>
    </row>
    <row r="200" spans="13:19" ht="15.75" customHeight="1">
      <c r="M200" s="165"/>
      <c r="N200" s="166"/>
      <c r="O200" s="166"/>
      <c r="Q200" s="168"/>
      <c r="S200" s="162"/>
    </row>
    <row r="201" spans="13:19" ht="15.75" customHeight="1">
      <c r="M201" s="165"/>
      <c r="N201" s="166"/>
      <c r="O201" s="166"/>
      <c r="Q201" s="168"/>
      <c r="S201" s="162"/>
    </row>
    <row r="202" spans="13:19" ht="15.75" customHeight="1">
      <c r="M202" s="165"/>
      <c r="N202" s="166"/>
      <c r="O202" s="166"/>
      <c r="Q202" s="168"/>
      <c r="S202" s="162"/>
    </row>
    <row r="203" spans="13:19" ht="15.75" customHeight="1">
      <c r="M203" s="165"/>
      <c r="N203" s="166"/>
      <c r="O203" s="166"/>
      <c r="Q203" s="168"/>
      <c r="S203" s="162"/>
    </row>
    <row r="204" spans="13:19" ht="15.75" customHeight="1">
      <c r="M204" s="165"/>
      <c r="N204" s="166"/>
      <c r="O204" s="166"/>
      <c r="Q204" s="168"/>
      <c r="S204" s="162"/>
    </row>
    <row r="205" spans="13:19" ht="15.75" customHeight="1">
      <c r="M205" s="165"/>
      <c r="N205" s="166"/>
      <c r="O205" s="166"/>
      <c r="Q205" s="168"/>
      <c r="S205" s="162"/>
    </row>
    <row r="206" spans="13:19" ht="15.75" customHeight="1">
      <c r="M206" s="165"/>
      <c r="N206" s="166"/>
      <c r="O206" s="166"/>
      <c r="Q206" s="168"/>
      <c r="S206" s="162"/>
    </row>
    <row r="207" spans="13:19" ht="15.75" customHeight="1">
      <c r="M207" s="165"/>
      <c r="N207" s="166"/>
      <c r="O207" s="166"/>
      <c r="Q207" s="168"/>
      <c r="S207" s="162"/>
    </row>
    <row r="208" spans="13:19" ht="15.75" customHeight="1">
      <c r="M208" s="165"/>
      <c r="N208" s="166"/>
      <c r="O208" s="166"/>
      <c r="Q208" s="168"/>
      <c r="S208" s="162"/>
    </row>
    <row r="209" spans="13:19" ht="15.75" customHeight="1">
      <c r="M209" s="165"/>
      <c r="N209" s="166"/>
      <c r="O209" s="166"/>
      <c r="Q209" s="168"/>
      <c r="S209" s="162"/>
    </row>
    <row r="210" spans="13:19" ht="15.75" customHeight="1">
      <c r="M210" s="165"/>
      <c r="N210" s="166"/>
      <c r="O210" s="166"/>
      <c r="Q210" s="168"/>
      <c r="S210" s="162"/>
    </row>
    <row r="211" spans="13:19" ht="15.75" customHeight="1">
      <c r="M211" s="165"/>
      <c r="N211" s="166"/>
      <c r="O211" s="166"/>
      <c r="Q211" s="168"/>
      <c r="S211" s="162"/>
    </row>
    <row r="212" spans="13:19" ht="15.75" customHeight="1">
      <c r="M212" s="165"/>
      <c r="N212" s="166"/>
      <c r="O212" s="166"/>
      <c r="Q212" s="168"/>
      <c r="S212" s="162"/>
    </row>
    <row r="213" spans="13:19" ht="15.75" customHeight="1">
      <c r="M213" s="165"/>
      <c r="N213" s="166"/>
      <c r="O213" s="166"/>
      <c r="Q213" s="168"/>
      <c r="S213" s="162"/>
    </row>
    <row r="214" spans="13:19" ht="15.75" customHeight="1">
      <c r="M214" s="165"/>
      <c r="N214" s="166"/>
      <c r="O214" s="166"/>
      <c r="Q214" s="168"/>
      <c r="S214" s="162"/>
    </row>
    <row r="215" spans="13:19" ht="15.75" customHeight="1">
      <c r="M215" s="165"/>
      <c r="N215" s="166"/>
      <c r="O215" s="166"/>
      <c r="Q215" s="168"/>
      <c r="S215" s="162"/>
    </row>
    <row r="216" spans="13:19" ht="15.75" customHeight="1">
      <c r="M216" s="165"/>
      <c r="N216" s="166"/>
      <c r="O216" s="166"/>
      <c r="Q216" s="168"/>
      <c r="S216" s="162"/>
    </row>
    <row r="217" spans="13:19" ht="15.75" customHeight="1">
      <c r="M217" s="165"/>
      <c r="N217" s="166"/>
      <c r="O217" s="166"/>
      <c r="Q217" s="168"/>
      <c r="S217" s="162"/>
    </row>
    <row r="218" spans="13:19" ht="15.75" customHeight="1">
      <c r="M218" s="165"/>
      <c r="N218" s="166"/>
      <c r="O218" s="166"/>
      <c r="Q218" s="168"/>
      <c r="S218" s="162"/>
    </row>
    <row r="219" spans="13:19" ht="15.75" customHeight="1">
      <c r="M219" s="165"/>
      <c r="N219" s="166"/>
      <c r="O219" s="166"/>
      <c r="Q219" s="168"/>
      <c r="S219" s="162"/>
    </row>
    <row r="220" spans="13:19" ht="15.75" customHeight="1">
      <c r="M220" s="165"/>
      <c r="N220" s="166"/>
      <c r="O220" s="166"/>
      <c r="Q220" s="168"/>
      <c r="S220" s="162"/>
    </row>
    <row r="221" spans="13:19" ht="15.75" customHeight="1">
      <c r="M221" s="165"/>
      <c r="N221" s="166"/>
      <c r="O221" s="166"/>
      <c r="Q221" s="168"/>
      <c r="S221" s="162"/>
    </row>
    <row r="222" spans="13:19" ht="15.75" customHeight="1">
      <c r="M222" s="165"/>
      <c r="N222" s="166"/>
      <c r="O222" s="166"/>
      <c r="Q222" s="168"/>
      <c r="S222" s="162"/>
    </row>
    <row r="223" spans="13:19" ht="15.75" customHeight="1">
      <c r="M223" s="165"/>
      <c r="N223" s="166"/>
      <c r="O223" s="166"/>
      <c r="Q223" s="168"/>
      <c r="S223" s="162"/>
    </row>
    <row r="224" spans="13:19" ht="15.75" customHeight="1">
      <c r="M224" s="165"/>
      <c r="N224" s="166"/>
      <c r="O224" s="166"/>
      <c r="Q224" s="168"/>
      <c r="S224" s="162"/>
    </row>
    <row r="225" spans="13:19" ht="15.75" customHeight="1">
      <c r="M225" s="165"/>
      <c r="N225" s="166"/>
      <c r="O225" s="166"/>
      <c r="Q225" s="168"/>
      <c r="S225" s="162"/>
    </row>
    <row r="226" spans="13:19" ht="15.75" customHeight="1">
      <c r="M226" s="165"/>
      <c r="N226" s="166"/>
      <c r="O226" s="166"/>
      <c r="Q226" s="168"/>
      <c r="S226" s="162"/>
    </row>
    <row r="227" spans="13:19" ht="15.75" customHeight="1">
      <c r="M227" s="165"/>
      <c r="N227" s="166"/>
      <c r="O227" s="166"/>
      <c r="Q227" s="168"/>
      <c r="S227" s="162"/>
    </row>
    <row r="228" spans="13:19" ht="15.75" customHeight="1">
      <c r="M228" s="165"/>
      <c r="N228" s="166"/>
      <c r="O228" s="166"/>
      <c r="Q228" s="168"/>
      <c r="S228" s="162"/>
    </row>
    <row r="229" spans="13:19" ht="15.75" customHeight="1">
      <c r="M229" s="165"/>
      <c r="N229" s="166"/>
      <c r="O229" s="166"/>
      <c r="Q229" s="168"/>
      <c r="S229" s="162"/>
    </row>
    <row r="230" spans="13:19" ht="15.75" customHeight="1">
      <c r="M230" s="165"/>
      <c r="N230" s="166"/>
      <c r="O230" s="166"/>
      <c r="Q230" s="168"/>
      <c r="S230" s="162"/>
    </row>
    <row r="231" spans="13:19" ht="15.75" customHeight="1">
      <c r="M231" s="165"/>
      <c r="N231" s="166"/>
      <c r="O231" s="166"/>
      <c r="Q231" s="168"/>
      <c r="S231" s="162"/>
    </row>
    <row r="232" spans="13:19" ht="15.75" customHeight="1">
      <c r="M232" s="165"/>
      <c r="N232" s="166"/>
      <c r="O232" s="166"/>
      <c r="Q232" s="168"/>
      <c r="S232" s="162"/>
    </row>
    <row r="233" spans="13:19" ht="15.75" customHeight="1">
      <c r="M233" s="165"/>
      <c r="N233" s="166"/>
      <c r="O233" s="166"/>
      <c r="Q233" s="168"/>
      <c r="S233" s="162"/>
    </row>
    <row r="234" spans="13:19" ht="15.75" customHeight="1">
      <c r="M234" s="165"/>
      <c r="N234" s="166"/>
      <c r="O234" s="166"/>
      <c r="Q234" s="168"/>
      <c r="S234" s="162"/>
    </row>
    <row r="235" spans="13:19" ht="15.75" customHeight="1">
      <c r="M235" s="165"/>
      <c r="N235" s="166"/>
      <c r="O235" s="166"/>
      <c r="Q235" s="168"/>
      <c r="S235" s="162"/>
    </row>
    <row r="236" spans="13:19" ht="15.75" customHeight="1">
      <c r="M236" s="165"/>
      <c r="N236" s="166"/>
      <c r="O236" s="166"/>
      <c r="Q236" s="168"/>
      <c r="S236" s="162"/>
    </row>
    <row r="237" spans="13:19" ht="15.75" customHeight="1">
      <c r="M237" s="165"/>
      <c r="N237" s="166"/>
      <c r="O237" s="166"/>
      <c r="Q237" s="168"/>
      <c r="S237" s="162"/>
    </row>
    <row r="238" spans="13:19" ht="15.75" customHeight="1">
      <c r="M238" s="165"/>
      <c r="N238" s="166"/>
      <c r="O238" s="166"/>
      <c r="Q238" s="168"/>
      <c r="S238" s="162"/>
    </row>
    <row r="239" spans="13:19" ht="15.75" customHeight="1">
      <c r="M239" s="165"/>
      <c r="N239" s="166"/>
      <c r="O239" s="166"/>
      <c r="Q239" s="168"/>
      <c r="S239" s="162"/>
    </row>
    <row r="240" spans="13:19" ht="15.75" customHeight="1">
      <c r="M240" s="165"/>
      <c r="N240" s="166"/>
      <c r="O240" s="166"/>
      <c r="Q240" s="168"/>
      <c r="S240" s="162"/>
    </row>
    <row r="241" spans="13:19" ht="15.75" customHeight="1">
      <c r="M241" s="165"/>
      <c r="N241" s="166"/>
      <c r="O241" s="166"/>
      <c r="Q241" s="168"/>
      <c r="S241" s="162"/>
    </row>
    <row r="242" spans="13:19" ht="15.75" customHeight="1">
      <c r="M242" s="165"/>
      <c r="N242" s="166"/>
      <c r="O242" s="166"/>
      <c r="Q242" s="168"/>
      <c r="S242" s="162"/>
    </row>
    <row r="243" spans="13:19" ht="15.75" customHeight="1">
      <c r="M243" s="165"/>
      <c r="N243" s="166"/>
      <c r="O243" s="166"/>
      <c r="Q243" s="168"/>
      <c r="S243" s="162"/>
    </row>
    <row r="244" spans="13:19" ht="15.75" customHeight="1">
      <c r="M244" s="165"/>
      <c r="N244" s="166"/>
      <c r="O244" s="166"/>
      <c r="Q244" s="168"/>
      <c r="S244" s="162"/>
    </row>
    <row r="245" spans="13:19" ht="15.75" customHeight="1">
      <c r="M245" s="165"/>
      <c r="N245" s="166"/>
      <c r="O245" s="166"/>
      <c r="Q245" s="168"/>
      <c r="S245" s="162"/>
    </row>
    <row r="246" spans="13:19" ht="15.75" customHeight="1">
      <c r="M246" s="165"/>
      <c r="N246" s="166"/>
      <c r="O246" s="166"/>
      <c r="Q246" s="168"/>
      <c r="S246" s="162"/>
    </row>
    <row r="247" spans="13:19" ht="15.75" customHeight="1">
      <c r="M247" s="165"/>
      <c r="N247" s="166"/>
      <c r="O247" s="166"/>
      <c r="Q247" s="168"/>
      <c r="S247" s="162"/>
    </row>
    <row r="248" spans="13:19" ht="15.75" customHeight="1">
      <c r="M248" s="165"/>
      <c r="N248" s="166"/>
      <c r="O248" s="166"/>
      <c r="Q248" s="168"/>
      <c r="S248" s="162"/>
    </row>
    <row r="249" spans="13:19" ht="15.75" customHeight="1">
      <c r="M249" s="165"/>
      <c r="N249" s="166"/>
      <c r="O249" s="166"/>
      <c r="Q249" s="168"/>
      <c r="S249" s="162"/>
    </row>
    <row r="250" spans="13:19" ht="15.75" customHeight="1">
      <c r="M250" s="165"/>
      <c r="N250" s="166"/>
      <c r="O250" s="166"/>
      <c r="Q250" s="168"/>
      <c r="S250" s="162"/>
    </row>
    <row r="251" spans="13:19" ht="15.75" customHeight="1">
      <c r="M251" s="165"/>
      <c r="N251" s="166"/>
      <c r="O251" s="166"/>
      <c r="Q251" s="168"/>
      <c r="S251" s="162"/>
    </row>
    <row r="252" spans="13:19" ht="15.75" customHeight="1">
      <c r="M252" s="165"/>
      <c r="N252" s="166"/>
      <c r="O252" s="166"/>
      <c r="Q252" s="168"/>
      <c r="S252" s="162"/>
    </row>
    <row r="253" spans="13:19" ht="15.75" customHeight="1">
      <c r="M253" s="165"/>
      <c r="N253" s="166"/>
      <c r="O253" s="166"/>
      <c r="Q253" s="168"/>
      <c r="S253" s="162"/>
    </row>
    <row r="254" spans="13:19" ht="15.75" customHeight="1">
      <c r="M254" s="165"/>
      <c r="N254" s="166"/>
      <c r="O254" s="166"/>
      <c r="Q254" s="168"/>
      <c r="S254" s="162"/>
    </row>
    <row r="255" spans="13:19" ht="15.75" customHeight="1">
      <c r="M255" s="165"/>
      <c r="N255" s="166"/>
      <c r="O255" s="166"/>
      <c r="Q255" s="168"/>
      <c r="S255" s="162"/>
    </row>
    <row r="256" spans="13:19" ht="15.75" customHeight="1">
      <c r="M256" s="165"/>
      <c r="N256" s="166"/>
      <c r="O256" s="166"/>
      <c r="Q256" s="168"/>
      <c r="S256" s="162"/>
    </row>
    <row r="257" spans="13:19" ht="15.75" customHeight="1">
      <c r="M257" s="165"/>
      <c r="N257" s="166"/>
      <c r="O257" s="166"/>
      <c r="Q257" s="168"/>
      <c r="S257" s="162"/>
    </row>
    <row r="258" spans="13:19" ht="15.75" customHeight="1">
      <c r="M258" s="165"/>
      <c r="N258" s="166"/>
      <c r="O258" s="166"/>
      <c r="Q258" s="168"/>
      <c r="S258" s="162"/>
    </row>
    <row r="259" spans="13:19" ht="15.75" customHeight="1">
      <c r="M259" s="165"/>
      <c r="N259" s="166"/>
      <c r="O259" s="166"/>
      <c r="Q259" s="168"/>
      <c r="S259" s="162"/>
    </row>
    <row r="260" spans="13:19" ht="15.75" customHeight="1">
      <c r="M260" s="165"/>
      <c r="N260" s="166"/>
      <c r="O260" s="166"/>
      <c r="Q260" s="168"/>
      <c r="S260" s="162"/>
    </row>
    <row r="261" spans="13:19" ht="15.75" customHeight="1">
      <c r="M261" s="165"/>
      <c r="N261" s="166"/>
      <c r="O261" s="166"/>
      <c r="Q261" s="168"/>
      <c r="S261" s="162"/>
    </row>
    <row r="262" spans="13:19" ht="15.75" customHeight="1">
      <c r="M262" s="165"/>
      <c r="N262" s="166"/>
      <c r="O262" s="166"/>
      <c r="Q262" s="168"/>
      <c r="S262" s="162"/>
    </row>
    <row r="263" spans="13:19" ht="15.75" customHeight="1">
      <c r="M263" s="165"/>
      <c r="N263" s="166"/>
      <c r="O263" s="166"/>
      <c r="Q263" s="168"/>
      <c r="S263" s="162"/>
    </row>
    <row r="264" spans="13:19" ht="15.75" customHeight="1">
      <c r="M264" s="165"/>
      <c r="N264" s="166"/>
      <c r="O264" s="166"/>
      <c r="Q264" s="168"/>
      <c r="S264" s="162"/>
    </row>
    <row r="265" spans="13:19" ht="15.75" customHeight="1">
      <c r="M265" s="165"/>
      <c r="N265" s="166"/>
      <c r="O265" s="166"/>
      <c r="Q265" s="168"/>
      <c r="S265" s="162"/>
    </row>
    <row r="266" spans="13:19" ht="15.75" customHeight="1">
      <c r="M266" s="165"/>
      <c r="N266" s="166"/>
      <c r="O266" s="166"/>
      <c r="Q266" s="168"/>
      <c r="S266" s="162"/>
    </row>
    <row r="267" spans="13:19" ht="15.75" customHeight="1">
      <c r="M267" s="165"/>
      <c r="N267" s="166"/>
      <c r="O267" s="166"/>
      <c r="Q267" s="168"/>
      <c r="S267" s="162"/>
    </row>
    <row r="268" spans="13:19" ht="15.75" customHeight="1">
      <c r="M268" s="165"/>
      <c r="N268" s="166"/>
      <c r="O268" s="166"/>
      <c r="Q268" s="168"/>
      <c r="S268" s="162"/>
    </row>
    <row r="269" spans="13:19" ht="15.75" customHeight="1">
      <c r="M269" s="165"/>
      <c r="N269" s="166"/>
      <c r="O269" s="166"/>
      <c r="Q269" s="168"/>
      <c r="S269" s="162"/>
    </row>
    <row r="270" spans="13:19" ht="15.75" customHeight="1">
      <c r="M270" s="165"/>
      <c r="N270" s="166"/>
      <c r="O270" s="166"/>
      <c r="Q270" s="168"/>
      <c r="S270" s="162"/>
    </row>
    <row r="271" spans="13:19" ht="15.75" customHeight="1">
      <c r="M271" s="165"/>
      <c r="N271" s="166"/>
      <c r="O271" s="166"/>
      <c r="Q271" s="168"/>
      <c r="S271" s="162"/>
    </row>
    <row r="272" spans="13:19" ht="15.75" customHeight="1">
      <c r="M272" s="165"/>
      <c r="N272" s="166"/>
      <c r="O272" s="166"/>
      <c r="Q272" s="168"/>
      <c r="S272" s="162"/>
    </row>
    <row r="273" spans="13:19" ht="15.75" customHeight="1">
      <c r="M273" s="165"/>
      <c r="N273" s="166"/>
      <c r="O273" s="166"/>
      <c r="Q273" s="168"/>
      <c r="S273" s="162"/>
    </row>
    <row r="274" spans="13:19" ht="15.75" customHeight="1">
      <c r="M274" s="165"/>
      <c r="N274" s="166"/>
      <c r="O274" s="166"/>
      <c r="Q274" s="168"/>
      <c r="S274" s="162"/>
    </row>
    <row r="275" spans="13:19" ht="15.75" customHeight="1">
      <c r="M275" s="165"/>
      <c r="N275" s="166"/>
      <c r="O275" s="166"/>
      <c r="Q275" s="168"/>
      <c r="S275" s="162"/>
    </row>
    <row r="276" spans="13:19" ht="15.75" customHeight="1">
      <c r="M276" s="165"/>
      <c r="N276" s="166"/>
      <c r="O276" s="166"/>
      <c r="Q276" s="168"/>
      <c r="S276" s="162"/>
    </row>
    <row r="277" spans="13:19" ht="15.75" customHeight="1">
      <c r="M277" s="165"/>
      <c r="N277" s="166"/>
      <c r="O277" s="166"/>
      <c r="Q277" s="168"/>
      <c r="S277" s="162"/>
    </row>
    <row r="278" spans="13:19" ht="15.75" customHeight="1">
      <c r="M278" s="165"/>
      <c r="N278" s="166"/>
      <c r="O278" s="166"/>
      <c r="Q278" s="168"/>
      <c r="S278" s="162"/>
    </row>
    <row r="279" spans="13:19" ht="15.75" customHeight="1">
      <c r="M279" s="165"/>
      <c r="N279" s="166"/>
      <c r="O279" s="166"/>
      <c r="Q279" s="168"/>
      <c r="S279" s="162"/>
    </row>
    <row r="280" spans="13:19" ht="15.75" customHeight="1">
      <c r="M280" s="165"/>
      <c r="N280" s="166"/>
      <c r="O280" s="166"/>
      <c r="Q280" s="168"/>
      <c r="S280" s="162"/>
    </row>
    <row r="281" spans="13:19" ht="15.75" customHeight="1">
      <c r="M281" s="165"/>
      <c r="N281" s="166"/>
      <c r="O281" s="166"/>
      <c r="Q281" s="168"/>
      <c r="S281" s="162"/>
    </row>
    <row r="282" spans="13:19" ht="15.75" customHeight="1">
      <c r="M282" s="165"/>
      <c r="N282" s="166"/>
      <c r="O282" s="166"/>
      <c r="Q282" s="168"/>
      <c r="S282" s="162"/>
    </row>
    <row r="283" spans="13:19" ht="15.75" customHeight="1">
      <c r="M283" s="165"/>
      <c r="N283" s="166"/>
      <c r="O283" s="166"/>
      <c r="Q283" s="168"/>
      <c r="S283" s="162"/>
    </row>
    <row r="284" spans="13:19" ht="15.75" customHeight="1">
      <c r="M284" s="165"/>
      <c r="N284" s="166"/>
      <c r="O284" s="166"/>
      <c r="Q284" s="168"/>
      <c r="S284" s="162"/>
    </row>
    <row r="285" spans="13:19" ht="15.75" customHeight="1">
      <c r="M285" s="165"/>
      <c r="N285" s="166"/>
      <c r="O285" s="166"/>
      <c r="Q285" s="168"/>
      <c r="S285" s="162"/>
    </row>
    <row r="286" spans="13:19" ht="15.75" customHeight="1">
      <c r="M286" s="165"/>
      <c r="N286" s="166"/>
      <c r="O286" s="166"/>
      <c r="Q286" s="168"/>
      <c r="S286" s="162"/>
    </row>
    <row r="287" spans="13:19" ht="15.75" customHeight="1">
      <c r="M287" s="165"/>
      <c r="N287" s="166"/>
      <c r="O287" s="166"/>
      <c r="Q287" s="168"/>
      <c r="S287" s="162"/>
    </row>
    <row r="288" spans="13:19" ht="15.75" customHeight="1">
      <c r="M288" s="165"/>
      <c r="N288" s="166"/>
      <c r="O288" s="166"/>
      <c r="Q288" s="168"/>
      <c r="S288" s="162"/>
    </row>
    <row r="289" spans="13:19" ht="15.75" customHeight="1">
      <c r="M289" s="165"/>
      <c r="N289" s="166"/>
      <c r="O289" s="166"/>
      <c r="Q289" s="168"/>
      <c r="S289" s="162"/>
    </row>
    <row r="290" spans="13:19" ht="15.75" customHeight="1">
      <c r="M290" s="165"/>
      <c r="N290" s="166"/>
      <c r="O290" s="166"/>
      <c r="Q290" s="168"/>
      <c r="S290" s="162"/>
    </row>
    <row r="291" spans="13:19" ht="15.75" customHeight="1">
      <c r="M291" s="165"/>
      <c r="N291" s="166"/>
      <c r="O291" s="166"/>
      <c r="Q291" s="168"/>
      <c r="S291" s="162"/>
    </row>
    <row r="292" spans="13:19" ht="15.75" customHeight="1">
      <c r="M292" s="165"/>
      <c r="N292" s="166"/>
      <c r="O292" s="166"/>
      <c r="Q292" s="168"/>
      <c r="S292" s="162"/>
    </row>
    <row r="293" spans="13:19" ht="15.75" customHeight="1">
      <c r="M293" s="165"/>
      <c r="N293" s="166"/>
      <c r="O293" s="166"/>
      <c r="Q293" s="168"/>
      <c r="S293" s="162"/>
    </row>
    <row r="294" spans="13:19" ht="15.75" customHeight="1">
      <c r="M294" s="165"/>
      <c r="N294" s="166"/>
      <c r="O294" s="166"/>
      <c r="Q294" s="168"/>
      <c r="S294" s="162"/>
    </row>
    <row r="295" spans="13:19" ht="15.75" customHeight="1">
      <c r="M295" s="165"/>
      <c r="N295" s="166"/>
      <c r="O295" s="166"/>
      <c r="Q295" s="168"/>
      <c r="S295" s="162"/>
    </row>
    <row r="296" spans="13:19" ht="15.75" customHeight="1">
      <c r="M296" s="165"/>
      <c r="N296" s="166"/>
      <c r="O296" s="166"/>
      <c r="Q296" s="168"/>
      <c r="S296" s="162"/>
    </row>
    <row r="297" spans="13:19" ht="15.75" customHeight="1">
      <c r="M297" s="165"/>
      <c r="N297" s="166"/>
      <c r="O297" s="166"/>
      <c r="Q297" s="168"/>
      <c r="S297" s="162"/>
    </row>
    <row r="298" spans="13:19" ht="15.75" customHeight="1">
      <c r="M298" s="165"/>
      <c r="N298" s="166"/>
      <c r="O298" s="166"/>
      <c r="Q298" s="168"/>
      <c r="S298" s="162"/>
    </row>
    <row r="299" spans="13:19" ht="15.75" customHeight="1">
      <c r="M299" s="165"/>
      <c r="N299" s="166"/>
      <c r="O299" s="166"/>
      <c r="Q299" s="168"/>
      <c r="S299" s="162"/>
    </row>
    <row r="300" spans="13:19" ht="15.75" customHeight="1">
      <c r="M300" s="165"/>
      <c r="N300" s="166"/>
      <c r="O300" s="166"/>
      <c r="Q300" s="168"/>
      <c r="S300" s="162"/>
    </row>
    <row r="301" spans="13:19" ht="15.75" customHeight="1">
      <c r="M301" s="165"/>
      <c r="N301" s="166"/>
      <c r="O301" s="166"/>
      <c r="Q301" s="168"/>
      <c r="S301" s="162"/>
    </row>
    <row r="302" spans="13:19" ht="15.75" customHeight="1">
      <c r="M302" s="165"/>
      <c r="N302" s="166"/>
      <c r="O302" s="166"/>
      <c r="Q302" s="168"/>
      <c r="S302" s="162"/>
    </row>
    <row r="303" spans="13:19" ht="15.75" customHeight="1">
      <c r="M303" s="165"/>
      <c r="N303" s="166"/>
      <c r="O303" s="166"/>
      <c r="Q303" s="168"/>
      <c r="S303" s="162"/>
    </row>
    <row r="304" spans="13:19" ht="15.75" customHeight="1">
      <c r="M304" s="165"/>
      <c r="N304" s="166"/>
      <c r="O304" s="166"/>
      <c r="Q304" s="168"/>
      <c r="S304" s="162"/>
    </row>
    <row r="305" spans="13:19" ht="15.75" customHeight="1">
      <c r="M305" s="165"/>
      <c r="N305" s="166"/>
      <c r="O305" s="166"/>
      <c r="Q305" s="168"/>
      <c r="S305" s="162"/>
    </row>
    <row r="306" spans="13:19" ht="15.75" customHeight="1">
      <c r="M306" s="165"/>
      <c r="N306" s="166"/>
      <c r="O306" s="166"/>
      <c r="Q306" s="168"/>
      <c r="S306" s="162"/>
    </row>
    <row r="307" spans="13:19" ht="15.75" customHeight="1">
      <c r="M307" s="165"/>
      <c r="N307" s="166"/>
      <c r="O307" s="166"/>
      <c r="Q307" s="168"/>
      <c r="S307" s="162"/>
    </row>
    <row r="308" spans="13:19" ht="15.75" customHeight="1">
      <c r="M308" s="165"/>
      <c r="N308" s="166"/>
      <c r="O308" s="166"/>
      <c r="Q308" s="168"/>
      <c r="S308" s="162"/>
    </row>
    <row r="309" spans="13:19" ht="15.75" customHeight="1">
      <c r="M309" s="165"/>
      <c r="N309" s="166"/>
      <c r="O309" s="166"/>
      <c r="Q309" s="168"/>
      <c r="S309" s="162"/>
    </row>
    <row r="310" spans="13:19" ht="15.75" customHeight="1">
      <c r="M310" s="165"/>
      <c r="N310" s="166"/>
      <c r="O310" s="166"/>
      <c r="Q310" s="168"/>
      <c r="S310" s="162"/>
    </row>
    <row r="311" spans="13:19" ht="15.75" customHeight="1">
      <c r="M311" s="165"/>
      <c r="N311" s="166"/>
      <c r="O311" s="166"/>
      <c r="Q311" s="168"/>
      <c r="S311" s="162"/>
    </row>
    <row r="312" spans="13:19" ht="15.75" customHeight="1">
      <c r="M312" s="165"/>
      <c r="N312" s="166"/>
      <c r="O312" s="166"/>
      <c r="Q312" s="168"/>
      <c r="S312" s="162"/>
    </row>
    <row r="313" spans="13:19" ht="15.75" customHeight="1">
      <c r="M313" s="165"/>
      <c r="N313" s="166"/>
      <c r="O313" s="166"/>
      <c r="Q313" s="168"/>
      <c r="S313" s="162"/>
    </row>
    <row r="314" spans="13:19" ht="15.75" customHeight="1">
      <c r="M314" s="165"/>
      <c r="N314" s="166"/>
      <c r="O314" s="166"/>
      <c r="Q314" s="168"/>
      <c r="S314" s="162"/>
    </row>
    <row r="315" spans="13:19" ht="15.75" customHeight="1">
      <c r="M315" s="165"/>
      <c r="N315" s="166"/>
      <c r="O315" s="166"/>
      <c r="Q315" s="168"/>
      <c r="S315" s="162"/>
    </row>
    <row r="316" spans="13:19" ht="15.75" customHeight="1">
      <c r="M316" s="165"/>
      <c r="N316" s="166"/>
      <c r="O316" s="166"/>
      <c r="Q316" s="168"/>
      <c r="S316" s="162"/>
    </row>
    <row r="317" spans="13:19" ht="15.75" customHeight="1">
      <c r="M317" s="165"/>
      <c r="N317" s="166"/>
      <c r="O317" s="166"/>
      <c r="Q317" s="168"/>
      <c r="S317" s="162"/>
    </row>
    <row r="318" spans="13:19" ht="15.75" customHeight="1">
      <c r="M318" s="165"/>
      <c r="N318" s="166"/>
      <c r="O318" s="166"/>
      <c r="Q318" s="168"/>
      <c r="S318" s="162"/>
    </row>
    <row r="319" spans="13:19" ht="15.75" customHeight="1">
      <c r="M319" s="165"/>
      <c r="N319" s="166"/>
      <c r="O319" s="166"/>
      <c r="Q319" s="168"/>
      <c r="S319" s="162"/>
    </row>
    <row r="320" spans="13:19" ht="15.75" customHeight="1">
      <c r="M320" s="165"/>
      <c r="N320" s="166"/>
      <c r="O320" s="166"/>
      <c r="Q320" s="168"/>
      <c r="S320" s="162"/>
    </row>
    <row r="321" spans="13:19" ht="15.75" customHeight="1">
      <c r="M321" s="165"/>
      <c r="N321" s="166"/>
      <c r="O321" s="166"/>
      <c r="Q321" s="168"/>
      <c r="S321" s="162"/>
    </row>
    <row r="322" spans="13:19" ht="15.75" customHeight="1">
      <c r="M322" s="165"/>
      <c r="N322" s="166"/>
      <c r="O322" s="166"/>
      <c r="Q322" s="168"/>
      <c r="S322" s="162"/>
    </row>
    <row r="323" spans="13:19" ht="15.75" customHeight="1">
      <c r="M323" s="165"/>
      <c r="N323" s="166"/>
      <c r="O323" s="166"/>
      <c r="Q323" s="168"/>
      <c r="S323" s="162"/>
    </row>
    <row r="324" spans="13:19" ht="15.75" customHeight="1">
      <c r="M324" s="165"/>
      <c r="N324" s="166"/>
      <c r="O324" s="166"/>
      <c r="Q324" s="168"/>
      <c r="S324" s="162"/>
    </row>
    <row r="325" spans="13:19" ht="15.75" customHeight="1">
      <c r="M325" s="165"/>
      <c r="N325" s="166"/>
      <c r="O325" s="166"/>
      <c r="Q325" s="168"/>
      <c r="S325" s="162"/>
    </row>
    <row r="326" spans="13:19" ht="15.75" customHeight="1">
      <c r="M326" s="165"/>
      <c r="N326" s="166"/>
      <c r="O326" s="166"/>
      <c r="Q326" s="168"/>
      <c r="S326" s="162"/>
    </row>
    <row r="327" spans="13:19" ht="15.75" customHeight="1">
      <c r="M327" s="165"/>
      <c r="N327" s="166"/>
      <c r="O327" s="166"/>
      <c r="Q327" s="168"/>
      <c r="S327" s="162"/>
    </row>
    <row r="328" spans="13:19" ht="15.75" customHeight="1">
      <c r="M328" s="165"/>
      <c r="N328" s="166"/>
      <c r="O328" s="166"/>
      <c r="Q328" s="168"/>
      <c r="S328" s="162"/>
    </row>
    <row r="329" spans="13:19" ht="15.75" customHeight="1">
      <c r="M329" s="165"/>
      <c r="N329" s="166"/>
      <c r="O329" s="166"/>
      <c r="Q329" s="168"/>
      <c r="S329" s="162"/>
    </row>
    <row r="330" spans="13:19" ht="15.75" customHeight="1">
      <c r="M330" s="165"/>
      <c r="N330" s="166"/>
      <c r="O330" s="166"/>
      <c r="Q330" s="168"/>
      <c r="S330" s="162"/>
    </row>
    <row r="331" spans="13:19" ht="15.75" customHeight="1">
      <c r="M331" s="165"/>
      <c r="N331" s="166"/>
      <c r="O331" s="166"/>
      <c r="Q331" s="168"/>
      <c r="S331" s="162"/>
    </row>
    <row r="332" spans="13:19" ht="15.75" customHeight="1">
      <c r="M332" s="165"/>
      <c r="N332" s="166"/>
      <c r="O332" s="166"/>
      <c r="Q332" s="168"/>
      <c r="S332" s="162"/>
    </row>
    <row r="333" spans="13:19" ht="15.75" customHeight="1">
      <c r="M333" s="165"/>
      <c r="N333" s="166"/>
      <c r="O333" s="166"/>
      <c r="Q333" s="168"/>
      <c r="S333" s="162"/>
    </row>
    <row r="334" spans="13:19" ht="15.75" customHeight="1">
      <c r="M334" s="165"/>
      <c r="N334" s="166"/>
      <c r="O334" s="166"/>
      <c r="Q334" s="168"/>
      <c r="S334" s="162"/>
    </row>
    <row r="335" spans="13:19" ht="15.75" customHeight="1">
      <c r="M335" s="165"/>
      <c r="N335" s="166"/>
      <c r="O335" s="166"/>
      <c r="Q335" s="168"/>
      <c r="S335" s="162"/>
    </row>
    <row r="336" spans="13:19" ht="15.75" customHeight="1">
      <c r="M336" s="165"/>
      <c r="N336" s="166"/>
      <c r="O336" s="166"/>
      <c r="Q336" s="168"/>
      <c r="S336" s="162"/>
    </row>
    <row r="337" spans="13:19" ht="15.75" customHeight="1">
      <c r="M337" s="165"/>
      <c r="N337" s="166"/>
      <c r="O337" s="166"/>
      <c r="Q337" s="168"/>
      <c r="S337" s="162"/>
    </row>
    <row r="338" spans="13:19" ht="15.75" customHeight="1">
      <c r="M338" s="165"/>
      <c r="N338" s="166"/>
      <c r="O338" s="166"/>
      <c r="Q338" s="168"/>
      <c r="S338" s="162"/>
    </row>
    <row r="339" spans="13:19" ht="15.75" customHeight="1">
      <c r="M339" s="165"/>
      <c r="N339" s="166"/>
      <c r="O339" s="166"/>
      <c r="Q339" s="168"/>
      <c r="S339" s="162"/>
    </row>
    <row r="340" spans="13:19" ht="15.75" customHeight="1">
      <c r="M340" s="165"/>
      <c r="N340" s="166"/>
      <c r="O340" s="166"/>
      <c r="Q340" s="168"/>
      <c r="S340" s="162"/>
    </row>
    <row r="341" spans="13:19" ht="15.75" customHeight="1">
      <c r="M341" s="165"/>
      <c r="N341" s="166"/>
      <c r="O341" s="166"/>
      <c r="Q341" s="168"/>
      <c r="S341" s="162"/>
    </row>
    <row r="342" spans="13:19" ht="15.75" customHeight="1">
      <c r="M342" s="165"/>
      <c r="N342" s="166"/>
      <c r="O342" s="166"/>
      <c r="Q342" s="168"/>
      <c r="S342" s="162"/>
    </row>
    <row r="343" spans="13:19" ht="15.75" customHeight="1">
      <c r="M343" s="165"/>
      <c r="N343" s="166"/>
      <c r="O343" s="166"/>
      <c r="Q343" s="168"/>
      <c r="S343" s="162"/>
    </row>
    <row r="344" spans="13:19" ht="15.75" customHeight="1">
      <c r="M344" s="165"/>
      <c r="N344" s="166"/>
      <c r="O344" s="166"/>
      <c r="Q344" s="168"/>
      <c r="S344" s="162"/>
    </row>
    <row r="345" spans="13:19" ht="15.75" customHeight="1">
      <c r="M345" s="165"/>
      <c r="N345" s="166"/>
      <c r="O345" s="166"/>
      <c r="Q345" s="168"/>
      <c r="S345" s="162"/>
    </row>
    <row r="346" spans="13:19" ht="15.75" customHeight="1">
      <c r="M346" s="165"/>
      <c r="N346" s="166"/>
      <c r="O346" s="166"/>
      <c r="Q346" s="168"/>
      <c r="S346" s="162"/>
    </row>
    <row r="347" spans="13:19" ht="15.75" customHeight="1">
      <c r="M347" s="165"/>
      <c r="N347" s="166"/>
      <c r="O347" s="166"/>
      <c r="Q347" s="168"/>
      <c r="S347" s="162"/>
    </row>
    <row r="348" spans="13:19" ht="15.75" customHeight="1">
      <c r="M348" s="165"/>
      <c r="N348" s="166"/>
      <c r="O348" s="166"/>
      <c r="Q348" s="168"/>
      <c r="S348" s="162"/>
    </row>
    <row r="349" spans="13:19" ht="15.75" customHeight="1">
      <c r="M349" s="165"/>
      <c r="N349" s="166"/>
      <c r="O349" s="166"/>
      <c r="Q349" s="168"/>
      <c r="S349" s="162"/>
    </row>
    <row r="350" spans="13:19" ht="15.75" customHeight="1">
      <c r="M350" s="165"/>
      <c r="N350" s="166"/>
      <c r="O350" s="166"/>
      <c r="Q350" s="168"/>
      <c r="S350" s="162"/>
    </row>
    <row r="351" spans="13:19" ht="15.75" customHeight="1">
      <c r="M351" s="165"/>
      <c r="N351" s="166"/>
      <c r="O351" s="166"/>
      <c r="Q351" s="168"/>
      <c r="S351" s="162"/>
    </row>
    <row r="352" spans="13:19" ht="15.75" customHeight="1">
      <c r="M352" s="165"/>
      <c r="N352" s="166"/>
      <c r="O352" s="166"/>
      <c r="Q352" s="168"/>
      <c r="S352" s="162"/>
    </row>
    <row r="353" spans="13:19" ht="15.75" customHeight="1">
      <c r="M353" s="165"/>
      <c r="N353" s="166"/>
      <c r="O353" s="166"/>
      <c r="Q353" s="168"/>
      <c r="S353" s="162"/>
    </row>
    <row r="354" spans="13:19" ht="15.75" customHeight="1">
      <c r="M354" s="165"/>
      <c r="N354" s="166"/>
      <c r="O354" s="166"/>
      <c r="Q354" s="168"/>
      <c r="S354" s="162"/>
    </row>
    <row r="355" spans="13:19" ht="15.75" customHeight="1">
      <c r="M355" s="165"/>
      <c r="N355" s="166"/>
      <c r="O355" s="166"/>
      <c r="Q355" s="168"/>
      <c r="S355" s="162"/>
    </row>
    <row r="356" spans="13:19" ht="15.75" customHeight="1">
      <c r="M356" s="165"/>
      <c r="N356" s="166"/>
      <c r="O356" s="166"/>
      <c r="Q356" s="168"/>
      <c r="S356" s="162"/>
    </row>
    <row r="357" spans="13:19" ht="15.75" customHeight="1">
      <c r="M357" s="165"/>
      <c r="N357" s="166"/>
      <c r="O357" s="166"/>
      <c r="Q357" s="168"/>
      <c r="S357" s="162"/>
    </row>
    <row r="358" spans="13:19" ht="15.75" customHeight="1">
      <c r="M358" s="165"/>
      <c r="N358" s="166"/>
      <c r="O358" s="166"/>
      <c r="Q358" s="168"/>
      <c r="S358" s="162"/>
    </row>
    <row r="359" spans="13:19" ht="15.75" customHeight="1">
      <c r="M359" s="165"/>
      <c r="N359" s="166"/>
      <c r="O359" s="166"/>
      <c r="Q359" s="168"/>
      <c r="S359" s="162"/>
    </row>
    <row r="360" spans="13:19" ht="15.75" customHeight="1">
      <c r="M360" s="165"/>
      <c r="N360" s="166"/>
      <c r="O360" s="166"/>
      <c r="Q360" s="168"/>
      <c r="S360" s="162"/>
    </row>
    <row r="361" spans="13:19" ht="15.75" customHeight="1">
      <c r="M361" s="165"/>
      <c r="N361" s="166"/>
      <c r="O361" s="166"/>
      <c r="Q361" s="168"/>
      <c r="S361" s="162"/>
    </row>
    <row r="362" spans="13:19" ht="15.75" customHeight="1">
      <c r="M362" s="165"/>
      <c r="N362" s="166"/>
      <c r="O362" s="166"/>
      <c r="Q362" s="168"/>
      <c r="S362" s="162"/>
    </row>
    <row r="363" spans="13:19" ht="15.75" customHeight="1">
      <c r="M363" s="165"/>
      <c r="N363" s="166"/>
      <c r="O363" s="166"/>
      <c r="Q363" s="168"/>
      <c r="S363" s="162"/>
    </row>
    <row r="364" spans="13:19" ht="15.75" customHeight="1">
      <c r="M364" s="165"/>
      <c r="N364" s="166"/>
      <c r="O364" s="166"/>
      <c r="Q364" s="168"/>
      <c r="S364" s="162"/>
    </row>
    <row r="365" spans="13:19" ht="15.75" customHeight="1">
      <c r="M365" s="165"/>
      <c r="N365" s="166"/>
      <c r="O365" s="166"/>
      <c r="Q365" s="168"/>
      <c r="S365" s="162"/>
    </row>
    <row r="366" spans="13:19" ht="15.75" customHeight="1">
      <c r="M366" s="165"/>
      <c r="N366" s="166"/>
      <c r="O366" s="166"/>
      <c r="Q366" s="168"/>
      <c r="S366" s="162"/>
    </row>
    <row r="367" spans="13:19" ht="15.75" customHeight="1">
      <c r="M367" s="165"/>
      <c r="N367" s="166"/>
      <c r="O367" s="166"/>
      <c r="Q367" s="168"/>
      <c r="S367" s="162"/>
    </row>
    <row r="368" spans="13:19" ht="15.75" customHeight="1">
      <c r="M368" s="165"/>
      <c r="N368" s="166"/>
      <c r="O368" s="166"/>
      <c r="Q368" s="168"/>
      <c r="S368" s="162"/>
    </row>
    <row r="369" spans="13:19" ht="15.75" customHeight="1">
      <c r="M369" s="165"/>
      <c r="N369" s="166"/>
      <c r="O369" s="166"/>
      <c r="Q369" s="168"/>
      <c r="S369" s="162"/>
    </row>
    <row r="370" spans="13:19" ht="15.75" customHeight="1">
      <c r="M370" s="165"/>
      <c r="N370" s="166"/>
      <c r="O370" s="166"/>
      <c r="Q370" s="168"/>
      <c r="S370" s="162"/>
    </row>
    <row r="371" spans="13:19" ht="15.75" customHeight="1">
      <c r="M371" s="165"/>
      <c r="N371" s="166"/>
      <c r="O371" s="166"/>
      <c r="Q371" s="168"/>
      <c r="S371" s="162"/>
    </row>
    <row r="372" spans="13:19" ht="15.75" customHeight="1">
      <c r="M372" s="165"/>
      <c r="N372" s="166"/>
      <c r="O372" s="166"/>
      <c r="Q372" s="168"/>
      <c r="S372" s="162"/>
    </row>
    <row r="373" spans="13:19" ht="15.75" customHeight="1">
      <c r="M373" s="165"/>
      <c r="N373" s="166"/>
      <c r="O373" s="166"/>
      <c r="Q373" s="168"/>
      <c r="S373" s="162"/>
    </row>
    <row r="374" spans="13:19" ht="15.75" customHeight="1">
      <c r="M374" s="165"/>
      <c r="N374" s="166"/>
      <c r="O374" s="166"/>
      <c r="Q374" s="168"/>
      <c r="S374" s="162"/>
    </row>
    <row r="375" spans="13:19" ht="15.75" customHeight="1">
      <c r="M375" s="165"/>
      <c r="N375" s="166"/>
      <c r="O375" s="166"/>
      <c r="Q375" s="168"/>
      <c r="S375" s="162"/>
    </row>
    <row r="376" spans="13:19" ht="15.75" customHeight="1">
      <c r="M376" s="165"/>
      <c r="N376" s="166"/>
      <c r="O376" s="166"/>
      <c r="Q376" s="168"/>
      <c r="S376" s="162"/>
    </row>
    <row r="377" spans="13:19" ht="15.75" customHeight="1">
      <c r="M377" s="165"/>
      <c r="N377" s="166"/>
      <c r="O377" s="166"/>
      <c r="Q377" s="168"/>
      <c r="S377" s="162"/>
    </row>
    <row r="378" spans="13:19" ht="15.75" customHeight="1">
      <c r="M378" s="165"/>
      <c r="N378" s="166"/>
      <c r="O378" s="166"/>
      <c r="Q378" s="168"/>
      <c r="S378" s="162"/>
    </row>
    <row r="379" spans="13:19" ht="15.75" customHeight="1">
      <c r="M379" s="165"/>
      <c r="N379" s="166"/>
      <c r="O379" s="166"/>
      <c r="Q379" s="168"/>
      <c r="S379" s="162"/>
    </row>
    <row r="380" spans="13:19" ht="15.75" customHeight="1">
      <c r="M380" s="165"/>
      <c r="N380" s="166"/>
      <c r="O380" s="166"/>
      <c r="Q380" s="168"/>
      <c r="S380" s="162"/>
    </row>
    <row r="381" spans="13:19" ht="15.75" customHeight="1">
      <c r="M381" s="165"/>
      <c r="N381" s="166"/>
      <c r="O381" s="166"/>
      <c r="Q381" s="168"/>
      <c r="S381" s="162"/>
    </row>
    <row r="382" spans="13:19" ht="15.75" customHeight="1">
      <c r="M382" s="165"/>
      <c r="N382" s="166"/>
      <c r="O382" s="166"/>
      <c r="Q382" s="168"/>
      <c r="S382" s="162"/>
    </row>
    <row r="383" spans="13:19" ht="15.75" customHeight="1">
      <c r="M383" s="165"/>
      <c r="N383" s="166"/>
      <c r="O383" s="166"/>
      <c r="Q383" s="168"/>
      <c r="S383" s="162"/>
    </row>
    <row r="384" spans="13:19" ht="15.75" customHeight="1">
      <c r="M384" s="165"/>
      <c r="N384" s="166"/>
      <c r="O384" s="166"/>
      <c r="Q384" s="168"/>
      <c r="S384" s="162"/>
    </row>
    <row r="385" spans="13:19" ht="15.75" customHeight="1">
      <c r="M385" s="165"/>
      <c r="N385" s="166"/>
      <c r="O385" s="166"/>
      <c r="Q385" s="168"/>
      <c r="S385" s="162"/>
    </row>
    <row r="386" spans="13:19" ht="15.75" customHeight="1">
      <c r="M386" s="165"/>
      <c r="N386" s="166"/>
      <c r="O386" s="166"/>
      <c r="Q386" s="168"/>
      <c r="S386" s="162"/>
    </row>
    <row r="387" spans="13:19" ht="15.75" customHeight="1">
      <c r="M387" s="165"/>
      <c r="N387" s="166"/>
      <c r="O387" s="166"/>
      <c r="Q387" s="168"/>
      <c r="S387" s="162"/>
    </row>
    <row r="388" spans="13:19" ht="15.75" customHeight="1">
      <c r="M388" s="165"/>
      <c r="N388" s="166"/>
      <c r="O388" s="166"/>
      <c r="Q388" s="168"/>
      <c r="S388" s="162"/>
    </row>
    <row r="389" spans="13:19" ht="15.75" customHeight="1">
      <c r="M389" s="165"/>
      <c r="N389" s="166"/>
      <c r="O389" s="166"/>
      <c r="Q389" s="168"/>
      <c r="S389" s="162"/>
    </row>
    <row r="390" spans="13:19" ht="15.75" customHeight="1">
      <c r="M390" s="165"/>
      <c r="N390" s="166"/>
      <c r="O390" s="166"/>
      <c r="Q390" s="168"/>
      <c r="S390" s="162"/>
    </row>
    <row r="391" spans="13:19" ht="15.75" customHeight="1">
      <c r="M391" s="165"/>
      <c r="N391" s="166"/>
      <c r="O391" s="166"/>
      <c r="Q391" s="168"/>
      <c r="S391" s="162"/>
    </row>
    <row r="392" spans="13:19" ht="15.75" customHeight="1">
      <c r="M392" s="165"/>
      <c r="N392" s="166"/>
      <c r="O392" s="166"/>
      <c r="Q392" s="168"/>
      <c r="S392" s="162"/>
    </row>
    <row r="393" spans="13:19" ht="15.75" customHeight="1">
      <c r="M393" s="165"/>
      <c r="N393" s="166"/>
      <c r="O393" s="166"/>
      <c r="Q393" s="168"/>
      <c r="S393" s="162"/>
    </row>
    <row r="394" spans="13:19" ht="15.75" customHeight="1">
      <c r="M394" s="165"/>
      <c r="N394" s="166"/>
      <c r="O394" s="166"/>
      <c r="Q394" s="168"/>
      <c r="S394" s="162"/>
    </row>
    <row r="395" spans="13:19" ht="15.75" customHeight="1">
      <c r="M395" s="165"/>
      <c r="N395" s="166"/>
      <c r="O395" s="166"/>
      <c r="Q395" s="168"/>
      <c r="S395" s="162"/>
    </row>
    <row r="396" spans="13:19" ht="15.75" customHeight="1">
      <c r="M396" s="165"/>
      <c r="N396" s="166"/>
      <c r="O396" s="166"/>
      <c r="Q396" s="168"/>
      <c r="S396" s="162"/>
    </row>
    <row r="397" spans="13:19" ht="15.75" customHeight="1">
      <c r="M397" s="165"/>
      <c r="N397" s="166"/>
      <c r="O397" s="166"/>
      <c r="Q397" s="168"/>
      <c r="S397" s="162"/>
    </row>
    <row r="398" spans="13:19" ht="15.75" customHeight="1">
      <c r="M398" s="165"/>
      <c r="N398" s="166"/>
      <c r="O398" s="166"/>
      <c r="Q398" s="168"/>
      <c r="S398" s="162"/>
    </row>
    <row r="399" spans="13:19" ht="15.75" customHeight="1">
      <c r="M399" s="165"/>
      <c r="N399" s="166"/>
      <c r="O399" s="166"/>
      <c r="Q399" s="168"/>
      <c r="S399" s="162"/>
    </row>
    <row r="400" spans="13:19" ht="15.75" customHeight="1">
      <c r="M400" s="165"/>
      <c r="N400" s="166"/>
      <c r="O400" s="166"/>
      <c r="Q400" s="168"/>
      <c r="S400" s="162"/>
    </row>
    <row r="401" spans="13:19" ht="15.75" customHeight="1">
      <c r="M401" s="165"/>
      <c r="N401" s="166"/>
      <c r="O401" s="166"/>
      <c r="Q401" s="168"/>
      <c r="S401" s="162"/>
    </row>
    <row r="402" spans="13:19" ht="15.75" customHeight="1">
      <c r="M402" s="165"/>
      <c r="N402" s="166"/>
      <c r="O402" s="166"/>
      <c r="Q402" s="168"/>
      <c r="S402" s="162"/>
    </row>
    <row r="403" spans="13:19" ht="15.75" customHeight="1">
      <c r="M403" s="165"/>
      <c r="N403" s="166"/>
      <c r="O403" s="166"/>
      <c r="Q403" s="168"/>
      <c r="S403" s="162"/>
    </row>
    <row r="404" spans="13:19" ht="15.75" customHeight="1">
      <c r="M404" s="165"/>
      <c r="N404" s="166"/>
      <c r="O404" s="166"/>
      <c r="Q404" s="168"/>
      <c r="S404" s="162"/>
    </row>
    <row r="405" spans="13:19" ht="15.75" customHeight="1">
      <c r="M405" s="165"/>
      <c r="N405" s="166"/>
      <c r="O405" s="166"/>
      <c r="Q405" s="168"/>
      <c r="S405" s="162"/>
    </row>
    <row r="406" spans="13:19" ht="15.75" customHeight="1">
      <c r="M406" s="165"/>
      <c r="N406" s="166"/>
      <c r="O406" s="166"/>
      <c r="Q406" s="168"/>
      <c r="S406" s="162"/>
    </row>
    <row r="407" spans="13:19" ht="15.75" customHeight="1">
      <c r="M407" s="165"/>
      <c r="N407" s="166"/>
      <c r="O407" s="166"/>
      <c r="Q407" s="168"/>
      <c r="S407" s="162"/>
    </row>
    <row r="408" spans="13:19" ht="15.75" customHeight="1">
      <c r="M408" s="165"/>
      <c r="N408" s="166"/>
      <c r="O408" s="166"/>
      <c r="Q408" s="168"/>
      <c r="S408" s="162"/>
    </row>
    <row r="409" spans="13:19" ht="15.75" customHeight="1">
      <c r="M409" s="165"/>
      <c r="N409" s="166"/>
      <c r="O409" s="166"/>
      <c r="Q409" s="168"/>
      <c r="S409" s="162"/>
    </row>
    <row r="410" spans="13:19" ht="15.75" customHeight="1">
      <c r="M410" s="165"/>
      <c r="N410" s="166"/>
      <c r="O410" s="166"/>
      <c r="Q410" s="168"/>
      <c r="S410" s="162"/>
    </row>
    <row r="411" spans="13:19" ht="15.75" customHeight="1">
      <c r="M411" s="165"/>
      <c r="N411" s="166"/>
      <c r="O411" s="166"/>
      <c r="Q411" s="168"/>
      <c r="S411" s="162"/>
    </row>
    <row r="412" spans="13:19" ht="15.75" customHeight="1">
      <c r="M412" s="165"/>
      <c r="N412" s="166"/>
      <c r="O412" s="166"/>
      <c r="Q412" s="168"/>
      <c r="S412" s="162"/>
    </row>
    <row r="413" spans="13:19" ht="15.75" customHeight="1">
      <c r="M413" s="165"/>
      <c r="N413" s="166"/>
      <c r="O413" s="166"/>
      <c r="Q413" s="168"/>
      <c r="S413" s="162"/>
    </row>
    <row r="414" spans="13:19" ht="15.75" customHeight="1">
      <c r="M414" s="165"/>
      <c r="N414" s="166"/>
      <c r="O414" s="166"/>
      <c r="Q414" s="168"/>
      <c r="S414" s="162"/>
    </row>
    <row r="415" spans="13:19" ht="15.75" customHeight="1">
      <c r="M415" s="165"/>
      <c r="N415" s="166"/>
      <c r="O415" s="166"/>
      <c r="Q415" s="168"/>
      <c r="S415" s="162"/>
    </row>
    <row r="416" spans="13:19" ht="15.75" customHeight="1">
      <c r="M416" s="165"/>
      <c r="N416" s="166"/>
      <c r="O416" s="166"/>
      <c r="Q416" s="168"/>
      <c r="S416" s="162"/>
    </row>
    <row r="417" spans="13:19" ht="15.75" customHeight="1">
      <c r="M417" s="165"/>
      <c r="N417" s="166"/>
      <c r="O417" s="166"/>
      <c r="Q417" s="168"/>
      <c r="S417" s="162"/>
    </row>
    <row r="418" spans="13:19" ht="15.75" customHeight="1">
      <c r="M418" s="165"/>
      <c r="N418" s="166"/>
      <c r="O418" s="166"/>
      <c r="Q418" s="168"/>
      <c r="S418" s="162"/>
    </row>
    <row r="419" spans="13:19" ht="15.75" customHeight="1">
      <c r="M419" s="165"/>
      <c r="N419" s="166"/>
      <c r="O419" s="166"/>
      <c r="Q419" s="168"/>
      <c r="S419" s="162"/>
    </row>
    <row r="420" spans="13:19" ht="15.75" customHeight="1">
      <c r="M420" s="165"/>
      <c r="N420" s="166"/>
      <c r="O420" s="166"/>
      <c r="Q420" s="168"/>
      <c r="S420" s="162"/>
    </row>
    <row r="421" spans="13:19" ht="15.75" customHeight="1">
      <c r="M421" s="165"/>
      <c r="N421" s="166"/>
      <c r="O421" s="166"/>
      <c r="Q421" s="168"/>
      <c r="S421" s="162"/>
    </row>
    <row r="422" spans="13:19" ht="15.75" customHeight="1">
      <c r="M422" s="165"/>
      <c r="N422" s="166"/>
      <c r="O422" s="166"/>
      <c r="Q422" s="168"/>
      <c r="S422" s="162"/>
    </row>
    <row r="423" spans="13:19" ht="15.75" customHeight="1">
      <c r="M423" s="165"/>
      <c r="N423" s="166"/>
      <c r="O423" s="166"/>
      <c r="Q423" s="168"/>
      <c r="S423" s="162"/>
    </row>
    <row r="424" spans="13:19" ht="15.75" customHeight="1">
      <c r="M424" s="165"/>
      <c r="N424" s="166"/>
      <c r="O424" s="166"/>
      <c r="Q424" s="168"/>
      <c r="S424" s="162"/>
    </row>
    <row r="425" spans="13:19" ht="15.75" customHeight="1">
      <c r="M425" s="165"/>
      <c r="N425" s="166"/>
      <c r="O425" s="166"/>
      <c r="Q425" s="168"/>
      <c r="S425" s="162"/>
    </row>
    <row r="426" spans="13:19" ht="15.75" customHeight="1">
      <c r="M426" s="165"/>
      <c r="N426" s="166"/>
      <c r="O426" s="166"/>
      <c r="Q426" s="168"/>
      <c r="S426" s="162"/>
    </row>
    <row r="427" spans="13:19" ht="15.75" customHeight="1">
      <c r="M427" s="165"/>
      <c r="N427" s="166"/>
      <c r="O427" s="166"/>
      <c r="Q427" s="168"/>
      <c r="S427" s="162"/>
    </row>
    <row r="428" spans="13:19" ht="15.75" customHeight="1">
      <c r="M428" s="165"/>
      <c r="N428" s="166"/>
      <c r="O428" s="166"/>
      <c r="Q428" s="168"/>
      <c r="S428" s="162"/>
    </row>
    <row r="429" spans="13:19" ht="15.75" customHeight="1">
      <c r="M429" s="165"/>
      <c r="N429" s="166"/>
      <c r="O429" s="166"/>
      <c r="Q429" s="168"/>
      <c r="S429" s="162"/>
    </row>
    <row r="430" spans="13:19" ht="15.75" customHeight="1">
      <c r="M430" s="165"/>
      <c r="N430" s="166"/>
      <c r="O430" s="166"/>
      <c r="Q430" s="168"/>
      <c r="S430" s="162"/>
    </row>
    <row r="431" spans="13:19" ht="15.75" customHeight="1">
      <c r="M431" s="165"/>
      <c r="N431" s="166"/>
      <c r="O431" s="166"/>
      <c r="Q431" s="168"/>
      <c r="S431" s="162"/>
    </row>
    <row r="432" spans="13:19" ht="15.75" customHeight="1">
      <c r="M432" s="165"/>
      <c r="N432" s="166"/>
      <c r="O432" s="166"/>
      <c r="Q432" s="168"/>
      <c r="S432" s="162"/>
    </row>
    <row r="433" spans="13:19" ht="15.75" customHeight="1">
      <c r="M433" s="165"/>
      <c r="N433" s="166"/>
      <c r="O433" s="166"/>
      <c r="Q433" s="168"/>
      <c r="S433" s="162"/>
    </row>
    <row r="434" spans="13:19" ht="15.75" customHeight="1">
      <c r="M434" s="165"/>
      <c r="N434" s="166"/>
      <c r="O434" s="166"/>
      <c r="Q434" s="168"/>
      <c r="S434" s="162"/>
    </row>
    <row r="435" spans="13:19" ht="15.75" customHeight="1">
      <c r="M435" s="165"/>
      <c r="N435" s="166"/>
      <c r="O435" s="166"/>
      <c r="Q435" s="168"/>
      <c r="S435" s="162"/>
    </row>
    <row r="436" spans="13:19" ht="15.75" customHeight="1">
      <c r="M436" s="165"/>
      <c r="N436" s="166"/>
      <c r="O436" s="166"/>
      <c r="Q436" s="168"/>
      <c r="S436" s="162"/>
    </row>
    <row r="437" spans="13:19" ht="15.75" customHeight="1">
      <c r="M437" s="165"/>
      <c r="N437" s="166"/>
      <c r="O437" s="166"/>
      <c r="Q437" s="168"/>
      <c r="S437" s="162"/>
    </row>
    <row r="438" spans="13:19" ht="15.75" customHeight="1">
      <c r="M438" s="165"/>
      <c r="N438" s="166"/>
      <c r="O438" s="166"/>
      <c r="Q438" s="168"/>
      <c r="S438" s="162"/>
    </row>
    <row r="439" spans="13:19" ht="15.75" customHeight="1">
      <c r="M439" s="165"/>
      <c r="N439" s="166"/>
      <c r="O439" s="166"/>
      <c r="Q439" s="168"/>
      <c r="S439" s="162"/>
    </row>
    <row r="440" spans="13:19" ht="15.75" customHeight="1">
      <c r="M440" s="165"/>
      <c r="N440" s="166"/>
      <c r="O440" s="166"/>
      <c r="Q440" s="168"/>
      <c r="S440" s="162"/>
    </row>
    <row r="441" spans="13:19" ht="15.75" customHeight="1">
      <c r="M441" s="165"/>
      <c r="N441" s="166"/>
      <c r="O441" s="166"/>
      <c r="Q441" s="168"/>
      <c r="S441" s="162"/>
    </row>
    <row r="442" spans="13:19" ht="15.75" customHeight="1">
      <c r="M442" s="165"/>
      <c r="N442" s="166"/>
      <c r="O442" s="166"/>
      <c r="Q442" s="168"/>
      <c r="S442" s="162"/>
    </row>
    <row r="443" spans="13:19" ht="15.75" customHeight="1">
      <c r="M443" s="165"/>
      <c r="N443" s="166"/>
      <c r="O443" s="166"/>
      <c r="Q443" s="168"/>
      <c r="S443" s="162"/>
    </row>
    <row r="444" spans="13:19" ht="15.75" customHeight="1">
      <c r="M444" s="165"/>
      <c r="N444" s="166"/>
      <c r="O444" s="166"/>
      <c r="Q444" s="168"/>
      <c r="S444" s="162"/>
    </row>
    <row r="445" spans="13:19" ht="15.75" customHeight="1">
      <c r="M445" s="165"/>
      <c r="N445" s="166"/>
      <c r="O445" s="166"/>
      <c r="Q445" s="168"/>
      <c r="S445" s="162"/>
    </row>
    <row r="446" spans="13:19" ht="15.75" customHeight="1">
      <c r="M446" s="165"/>
      <c r="N446" s="166"/>
      <c r="O446" s="166"/>
      <c r="Q446" s="168"/>
      <c r="S446" s="162"/>
    </row>
    <row r="447" spans="13:19" ht="15.75" customHeight="1">
      <c r="M447" s="165"/>
      <c r="N447" s="166"/>
      <c r="O447" s="166"/>
      <c r="Q447" s="168"/>
      <c r="S447" s="162"/>
    </row>
    <row r="448" spans="13:19" ht="15.75" customHeight="1">
      <c r="M448" s="165"/>
      <c r="N448" s="166"/>
      <c r="O448" s="166"/>
      <c r="Q448" s="168"/>
      <c r="S448" s="162"/>
    </row>
    <row r="449" spans="13:19" ht="15.75" customHeight="1">
      <c r="M449" s="165"/>
      <c r="N449" s="166"/>
      <c r="O449" s="166"/>
      <c r="Q449" s="168"/>
      <c r="S449" s="162"/>
    </row>
    <row r="450" spans="13:19" ht="15.75" customHeight="1">
      <c r="M450" s="165"/>
      <c r="N450" s="166"/>
      <c r="O450" s="166"/>
      <c r="Q450" s="168"/>
      <c r="S450" s="162"/>
    </row>
    <row r="451" spans="13:19" ht="15.75" customHeight="1">
      <c r="M451" s="165"/>
      <c r="N451" s="166"/>
      <c r="O451" s="166"/>
      <c r="Q451" s="168"/>
      <c r="S451" s="162"/>
    </row>
    <row r="452" spans="13:19" ht="15.75" customHeight="1">
      <c r="M452" s="165"/>
      <c r="N452" s="166"/>
      <c r="O452" s="166"/>
      <c r="Q452" s="168"/>
      <c r="S452" s="162"/>
    </row>
    <row r="453" spans="13:19" ht="15.75" customHeight="1">
      <c r="M453" s="165"/>
      <c r="N453" s="166"/>
      <c r="O453" s="166"/>
      <c r="Q453" s="168"/>
      <c r="S453" s="162"/>
    </row>
    <row r="454" spans="13:19" ht="15.75" customHeight="1">
      <c r="M454" s="165"/>
      <c r="N454" s="166"/>
      <c r="O454" s="166"/>
      <c r="Q454" s="168"/>
      <c r="S454" s="162"/>
    </row>
    <row r="455" spans="13:19" ht="15.75" customHeight="1">
      <c r="M455" s="165"/>
      <c r="N455" s="166"/>
      <c r="O455" s="166"/>
      <c r="Q455" s="168"/>
      <c r="S455" s="162"/>
    </row>
    <row r="456" spans="13:19" ht="15.75" customHeight="1">
      <c r="M456" s="165"/>
      <c r="N456" s="166"/>
      <c r="O456" s="166"/>
      <c r="Q456" s="168"/>
      <c r="S456" s="162"/>
    </row>
    <row r="457" spans="13:19" ht="15.75" customHeight="1">
      <c r="M457" s="165"/>
      <c r="N457" s="166"/>
      <c r="O457" s="166"/>
      <c r="Q457" s="168"/>
      <c r="S457" s="162"/>
    </row>
    <row r="458" spans="13:19" ht="15.75" customHeight="1">
      <c r="M458" s="165"/>
      <c r="N458" s="166"/>
      <c r="O458" s="166"/>
      <c r="Q458" s="168"/>
      <c r="S458" s="162"/>
    </row>
    <row r="459" spans="13:19" ht="15.75" customHeight="1">
      <c r="M459" s="165"/>
      <c r="N459" s="166"/>
      <c r="O459" s="166"/>
      <c r="Q459" s="168"/>
      <c r="S459" s="162"/>
    </row>
    <row r="460" spans="13:19" ht="15.75" customHeight="1">
      <c r="M460" s="165"/>
      <c r="N460" s="166"/>
      <c r="O460" s="166"/>
      <c r="Q460" s="168"/>
      <c r="S460" s="162"/>
    </row>
    <row r="461" spans="13:19" ht="15.75" customHeight="1">
      <c r="M461" s="165"/>
      <c r="N461" s="166"/>
      <c r="O461" s="166"/>
      <c r="Q461" s="168"/>
      <c r="S461" s="162"/>
    </row>
    <row r="462" spans="13:19" ht="15.75" customHeight="1">
      <c r="M462" s="165"/>
      <c r="N462" s="166"/>
      <c r="O462" s="166"/>
      <c r="Q462" s="168"/>
      <c r="S462" s="162"/>
    </row>
    <row r="463" spans="13:19" ht="15.75" customHeight="1">
      <c r="M463" s="165"/>
      <c r="N463" s="166"/>
      <c r="O463" s="166"/>
      <c r="Q463" s="168"/>
      <c r="S463" s="162"/>
    </row>
    <row r="464" spans="13:19" ht="15.75" customHeight="1">
      <c r="M464" s="165"/>
      <c r="N464" s="166"/>
      <c r="O464" s="166"/>
      <c r="Q464" s="168"/>
      <c r="S464" s="162"/>
    </row>
    <row r="465" spans="13:19" ht="15.75" customHeight="1">
      <c r="M465" s="165"/>
      <c r="N465" s="166"/>
      <c r="O465" s="166"/>
      <c r="Q465" s="168"/>
      <c r="S465" s="162"/>
    </row>
    <row r="466" spans="13:19" ht="15.75" customHeight="1">
      <c r="M466" s="165"/>
      <c r="N466" s="166"/>
      <c r="O466" s="166"/>
      <c r="Q466" s="168"/>
      <c r="S466" s="162"/>
    </row>
    <row r="467" spans="13:19" ht="15.75" customHeight="1">
      <c r="M467" s="165"/>
      <c r="N467" s="166"/>
      <c r="O467" s="166"/>
      <c r="Q467" s="168"/>
      <c r="S467" s="162"/>
    </row>
    <row r="468" spans="13:19" ht="15.75" customHeight="1">
      <c r="M468" s="165"/>
      <c r="N468" s="166"/>
      <c r="O468" s="166"/>
      <c r="Q468" s="168"/>
      <c r="S468" s="162"/>
    </row>
    <row r="469" spans="13:19" ht="15.75" customHeight="1">
      <c r="M469" s="165"/>
      <c r="N469" s="166"/>
      <c r="O469" s="166"/>
      <c r="Q469" s="168"/>
      <c r="S469" s="162"/>
    </row>
    <row r="470" spans="13:19" ht="15.75" customHeight="1">
      <c r="M470" s="165"/>
      <c r="N470" s="166"/>
      <c r="O470" s="166"/>
      <c r="Q470" s="168"/>
      <c r="S470" s="162"/>
    </row>
    <row r="471" spans="13:19" ht="15.75" customHeight="1">
      <c r="M471" s="165"/>
      <c r="N471" s="166"/>
      <c r="O471" s="166"/>
      <c r="Q471" s="168"/>
      <c r="S471" s="162"/>
    </row>
    <row r="472" spans="13:19" ht="15.75" customHeight="1">
      <c r="M472" s="165"/>
      <c r="N472" s="166"/>
      <c r="O472" s="166"/>
      <c r="Q472" s="168"/>
      <c r="S472" s="162"/>
    </row>
    <row r="473" spans="13:19" ht="15.75" customHeight="1">
      <c r="M473" s="165"/>
      <c r="N473" s="166"/>
      <c r="O473" s="166"/>
      <c r="Q473" s="168"/>
      <c r="S473" s="162"/>
    </row>
    <row r="474" spans="13:19" ht="15.75" customHeight="1">
      <c r="M474" s="165"/>
      <c r="N474" s="166"/>
      <c r="O474" s="166"/>
      <c r="Q474" s="168"/>
      <c r="S474" s="162"/>
    </row>
    <row r="475" spans="13:19" ht="15.75" customHeight="1">
      <c r="M475" s="165"/>
      <c r="N475" s="166"/>
      <c r="O475" s="166"/>
      <c r="Q475" s="168"/>
      <c r="S475" s="162"/>
    </row>
    <row r="476" spans="13:19" ht="15.75" customHeight="1">
      <c r="M476" s="165"/>
      <c r="N476" s="166"/>
      <c r="O476" s="166"/>
      <c r="Q476" s="168"/>
      <c r="S476" s="162"/>
    </row>
    <row r="477" spans="13:19" ht="15.75" customHeight="1">
      <c r="M477" s="165"/>
      <c r="N477" s="166"/>
      <c r="O477" s="166"/>
      <c r="Q477" s="168"/>
      <c r="S477" s="162"/>
    </row>
    <row r="478" spans="13:19" ht="15.75" customHeight="1">
      <c r="M478" s="165"/>
      <c r="N478" s="166"/>
      <c r="O478" s="166"/>
      <c r="Q478" s="168"/>
      <c r="S478" s="162"/>
    </row>
    <row r="479" spans="13:19" ht="15.75" customHeight="1">
      <c r="M479" s="165"/>
      <c r="N479" s="166"/>
      <c r="O479" s="166"/>
      <c r="Q479" s="168"/>
      <c r="S479" s="162"/>
    </row>
    <row r="480" spans="13:19" ht="15.75" customHeight="1">
      <c r="M480" s="165"/>
      <c r="N480" s="166"/>
      <c r="O480" s="166"/>
      <c r="Q480" s="168"/>
      <c r="S480" s="162"/>
    </row>
    <row r="481" spans="13:19" ht="15.75" customHeight="1">
      <c r="M481" s="165"/>
      <c r="N481" s="166"/>
      <c r="O481" s="166"/>
      <c r="Q481" s="168"/>
      <c r="S481" s="162"/>
    </row>
    <row r="482" spans="13:19" ht="15.75" customHeight="1">
      <c r="M482" s="165"/>
      <c r="N482" s="166"/>
      <c r="O482" s="166"/>
      <c r="Q482" s="168"/>
      <c r="S482" s="162"/>
    </row>
    <row r="483" spans="13:19" ht="15.75" customHeight="1">
      <c r="M483" s="165"/>
      <c r="N483" s="166"/>
      <c r="O483" s="166"/>
      <c r="Q483" s="168"/>
      <c r="S483" s="162"/>
    </row>
    <row r="484" spans="13:19" ht="15.75" customHeight="1">
      <c r="M484" s="165"/>
      <c r="N484" s="166"/>
      <c r="O484" s="166"/>
      <c r="Q484" s="168"/>
      <c r="S484" s="162"/>
    </row>
    <row r="485" spans="13:19" ht="15.75" customHeight="1">
      <c r="M485" s="165"/>
      <c r="N485" s="166"/>
      <c r="O485" s="166"/>
      <c r="Q485" s="168"/>
      <c r="S485" s="162"/>
    </row>
    <row r="486" spans="13:19" ht="15.75" customHeight="1">
      <c r="M486" s="165"/>
      <c r="N486" s="166"/>
      <c r="O486" s="166"/>
      <c r="Q486" s="168"/>
      <c r="S486" s="162"/>
    </row>
    <row r="487" spans="13:19" ht="15.75" customHeight="1">
      <c r="M487" s="165"/>
      <c r="N487" s="166"/>
      <c r="O487" s="166"/>
      <c r="Q487" s="168"/>
      <c r="S487" s="162"/>
    </row>
    <row r="488" spans="13:19" ht="15.75" customHeight="1">
      <c r="M488" s="165"/>
      <c r="N488" s="166"/>
      <c r="O488" s="166"/>
      <c r="Q488" s="168"/>
      <c r="S488" s="162"/>
    </row>
    <row r="489" spans="13:19" ht="15.75" customHeight="1">
      <c r="M489" s="165"/>
      <c r="N489" s="166"/>
      <c r="O489" s="166"/>
      <c r="Q489" s="168"/>
      <c r="S489" s="162"/>
    </row>
    <row r="490" spans="13:19" ht="15.75" customHeight="1">
      <c r="M490" s="165"/>
      <c r="N490" s="166"/>
      <c r="O490" s="166"/>
      <c r="Q490" s="168"/>
      <c r="S490" s="162"/>
    </row>
    <row r="491" spans="13:19" ht="15.75" customHeight="1">
      <c r="M491" s="165"/>
      <c r="N491" s="166"/>
      <c r="O491" s="166"/>
      <c r="Q491" s="168"/>
      <c r="S491" s="162"/>
    </row>
    <row r="492" spans="13:19" ht="15.75" customHeight="1">
      <c r="M492" s="165"/>
      <c r="N492" s="166"/>
      <c r="O492" s="166"/>
      <c r="Q492" s="168"/>
      <c r="S492" s="162"/>
    </row>
    <row r="493" spans="13:19" ht="15.75" customHeight="1">
      <c r="M493" s="165"/>
      <c r="N493" s="166"/>
      <c r="O493" s="166"/>
      <c r="Q493" s="168"/>
      <c r="S493" s="162"/>
    </row>
    <row r="494" spans="13:19" ht="15.75" customHeight="1">
      <c r="M494" s="165"/>
      <c r="N494" s="166"/>
      <c r="O494" s="166"/>
      <c r="Q494" s="168"/>
      <c r="S494" s="162"/>
    </row>
    <row r="495" spans="13:19" ht="15.75" customHeight="1">
      <c r="M495" s="165"/>
      <c r="N495" s="166"/>
      <c r="O495" s="166"/>
      <c r="Q495" s="168"/>
      <c r="S495" s="162"/>
    </row>
    <row r="496" spans="13:19" ht="15.75" customHeight="1">
      <c r="M496" s="165"/>
      <c r="N496" s="166"/>
      <c r="O496" s="166"/>
      <c r="Q496" s="168"/>
      <c r="S496" s="162"/>
    </row>
    <row r="497" spans="13:19" ht="15.75" customHeight="1">
      <c r="M497" s="165"/>
      <c r="N497" s="166"/>
      <c r="O497" s="166"/>
      <c r="Q497" s="168"/>
      <c r="S497" s="162"/>
    </row>
    <row r="498" spans="13:19" ht="15.75" customHeight="1">
      <c r="M498" s="165"/>
      <c r="N498" s="166"/>
      <c r="O498" s="166"/>
      <c r="Q498" s="168"/>
      <c r="S498" s="162"/>
    </row>
    <row r="499" spans="13:19" ht="15.75" customHeight="1">
      <c r="M499" s="165"/>
      <c r="N499" s="166"/>
      <c r="O499" s="166"/>
      <c r="Q499" s="168"/>
      <c r="S499" s="162"/>
    </row>
    <row r="500" spans="13:19" ht="15.75" customHeight="1">
      <c r="M500" s="165"/>
      <c r="N500" s="166"/>
      <c r="O500" s="166"/>
      <c r="Q500" s="168"/>
      <c r="S500" s="162"/>
    </row>
    <row r="501" spans="13:19" ht="15.75" customHeight="1">
      <c r="M501" s="165"/>
      <c r="N501" s="166"/>
      <c r="O501" s="166"/>
      <c r="Q501" s="168"/>
      <c r="S501" s="162"/>
    </row>
    <row r="502" spans="13:19" ht="15.75" customHeight="1">
      <c r="M502" s="165"/>
      <c r="N502" s="166"/>
      <c r="O502" s="166"/>
      <c r="Q502" s="168"/>
      <c r="S502" s="162"/>
    </row>
    <row r="503" spans="13:19" ht="15.75" customHeight="1">
      <c r="M503" s="165"/>
      <c r="N503" s="166"/>
      <c r="O503" s="166"/>
      <c r="Q503" s="168"/>
      <c r="S503" s="162"/>
    </row>
    <row r="504" spans="13:19" ht="15.75" customHeight="1">
      <c r="M504" s="165"/>
      <c r="N504" s="166"/>
      <c r="O504" s="166"/>
      <c r="Q504" s="168"/>
      <c r="S504" s="162"/>
    </row>
    <row r="505" spans="13:19" ht="15.75" customHeight="1">
      <c r="M505" s="165"/>
      <c r="N505" s="166"/>
      <c r="O505" s="166"/>
      <c r="Q505" s="168"/>
      <c r="S505" s="162"/>
    </row>
    <row r="506" spans="13:19" ht="15.75" customHeight="1">
      <c r="M506" s="165"/>
      <c r="N506" s="166"/>
      <c r="O506" s="166"/>
      <c r="Q506" s="168"/>
      <c r="S506" s="162"/>
    </row>
    <row r="507" spans="13:19" ht="15.75" customHeight="1">
      <c r="M507" s="165"/>
      <c r="N507" s="166"/>
      <c r="O507" s="166"/>
      <c r="Q507" s="168"/>
      <c r="S507" s="162"/>
    </row>
    <row r="508" spans="13:19" ht="15.75" customHeight="1">
      <c r="M508" s="165"/>
      <c r="N508" s="166"/>
      <c r="O508" s="166"/>
      <c r="Q508" s="168"/>
      <c r="S508" s="162"/>
    </row>
    <row r="509" spans="13:19" ht="15.75" customHeight="1">
      <c r="M509" s="165"/>
      <c r="N509" s="166"/>
      <c r="O509" s="166"/>
      <c r="Q509" s="168"/>
      <c r="S509" s="162"/>
    </row>
    <row r="510" spans="13:19" ht="15.75" customHeight="1">
      <c r="M510" s="165"/>
      <c r="N510" s="166"/>
      <c r="O510" s="166"/>
      <c r="Q510" s="168"/>
      <c r="S510" s="162"/>
    </row>
    <row r="511" spans="13:19" ht="15.75" customHeight="1">
      <c r="M511" s="165"/>
      <c r="N511" s="166"/>
      <c r="O511" s="166"/>
      <c r="Q511" s="168"/>
      <c r="S511" s="162"/>
    </row>
    <row r="512" spans="13:19" ht="15.75" customHeight="1">
      <c r="M512" s="165"/>
      <c r="N512" s="166"/>
      <c r="O512" s="166"/>
      <c r="Q512" s="168"/>
      <c r="S512" s="162"/>
    </row>
    <row r="513" spans="13:19" ht="15.75" customHeight="1">
      <c r="M513" s="165"/>
      <c r="N513" s="166"/>
      <c r="O513" s="166"/>
      <c r="Q513" s="168"/>
      <c r="S513" s="162"/>
    </row>
    <row r="514" spans="13:19" ht="15.75" customHeight="1">
      <c r="M514" s="165"/>
      <c r="N514" s="166"/>
      <c r="O514" s="166"/>
      <c r="Q514" s="168"/>
      <c r="S514" s="162"/>
    </row>
    <row r="515" spans="13:19" ht="15.75" customHeight="1">
      <c r="M515" s="165"/>
      <c r="N515" s="166"/>
      <c r="O515" s="166"/>
      <c r="Q515" s="168"/>
      <c r="S515" s="162"/>
    </row>
    <row r="516" spans="13:19" ht="15.75" customHeight="1">
      <c r="M516" s="165"/>
      <c r="N516" s="166"/>
      <c r="O516" s="166"/>
      <c r="Q516" s="168"/>
      <c r="S516" s="162"/>
    </row>
    <row r="517" spans="13:19" ht="15.75" customHeight="1">
      <c r="M517" s="165"/>
      <c r="N517" s="166"/>
      <c r="O517" s="166"/>
      <c r="Q517" s="168"/>
      <c r="S517" s="162"/>
    </row>
    <row r="518" spans="13:19" ht="15.75" customHeight="1">
      <c r="M518" s="165"/>
      <c r="N518" s="166"/>
      <c r="O518" s="166"/>
      <c r="Q518" s="168"/>
      <c r="S518" s="162"/>
    </row>
    <row r="519" spans="13:19" ht="15.75" customHeight="1">
      <c r="M519" s="165"/>
      <c r="N519" s="166"/>
      <c r="O519" s="166"/>
      <c r="Q519" s="168"/>
      <c r="S519" s="162"/>
    </row>
    <row r="520" spans="13:19" ht="15.75" customHeight="1">
      <c r="M520" s="165"/>
      <c r="N520" s="166"/>
      <c r="O520" s="166"/>
      <c r="Q520" s="168"/>
      <c r="S520" s="162"/>
    </row>
    <row r="521" spans="13:19" ht="15.75" customHeight="1">
      <c r="M521" s="165"/>
      <c r="N521" s="166"/>
      <c r="O521" s="166"/>
      <c r="Q521" s="168"/>
      <c r="S521" s="162"/>
    </row>
    <row r="522" spans="13:19" ht="15.75" customHeight="1">
      <c r="M522" s="165"/>
      <c r="N522" s="166"/>
      <c r="O522" s="166"/>
      <c r="Q522" s="168"/>
      <c r="S522" s="162"/>
    </row>
    <row r="523" spans="13:19" ht="15.75" customHeight="1">
      <c r="M523" s="165"/>
      <c r="N523" s="166"/>
      <c r="O523" s="166"/>
      <c r="Q523" s="168"/>
      <c r="S523" s="162"/>
    </row>
    <row r="524" spans="13:19" ht="15.75" customHeight="1">
      <c r="M524" s="165"/>
      <c r="N524" s="166"/>
      <c r="O524" s="166"/>
      <c r="Q524" s="168"/>
      <c r="S524" s="162"/>
    </row>
    <row r="525" spans="13:19" ht="15.75" customHeight="1">
      <c r="M525" s="165"/>
      <c r="N525" s="166"/>
      <c r="O525" s="166"/>
      <c r="Q525" s="168"/>
      <c r="S525" s="162"/>
    </row>
    <row r="526" spans="13:19" ht="15.75" customHeight="1">
      <c r="M526" s="165"/>
      <c r="N526" s="166"/>
      <c r="O526" s="166"/>
      <c r="Q526" s="168"/>
      <c r="S526" s="162"/>
    </row>
    <row r="527" spans="13:19" ht="15.75" customHeight="1">
      <c r="M527" s="165"/>
      <c r="N527" s="166"/>
      <c r="O527" s="166"/>
      <c r="Q527" s="168"/>
      <c r="S527" s="162"/>
    </row>
    <row r="528" spans="13:19" ht="15.75" customHeight="1">
      <c r="M528" s="165"/>
      <c r="N528" s="166"/>
      <c r="O528" s="166"/>
      <c r="Q528" s="168"/>
      <c r="S528" s="162"/>
    </row>
    <row r="529" spans="13:19" ht="15.75" customHeight="1">
      <c r="M529" s="165"/>
      <c r="N529" s="166"/>
      <c r="O529" s="166"/>
      <c r="Q529" s="168"/>
      <c r="S529" s="162"/>
    </row>
    <row r="530" spans="13:19" ht="15.75" customHeight="1">
      <c r="M530" s="165"/>
      <c r="N530" s="166"/>
      <c r="O530" s="166"/>
      <c r="Q530" s="168"/>
      <c r="S530" s="162"/>
    </row>
    <row r="531" spans="13:19" ht="15.75" customHeight="1">
      <c r="M531" s="165"/>
      <c r="N531" s="166"/>
      <c r="O531" s="166"/>
      <c r="Q531" s="168"/>
      <c r="S531" s="162"/>
    </row>
    <row r="532" spans="13:19" ht="15.75" customHeight="1">
      <c r="M532" s="165"/>
      <c r="N532" s="166"/>
      <c r="O532" s="166"/>
      <c r="Q532" s="168"/>
      <c r="S532" s="162"/>
    </row>
    <row r="533" spans="13:19" ht="15.75" customHeight="1">
      <c r="M533" s="165"/>
      <c r="N533" s="166"/>
      <c r="O533" s="166"/>
      <c r="Q533" s="168"/>
      <c r="S533" s="162"/>
    </row>
    <row r="534" spans="13:19" ht="15.75" customHeight="1">
      <c r="M534" s="165"/>
      <c r="N534" s="166"/>
      <c r="O534" s="166"/>
      <c r="Q534" s="168"/>
      <c r="S534" s="162"/>
    </row>
    <row r="535" spans="13:19" ht="15.75" customHeight="1">
      <c r="M535" s="165"/>
      <c r="N535" s="166"/>
      <c r="O535" s="166"/>
      <c r="Q535" s="168"/>
      <c r="S535" s="162"/>
    </row>
    <row r="536" spans="13:19" ht="15.75" customHeight="1">
      <c r="M536" s="165"/>
      <c r="N536" s="166"/>
      <c r="O536" s="166"/>
      <c r="Q536" s="168"/>
      <c r="S536" s="162"/>
    </row>
    <row r="537" spans="13:19" ht="15.75" customHeight="1">
      <c r="M537" s="165"/>
      <c r="N537" s="166"/>
      <c r="O537" s="166"/>
      <c r="Q537" s="168"/>
      <c r="S537" s="162"/>
    </row>
    <row r="538" spans="13:19" ht="15.75" customHeight="1">
      <c r="M538" s="165"/>
      <c r="N538" s="166"/>
      <c r="O538" s="166"/>
      <c r="Q538" s="168"/>
      <c r="S538" s="162"/>
    </row>
    <row r="539" spans="13:19" ht="15.75" customHeight="1">
      <c r="M539" s="165"/>
      <c r="N539" s="166"/>
      <c r="O539" s="166"/>
      <c r="Q539" s="168"/>
      <c r="S539" s="162"/>
    </row>
    <row r="540" spans="13:19" ht="15.75" customHeight="1">
      <c r="M540" s="165"/>
      <c r="N540" s="166"/>
      <c r="O540" s="166"/>
      <c r="Q540" s="168"/>
      <c r="S540" s="162"/>
    </row>
    <row r="541" spans="13:19" ht="15.75" customHeight="1">
      <c r="M541" s="165"/>
      <c r="N541" s="166"/>
      <c r="O541" s="166"/>
      <c r="Q541" s="168"/>
      <c r="S541" s="162"/>
    </row>
    <row r="542" spans="13:19" ht="15.75" customHeight="1">
      <c r="M542" s="165"/>
      <c r="N542" s="166"/>
      <c r="O542" s="166"/>
      <c r="Q542" s="168"/>
      <c r="S542" s="162"/>
    </row>
    <row r="543" spans="13:19" ht="15.75" customHeight="1">
      <c r="M543" s="165"/>
      <c r="N543" s="166"/>
      <c r="O543" s="166"/>
      <c r="Q543" s="168"/>
      <c r="S543" s="162"/>
    </row>
    <row r="544" spans="13:19" ht="15.75" customHeight="1">
      <c r="M544" s="165"/>
      <c r="N544" s="166"/>
      <c r="O544" s="166"/>
      <c r="Q544" s="168"/>
      <c r="S544" s="162"/>
    </row>
    <row r="545" spans="13:19" ht="15.75" customHeight="1">
      <c r="M545" s="165"/>
      <c r="N545" s="166"/>
      <c r="O545" s="166"/>
      <c r="Q545" s="168"/>
      <c r="S545" s="162"/>
    </row>
    <row r="546" spans="13:19" ht="15.75" customHeight="1">
      <c r="M546" s="165"/>
      <c r="N546" s="166"/>
      <c r="O546" s="166"/>
      <c r="Q546" s="168"/>
      <c r="S546" s="162"/>
    </row>
    <row r="547" spans="13:19" ht="15.75" customHeight="1">
      <c r="M547" s="165"/>
      <c r="N547" s="166"/>
      <c r="O547" s="166"/>
      <c r="Q547" s="168"/>
      <c r="S547" s="162"/>
    </row>
    <row r="548" spans="13:19" ht="15.75" customHeight="1">
      <c r="M548" s="165"/>
      <c r="N548" s="166"/>
      <c r="O548" s="166"/>
      <c r="Q548" s="168"/>
      <c r="S548" s="162"/>
    </row>
    <row r="549" spans="13:19" ht="15.75" customHeight="1">
      <c r="M549" s="165"/>
      <c r="N549" s="166"/>
      <c r="O549" s="166"/>
      <c r="Q549" s="168"/>
      <c r="S549" s="162"/>
    </row>
    <row r="550" spans="13:19" ht="15.75" customHeight="1">
      <c r="M550" s="165"/>
      <c r="N550" s="166"/>
      <c r="O550" s="166"/>
      <c r="Q550" s="168"/>
      <c r="S550" s="162"/>
    </row>
    <row r="551" spans="13:19" ht="15.75" customHeight="1">
      <c r="M551" s="165"/>
      <c r="N551" s="166"/>
      <c r="O551" s="166"/>
      <c r="Q551" s="168"/>
      <c r="S551" s="162"/>
    </row>
    <row r="552" spans="13:19" ht="15.75" customHeight="1">
      <c r="M552" s="165"/>
      <c r="N552" s="166"/>
      <c r="O552" s="166"/>
      <c r="Q552" s="168"/>
      <c r="S552" s="162"/>
    </row>
    <row r="553" spans="13:19" ht="15.75" customHeight="1">
      <c r="M553" s="165"/>
      <c r="N553" s="166"/>
      <c r="O553" s="166"/>
      <c r="Q553" s="168"/>
      <c r="S553" s="162"/>
    </row>
    <row r="554" spans="13:19" ht="15.75" customHeight="1">
      <c r="M554" s="165"/>
      <c r="N554" s="166"/>
      <c r="O554" s="166"/>
      <c r="Q554" s="168"/>
      <c r="S554" s="162"/>
    </row>
    <row r="555" spans="13:19" ht="15.75" customHeight="1">
      <c r="M555" s="165"/>
      <c r="N555" s="166"/>
      <c r="O555" s="166"/>
      <c r="Q555" s="168"/>
      <c r="S555" s="162"/>
    </row>
    <row r="556" spans="13:19" ht="15.75" customHeight="1">
      <c r="M556" s="165"/>
      <c r="N556" s="166"/>
      <c r="O556" s="166"/>
      <c r="Q556" s="168"/>
      <c r="S556" s="162"/>
    </row>
    <row r="557" spans="13:19" ht="15.75" customHeight="1">
      <c r="M557" s="165"/>
      <c r="N557" s="166"/>
      <c r="O557" s="166"/>
      <c r="Q557" s="168"/>
      <c r="S557" s="162"/>
    </row>
    <row r="558" spans="13:19" ht="15.75" customHeight="1">
      <c r="M558" s="165"/>
      <c r="N558" s="166"/>
      <c r="O558" s="166"/>
      <c r="Q558" s="168"/>
      <c r="S558" s="162"/>
    </row>
    <row r="559" spans="13:19" ht="15.75" customHeight="1">
      <c r="M559" s="165"/>
      <c r="N559" s="166"/>
      <c r="O559" s="166"/>
      <c r="Q559" s="168"/>
      <c r="S559" s="162"/>
    </row>
    <row r="560" spans="13:19" ht="15.75" customHeight="1">
      <c r="M560" s="165"/>
      <c r="N560" s="166"/>
      <c r="O560" s="166"/>
      <c r="Q560" s="168"/>
      <c r="S560" s="162"/>
    </row>
    <row r="561" spans="13:19" ht="15.75" customHeight="1">
      <c r="M561" s="165"/>
      <c r="N561" s="166"/>
      <c r="O561" s="166"/>
      <c r="Q561" s="168"/>
      <c r="S561" s="162"/>
    </row>
    <row r="562" spans="13:19" ht="15.75" customHeight="1">
      <c r="M562" s="165"/>
      <c r="N562" s="166"/>
      <c r="O562" s="166"/>
      <c r="Q562" s="168"/>
      <c r="S562" s="162"/>
    </row>
    <row r="563" spans="13:19" ht="15.75" customHeight="1">
      <c r="M563" s="165"/>
      <c r="N563" s="166"/>
      <c r="O563" s="166"/>
      <c r="Q563" s="168"/>
      <c r="S563" s="162"/>
    </row>
    <row r="564" spans="13:19" ht="15.75" customHeight="1">
      <c r="M564" s="165"/>
      <c r="N564" s="166"/>
      <c r="O564" s="166"/>
      <c r="Q564" s="168"/>
      <c r="S564" s="162"/>
    </row>
    <row r="565" spans="13:19" ht="15.75" customHeight="1">
      <c r="M565" s="165"/>
      <c r="N565" s="166"/>
      <c r="O565" s="166"/>
      <c r="Q565" s="168"/>
      <c r="S565" s="162"/>
    </row>
    <row r="566" spans="13:19" ht="15.75" customHeight="1">
      <c r="M566" s="165"/>
      <c r="N566" s="166"/>
      <c r="O566" s="166"/>
      <c r="Q566" s="168"/>
      <c r="S566" s="162"/>
    </row>
    <row r="567" spans="13:19" ht="15.75" customHeight="1">
      <c r="M567" s="165"/>
      <c r="N567" s="166"/>
      <c r="O567" s="166"/>
      <c r="Q567" s="168"/>
      <c r="S567" s="162"/>
    </row>
    <row r="568" spans="13:19" ht="15.75" customHeight="1">
      <c r="M568" s="165"/>
      <c r="N568" s="166"/>
      <c r="O568" s="166"/>
      <c r="Q568" s="168"/>
      <c r="S568" s="162"/>
    </row>
    <row r="569" spans="13:19" ht="15.75" customHeight="1">
      <c r="M569" s="165"/>
      <c r="N569" s="166"/>
      <c r="O569" s="166"/>
      <c r="Q569" s="168"/>
      <c r="S569" s="162"/>
    </row>
    <row r="570" spans="13:19" ht="15.75" customHeight="1">
      <c r="M570" s="165"/>
      <c r="N570" s="166"/>
      <c r="O570" s="166"/>
      <c r="Q570" s="168"/>
      <c r="S570" s="162"/>
    </row>
    <row r="571" spans="13:19" ht="15.75" customHeight="1">
      <c r="M571" s="165"/>
      <c r="N571" s="166"/>
      <c r="O571" s="166"/>
      <c r="Q571" s="168"/>
      <c r="S571" s="162"/>
    </row>
    <row r="572" spans="13:19" ht="15.75" customHeight="1">
      <c r="M572" s="165"/>
      <c r="N572" s="166"/>
      <c r="O572" s="166"/>
      <c r="Q572" s="168"/>
      <c r="S572" s="162"/>
    </row>
    <row r="573" spans="13:19" ht="15.75" customHeight="1">
      <c r="M573" s="165"/>
      <c r="N573" s="166"/>
      <c r="O573" s="166"/>
      <c r="Q573" s="168"/>
      <c r="S573" s="162"/>
    </row>
    <row r="574" spans="13:19" ht="15.75" customHeight="1">
      <c r="M574" s="165"/>
      <c r="N574" s="166"/>
      <c r="O574" s="166"/>
      <c r="Q574" s="168"/>
      <c r="S574" s="162"/>
    </row>
    <row r="575" spans="13:19" ht="15.75" customHeight="1">
      <c r="M575" s="165"/>
      <c r="N575" s="166"/>
      <c r="O575" s="166"/>
      <c r="Q575" s="168"/>
      <c r="S575" s="162"/>
    </row>
    <row r="576" spans="13:19" ht="15.75" customHeight="1">
      <c r="M576" s="165"/>
      <c r="N576" s="166"/>
      <c r="O576" s="166"/>
      <c r="Q576" s="168"/>
      <c r="S576" s="162"/>
    </row>
    <row r="577" spans="13:19" ht="15.75" customHeight="1">
      <c r="M577" s="165"/>
      <c r="N577" s="166"/>
      <c r="O577" s="166"/>
      <c r="Q577" s="168"/>
      <c r="S577" s="162"/>
    </row>
    <row r="578" spans="13:19" ht="15.75" customHeight="1">
      <c r="M578" s="165"/>
      <c r="N578" s="166"/>
      <c r="O578" s="166"/>
      <c r="Q578" s="168"/>
      <c r="S578" s="162"/>
    </row>
    <row r="579" spans="13:19" ht="15.75" customHeight="1">
      <c r="M579" s="165"/>
      <c r="N579" s="166"/>
      <c r="O579" s="166"/>
      <c r="Q579" s="168"/>
      <c r="S579" s="162"/>
    </row>
    <row r="580" spans="13:19" ht="15.75" customHeight="1">
      <c r="M580" s="165"/>
      <c r="N580" s="166"/>
      <c r="O580" s="166"/>
      <c r="Q580" s="168"/>
      <c r="S580" s="162"/>
    </row>
    <row r="581" spans="13:19" ht="15.75" customHeight="1">
      <c r="M581" s="165"/>
      <c r="N581" s="166"/>
      <c r="O581" s="166"/>
      <c r="Q581" s="168"/>
      <c r="S581" s="162"/>
    </row>
    <row r="582" spans="13:19" ht="15.75" customHeight="1">
      <c r="M582" s="165"/>
      <c r="N582" s="166"/>
      <c r="O582" s="166"/>
      <c r="Q582" s="168"/>
      <c r="S582" s="162"/>
    </row>
    <row r="583" spans="13:19" ht="15.75" customHeight="1">
      <c r="M583" s="165"/>
      <c r="N583" s="166"/>
      <c r="O583" s="166"/>
      <c r="Q583" s="168"/>
      <c r="S583" s="162"/>
    </row>
    <row r="584" spans="13:19" ht="15.75" customHeight="1">
      <c r="M584" s="165"/>
      <c r="N584" s="166"/>
      <c r="O584" s="166"/>
      <c r="Q584" s="168"/>
      <c r="S584" s="162"/>
    </row>
    <row r="585" spans="13:19" ht="15.75" customHeight="1">
      <c r="M585" s="165"/>
      <c r="N585" s="166"/>
      <c r="O585" s="166"/>
      <c r="Q585" s="168"/>
      <c r="S585" s="162"/>
    </row>
    <row r="586" spans="13:19" ht="15.75" customHeight="1">
      <c r="M586" s="165"/>
      <c r="N586" s="166"/>
      <c r="O586" s="166"/>
      <c r="Q586" s="168"/>
      <c r="S586" s="162"/>
    </row>
    <row r="587" spans="13:19" ht="15.75" customHeight="1">
      <c r="M587" s="165"/>
      <c r="N587" s="166"/>
      <c r="O587" s="166"/>
      <c r="Q587" s="168"/>
      <c r="S587" s="162"/>
    </row>
    <row r="588" spans="13:19" ht="15.75" customHeight="1">
      <c r="M588" s="165"/>
      <c r="N588" s="166"/>
      <c r="O588" s="166"/>
      <c r="Q588" s="168"/>
      <c r="S588" s="162"/>
    </row>
    <row r="589" spans="13:19" ht="15.75" customHeight="1">
      <c r="M589" s="165"/>
      <c r="N589" s="166"/>
      <c r="O589" s="166"/>
      <c r="Q589" s="168"/>
      <c r="S589" s="162"/>
    </row>
    <row r="590" spans="13:19" ht="15.75" customHeight="1">
      <c r="M590" s="165"/>
      <c r="N590" s="166"/>
      <c r="O590" s="166"/>
      <c r="Q590" s="168"/>
      <c r="S590" s="162"/>
    </row>
    <row r="591" spans="13:19" ht="15.75" customHeight="1">
      <c r="M591" s="165"/>
      <c r="N591" s="166"/>
      <c r="O591" s="166"/>
      <c r="Q591" s="168"/>
      <c r="S591" s="162"/>
    </row>
    <row r="592" spans="13:19" ht="15.75" customHeight="1">
      <c r="M592" s="165"/>
      <c r="N592" s="166"/>
      <c r="O592" s="166"/>
      <c r="Q592" s="168"/>
      <c r="S592" s="162"/>
    </row>
    <row r="593" spans="13:19" ht="15.75" customHeight="1">
      <c r="M593" s="165"/>
      <c r="N593" s="166"/>
      <c r="O593" s="166"/>
      <c r="Q593" s="168"/>
      <c r="S593" s="162"/>
    </row>
    <row r="594" spans="13:19" ht="15.75" customHeight="1">
      <c r="M594" s="165"/>
      <c r="N594" s="166"/>
      <c r="O594" s="166"/>
      <c r="Q594" s="168"/>
      <c r="S594" s="162"/>
    </row>
    <row r="595" spans="13:19" ht="15.75" customHeight="1">
      <c r="M595" s="165"/>
      <c r="N595" s="166"/>
      <c r="O595" s="166"/>
      <c r="Q595" s="168"/>
      <c r="S595" s="162"/>
    </row>
    <row r="596" spans="13:19" ht="15.75" customHeight="1">
      <c r="M596" s="165"/>
      <c r="N596" s="166"/>
      <c r="O596" s="166"/>
      <c r="Q596" s="168"/>
      <c r="S596" s="162"/>
    </row>
    <row r="597" spans="13:19" ht="15.75" customHeight="1">
      <c r="M597" s="165"/>
      <c r="N597" s="166"/>
      <c r="O597" s="166"/>
      <c r="Q597" s="168"/>
      <c r="S597" s="162"/>
    </row>
    <row r="598" spans="13:19" ht="15.75" customHeight="1">
      <c r="M598" s="165"/>
      <c r="N598" s="166"/>
      <c r="O598" s="166"/>
      <c r="Q598" s="168"/>
      <c r="S598" s="162"/>
    </row>
    <row r="599" spans="13:19" ht="15.75" customHeight="1">
      <c r="M599" s="165"/>
      <c r="N599" s="166"/>
      <c r="O599" s="166"/>
      <c r="Q599" s="168"/>
      <c r="S599" s="162"/>
    </row>
    <row r="600" spans="13:19" ht="15.75" customHeight="1">
      <c r="M600" s="165"/>
      <c r="N600" s="166"/>
      <c r="O600" s="166"/>
      <c r="Q600" s="168"/>
      <c r="S600" s="162"/>
    </row>
    <row r="601" spans="13:19" ht="15.75" customHeight="1">
      <c r="M601" s="165"/>
      <c r="N601" s="166"/>
      <c r="O601" s="166"/>
      <c r="Q601" s="168"/>
      <c r="S601" s="162"/>
    </row>
    <row r="602" spans="13:19" ht="15.75" customHeight="1">
      <c r="M602" s="165"/>
      <c r="N602" s="166"/>
      <c r="O602" s="166"/>
      <c r="Q602" s="168"/>
      <c r="S602" s="162"/>
    </row>
    <row r="603" spans="13:19" ht="15.75" customHeight="1">
      <c r="M603" s="165"/>
      <c r="N603" s="166"/>
      <c r="O603" s="166"/>
      <c r="Q603" s="168"/>
      <c r="S603" s="162"/>
    </row>
    <row r="604" spans="13:19" ht="15.75" customHeight="1">
      <c r="M604" s="165"/>
      <c r="N604" s="166"/>
      <c r="O604" s="166"/>
      <c r="Q604" s="168"/>
      <c r="S604" s="162"/>
    </row>
    <row r="605" spans="13:19" ht="15.75" customHeight="1">
      <c r="M605" s="165"/>
      <c r="N605" s="166"/>
      <c r="O605" s="166"/>
      <c r="Q605" s="168"/>
      <c r="S605" s="162"/>
    </row>
    <row r="606" spans="13:19" ht="15.75" customHeight="1">
      <c r="M606" s="165"/>
      <c r="N606" s="166"/>
      <c r="O606" s="166"/>
      <c r="Q606" s="168"/>
      <c r="S606" s="162"/>
    </row>
    <row r="607" spans="13:19" ht="15.75" customHeight="1">
      <c r="M607" s="165"/>
      <c r="N607" s="166"/>
      <c r="O607" s="166"/>
      <c r="Q607" s="168"/>
      <c r="S607" s="162"/>
    </row>
    <row r="608" spans="13:19" ht="15.75" customHeight="1">
      <c r="M608" s="165"/>
      <c r="N608" s="166"/>
      <c r="O608" s="166"/>
      <c r="Q608" s="168"/>
      <c r="S608" s="162"/>
    </row>
    <row r="609" spans="13:19" ht="15.75" customHeight="1">
      <c r="M609" s="165"/>
      <c r="N609" s="166"/>
      <c r="O609" s="166"/>
      <c r="Q609" s="168"/>
      <c r="S609" s="162"/>
    </row>
    <row r="610" spans="13:19" ht="15.75" customHeight="1">
      <c r="M610" s="165"/>
      <c r="N610" s="166"/>
      <c r="O610" s="166"/>
      <c r="Q610" s="168"/>
      <c r="S610" s="162"/>
    </row>
    <row r="611" spans="13:19" ht="15.75" customHeight="1">
      <c r="M611" s="165"/>
      <c r="N611" s="166"/>
      <c r="O611" s="166"/>
      <c r="Q611" s="168"/>
      <c r="S611" s="162"/>
    </row>
    <row r="612" spans="13:19" ht="15.75" customHeight="1">
      <c r="M612" s="165"/>
      <c r="N612" s="166"/>
      <c r="O612" s="166"/>
      <c r="Q612" s="168"/>
      <c r="S612" s="162"/>
    </row>
    <row r="613" spans="13:19" ht="15.75" customHeight="1">
      <c r="M613" s="165"/>
      <c r="N613" s="166"/>
      <c r="O613" s="166"/>
      <c r="Q613" s="168"/>
      <c r="S613" s="162"/>
    </row>
    <row r="614" spans="13:19" ht="15.75" customHeight="1">
      <c r="M614" s="165"/>
      <c r="N614" s="166"/>
      <c r="O614" s="166"/>
      <c r="Q614" s="168"/>
      <c r="S614" s="162"/>
    </row>
    <row r="615" spans="13:19" ht="15.75" customHeight="1">
      <c r="M615" s="165"/>
      <c r="N615" s="166"/>
      <c r="O615" s="166"/>
      <c r="Q615" s="168"/>
      <c r="S615" s="162"/>
    </row>
    <row r="616" spans="13:19" ht="15.75" customHeight="1">
      <c r="M616" s="165"/>
      <c r="N616" s="166"/>
      <c r="O616" s="166"/>
      <c r="Q616" s="168"/>
      <c r="S616" s="162"/>
    </row>
    <row r="617" spans="13:19" ht="15.75" customHeight="1">
      <c r="M617" s="165"/>
      <c r="N617" s="166"/>
      <c r="O617" s="166"/>
      <c r="Q617" s="168"/>
      <c r="S617" s="162"/>
    </row>
    <row r="618" spans="13:19" ht="15.75" customHeight="1">
      <c r="M618" s="165"/>
      <c r="N618" s="166"/>
      <c r="O618" s="166"/>
      <c r="Q618" s="168"/>
      <c r="S618" s="162"/>
    </row>
    <row r="619" spans="13:19" ht="15.75" customHeight="1">
      <c r="M619" s="165"/>
      <c r="N619" s="166"/>
      <c r="O619" s="166"/>
      <c r="Q619" s="168"/>
      <c r="S619" s="162"/>
    </row>
    <row r="620" spans="13:19" ht="15.75" customHeight="1">
      <c r="M620" s="165"/>
      <c r="N620" s="166"/>
      <c r="O620" s="166"/>
      <c r="Q620" s="168"/>
      <c r="S620" s="162"/>
    </row>
    <row r="621" spans="13:19" ht="15.75" customHeight="1">
      <c r="M621" s="165"/>
      <c r="N621" s="166"/>
      <c r="O621" s="166"/>
      <c r="Q621" s="168"/>
      <c r="S621" s="162"/>
    </row>
    <row r="622" spans="13:19" ht="15.75" customHeight="1">
      <c r="M622" s="165"/>
      <c r="N622" s="166"/>
      <c r="O622" s="166"/>
      <c r="Q622" s="168"/>
      <c r="S622" s="162"/>
    </row>
    <row r="623" spans="13:19" ht="15.75" customHeight="1">
      <c r="M623" s="165"/>
      <c r="N623" s="166"/>
      <c r="O623" s="166"/>
      <c r="Q623" s="168"/>
      <c r="S623" s="162"/>
    </row>
    <row r="624" spans="13:19" ht="15.75" customHeight="1">
      <c r="M624" s="165"/>
      <c r="N624" s="166"/>
      <c r="O624" s="166"/>
      <c r="Q624" s="168"/>
      <c r="S624" s="162"/>
    </row>
    <row r="625" spans="13:19" ht="15.75" customHeight="1">
      <c r="M625" s="165"/>
      <c r="N625" s="166"/>
      <c r="O625" s="166"/>
      <c r="Q625" s="168"/>
      <c r="S625" s="162"/>
    </row>
    <row r="626" spans="13:19" ht="15.75" customHeight="1">
      <c r="M626" s="165"/>
      <c r="N626" s="166"/>
      <c r="O626" s="166"/>
      <c r="Q626" s="168"/>
      <c r="S626" s="162"/>
    </row>
    <row r="627" spans="13:19" ht="15.75" customHeight="1">
      <c r="M627" s="165"/>
      <c r="N627" s="166"/>
      <c r="O627" s="166"/>
      <c r="Q627" s="168"/>
      <c r="S627" s="162"/>
    </row>
    <row r="628" spans="13:19" ht="15.75" customHeight="1">
      <c r="M628" s="165"/>
      <c r="N628" s="166"/>
      <c r="O628" s="166"/>
      <c r="Q628" s="168"/>
      <c r="S628" s="162"/>
    </row>
    <row r="629" spans="13:19" ht="15.75" customHeight="1">
      <c r="M629" s="165"/>
      <c r="N629" s="166"/>
      <c r="O629" s="166"/>
      <c r="Q629" s="168"/>
      <c r="S629" s="162"/>
    </row>
    <row r="630" spans="13:19" ht="15.75" customHeight="1">
      <c r="M630" s="165"/>
      <c r="N630" s="166"/>
      <c r="O630" s="166"/>
      <c r="Q630" s="168"/>
      <c r="S630" s="162"/>
    </row>
    <row r="631" spans="13:19" ht="15.75" customHeight="1">
      <c r="M631" s="165"/>
      <c r="N631" s="166"/>
      <c r="O631" s="166"/>
      <c r="Q631" s="168"/>
      <c r="S631" s="162"/>
    </row>
    <row r="632" spans="13:19" ht="15.75" customHeight="1">
      <c r="M632" s="165"/>
      <c r="N632" s="166"/>
      <c r="O632" s="166"/>
      <c r="Q632" s="168"/>
      <c r="S632" s="162"/>
    </row>
    <row r="633" spans="13:19" ht="15.75" customHeight="1">
      <c r="M633" s="165"/>
      <c r="N633" s="166"/>
      <c r="O633" s="166"/>
      <c r="Q633" s="168"/>
      <c r="S633" s="162"/>
    </row>
    <row r="634" spans="13:19" ht="15.75" customHeight="1">
      <c r="M634" s="165"/>
      <c r="N634" s="166"/>
      <c r="O634" s="166"/>
      <c r="Q634" s="168"/>
      <c r="S634" s="162"/>
    </row>
    <row r="635" spans="13:19" ht="15.75" customHeight="1">
      <c r="M635" s="165"/>
      <c r="N635" s="166"/>
      <c r="O635" s="166"/>
      <c r="Q635" s="168"/>
      <c r="S635" s="162"/>
    </row>
    <row r="636" spans="13:19" ht="15.75" customHeight="1">
      <c r="M636" s="165"/>
      <c r="N636" s="166"/>
      <c r="O636" s="166"/>
      <c r="Q636" s="168"/>
      <c r="S636" s="162"/>
    </row>
    <row r="637" spans="13:19" ht="15.75" customHeight="1">
      <c r="M637" s="165"/>
      <c r="N637" s="166"/>
      <c r="O637" s="166"/>
      <c r="Q637" s="168"/>
      <c r="S637" s="162"/>
    </row>
    <row r="638" spans="13:19" ht="15.75" customHeight="1">
      <c r="M638" s="165"/>
      <c r="N638" s="166"/>
      <c r="O638" s="166"/>
      <c r="Q638" s="168"/>
      <c r="S638" s="162"/>
    </row>
    <row r="639" spans="13:19" ht="15.75" customHeight="1">
      <c r="M639" s="165"/>
      <c r="N639" s="166"/>
      <c r="O639" s="166"/>
      <c r="Q639" s="168"/>
      <c r="S639" s="162"/>
    </row>
    <row r="640" spans="13:19" ht="15.75" customHeight="1">
      <c r="M640" s="165"/>
      <c r="N640" s="166"/>
      <c r="O640" s="166"/>
      <c r="Q640" s="168"/>
      <c r="S640" s="162"/>
    </row>
    <row r="641" spans="13:19" ht="15.75" customHeight="1">
      <c r="M641" s="165"/>
      <c r="N641" s="166"/>
      <c r="O641" s="166"/>
      <c r="Q641" s="168"/>
      <c r="S641" s="162"/>
    </row>
    <row r="642" spans="13:19" ht="15.75" customHeight="1">
      <c r="M642" s="165"/>
      <c r="N642" s="166"/>
      <c r="O642" s="166"/>
      <c r="Q642" s="168"/>
      <c r="S642" s="162"/>
    </row>
    <row r="643" spans="13:19" ht="15.75" customHeight="1">
      <c r="M643" s="165"/>
      <c r="N643" s="166"/>
      <c r="O643" s="166"/>
      <c r="Q643" s="168"/>
      <c r="S643" s="162"/>
    </row>
    <row r="644" spans="13:19" ht="15.75" customHeight="1">
      <c r="M644" s="165"/>
      <c r="N644" s="166"/>
      <c r="O644" s="166"/>
      <c r="Q644" s="168"/>
      <c r="S644" s="162"/>
    </row>
    <row r="645" spans="13:19" ht="15.75" customHeight="1">
      <c r="M645" s="165"/>
      <c r="N645" s="166"/>
      <c r="O645" s="166"/>
      <c r="Q645" s="168"/>
      <c r="S645" s="162"/>
    </row>
    <row r="646" spans="13:19" ht="15.75" customHeight="1">
      <c r="M646" s="165"/>
      <c r="N646" s="166"/>
      <c r="O646" s="166"/>
      <c r="Q646" s="168"/>
      <c r="S646" s="162"/>
    </row>
    <row r="647" spans="13:19" ht="15.75" customHeight="1">
      <c r="M647" s="165"/>
      <c r="N647" s="166"/>
      <c r="O647" s="166"/>
      <c r="Q647" s="168"/>
      <c r="S647" s="162"/>
    </row>
    <row r="648" spans="13:19" ht="15.75" customHeight="1">
      <c r="M648" s="165"/>
      <c r="N648" s="166"/>
      <c r="O648" s="166"/>
      <c r="Q648" s="168"/>
      <c r="S648" s="162"/>
    </row>
    <row r="649" spans="13:19" ht="15.75" customHeight="1">
      <c r="M649" s="165"/>
      <c r="N649" s="166"/>
      <c r="O649" s="166"/>
      <c r="Q649" s="168"/>
      <c r="S649" s="162"/>
    </row>
    <row r="650" spans="13:19" ht="15.75" customHeight="1">
      <c r="M650" s="165"/>
      <c r="N650" s="166"/>
      <c r="O650" s="166"/>
      <c r="Q650" s="168"/>
      <c r="S650" s="162"/>
    </row>
    <row r="651" spans="13:19" ht="15.75" customHeight="1">
      <c r="M651" s="165"/>
      <c r="N651" s="166"/>
      <c r="O651" s="166"/>
      <c r="Q651" s="168"/>
      <c r="S651" s="162"/>
    </row>
    <row r="652" spans="13:19" ht="15.75" customHeight="1">
      <c r="M652" s="165"/>
      <c r="N652" s="166"/>
      <c r="O652" s="166"/>
      <c r="Q652" s="168"/>
      <c r="S652" s="162"/>
    </row>
    <row r="653" spans="13:19" ht="15.75" customHeight="1">
      <c r="M653" s="165"/>
      <c r="N653" s="166"/>
      <c r="O653" s="166"/>
      <c r="Q653" s="168"/>
      <c r="S653" s="162"/>
    </row>
    <row r="654" spans="13:19" ht="15.75" customHeight="1">
      <c r="M654" s="165"/>
      <c r="N654" s="166"/>
      <c r="O654" s="166"/>
      <c r="Q654" s="168"/>
      <c r="S654" s="162"/>
    </row>
    <row r="655" spans="13:19" ht="15.75" customHeight="1">
      <c r="M655" s="165"/>
      <c r="N655" s="166"/>
      <c r="O655" s="166"/>
      <c r="Q655" s="168"/>
      <c r="S655" s="162"/>
    </row>
    <row r="656" spans="13:19" ht="15.75" customHeight="1">
      <c r="M656" s="165"/>
      <c r="N656" s="166"/>
      <c r="O656" s="166"/>
      <c r="Q656" s="168"/>
      <c r="S656" s="162"/>
    </row>
    <row r="657" spans="13:19" ht="15.75" customHeight="1">
      <c r="M657" s="165"/>
      <c r="N657" s="166"/>
      <c r="O657" s="166"/>
      <c r="Q657" s="168"/>
      <c r="S657" s="162"/>
    </row>
    <row r="658" spans="13:19" ht="15.75" customHeight="1">
      <c r="M658" s="165"/>
      <c r="N658" s="166"/>
      <c r="O658" s="166"/>
      <c r="Q658" s="168"/>
      <c r="S658" s="162"/>
    </row>
    <row r="659" spans="13:19" ht="15.75" customHeight="1">
      <c r="M659" s="165"/>
      <c r="N659" s="166"/>
      <c r="O659" s="166"/>
      <c r="Q659" s="168"/>
      <c r="S659" s="162"/>
    </row>
    <row r="660" spans="13:19" ht="15.75" customHeight="1">
      <c r="M660" s="165"/>
      <c r="N660" s="166"/>
      <c r="O660" s="166"/>
      <c r="Q660" s="168"/>
      <c r="S660" s="162"/>
    </row>
    <row r="661" spans="13:19" ht="15.75" customHeight="1">
      <c r="M661" s="165"/>
      <c r="N661" s="166"/>
      <c r="O661" s="166"/>
      <c r="Q661" s="168"/>
      <c r="S661" s="162"/>
    </row>
    <row r="662" spans="13:19" ht="15.75" customHeight="1">
      <c r="M662" s="165"/>
      <c r="N662" s="166"/>
      <c r="O662" s="166"/>
      <c r="Q662" s="168"/>
      <c r="S662" s="162"/>
    </row>
    <row r="663" spans="13:19" ht="15.75" customHeight="1">
      <c r="M663" s="165"/>
      <c r="N663" s="166"/>
      <c r="O663" s="166"/>
      <c r="Q663" s="168"/>
      <c r="S663" s="162"/>
    </row>
    <row r="664" spans="13:19" ht="15.75" customHeight="1">
      <c r="M664" s="165"/>
      <c r="N664" s="166"/>
      <c r="O664" s="166"/>
      <c r="Q664" s="168"/>
      <c r="S664" s="162"/>
    </row>
    <row r="665" spans="13:19" ht="15.75" customHeight="1">
      <c r="M665" s="165"/>
      <c r="N665" s="166"/>
      <c r="O665" s="166"/>
      <c r="Q665" s="168"/>
      <c r="S665" s="162"/>
    </row>
    <row r="666" spans="13:19" ht="15.75" customHeight="1">
      <c r="M666" s="165"/>
      <c r="N666" s="166"/>
      <c r="O666" s="166"/>
      <c r="Q666" s="168"/>
      <c r="S666" s="162"/>
    </row>
    <row r="667" spans="13:19" ht="15.75" customHeight="1">
      <c r="M667" s="165"/>
      <c r="N667" s="166"/>
      <c r="O667" s="166"/>
      <c r="Q667" s="168"/>
      <c r="S667" s="162"/>
    </row>
    <row r="668" spans="13:19" ht="15.75" customHeight="1">
      <c r="M668" s="165"/>
      <c r="N668" s="166"/>
      <c r="O668" s="166"/>
      <c r="Q668" s="168"/>
      <c r="S668" s="162"/>
    </row>
    <row r="669" spans="13:19" ht="15.75" customHeight="1">
      <c r="M669" s="165"/>
      <c r="N669" s="166"/>
      <c r="O669" s="166"/>
      <c r="Q669" s="168"/>
      <c r="S669" s="162"/>
    </row>
    <row r="670" spans="13:19" ht="15.75" customHeight="1">
      <c r="M670" s="165"/>
      <c r="N670" s="166"/>
      <c r="O670" s="166"/>
      <c r="Q670" s="168"/>
      <c r="S670" s="162"/>
    </row>
    <row r="671" spans="13:19" ht="15.75" customHeight="1">
      <c r="M671" s="165"/>
      <c r="N671" s="166"/>
      <c r="O671" s="166"/>
      <c r="Q671" s="168"/>
      <c r="S671" s="162"/>
    </row>
    <row r="672" spans="13:19" ht="15.75" customHeight="1">
      <c r="M672" s="165"/>
      <c r="N672" s="166"/>
      <c r="O672" s="166"/>
      <c r="Q672" s="168"/>
      <c r="S672" s="162"/>
    </row>
    <row r="673" spans="13:19" ht="15.75" customHeight="1">
      <c r="M673" s="165"/>
      <c r="N673" s="166"/>
      <c r="O673" s="166"/>
      <c r="Q673" s="168"/>
      <c r="S673" s="162"/>
    </row>
    <row r="674" spans="13:19" ht="15.75" customHeight="1">
      <c r="M674" s="165"/>
      <c r="N674" s="166"/>
      <c r="O674" s="166"/>
      <c r="Q674" s="168"/>
      <c r="S674" s="162"/>
    </row>
    <row r="675" spans="13:19" ht="15.75" customHeight="1">
      <c r="M675" s="165"/>
      <c r="N675" s="166"/>
      <c r="O675" s="166"/>
      <c r="Q675" s="168"/>
      <c r="S675" s="162"/>
    </row>
    <row r="676" spans="13:19" ht="15.75" customHeight="1">
      <c r="M676" s="165"/>
      <c r="N676" s="166"/>
      <c r="O676" s="166"/>
      <c r="Q676" s="168"/>
      <c r="S676" s="162"/>
    </row>
    <row r="677" spans="13:19" ht="15.75" customHeight="1">
      <c r="M677" s="165"/>
      <c r="N677" s="166"/>
      <c r="O677" s="166"/>
      <c r="Q677" s="168"/>
      <c r="S677" s="162"/>
    </row>
    <row r="678" spans="13:19" ht="15.75" customHeight="1">
      <c r="M678" s="165"/>
      <c r="N678" s="166"/>
      <c r="O678" s="166"/>
      <c r="Q678" s="168"/>
      <c r="S678" s="162"/>
    </row>
    <row r="679" spans="13:19" ht="15.75" customHeight="1">
      <c r="M679" s="165"/>
      <c r="N679" s="166"/>
      <c r="O679" s="166"/>
      <c r="Q679" s="168"/>
      <c r="S679" s="162"/>
    </row>
    <row r="680" spans="13:19" ht="15.75" customHeight="1">
      <c r="M680" s="165"/>
      <c r="N680" s="166"/>
      <c r="O680" s="166"/>
      <c r="Q680" s="168"/>
      <c r="S680" s="162"/>
    </row>
    <row r="681" spans="13:19" ht="15.75" customHeight="1">
      <c r="M681" s="165"/>
      <c r="N681" s="166"/>
      <c r="O681" s="166"/>
      <c r="Q681" s="168"/>
      <c r="S681" s="162"/>
    </row>
    <row r="682" spans="13:19" ht="15.75" customHeight="1">
      <c r="M682" s="165"/>
      <c r="N682" s="166"/>
      <c r="O682" s="166"/>
      <c r="Q682" s="168"/>
      <c r="S682" s="162"/>
    </row>
    <row r="683" spans="13:19" ht="15.75" customHeight="1">
      <c r="M683" s="165"/>
      <c r="N683" s="166"/>
      <c r="O683" s="166"/>
      <c r="Q683" s="168"/>
      <c r="S683" s="162"/>
    </row>
    <row r="684" spans="13:19" ht="15.75" customHeight="1">
      <c r="M684" s="165"/>
      <c r="N684" s="166"/>
      <c r="O684" s="166"/>
      <c r="Q684" s="168"/>
      <c r="S684" s="162"/>
    </row>
    <row r="685" spans="13:19" ht="15.75" customHeight="1">
      <c r="M685" s="165"/>
      <c r="N685" s="166"/>
      <c r="O685" s="166"/>
      <c r="Q685" s="168"/>
      <c r="S685" s="162"/>
    </row>
    <row r="686" spans="13:19" ht="15.75" customHeight="1">
      <c r="M686" s="165"/>
      <c r="N686" s="166"/>
      <c r="O686" s="166"/>
      <c r="Q686" s="168"/>
      <c r="S686" s="162"/>
    </row>
    <row r="687" spans="13:19" ht="15.75" customHeight="1">
      <c r="M687" s="165"/>
      <c r="N687" s="166"/>
      <c r="O687" s="166"/>
      <c r="Q687" s="168"/>
      <c r="S687" s="162"/>
    </row>
    <row r="688" spans="13:19" ht="15.75" customHeight="1">
      <c r="M688" s="165"/>
      <c r="N688" s="166"/>
      <c r="O688" s="166"/>
      <c r="Q688" s="168"/>
      <c r="S688" s="162"/>
    </row>
    <row r="689" spans="13:19" ht="15.75" customHeight="1">
      <c r="M689" s="165"/>
      <c r="N689" s="166"/>
      <c r="O689" s="166"/>
      <c r="Q689" s="168"/>
      <c r="S689" s="162"/>
    </row>
    <row r="690" spans="13:19" ht="15.75" customHeight="1">
      <c r="M690" s="165"/>
      <c r="N690" s="166"/>
      <c r="O690" s="166"/>
      <c r="Q690" s="168"/>
      <c r="S690" s="162"/>
    </row>
    <row r="691" spans="13:19" ht="15.75" customHeight="1">
      <c r="M691" s="165"/>
      <c r="N691" s="166"/>
      <c r="O691" s="166"/>
      <c r="Q691" s="168"/>
      <c r="S691" s="162"/>
    </row>
    <row r="692" spans="13:19" ht="15.75" customHeight="1">
      <c r="M692" s="165"/>
      <c r="N692" s="166"/>
      <c r="O692" s="166"/>
      <c r="Q692" s="168"/>
      <c r="S692" s="162"/>
    </row>
    <row r="693" spans="13:19" ht="15.75" customHeight="1">
      <c r="M693" s="165"/>
      <c r="N693" s="166"/>
      <c r="O693" s="166"/>
      <c r="Q693" s="168"/>
      <c r="S693" s="162"/>
    </row>
    <row r="694" spans="13:19" ht="15.75" customHeight="1">
      <c r="M694" s="165"/>
      <c r="N694" s="166"/>
      <c r="O694" s="166"/>
      <c r="Q694" s="168"/>
      <c r="S694" s="162"/>
    </row>
    <row r="695" spans="13:19" ht="15.75" customHeight="1">
      <c r="M695" s="165"/>
      <c r="N695" s="166"/>
      <c r="O695" s="166"/>
      <c r="Q695" s="168"/>
      <c r="S695" s="162"/>
    </row>
    <row r="696" spans="13:19" ht="15.75" customHeight="1">
      <c r="M696" s="165"/>
      <c r="N696" s="166"/>
      <c r="O696" s="166"/>
      <c r="Q696" s="168"/>
      <c r="S696" s="162"/>
    </row>
    <row r="697" spans="13:19" ht="15.75" customHeight="1">
      <c r="M697" s="165"/>
      <c r="N697" s="166"/>
      <c r="O697" s="166"/>
      <c r="Q697" s="168"/>
      <c r="S697" s="162"/>
    </row>
    <row r="698" spans="13:19" ht="15.75" customHeight="1">
      <c r="M698" s="165"/>
      <c r="N698" s="166"/>
      <c r="O698" s="166"/>
      <c r="Q698" s="168"/>
      <c r="S698" s="162"/>
    </row>
    <row r="699" spans="13:19" ht="15.75" customHeight="1">
      <c r="M699" s="165"/>
      <c r="N699" s="166"/>
      <c r="O699" s="166"/>
      <c r="Q699" s="168"/>
      <c r="S699" s="162"/>
    </row>
    <row r="700" spans="13:19" ht="15.75" customHeight="1">
      <c r="M700" s="165"/>
      <c r="N700" s="166"/>
      <c r="O700" s="166"/>
      <c r="Q700" s="168"/>
      <c r="S700" s="162"/>
    </row>
    <row r="701" spans="13:19" ht="15.75" customHeight="1">
      <c r="M701" s="165"/>
      <c r="N701" s="166"/>
      <c r="O701" s="166"/>
      <c r="Q701" s="168"/>
      <c r="S701" s="162"/>
    </row>
    <row r="702" spans="13:19" ht="15.75" customHeight="1">
      <c r="M702" s="165"/>
      <c r="N702" s="166"/>
      <c r="O702" s="166"/>
      <c r="Q702" s="168"/>
      <c r="S702" s="162"/>
    </row>
    <row r="703" spans="13:19" ht="15.75" customHeight="1">
      <c r="M703" s="165"/>
      <c r="N703" s="166"/>
      <c r="O703" s="166"/>
      <c r="Q703" s="168"/>
      <c r="S703" s="162"/>
    </row>
    <row r="704" spans="13:19" ht="15.75" customHeight="1">
      <c r="M704" s="165"/>
      <c r="N704" s="166"/>
      <c r="O704" s="166"/>
      <c r="Q704" s="168"/>
      <c r="S704" s="162"/>
    </row>
    <row r="705" spans="13:19" ht="15.75" customHeight="1">
      <c r="M705" s="165"/>
      <c r="N705" s="166"/>
      <c r="O705" s="166"/>
      <c r="Q705" s="168"/>
      <c r="S705" s="162"/>
    </row>
    <row r="706" spans="13:19" ht="15.75" customHeight="1">
      <c r="M706" s="165"/>
      <c r="N706" s="166"/>
      <c r="O706" s="166"/>
      <c r="Q706" s="168"/>
      <c r="S706" s="162"/>
    </row>
    <row r="707" spans="13:19" ht="15.75" customHeight="1">
      <c r="M707" s="165"/>
      <c r="N707" s="166"/>
      <c r="O707" s="166"/>
      <c r="Q707" s="168"/>
      <c r="S707" s="162"/>
    </row>
    <row r="708" spans="13:19" ht="15.75" customHeight="1">
      <c r="M708" s="165"/>
      <c r="N708" s="166"/>
      <c r="O708" s="166"/>
      <c r="Q708" s="168"/>
      <c r="S708" s="162"/>
    </row>
    <row r="709" spans="13:19" ht="15.75" customHeight="1">
      <c r="M709" s="165"/>
      <c r="N709" s="166"/>
      <c r="O709" s="166"/>
      <c r="Q709" s="168"/>
      <c r="S709" s="162"/>
    </row>
    <row r="710" spans="13:19" ht="15.75" customHeight="1">
      <c r="M710" s="165"/>
      <c r="N710" s="166"/>
      <c r="O710" s="166"/>
      <c r="Q710" s="168"/>
      <c r="S710" s="162"/>
    </row>
    <row r="711" spans="13:19" ht="15.75" customHeight="1">
      <c r="M711" s="165"/>
      <c r="N711" s="166"/>
      <c r="O711" s="166"/>
      <c r="Q711" s="168"/>
      <c r="S711" s="162"/>
    </row>
    <row r="712" spans="13:19" ht="15.75" customHeight="1">
      <c r="M712" s="165"/>
      <c r="N712" s="166"/>
      <c r="O712" s="166"/>
      <c r="Q712" s="168"/>
      <c r="S712" s="162"/>
    </row>
    <row r="713" spans="13:19" ht="15.75" customHeight="1">
      <c r="M713" s="165"/>
      <c r="N713" s="166"/>
      <c r="O713" s="166"/>
      <c r="Q713" s="168"/>
      <c r="S713" s="162"/>
    </row>
    <row r="714" spans="13:19" ht="15.75" customHeight="1">
      <c r="M714" s="165"/>
      <c r="N714" s="166"/>
      <c r="O714" s="166"/>
      <c r="Q714" s="168"/>
      <c r="S714" s="162"/>
    </row>
    <row r="715" spans="13:19" ht="15.75" customHeight="1">
      <c r="M715" s="165"/>
      <c r="N715" s="166"/>
      <c r="O715" s="166"/>
      <c r="Q715" s="168"/>
      <c r="S715" s="162"/>
    </row>
    <row r="716" spans="13:19" ht="15.75" customHeight="1">
      <c r="M716" s="165"/>
      <c r="N716" s="166"/>
      <c r="O716" s="166"/>
      <c r="Q716" s="168"/>
      <c r="S716" s="162"/>
    </row>
    <row r="717" spans="13:19" ht="15.75" customHeight="1">
      <c r="M717" s="165"/>
      <c r="N717" s="166"/>
      <c r="O717" s="166"/>
      <c r="Q717" s="168"/>
      <c r="S717" s="162"/>
    </row>
    <row r="718" spans="13:19" ht="15.75" customHeight="1">
      <c r="M718" s="165"/>
      <c r="N718" s="166"/>
      <c r="O718" s="166"/>
      <c r="Q718" s="168"/>
      <c r="S718" s="162"/>
    </row>
    <row r="719" spans="13:19" ht="15.75" customHeight="1">
      <c r="M719" s="165"/>
      <c r="N719" s="166"/>
      <c r="O719" s="166"/>
      <c r="Q719" s="168"/>
      <c r="S719" s="162"/>
    </row>
    <row r="720" spans="13:19" ht="15.75" customHeight="1">
      <c r="M720" s="165"/>
      <c r="N720" s="166"/>
      <c r="O720" s="166"/>
      <c r="Q720" s="168"/>
      <c r="S720" s="162"/>
    </row>
    <row r="721" spans="13:19" ht="15.75" customHeight="1">
      <c r="M721" s="165"/>
      <c r="N721" s="166"/>
      <c r="O721" s="166"/>
      <c r="Q721" s="168"/>
      <c r="S721" s="162"/>
    </row>
    <row r="722" spans="13:19" ht="15.75" customHeight="1">
      <c r="M722" s="165"/>
      <c r="N722" s="166"/>
      <c r="O722" s="166"/>
      <c r="Q722" s="168"/>
      <c r="S722" s="162"/>
    </row>
    <row r="723" spans="13:19" ht="15.75" customHeight="1">
      <c r="M723" s="165"/>
      <c r="N723" s="166"/>
      <c r="O723" s="166"/>
      <c r="Q723" s="168"/>
      <c r="S723" s="162"/>
    </row>
    <row r="724" spans="13:19" ht="15.75" customHeight="1">
      <c r="M724" s="165"/>
      <c r="N724" s="166"/>
      <c r="O724" s="166"/>
      <c r="Q724" s="168"/>
      <c r="S724" s="162"/>
    </row>
    <row r="725" spans="13:19" ht="15.75" customHeight="1">
      <c r="M725" s="165"/>
      <c r="N725" s="166"/>
      <c r="O725" s="166"/>
      <c r="Q725" s="168"/>
      <c r="S725" s="162"/>
    </row>
    <row r="726" spans="13:19" ht="15.75" customHeight="1">
      <c r="M726" s="165"/>
      <c r="N726" s="166"/>
      <c r="O726" s="166"/>
      <c r="Q726" s="168"/>
      <c r="S726" s="162"/>
    </row>
    <row r="727" spans="13:19" ht="15.75" customHeight="1">
      <c r="M727" s="165"/>
      <c r="N727" s="166"/>
      <c r="O727" s="166"/>
      <c r="Q727" s="168"/>
      <c r="S727" s="162"/>
    </row>
    <row r="728" spans="13:19" ht="15.75" customHeight="1">
      <c r="M728" s="165"/>
      <c r="N728" s="166"/>
      <c r="O728" s="166"/>
      <c r="Q728" s="168"/>
      <c r="S728" s="162"/>
    </row>
    <row r="729" spans="13:19" ht="15.75" customHeight="1">
      <c r="M729" s="165"/>
      <c r="N729" s="166"/>
      <c r="O729" s="166"/>
      <c r="Q729" s="168"/>
      <c r="S729" s="162"/>
    </row>
    <row r="730" spans="13:19" ht="15.75" customHeight="1">
      <c r="M730" s="165"/>
      <c r="N730" s="166"/>
      <c r="O730" s="166"/>
      <c r="Q730" s="168"/>
      <c r="S730" s="162"/>
    </row>
    <row r="731" spans="13:19" ht="15.75" customHeight="1">
      <c r="M731" s="165"/>
      <c r="N731" s="166"/>
      <c r="O731" s="166"/>
      <c r="Q731" s="168"/>
      <c r="S731" s="162"/>
    </row>
    <row r="732" spans="13:19" ht="15.75" customHeight="1">
      <c r="M732" s="165"/>
      <c r="N732" s="166"/>
      <c r="O732" s="166"/>
      <c r="Q732" s="168"/>
      <c r="S732" s="162"/>
    </row>
    <row r="733" spans="13:19" ht="15.75" customHeight="1">
      <c r="M733" s="165"/>
      <c r="N733" s="166"/>
      <c r="O733" s="166"/>
      <c r="Q733" s="168"/>
      <c r="S733" s="162"/>
    </row>
    <row r="734" spans="13:19" ht="15.75" customHeight="1">
      <c r="M734" s="165"/>
      <c r="N734" s="166"/>
      <c r="O734" s="166"/>
      <c r="Q734" s="168"/>
      <c r="S734" s="162"/>
    </row>
    <row r="735" spans="13:19" ht="15.75" customHeight="1">
      <c r="M735" s="165"/>
      <c r="N735" s="166"/>
      <c r="O735" s="166"/>
      <c r="Q735" s="168"/>
      <c r="S735" s="162"/>
    </row>
    <row r="736" spans="13:19" ht="15.75" customHeight="1">
      <c r="M736" s="165"/>
      <c r="N736" s="166"/>
      <c r="O736" s="166"/>
      <c r="Q736" s="168"/>
      <c r="S736" s="162"/>
    </row>
    <row r="737" spans="13:19" ht="15.75" customHeight="1">
      <c r="M737" s="165"/>
      <c r="N737" s="166"/>
      <c r="O737" s="166"/>
      <c r="Q737" s="168"/>
      <c r="S737" s="162"/>
    </row>
    <row r="738" spans="13:19" ht="15.75" customHeight="1">
      <c r="M738" s="165"/>
      <c r="N738" s="166"/>
      <c r="O738" s="166"/>
      <c r="Q738" s="168"/>
      <c r="S738" s="162"/>
    </row>
    <row r="739" spans="13:19" ht="15.75" customHeight="1">
      <c r="M739" s="165"/>
      <c r="N739" s="166"/>
      <c r="O739" s="166"/>
      <c r="Q739" s="168"/>
      <c r="S739" s="162"/>
    </row>
    <row r="740" spans="13:19" ht="15.75" customHeight="1">
      <c r="M740" s="165"/>
      <c r="N740" s="166"/>
      <c r="O740" s="166"/>
      <c r="Q740" s="168"/>
      <c r="S740" s="162"/>
    </row>
    <row r="741" spans="13:19" ht="15.75" customHeight="1">
      <c r="M741" s="165"/>
      <c r="N741" s="166"/>
      <c r="O741" s="166"/>
      <c r="Q741" s="168"/>
      <c r="S741" s="162"/>
    </row>
    <row r="742" spans="13:19" ht="15.75" customHeight="1">
      <c r="M742" s="165"/>
      <c r="N742" s="166"/>
      <c r="O742" s="166"/>
      <c r="Q742" s="168"/>
      <c r="S742" s="162"/>
    </row>
    <row r="743" spans="13:19" ht="15.75" customHeight="1">
      <c r="M743" s="165"/>
      <c r="N743" s="166"/>
      <c r="O743" s="166"/>
      <c r="Q743" s="168"/>
      <c r="S743" s="162"/>
    </row>
    <row r="744" spans="13:19" ht="15.75" customHeight="1">
      <c r="M744" s="165"/>
      <c r="N744" s="166"/>
      <c r="O744" s="166"/>
      <c r="Q744" s="168"/>
      <c r="S744" s="162"/>
    </row>
    <row r="745" spans="13:19" ht="15.75" customHeight="1">
      <c r="M745" s="165"/>
      <c r="N745" s="166"/>
      <c r="O745" s="166"/>
      <c r="Q745" s="168"/>
      <c r="S745" s="162"/>
    </row>
    <row r="746" spans="13:19" ht="15.75" customHeight="1">
      <c r="M746" s="165"/>
      <c r="N746" s="166"/>
      <c r="O746" s="166"/>
      <c r="Q746" s="168"/>
      <c r="S746" s="162"/>
    </row>
    <row r="747" spans="13:19" ht="15.75" customHeight="1">
      <c r="M747" s="165"/>
      <c r="N747" s="166"/>
      <c r="O747" s="166"/>
      <c r="Q747" s="168"/>
      <c r="S747" s="162"/>
    </row>
    <row r="748" spans="13:19" ht="15.75" customHeight="1">
      <c r="M748" s="165"/>
      <c r="N748" s="166"/>
      <c r="O748" s="166"/>
      <c r="Q748" s="168"/>
      <c r="S748" s="162"/>
    </row>
    <row r="749" spans="13:19" ht="15.75" customHeight="1">
      <c r="M749" s="165"/>
      <c r="N749" s="166"/>
      <c r="O749" s="166"/>
      <c r="Q749" s="168"/>
      <c r="S749" s="162"/>
    </row>
    <row r="750" spans="13:19" ht="15.75" customHeight="1">
      <c r="M750" s="165"/>
      <c r="N750" s="166"/>
      <c r="O750" s="166"/>
      <c r="Q750" s="168"/>
      <c r="S750" s="162"/>
    </row>
    <row r="751" spans="13:19" ht="15.75" customHeight="1">
      <c r="M751" s="165"/>
      <c r="N751" s="166"/>
      <c r="O751" s="166"/>
      <c r="Q751" s="168"/>
      <c r="S751" s="162"/>
    </row>
    <row r="752" spans="13:19" ht="15.75" customHeight="1">
      <c r="M752" s="165"/>
      <c r="N752" s="166"/>
      <c r="O752" s="166"/>
      <c r="Q752" s="168"/>
      <c r="S752" s="162"/>
    </row>
    <row r="753" spans="13:19" ht="15.75" customHeight="1">
      <c r="M753" s="165"/>
      <c r="N753" s="166"/>
      <c r="O753" s="166"/>
      <c r="Q753" s="168"/>
      <c r="S753" s="162"/>
    </row>
    <row r="754" spans="13:19" ht="15.75" customHeight="1">
      <c r="M754" s="165"/>
      <c r="N754" s="166"/>
      <c r="O754" s="166"/>
      <c r="Q754" s="168"/>
      <c r="S754" s="162"/>
    </row>
    <row r="755" spans="13:19" ht="15.75" customHeight="1">
      <c r="M755" s="165"/>
      <c r="N755" s="166"/>
      <c r="O755" s="166"/>
      <c r="Q755" s="168"/>
      <c r="S755" s="162"/>
    </row>
    <row r="756" spans="13:19" ht="15.75" customHeight="1">
      <c r="M756" s="165"/>
      <c r="N756" s="166"/>
      <c r="O756" s="166"/>
      <c r="Q756" s="168"/>
      <c r="S756" s="162"/>
    </row>
    <row r="757" spans="13:19" ht="15.75" customHeight="1">
      <c r="M757" s="165"/>
      <c r="N757" s="166"/>
      <c r="O757" s="166"/>
      <c r="Q757" s="168"/>
      <c r="S757" s="162"/>
    </row>
    <row r="758" spans="13:19" ht="15.75" customHeight="1">
      <c r="M758" s="165"/>
      <c r="N758" s="166"/>
      <c r="O758" s="166"/>
      <c r="Q758" s="168"/>
      <c r="S758" s="162"/>
    </row>
    <row r="759" spans="13:19" ht="15.75" customHeight="1">
      <c r="M759" s="165"/>
      <c r="N759" s="166"/>
      <c r="O759" s="166"/>
      <c r="Q759" s="168"/>
      <c r="S759" s="162"/>
    </row>
    <row r="760" spans="13:19" ht="15.75" customHeight="1">
      <c r="M760" s="165"/>
      <c r="N760" s="166"/>
      <c r="O760" s="166"/>
      <c r="Q760" s="168"/>
      <c r="S760" s="162"/>
    </row>
    <row r="761" spans="13:19" ht="15.75" customHeight="1">
      <c r="M761" s="165"/>
      <c r="N761" s="166"/>
      <c r="O761" s="166"/>
      <c r="Q761" s="168"/>
      <c r="S761" s="162"/>
    </row>
    <row r="762" spans="13:19" ht="15.75" customHeight="1">
      <c r="M762" s="165"/>
      <c r="N762" s="166"/>
      <c r="O762" s="166"/>
      <c r="Q762" s="168"/>
      <c r="S762" s="162"/>
    </row>
    <row r="763" spans="13:19" ht="15.75" customHeight="1">
      <c r="M763" s="165"/>
      <c r="N763" s="166"/>
      <c r="O763" s="166"/>
      <c r="Q763" s="168"/>
      <c r="S763" s="162"/>
    </row>
    <row r="764" spans="13:19" ht="15.75" customHeight="1">
      <c r="M764" s="165"/>
      <c r="N764" s="166"/>
      <c r="O764" s="166"/>
      <c r="Q764" s="168"/>
      <c r="S764" s="162"/>
    </row>
    <row r="765" spans="13:19" ht="15.75" customHeight="1">
      <c r="M765" s="165"/>
      <c r="N765" s="166"/>
      <c r="O765" s="166"/>
      <c r="Q765" s="168"/>
      <c r="S765" s="162"/>
    </row>
    <row r="766" spans="13:19" ht="15.75" customHeight="1">
      <c r="M766" s="165"/>
      <c r="N766" s="166"/>
      <c r="O766" s="166"/>
      <c r="Q766" s="168"/>
      <c r="S766" s="162"/>
    </row>
    <row r="767" spans="13:19" ht="15.75" customHeight="1">
      <c r="M767" s="165"/>
      <c r="N767" s="166"/>
      <c r="O767" s="166"/>
      <c r="Q767" s="168"/>
      <c r="S767" s="162"/>
    </row>
    <row r="768" spans="13:19" ht="15.75" customHeight="1">
      <c r="M768" s="165"/>
      <c r="N768" s="166"/>
      <c r="O768" s="166"/>
      <c r="Q768" s="168"/>
      <c r="S768" s="162"/>
    </row>
    <row r="769" spans="13:19" ht="15.75" customHeight="1">
      <c r="M769" s="165"/>
      <c r="N769" s="166"/>
      <c r="O769" s="166"/>
      <c r="Q769" s="168"/>
      <c r="S769" s="162"/>
    </row>
    <row r="770" spans="13:19" ht="15.75" customHeight="1">
      <c r="M770" s="165"/>
      <c r="N770" s="166"/>
      <c r="O770" s="166"/>
      <c r="Q770" s="168"/>
      <c r="S770" s="162"/>
    </row>
    <row r="771" spans="13:19" ht="15.75" customHeight="1">
      <c r="M771" s="165"/>
      <c r="N771" s="166"/>
      <c r="O771" s="166"/>
      <c r="Q771" s="168"/>
      <c r="S771" s="162"/>
    </row>
    <row r="772" spans="13:19" ht="15.75" customHeight="1">
      <c r="M772" s="165"/>
      <c r="N772" s="166"/>
      <c r="O772" s="166"/>
      <c r="Q772" s="168"/>
      <c r="S772" s="162"/>
    </row>
    <row r="773" spans="13:19" ht="15.75" customHeight="1">
      <c r="M773" s="165"/>
      <c r="N773" s="166"/>
      <c r="O773" s="166"/>
      <c r="Q773" s="168"/>
      <c r="S773" s="162"/>
    </row>
    <row r="774" spans="13:19" ht="15.75" customHeight="1">
      <c r="M774" s="165"/>
      <c r="N774" s="166"/>
      <c r="O774" s="166"/>
      <c r="Q774" s="168"/>
      <c r="S774" s="162"/>
    </row>
    <row r="775" spans="13:19" ht="15.75" customHeight="1">
      <c r="M775" s="165"/>
      <c r="N775" s="166"/>
      <c r="O775" s="166"/>
      <c r="Q775" s="168"/>
      <c r="S775" s="162"/>
    </row>
    <row r="776" spans="13:19" ht="15.75" customHeight="1">
      <c r="M776" s="165"/>
      <c r="N776" s="166"/>
      <c r="O776" s="166"/>
      <c r="Q776" s="168"/>
      <c r="S776" s="162"/>
    </row>
    <row r="777" spans="13:19" ht="15.75" customHeight="1">
      <c r="M777" s="165"/>
      <c r="N777" s="166"/>
      <c r="O777" s="166"/>
      <c r="Q777" s="168"/>
      <c r="S777" s="162"/>
    </row>
    <row r="778" spans="13:19" ht="15.75" customHeight="1">
      <c r="M778" s="165"/>
      <c r="N778" s="166"/>
      <c r="O778" s="166"/>
      <c r="Q778" s="168"/>
      <c r="S778" s="162"/>
    </row>
    <row r="779" spans="13:19" ht="15.75" customHeight="1">
      <c r="M779" s="165"/>
      <c r="N779" s="166"/>
      <c r="O779" s="166"/>
      <c r="Q779" s="168"/>
      <c r="S779" s="162"/>
    </row>
    <row r="780" spans="13:19" ht="15.75" customHeight="1">
      <c r="M780" s="165"/>
      <c r="N780" s="166"/>
      <c r="O780" s="166"/>
      <c r="Q780" s="168"/>
      <c r="S780" s="162"/>
    </row>
    <row r="781" spans="13:19" ht="15.75" customHeight="1">
      <c r="M781" s="165"/>
      <c r="N781" s="166"/>
      <c r="O781" s="166"/>
      <c r="Q781" s="168"/>
      <c r="S781" s="162"/>
    </row>
    <row r="782" spans="13:19" ht="15.75" customHeight="1">
      <c r="M782" s="165"/>
      <c r="N782" s="166"/>
      <c r="O782" s="166"/>
      <c r="Q782" s="168"/>
      <c r="S782" s="162"/>
    </row>
    <row r="783" spans="13:19" ht="15.75" customHeight="1">
      <c r="M783" s="165"/>
      <c r="N783" s="166"/>
      <c r="O783" s="166"/>
      <c r="Q783" s="168"/>
      <c r="S783" s="162"/>
    </row>
    <row r="784" spans="13:19" ht="15.75" customHeight="1">
      <c r="M784" s="165"/>
      <c r="N784" s="166"/>
      <c r="O784" s="166"/>
      <c r="Q784" s="168"/>
      <c r="S784" s="162"/>
    </row>
    <row r="785" spans="13:19" ht="15.75" customHeight="1">
      <c r="M785" s="165"/>
      <c r="N785" s="166"/>
      <c r="O785" s="166"/>
      <c r="Q785" s="168"/>
      <c r="S785" s="162"/>
    </row>
    <row r="786" spans="13:19" ht="15.75" customHeight="1">
      <c r="M786" s="165"/>
      <c r="N786" s="166"/>
      <c r="O786" s="166"/>
      <c r="Q786" s="168"/>
      <c r="S786" s="162"/>
    </row>
    <row r="787" spans="13:19" ht="15.75" customHeight="1">
      <c r="M787" s="165"/>
      <c r="N787" s="166"/>
      <c r="O787" s="166"/>
      <c r="Q787" s="168"/>
      <c r="S787" s="162"/>
    </row>
    <row r="788" spans="13:19" ht="15.75" customHeight="1">
      <c r="M788" s="165"/>
      <c r="N788" s="166"/>
      <c r="O788" s="166"/>
      <c r="Q788" s="168"/>
      <c r="S788" s="162"/>
    </row>
    <row r="789" spans="13:19" ht="15.75" customHeight="1">
      <c r="M789" s="165"/>
      <c r="N789" s="166"/>
      <c r="O789" s="166"/>
      <c r="Q789" s="168"/>
      <c r="S789" s="162"/>
    </row>
    <row r="790" spans="13:19" ht="15.75" customHeight="1">
      <c r="M790" s="165"/>
      <c r="N790" s="166"/>
      <c r="O790" s="166"/>
      <c r="Q790" s="168"/>
      <c r="S790" s="162"/>
    </row>
    <row r="791" spans="13:19" ht="15.75" customHeight="1">
      <c r="M791" s="165"/>
      <c r="N791" s="166"/>
      <c r="O791" s="166"/>
      <c r="Q791" s="168"/>
      <c r="S791" s="162"/>
    </row>
    <row r="792" spans="13:19" ht="15.75" customHeight="1">
      <c r="M792" s="165"/>
      <c r="N792" s="166"/>
      <c r="O792" s="166"/>
      <c r="Q792" s="168"/>
      <c r="S792" s="162"/>
    </row>
    <row r="793" spans="13:19" ht="15.75" customHeight="1">
      <c r="M793" s="165"/>
      <c r="N793" s="166"/>
      <c r="O793" s="166"/>
      <c r="Q793" s="168"/>
      <c r="S793" s="162"/>
    </row>
    <row r="794" spans="13:19" ht="15.75" customHeight="1">
      <c r="M794" s="165"/>
      <c r="N794" s="166"/>
      <c r="O794" s="166"/>
      <c r="Q794" s="168"/>
      <c r="S794" s="162"/>
    </row>
    <row r="795" spans="13:19" ht="15.75" customHeight="1">
      <c r="M795" s="165"/>
      <c r="N795" s="166"/>
      <c r="O795" s="166"/>
      <c r="Q795" s="168"/>
      <c r="S795" s="162"/>
    </row>
    <row r="796" spans="13:19" ht="15.75" customHeight="1">
      <c r="M796" s="165"/>
      <c r="N796" s="166"/>
      <c r="O796" s="166"/>
      <c r="Q796" s="168"/>
      <c r="S796" s="162"/>
    </row>
    <row r="797" spans="13:19" ht="15.75" customHeight="1">
      <c r="M797" s="165"/>
      <c r="N797" s="166"/>
      <c r="O797" s="166"/>
      <c r="Q797" s="168"/>
      <c r="S797" s="162"/>
    </row>
    <row r="798" spans="13:19" ht="15.75" customHeight="1">
      <c r="M798" s="165"/>
      <c r="N798" s="166"/>
      <c r="O798" s="166"/>
      <c r="Q798" s="168"/>
      <c r="S798" s="162"/>
    </row>
    <row r="799" spans="13:19" ht="15.75" customHeight="1">
      <c r="M799" s="165"/>
      <c r="N799" s="166"/>
      <c r="O799" s="166"/>
      <c r="Q799" s="168"/>
      <c r="S799" s="162"/>
    </row>
    <row r="800" spans="13:19" ht="15.75" customHeight="1">
      <c r="M800" s="165"/>
      <c r="N800" s="166"/>
      <c r="O800" s="166"/>
      <c r="Q800" s="168"/>
      <c r="S800" s="162"/>
    </row>
    <row r="801" spans="13:19" ht="15.75" customHeight="1">
      <c r="M801" s="165"/>
      <c r="N801" s="166"/>
      <c r="O801" s="166"/>
      <c r="Q801" s="168"/>
      <c r="S801" s="162"/>
    </row>
    <row r="802" spans="13:19" ht="15.75" customHeight="1">
      <c r="M802" s="165"/>
      <c r="N802" s="166"/>
      <c r="O802" s="166"/>
      <c r="Q802" s="168"/>
      <c r="S802" s="162"/>
    </row>
    <row r="803" spans="13:19" ht="15.75" customHeight="1">
      <c r="M803" s="165"/>
      <c r="N803" s="166"/>
      <c r="O803" s="166"/>
      <c r="Q803" s="168"/>
      <c r="S803" s="162"/>
    </row>
    <row r="804" spans="13:19" ht="15.75" customHeight="1">
      <c r="M804" s="165"/>
      <c r="N804" s="166"/>
      <c r="O804" s="166"/>
      <c r="Q804" s="168"/>
      <c r="S804" s="162"/>
    </row>
    <row r="805" spans="13:19" ht="15.75" customHeight="1">
      <c r="M805" s="165"/>
      <c r="N805" s="166"/>
      <c r="O805" s="166"/>
      <c r="Q805" s="168"/>
      <c r="S805" s="162"/>
    </row>
    <row r="806" spans="13:19" ht="15.75" customHeight="1">
      <c r="M806" s="165"/>
      <c r="N806" s="166"/>
      <c r="O806" s="166"/>
      <c r="Q806" s="168"/>
      <c r="S806" s="162"/>
    </row>
    <row r="807" spans="13:19" ht="15.75" customHeight="1">
      <c r="M807" s="165"/>
      <c r="N807" s="166"/>
      <c r="O807" s="166"/>
      <c r="Q807" s="168"/>
      <c r="S807" s="162"/>
    </row>
    <row r="808" spans="13:19" ht="15.75" customHeight="1">
      <c r="M808" s="165"/>
      <c r="N808" s="166"/>
      <c r="O808" s="166"/>
      <c r="Q808" s="168"/>
      <c r="S808" s="162"/>
    </row>
    <row r="809" spans="13:19" ht="15.75" customHeight="1">
      <c r="M809" s="165"/>
      <c r="N809" s="166"/>
      <c r="O809" s="166"/>
      <c r="Q809" s="168"/>
      <c r="S809" s="162"/>
    </row>
    <row r="810" spans="13:19" ht="15.75" customHeight="1">
      <c r="M810" s="165"/>
      <c r="N810" s="166"/>
      <c r="O810" s="166"/>
      <c r="Q810" s="168"/>
      <c r="S810" s="162"/>
    </row>
    <row r="811" spans="13:19" ht="15.75" customHeight="1">
      <c r="M811" s="165"/>
      <c r="N811" s="166"/>
      <c r="O811" s="166"/>
      <c r="Q811" s="168"/>
      <c r="S811" s="162"/>
    </row>
    <row r="812" spans="13:19" ht="15.75" customHeight="1">
      <c r="M812" s="165"/>
      <c r="N812" s="166"/>
      <c r="O812" s="166"/>
      <c r="Q812" s="168"/>
      <c r="S812" s="162"/>
    </row>
    <row r="813" spans="13:19" ht="15.75" customHeight="1">
      <c r="M813" s="165"/>
      <c r="N813" s="166"/>
      <c r="O813" s="166"/>
      <c r="Q813" s="168"/>
      <c r="S813" s="162"/>
    </row>
    <row r="814" spans="13:19" ht="15.75" customHeight="1">
      <c r="M814" s="165"/>
      <c r="N814" s="166"/>
      <c r="O814" s="166"/>
      <c r="Q814" s="168"/>
      <c r="S814" s="162"/>
    </row>
    <row r="815" spans="13:19" ht="15.75" customHeight="1">
      <c r="M815" s="165"/>
      <c r="N815" s="166"/>
      <c r="O815" s="166"/>
      <c r="Q815" s="168"/>
      <c r="S815" s="162"/>
    </row>
    <row r="816" spans="13:19" ht="15.75" customHeight="1">
      <c r="M816" s="165"/>
      <c r="N816" s="166"/>
      <c r="O816" s="166"/>
      <c r="Q816" s="168"/>
      <c r="S816" s="162"/>
    </row>
    <row r="817" spans="13:19" ht="15.75" customHeight="1">
      <c r="M817" s="165"/>
      <c r="N817" s="166"/>
      <c r="O817" s="166"/>
      <c r="Q817" s="168"/>
      <c r="S817" s="162"/>
    </row>
    <row r="818" spans="13:19" ht="15.75" customHeight="1">
      <c r="M818" s="165"/>
      <c r="N818" s="166"/>
      <c r="O818" s="166"/>
      <c r="Q818" s="168"/>
      <c r="S818" s="162"/>
    </row>
    <row r="819" spans="13:19" ht="15.75" customHeight="1">
      <c r="M819" s="165"/>
      <c r="N819" s="166"/>
      <c r="O819" s="166"/>
      <c r="Q819" s="168"/>
      <c r="S819" s="162"/>
    </row>
    <row r="820" spans="13:19" ht="15.75" customHeight="1">
      <c r="M820" s="165"/>
      <c r="N820" s="166"/>
      <c r="O820" s="166"/>
      <c r="Q820" s="168"/>
      <c r="S820" s="162"/>
    </row>
    <row r="821" spans="13:19" ht="15.75" customHeight="1">
      <c r="M821" s="165"/>
      <c r="N821" s="166"/>
      <c r="O821" s="166"/>
      <c r="Q821" s="168"/>
      <c r="S821" s="162"/>
    </row>
    <row r="822" spans="13:19" ht="15.75" customHeight="1">
      <c r="M822" s="165"/>
      <c r="N822" s="166"/>
      <c r="O822" s="166"/>
      <c r="Q822" s="168"/>
      <c r="S822" s="162"/>
    </row>
    <row r="823" spans="13:19" ht="15.75" customHeight="1">
      <c r="M823" s="165"/>
      <c r="N823" s="166"/>
      <c r="O823" s="166"/>
      <c r="Q823" s="168"/>
      <c r="S823" s="162"/>
    </row>
    <row r="824" spans="13:19" ht="15.75" customHeight="1">
      <c r="M824" s="165"/>
      <c r="N824" s="166"/>
      <c r="O824" s="166"/>
      <c r="Q824" s="168"/>
      <c r="S824" s="162"/>
    </row>
    <row r="825" spans="13:19" ht="15.75" customHeight="1">
      <c r="M825" s="165"/>
      <c r="N825" s="166"/>
      <c r="O825" s="166"/>
      <c r="Q825" s="168"/>
      <c r="S825" s="162"/>
    </row>
    <row r="826" spans="13:19" ht="15.75" customHeight="1">
      <c r="M826" s="165"/>
      <c r="N826" s="166"/>
      <c r="O826" s="166"/>
      <c r="Q826" s="168"/>
      <c r="S826" s="162"/>
    </row>
    <row r="827" spans="13:19" ht="15.75" customHeight="1">
      <c r="M827" s="165"/>
      <c r="N827" s="166"/>
      <c r="O827" s="166"/>
      <c r="Q827" s="168"/>
      <c r="S827" s="162"/>
    </row>
    <row r="828" spans="13:19" ht="15.75" customHeight="1">
      <c r="M828" s="165"/>
      <c r="N828" s="166"/>
      <c r="O828" s="166"/>
      <c r="Q828" s="168"/>
      <c r="S828" s="162"/>
    </row>
    <row r="829" spans="13:19" ht="15.75" customHeight="1">
      <c r="M829" s="165"/>
      <c r="N829" s="166"/>
      <c r="O829" s="166"/>
      <c r="Q829" s="168"/>
      <c r="S829" s="162"/>
    </row>
    <row r="830" spans="13:19" ht="15.75" customHeight="1">
      <c r="M830" s="165"/>
      <c r="N830" s="166"/>
      <c r="O830" s="166"/>
      <c r="Q830" s="168"/>
      <c r="S830" s="162"/>
    </row>
    <row r="831" spans="13:19" ht="15.75" customHeight="1">
      <c r="M831" s="165"/>
      <c r="N831" s="166"/>
      <c r="O831" s="166"/>
      <c r="Q831" s="168"/>
      <c r="S831" s="162"/>
    </row>
    <row r="832" spans="13:19" ht="15.75" customHeight="1">
      <c r="M832" s="165"/>
      <c r="N832" s="166"/>
      <c r="O832" s="166"/>
      <c r="Q832" s="168"/>
      <c r="S832" s="162"/>
    </row>
    <row r="833" spans="13:19" ht="15.75" customHeight="1">
      <c r="M833" s="165"/>
      <c r="N833" s="166"/>
      <c r="O833" s="166"/>
      <c r="Q833" s="168"/>
      <c r="S833" s="162"/>
    </row>
    <row r="834" spans="13:19" ht="15.75" customHeight="1">
      <c r="M834" s="165"/>
      <c r="N834" s="166"/>
      <c r="O834" s="166"/>
      <c r="Q834" s="168"/>
      <c r="S834" s="162"/>
    </row>
    <row r="835" spans="13:19" ht="15.75" customHeight="1">
      <c r="M835" s="165"/>
      <c r="N835" s="166"/>
      <c r="O835" s="166"/>
      <c r="Q835" s="168"/>
      <c r="S835" s="162"/>
    </row>
    <row r="836" spans="13:19" ht="15.75" customHeight="1">
      <c r="M836" s="165"/>
      <c r="N836" s="166"/>
      <c r="O836" s="166"/>
      <c r="Q836" s="168"/>
      <c r="S836" s="162"/>
    </row>
    <row r="837" spans="13:19" ht="15.75" customHeight="1">
      <c r="M837" s="165"/>
      <c r="N837" s="166"/>
      <c r="O837" s="166"/>
      <c r="Q837" s="168"/>
      <c r="S837" s="162"/>
    </row>
    <row r="838" spans="13:19" ht="15.75" customHeight="1">
      <c r="M838" s="165"/>
      <c r="N838" s="166"/>
      <c r="O838" s="166"/>
      <c r="Q838" s="168"/>
      <c r="S838" s="162"/>
    </row>
    <row r="839" spans="13:19" ht="15.75" customHeight="1">
      <c r="M839" s="165"/>
      <c r="N839" s="166"/>
      <c r="O839" s="166"/>
      <c r="Q839" s="168"/>
      <c r="S839" s="162"/>
    </row>
    <row r="840" spans="13:19" ht="15.75" customHeight="1">
      <c r="M840" s="165"/>
      <c r="N840" s="166"/>
      <c r="O840" s="166"/>
      <c r="Q840" s="168"/>
      <c r="S840" s="162"/>
    </row>
    <row r="841" spans="13:19" ht="15.75" customHeight="1">
      <c r="M841" s="165"/>
      <c r="N841" s="166"/>
      <c r="O841" s="166"/>
      <c r="Q841" s="168"/>
      <c r="S841" s="162"/>
    </row>
    <row r="842" spans="13:19" ht="15.75" customHeight="1">
      <c r="M842" s="165"/>
      <c r="N842" s="166"/>
      <c r="O842" s="166"/>
      <c r="Q842" s="168"/>
      <c r="S842" s="162"/>
    </row>
    <row r="843" spans="13:19" ht="15.75" customHeight="1">
      <c r="M843" s="165"/>
      <c r="N843" s="166"/>
      <c r="O843" s="166"/>
      <c r="Q843" s="168"/>
      <c r="S843" s="162"/>
    </row>
    <row r="844" spans="13:19" ht="15.75" customHeight="1">
      <c r="M844" s="165"/>
      <c r="N844" s="166"/>
      <c r="O844" s="166"/>
      <c r="Q844" s="168"/>
      <c r="S844" s="162"/>
    </row>
    <row r="845" spans="13:19" ht="15.75" customHeight="1">
      <c r="M845" s="165"/>
      <c r="N845" s="166"/>
      <c r="O845" s="166"/>
      <c r="Q845" s="168"/>
      <c r="S845" s="162"/>
    </row>
    <row r="846" spans="13:19" ht="15.75" customHeight="1">
      <c r="M846" s="165"/>
      <c r="N846" s="166"/>
      <c r="O846" s="166"/>
      <c r="Q846" s="168"/>
      <c r="S846" s="162"/>
    </row>
    <row r="847" spans="13:19" ht="15.75" customHeight="1">
      <c r="M847" s="165"/>
      <c r="N847" s="166"/>
      <c r="O847" s="166"/>
      <c r="Q847" s="168"/>
      <c r="S847" s="162"/>
    </row>
    <row r="848" spans="13:19" ht="15.75" customHeight="1">
      <c r="M848" s="165"/>
      <c r="N848" s="166"/>
      <c r="O848" s="166"/>
      <c r="Q848" s="168"/>
      <c r="S848" s="162"/>
    </row>
    <row r="849" spans="13:19" ht="15.75" customHeight="1">
      <c r="M849" s="165"/>
      <c r="N849" s="166"/>
      <c r="O849" s="166"/>
      <c r="Q849" s="168"/>
      <c r="S849" s="162"/>
    </row>
    <row r="850" spans="13:19" ht="15.75" customHeight="1">
      <c r="M850" s="165"/>
      <c r="N850" s="166"/>
      <c r="O850" s="166"/>
      <c r="Q850" s="168"/>
      <c r="S850" s="162"/>
    </row>
    <row r="851" spans="13:19" ht="15.75" customHeight="1">
      <c r="M851" s="165"/>
      <c r="N851" s="166"/>
      <c r="O851" s="166"/>
      <c r="Q851" s="168"/>
      <c r="S851" s="162"/>
    </row>
    <row r="852" spans="13:19" ht="15.75" customHeight="1">
      <c r="M852" s="165"/>
      <c r="N852" s="166"/>
      <c r="O852" s="166"/>
      <c r="Q852" s="168"/>
      <c r="S852" s="162"/>
    </row>
    <row r="853" spans="13:19" ht="15.75" customHeight="1">
      <c r="M853" s="165"/>
      <c r="N853" s="166"/>
      <c r="O853" s="166"/>
      <c r="Q853" s="168"/>
      <c r="S853" s="162"/>
    </row>
    <row r="854" spans="13:19" ht="15.75" customHeight="1">
      <c r="M854" s="165"/>
      <c r="N854" s="166"/>
      <c r="O854" s="166"/>
      <c r="Q854" s="168"/>
      <c r="S854" s="162"/>
    </row>
    <row r="855" spans="13:19" ht="15.75" customHeight="1">
      <c r="M855" s="165"/>
      <c r="N855" s="166"/>
      <c r="O855" s="166"/>
      <c r="Q855" s="168"/>
      <c r="S855" s="162"/>
    </row>
    <row r="856" spans="13:19" ht="15.75" customHeight="1">
      <c r="M856" s="165"/>
      <c r="N856" s="166"/>
      <c r="O856" s="166"/>
      <c r="Q856" s="168"/>
      <c r="S856" s="162"/>
    </row>
    <row r="857" spans="13:19" ht="15.75" customHeight="1">
      <c r="M857" s="165"/>
      <c r="N857" s="166"/>
      <c r="O857" s="166"/>
      <c r="Q857" s="168"/>
      <c r="S857" s="162"/>
    </row>
    <row r="858" spans="13:19" ht="15.75" customHeight="1">
      <c r="M858" s="165"/>
      <c r="N858" s="166"/>
      <c r="O858" s="166"/>
      <c r="Q858" s="168"/>
      <c r="S858" s="162"/>
    </row>
    <row r="859" spans="13:19" ht="15.75" customHeight="1">
      <c r="M859" s="165"/>
      <c r="N859" s="166"/>
      <c r="O859" s="166"/>
      <c r="Q859" s="168"/>
      <c r="S859" s="162"/>
    </row>
    <row r="860" spans="13:19" ht="15.75" customHeight="1">
      <c r="M860" s="165"/>
      <c r="N860" s="166"/>
      <c r="O860" s="166"/>
      <c r="Q860" s="168"/>
      <c r="S860" s="162"/>
    </row>
    <row r="861" spans="13:19" ht="15.75" customHeight="1">
      <c r="M861" s="165"/>
      <c r="N861" s="166"/>
      <c r="O861" s="166"/>
      <c r="Q861" s="168"/>
      <c r="S861" s="162"/>
    </row>
    <row r="862" spans="13:19" ht="15.75" customHeight="1">
      <c r="M862" s="165"/>
      <c r="N862" s="166"/>
      <c r="O862" s="166"/>
      <c r="Q862" s="168"/>
      <c r="S862" s="162"/>
    </row>
    <row r="863" spans="13:19" ht="15.75" customHeight="1">
      <c r="M863" s="165"/>
      <c r="N863" s="166"/>
      <c r="O863" s="166"/>
      <c r="Q863" s="168"/>
      <c r="S863" s="162"/>
    </row>
    <row r="864" spans="13:19" ht="15.75" customHeight="1">
      <c r="M864" s="165"/>
      <c r="N864" s="166"/>
      <c r="O864" s="166"/>
      <c r="Q864" s="168"/>
      <c r="S864" s="162"/>
    </row>
    <row r="865" spans="13:19" ht="15.75" customHeight="1">
      <c r="M865" s="165"/>
      <c r="N865" s="166"/>
      <c r="O865" s="166"/>
      <c r="Q865" s="168"/>
      <c r="S865" s="162"/>
    </row>
    <row r="866" spans="13:19" ht="15.75" customHeight="1">
      <c r="M866" s="165"/>
      <c r="N866" s="166"/>
      <c r="O866" s="166"/>
      <c r="Q866" s="168"/>
      <c r="S866" s="162"/>
    </row>
    <row r="867" spans="13:19" ht="15.75" customHeight="1">
      <c r="M867" s="165"/>
      <c r="N867" s="166"/>
      <c r="O867" s="166"/>
      <c r="Q867" s="168"/>
      <c r="S867" s="162"/>
    </row>
    <row r="868" spans="13:19" ht="15.75" customHeight="1">
      <c r="M868" s="165"/>
      <c r="N868" s="166"/>
      <c r="O868" s="166"/>
      <c r="Q868" s="168"/>
      <c r="S868" s="162"/>
    </row>
    <row r="869" spans="13:19" ht="15.75" customHeight="1">
      <c r="M869" s="165"/>
      <c r="N869" s="166"/>
      <c r="O869" s="166"/>
      <c r="Q869" s="168"/>
      <c r="S869" s="162"/>
    </row>
    <row r="870" spans="13:19" ht="15.75" customHeight="1">
      <c r="M870" s="165"/>
      <c r="N870" s="166"/>
      <c r="O870" s="166"/>
      <c r="Q870" s="168"/>
      <c r="S870" s="162"/>
    </row>
    <row r="871" spans="13:19" ht="15.75" customHeight="1">
      <c r="M871" s="165"/>
      <c r="N871" s="166"/>
      <c r="O871" s="166"/>
      <c r="Q871" s="168"/>
      <c r="S871" s="162"/>
    </row>
    <row r="872" spans="13:19" ht="15.75" customHeight="1">
      <c r="M872" s="165"/>
      <c r="N872" s="166"/>
      <c r="O872" s="166"/>
      <c r="Q872" s="168"/>
      <c r="S872" s="162"/>
    </row>
    <row r="873" spans="13:19" ht="15.75" customHeight="1">
      <c r="M873" s="165"/>
      <c r="N873" s="166"/>
      <c r="O873" s="166"/>
      <c r="Q873" s="168"/>
      <c r="S873" s="162"/>
    </row>
    <row r="874" spans="13:19" ht="15.75" customHeight="1">
      <c r="M874" s="165"/>
      <c r="N874" s="166"/>
      <c r="O874" s="166"/>
      <c r="Q874" s="168"/>
      <c r="S874" s="162"/>
    </row>
    <row r="875" spans="13:19" ht="15.75" customHeight="1">
      <c r="M875" s="165"/>
      <c r="N875" s="166"/>
      <c r="O875" s="166"/>
      <c r="Q875" s="168"/>
      <c r="S875" s="162"/>
    </row>
    <row r="876" spans="13:19" ht="15.75" customHeight="1">
      <c r="M876" s="165"/>
      <c r="N876" s="166"/>
      <c r="O876" s="166"/>
      <c r="Q876" s="168"/>
      <c r="S876" s="162"/>
    </row>
    <row r="877" spans="13:19" ht="15.75" customHeight="1">
      <c r="M877" s="165"/>
      <c r="N877" s="166"/>
      <c r="O877" s="166"/>
      <c r="Q877" s="168"/>
      <c r="S877" s="162"/>
    </row>
    <row r="878" spans="13:19" ht="15.75" customHeight="1">
      <c r="M878" s="165"/>
      <c r="N878" s="166"/>
      <c r="O878" s="166"/>
      <c r="Q878" s="168"/>
      <c r="S878" s="162"/>
    </row>
    <row r="879" spans="13:19" ht="15.75" customHeight="1">
      <c r="M879" s="165"/>
      <c r="N879" s="166"/>
      <c r="O879" s="166"/>
      <c r="Q879" s="168"/>
      <c r="S879" s="162"/>
    </row>
    <row r="880" spans="13:19" ht="15.75" customHeight="1">
      <c r="M880" s="165"/>
      <c r="N880" s="166"/>
      <c r="O880" s="166"/>
      <c r="Q880" s="168"/>
      <c r="S880" s="162"/>
    </row>
    <row r="881" spans="13:19" ht="15.75" customHeight="1">
      <c r="M881" s="165"/>
      <c r="N881" s="166"/>
      <c r="O881" s="166"/>
      <c r="Q881" s="168"/>
      <c r="S881" s="162"/>
    </row>
    <row r="882" spans="13:19" ht="15.75" customHeight="1">
      <c r="M882" s="165"/>
      <c r="N882" s="166"/>
      <c r="O882" s="166"/>
      <c r="Q882" s="168"/>
      <c r="S882" s="162"/>
    </row>
    <row r="883" spans="13:19" ht="15.75" customHeight="1">
      <c r="M883" s="165"/>
      <c r="N883" s="166"/>
      <c r="O883" s="166"/>
      <c r="Q883" s="168"/>
      <c r="S883" s="162"/>
    </row>
    <row r="884" spans="13:19" ht="15.75" customHeight="1">
      <c r="M884" s="165"/>
      <c r="N884" s="166"/>
      <c r="O884" s="166"/>
      <c r="Q884" s="168"/>
      <c r="S884" s="162"/>
    </row>
    <row r="885" spans="13:19" ht="15.75" customHeight="1">
      <c r="M885" s="165"/>
      <c r="N885" s="166"/>
      <c r="O885" s="166"/>
      <c r="Q885" s="168"/>
      <c r="S885" s="162"/>
    </row>
    <row r="886" spans="13:19" ht="15.75" customHeight="1">
      <c r="M886" s="165"/>
      <c r="N886" s="166"/>
      <c r="O886" s="166"/>
      <c r="Q886" s="168"/>
      <c r="S886" s="162"/>
    </row>
    <row r="887" spans="13:19" ht="15.75" customHeight="1">
      <c r="M887" s="165"/>
      <c r="N887" s="166"/>
      <c r="O887" s="166"/>
      <c r="Q887" s="168"/>
      <c r="S887" s="162"/>
    </row>
    <row r="888" spans="13:19" ht="15.75" customHeight="1">
      <c r="M888" s="165"/>
      <c r="N888" s="166"/>
      <c r="O888" s="166"/>
      <c r="Q888" s="168"/>
      <c r="S888" s="162"/>
    </row>
    <row r="889" spans="13:19" ht="15.75" customHeight="1">
      <c r="M889" s="165"/>
      <c r="N889" s="166"/>
      <c r="O889" s="166"/>
      <c r="Q889" s="168"/>
      <c r="S889" s="162"/>
    </row>
    <row r="890" spans="13:19" ht="15.75" customHeight="1">
      <c r="M890" s="165"/>
      <c r="N890" s="166"/>
      <c r="O890" s="166"/>
      <c r="Q890" s="168"/>
      <c r="S890" s="162"/>
    </row>
    <row r="891" spans="13:19" ht="15.75" customHeight="1">
      <c r="M891" s="165"/>
      <c r="N891" s="166"/>
      <c r="O891" s="166"/>
      <c r="Q891" s="168"/>
      <c r="S891" s="162"/>
    </row>
    <row r="892" spans="13:19" ht="15.75" customHeight="1">
      <c r="M892" s="165"/>
      <c r="N892" s="166"/>
      <c r="O892" s="166"/>
      <c r="Q892" s="168"/>
      <c r="S892" s="162"/>
    </row>
    <row r="893" spans="13:19" ht="15.75" customHeight="1">
      <c r="M893" s="165"/>
      <c r="N893" s="166"/>
      <c r="O893" s="166"/>
      <c r="Q893" s="168"/>
      <c r="S893" s="162"/>
    </row>
    <row r="894" spans="13:19" ht="15.75" customHeight="1">
      <c r="M894" s="165"/>
      <c r="N894" s="166"/>
      <c r="O894" s="166"/>
      <c r="Q894" s="168"/>
      <c r="S894" s="162"/>
    </row>
    <row r="895" spans="13:19" ht="15.75" customHeight="1">
      <c r="M895" s="165"/>
      <c r="N895" s="166"/>
      <c r="O895" s="166"/>
      <c r="Q895" s="168"/>
      <c r="S895" s="162"/>
    </row>
    <row r="896" spans="13:19" ht="15.75" customHeight="1">
      <c r="M896" s="165"/>
      <c r="N896" s="166"/>
      <c r="O896" s="166"/>
      <c r="Q896" s="168"/>
      <c r="S896" s="162"/>
    </row>
    <row r="897" spans="13:19" ht="15.75" customHeight="1">
      <c r="M897" s="165"/>
      <c r="N897" s="166"/>
      <c r="O897" s="166"/>
      <c r="Q897" s="168"/>
      <c r="S897" s="162"/>
    </row>
    <row r="898" spans="13:19" ht="15.75" customHeight="1">
      <c r="M898" s="165"/>
      <c r="N898" s="166"/>
      <c r="O898" s="166"/>
      <c r="Q898" s="168"/>
      <c r="S898" s="162"/>
    </row>
    <row r="899" spans="13:19" ht="15.75" customHeight="1">
      <c r="M899" s="165"/>
      <c r="N899" s="166"/>
      <c r="O899" s="166"/>
      <c r="Q899" s="168"/>
      <c r="S899" s="162"/>
    </row>
    <row r="900" spans="13:19" ht="15.75" customHeight="1">
      <c r="M900" s="165"/>
      <c r="N900" s="166"/>
      <c r="O900" s="166"/>
      <c r="Q900" s="168"/>
      <c r="S900" s="162"/>
    </row>
    <row r="901" spans="13:19" ht="15.75" customHeight="1">
      <c r="M901" s="165"/>
      <c r="N901" s="166"/>
      <c r="O901" s="166"/>
      <c r="Q901" s="168"/>
      <c r="S901" s="162"/>
    </row>
    <row r="902" spans="13:19" ht="15.75" customHeight="1">
      <c r="M902" s="165"/>
      <c r="N902" s="166"/>
      <c r="O902" s="166"/>
      <c r="Q902" s="168"/>
      <c r="S902" s="162"/>
    </row>
    <row r="903" spans="13:19" ht="15.75" customHeight="1">
      <c r="M903" s="165"/>
      <c r="N903" s="166"/>
      <c r="O903" s="166"/>
      <c r="Q903" s="168"/>
      <c r="S903" s="162"/>
    </row>
    <row r="904" spans="13:19" ht="15.75" customHeight="1">
      <c r="M904" s="165"/>
      <c r="N904" s="166"/>
      <c r="O904" s="166"/>
      <c r="Q904" s="168"/>
      <c r="S904" s="162"/>
    </row>
    <row r="905" spans="13:19" ht="15.75" customHeight="1">
      <c r="M905" s="165"/>
      <c r="N905" s="166"/>
      <c r="O905" s="166"/>
      <c r="Q905" s="168"/>
      <c r="S905" s="162"/>
    </row>
    <row r="906" spans="13:19" ht="15.75" customHeight="1">
      <c r="M906" s="165"/>
      <c r="N906" s="166"/>
      <c r="O906" s="166"/>
      <c r="Q906" s="168"/>
      <c r="S906" s="162"/>
    </row>
    <row r="907" spans="13:19" ht="15.75" customHeight="1">
      <c r="M907" s="165"/>
      <c r="N907" s="166"/>
      <c r="O907" s="166"/>
      <c r="Q907" s="168"/>
      <c r="S907" s="162"/>
    </row>
    <row r="908" spans="13:19" ht="15.75" customHeight="1">
      <c r="M908" s="165"/>
      <c r="N908" s="166"/>
      <c r="O908" s="166"/>
      <c r="Q908" s="168"/>
      <c r="S908" s="162"/>
    </row>
    <row r="909" spans="13:19" ht="15.75" customHeight="1">
      <c r="M909" s="165"/>
      <c r="N909" s="166"/>
      <c r="O909" s="166"/>
      <c r="Q909" s="168"/>
      <c r="S909" s="162"/>
    </row>
    <row r="910" spans="13:19" ht="15.75" customHeight="1">
      <c r="M910" s="165"/>
      <c r="N910" s="166"/>
      <c r="O910" s="166"/>
      <c r="Q910" s="168"/>
      <c r="S910" s="162"/>
    </row>
    <row r="911" spans="13:19" ht="15.75" customHeight="1">
      <c r="M911" s="165"/>
      <c r="N911" s="166"/>
      <c r="O911" s="166"/>
      <c r="Q911" s="168"/>
      <c r="S911" s="162"/>
    </row>
    <row r="912" spans="13:19" ht="15.75" customHeight="1">
      <c r="M912" s="165"/>
      <c r="N912" s="166"/>
      <c r="O912" s="166"/>
      <c r="Q912" s="168"/>
      <c r="S912" s="162"/>
    </row>
    <row r="913" spans="13:19" ht="15.75" customHeight="1">
      <c r="M913" s="165"/>
      <c r="N913" s="166"/>
      <c r="O913" s="166"/>
      <c r="Q913" s="168"/>
      <c r="S913" s="162"/>
    </row>
    <row r="914" spans="13:19" ht="15.75" customHeight="1">
      <c r="M914" s="165"/>
      <c r="N914" s="166"/>
      <c r="O914" s="166"/>
      <c r="Q914" s="168"/>
      <c r="S914" s="162"/>
    </row>
    <row r="915" spans="13:19" ht="15.75" customHeight="1">
      <c r="M915" s="165"/>
      <c r="N915" s="166"/>
      <c r="O915" s="166"/>
      <c r="Q915" s="168"/>
      <c r="S915" s="162"/>
    </row>
    <row r="916" spans="13:19" ht="15.75" customHeight="1">
      <c r="M916" s="165"/>
      <c r="N916" s="166"/>
      <c r="O916" s="166"/>
      <c r="Q916" s="168"/>
      <c r="S916" s="162"/>
    </row>
    <row r="917" spans="13:19" ht="15.75" customHeight="1">
      <c r="M917" s="165"/>
      <c r="N917" s="166"/>
      <c r="O917" s="166"/>
      <c r="Q917" s="168"/>
      <c r="S917" s="162"/>
    </row>
    <row r="918" spans="13:19" ht="15.75" customHeight="1">
      <c r="M918" s="165"/>
      <c r="N918" s="166"/>
      <c r="O918" s="166"/>
      <c r="Q918" s="168"/>
      <c r="S918" s="162"/>
    </row>
    <row r="919" spans="13:19" ht="15.75" customHeight="1">
      <c r="M919" s="165"/>
      <c r="N919" s="166"/>
      <c r="O919" s="166"/>
      <c r="Q919" s="168"/>
      <c r="S919" s="162"/>
    </row>
    <row r="920" spans="13:19" ht="15.75" customHeight="1">
      <c r="M920" s="165"/>
      <c r="N920" s="166"/>
      <c r="O920" s="166"/>
      <c r="Q920" s="168"/>
      <c r="S920" s="162"/>
    </row>
    <row r="921" spans="13:19" ht="15.75" customHeight="1">
      <c r="M921" s="165"/>
      <c r="N921" s="166"/>
      <c r="O921" s="166"/>
      <c r="Q921" s="168"/>
      <c r="S921" s="162"/>
    </row>
    <row r="922" spans="13:19" ht="15.75" customHeight="1">
      <c r="M922" s="165"/>
      <c r="N922" s="166"/>
      <c r="O922" s="166"/>
      <c r="Q922" s="168"/>
      <c r="S922" s="162"/>
    </row>
    <row r="923" spans="13:19" ht="15.75" customHeight="1">
      <c r="M923" s="165"/>
      <c r="N923" s="166"/>
      <c r="O923" s="166"/>
      <c r="Q923" s="168"/>
      <c r="S923" s="162"/>
    </row>
    <row r="924" spans="13:19" ht="15.75" customHeight="1">
      <c r="M924" s="165"/>
      <c r="N924" s="166"/>
      <c r="O924" s="166"/>
      <c r="Q924" s="168"/>
      <c r="S924" s="162"/>
    </row>
    <row r="925" spans="13:19" ht="15.75" customHeight="1">
      <c r="M925" s="165"/>
      <c r="N925" s="166"/>
      <c r="O925" s="166"/>
      <c r="Q925" s="168"/>
      <c r="S925" s="162"/>
    </row>
    <row r="926" spans="13:19" ht="15.75" customHeight="1">
      <c r="M926" s="165"/>
      <c r="N926" s="166"/>
      <c r="O926" s="166"/>
      <c r="Q926" s="168"/>
      <c r="S926" s="162"/>
    </row>
    <row r="927" spans="13:19" ht="15.75" customHeight="1">
      <c r="M927" s="165"/>
      <c r="N927" s="166"/>
      <c r="O927" s="166"/>
      <c r="Q927" s="168"/>
      <c r="S927" s="162"/>
    </row>
    <row r="928" spans="13:19" ht="15.75" customHeight="1">
      <c r="M928" s="165"/>
      <c r="N928" s="166"/>
      <c r="O928" s="166"/>
      <c r="Q928" s="168"/>
      <c r="S928" s="162"/>
    </row>
    <row r="929" spans="13:19" ht="15.75" customHeight="1">
      <c r="M929" s="165"/>
      <c r="N929" s="166"/>
      <c r="O929" s="166"/>
      <c r="Q929" s="168"/>
      <c r="S929" s="162"/>
    </row>
    <row r="930" spans="13:19" ht="15.75" customHeight="1">
      <c r="M930" s="165"/>
      <c r="N930" s="166"/>
      <c r="O930" s="166"/>
      <c r="Q930" s="168"/>
      <c r="S930" s="162"/>
    </row>
    <row r="931" spans="13:19" ht="15.75" customHeight="1">
      <c r="M931" s="165"/>
      <c r="N931" s="166"/>
      <c r="O931" s="166"/>
      <c r="Q931" s="168"/>
      <c r="S931" s="162"/>
    </row>
    <row r="932" spans="13:19" ht="15.75" customHeight="1">
      <c r="M932" s="165"/>
      <c r="N932" s="166"/>
      <c r="O932" s="166"/>
      <c r="Q932" s="168"/>
      <c r="S932" s="162"/>
    </row>
    <row r="933" spans="13:19" ht="15.75" customHeight="1">
      <c r="M933" s="165"/>
      <c r="N933" s="166"/>
      <c r="O933" s="166"/>
      <c r="Q933" s="168"/>
      <c r="S933" s="162"/>
    </row>
    <row r="934" spans="13:19" ht="15.75" customHeight="1">
      <c r="M934" s="165"/>
      <c r="N934" s="166"/>
      <c r="O934" s="166"/>
      <c r="Q934" s="168"/>
      <c r="S934" s="162"/>
    </row>
    <row r="935" spans="13:19" ht="15.75" customHeight="1">
      <c r="M935" s="165"/>
      <c r="N935" s="166"/>
      <c r="O935" s="166"/>
      <c r="Q935" s="168"/>
      <c r="S935" s="162"/>
    </row>
    <row r="936" spans="13:19" ht="15.75" customHeight="1">
      <c r="M936" s="165"/>
      <c r="N936" s="166"/>
      <c r="O936" s="166"/>
      <c r="Q936" s="168"/>
      <c r="S936" s="162"/>
    </row>
    <row r="937" spans="13:19" ht="15.75" customHeight="1">
      <c r="M937" s="165"/>
      <c r="N937" s="166"/>
      <c r="O937" s="166"/>
      <c r="Q937" s="168"/>
      <c r="S937" s="162"/>
    </row>
    <row r="938" spans="13:19" ht="15.75" customHeight="1">
      <c r="M938" s="165"/>
      <c r="N938" s="166"/>
      <c r="O938" s="166"/>
      <c r="Q938" s="168"/>
      <c r="S938" s="162"/>
    </row>
    <row r="939" spans="13:19" ht="15.75" customHeight="1">
      <c r="M939" s="165"/>
      <c r="N939" s="166"/>
      <c r="O939" s="166"/>
      <c r="Q939" s="168"/>
      <c r="S939" s="162"/>
    </row>
    <row r="940" spans="13:19" ht="15.75" customHeight="1">
      <c r="M940" s="165"/>
      <c r="N940" s="166"/>
      <c r="O940" s="166"/>
      <c r="Q940" s="168"/>
      <c r="S940" s="162"/>
    </row>
    <row r="941" spans="13:19" ht="15.75" customHeight="1">
      <c r="M941" s="165"/>
      <c r="N941" s="166"/>
      <c r="O941" s="166"/>
      <c r="Q941" s="168"/>
      <c r="S941" s="162"/>
    </row>
    <row r="942" spans="13:19" ht="15.75" customHeight="1">
      <c r="M942" s="165"/>
      <c r="N942" s="166"/>
      <c r="O942" s="166"/>
      <c r="Q942" s="168"/>
      <c r="S942" s="162"/>
    </row>
    <row r="943" spans="13:19" ht="15.75" customHeight="1">
      <c r="M943" s="165"/>
      <c r="N943" s="166"/>
      <c r="O943" s="166"/>
      <c r="Q943" s="168"/>
      <c r="S943" s="162"/>
    </row>
    <row r="944" spans="13:19" ht="15.75" customHeight="1">
      <c r="M944" s="165"/>
      <c r="N944" s="166"/>
      <c r="O944" s="166"/>
      <c r="Q944" s="168"/>
      <c r="S944" s="162"/>
    </row>
    <row r="945" spans="13:19" ht="15.75" customHeight="1">
      <c r="M945" s="165"/>
      <c r="N945" s="166"/>
      <c r="O945" s="166"/>
      <c r="Q945" s="168"/>
      <c r="S945" s="162"/>
    </row>
    <row r="946" spans="13:19" ht="15.75" customHeight="1">
      <c r="M946" s="165"/>
      <c r="N946" s="166"/>
      <c r="O946" s="166"/>
      <c r="Q946" s="168"/>
      <c r="S946" s="162"/>
    </row>
    <row r="947" spans="13:19" ht="15.75" customHeight="1">
      <c r="M947" s="165"/>
      <c r="N947" s="166"/>
      <c r="O947" s="166"/>
      <c r="Q947" s="168"/>
      <c r="S947" s="162"/>
    </row>
    <row r="948" spans="13:19" ht="15.75" customHeight="1">
      <c r="M948" s="165"/>
      <c r="N948" s="166"/>
      <c r="O948" s="166"/>
      <c r="Q948" s="168"/>
      <c r="S948" s="162"/>
    </row>
    <row r="949" spans="13:19" ht="15.75" customHeight="1">
      <c r="M949" s="165"/>
      <c r="N949" s="166"/>
      <c r="O949" s="166"/>
      <c r="Q949" s="168"/>
      <c r="S949" s="162"/>
    </row>
    <row r="950" spans="13:19" ht="15.75" customHeight="1">
      <c r="M950" s="165"/>
      <c r="N950" s="166"/>
      <c r="O950" s="166"/>
      <c r="Q950" s="168"/>
      <c r="S950" s="162"/>
    </row>
    <row r="951" spans="13:19" ht="15.75" customHeight="1">
      <c r="M951" s="165"/>
      <c r="N951" s="166"/>
      <c r="O951" s="166"/>
      <c r="Q951" s="168"/>
      <c r="S951" s="162"/>
    </row>
    <row r="952" spans="13:19" ht="15.75" customHeight="1">
      <c r="M952" s="165"/>
      <c r="N952" s="166"/>
      <c r="O952" s="166"/>
      <c r="Q952" s="168"/>
      <c r="S952" s="162"/>
    </row>
    <row r="953" spans="13:19" ht="15.75" customHeight="1">
      <c r="M953" s="165"/>
      <c r="N953" s="166"/>
      <c r="O953" s="166"/>
      <c r="Q953" s="168"/>
      <c r="S953" s="162"/>
    </row>
    <row r="954" spans="13:19" ht="15.75" customHeight="1">
      <c r="M954" s="165"/>
      <c r="N954" s="166"/>
      <c r="O954" s="166"/>
      <c r="Q954" s="168"/>
      <c r="S954" s="162"/>
    </row>
    <row r="955" spans="13:19" ht="15.75" customHeight="1">
      <c r="M955" s="165"/>
      <c r="N955" s="166"/>
      <c r="O955" s="166"/>
      <c r="Q955" s="168"/>
      <c r="S955" s="162"/>
    </row>
    <row r="956" spans="13:19" ht="15.75" customHeight="1">
      <c r="M956" s="165"/>
      <c r="N956" s="166"/>
      <c r="O956" s="166"/>
      <c r="Q956" s="168"/>
      <c r="S956" s="162"/>
    </row>
    <row r="957" spans="13:19" ht="15.75" customHeight="1">
      <c r="M957" s="165"/>
      <c r="N957" s="166"/>
      <c r="O957" s="166"/>
      <c r="Q957" s="168"/>
      <c r="S957" s="162"/>
    </row>
    <row r="958" spans="13:19" ht="15.75" customHeight="1">
      <c r="M958" s="165"/>
      <c r="N958" s="166"/>
      <c r="O958" s="166"/>
      <c r="Q958" s="168"/>
      <c r="S958" s="162"/>
    </row>
    <row r="959" spans="13:19" ht="15.75" customHeight="1">
      <c r="M959" s="165"/>
      <c r="N959" s="166"/>
      <c r="O959" s="166"/>
      <c r="Q959" s="168"/>
      <c r="S959" s="162"/>
    </row>
    <row r="960" spans="13:19" ht="15.75" customHeight="1">
      <c r="M960" s="165"/>
      <c r="N960" s="166"/>
      <c r="O960" s="166"/>
      <c r="Q960" s="168"/>
      <c r="S960" s="162"/>
    </row>
    <row r="961" spans="13:19" ht="15.75" customHeight="1">
      <c r="M961" s="165"/>
      <c r="N961" s="166"/>
      <c r="O961" s="166"/>
      <c r="Q961" s="168"/>
      <c r="S961" s="162"/>
    </row>
    <row r="962" spans="13:19" ht="15.75" customHeight="1">
      <c r="M962" s="165"/>
      <c r="N962" s="166"/>
      <c r="O962" s="166"/>
      <c r="Q962" s="168"/>
      <c r="S962" s="162"/>
    </row>
    <row r="963" spans="13:19" ht="15.75" customHeight="1">
      <c r="M963" s="165"/>
      <c r="N963" s="166"/>
      <c r="O963" s="166"/>
      <c r="Q963" s="168"/>
      <c r="S963" s="162"/>
    </row>
    <row r="964" spans="13:19" ht="15.75" customHeight="1">
      <c r="M964" s="165"/>
      <c r="N964" s="166"/>
      <c r="O964" s="166"/>
      <c r="Q964" s="168"/>
      <c r="S964" s="162"/>
    </row>
    <row r="965" spans="13:19" ht="15.75" customHeight="1">
      <c r="M965" s="165"/>
      <c r="N965" s="166"/>
      <c r="O965" s="166"/>
      <c r="Q965" s="168"/>
      <c r="S965" s="162"/>
    </row>
    <row r="966" spans="13:19" ht="15.75" customHeight="1">
      <c r="M966" s="165"/>
      <c r="N966" s="166"/>
      <c r="O966" s="166"/>
      <c r="Q966" s="168"/>
      <c r="S966" s="162"/>
    </row>
    <row r="967" spans="13:19" ht="15.75" customHeight="1">
      <c r="M967" s="165"/>
      <c r="N967" s="166"/>
      <c r="O967" s="166"/>
      <c r="Q967" s="168"/>
      <c r="S967" s="162"/>
    </row>
    <row r="968" spans="13:19" ht="15.75" customHeight="1">
      <c r="M968" s="165"/>
      <c r="N968" s="166"/>
      <c r="O968" s="166"/>
      <c r="Q968" s="168"/>
      <c r="S968" s="162"/>
    </row>
    <row r="969" spans="13:19" ht="15.75" customHeight="1">
      <c r="M969" s="165"/>
      <c r="N969" s="166"/>
      <c r="O969" s="166"/>
      <c r="Q969" s="168"/>
      <c r="S969" s="162"/>
    </row>
    <row r="970" spans="13:19" ht="15.75" customHeight="1">
      <c r="M970" s="165"/>
      <c r="N970" s="166"/>
      <c r="O970" s="166"/>
      <c r="Q970" s="168"/>
      <c r="S970" s="162"/>
    </row>
    <row r="971" spans="13:19" ht="15.75" customHeight="1">
      <c r="M971" s="165"/>
      <c r="N971" s="166"/>
      <c r="O971" s="166"/>
      <c r="Q971" s="168"/>
      <c r="S971" s="162"/>
    </row>
    <row r="972" spans="13:19" ht="15.75" customHeight="1">
      <c r="M972" s="165"/>
      <c r="N972" s="166"/>
      <c r="O972" s="166"/>
      <c r="Q972" s="168"/>
      <c r="S972" s="162"/>
    </row>
    <row r="973" spans="13:19" ht="15.75" customHeight="1">
      <c r="M973" s="165"/>
      <c r="N973" s="166"/>
      <c r="O973" s="166"/>
      <c r="Q973" s="168"/>
      <c r="S973" s="162"/>
    </row>
    <row r="974" spans="13:19" ht="15.75" customHeight="1">
      <c r="M974" s="165"/>
      <c r="N974" s="166"/>
      <c r="O974" s="166"/>
      <c r="Q974" s="168"/>
      <c r="S974" s="162"/>
    </row>
    <row r="975" spans="13:19" ht="15.75" customHeight="1">
      <c r="M975" s="165"/>
      <c r="N975" s="166"/>
      <c r="O975" s="166"/>
      <c r="Q975" s="168"/>
      <c r="S975" s="162"/>
    </row>
    <row r="976" spans="13:19" ht="15.75" customHeight="1">
      <c r="M976" s="165"/>
      <c r="N976" s="166"/>
      <c r="O976" s="166"/>
      <c r="Q976" s="168"/>
      <c r="S976" s="162"/>
    </row>
    <row r="977" spans="13:19" ht="15.75" customHeight="1">
      <c r="M977" s="165"/>
      <c r="N977" s="166"/>
      <c r="O977" s="166"/>
      <c r="Q977" s="168"/>
      <c r="S977" s="162"/>
    </row>
    <row r="978" spans="13:19" ht="15.75" customHeight="1">
      <c r="M978" s="165"/>
      <c r="N978" s="166"/>
      <c r="O978" s="166"/>
      <c r="Q978" s="168"/>
      <c r="S978" s="162"/>
    </row>
    <row r="979" spans="13:19" ht="15.75" customHeight="1">
      <c r="M979" s="165"/>
      <c r="N979" s="166"/>
      <c r="O979" s="166"/>
      <c r="Q979" s="168"/>
      <c r="S979" s="162"/>
    </row>
    <row r="980" spans="13:19" ht="15.75" customHeight="1">
      <c r="M980" s="165"/>
      <c r="N980" s="166"/>
      <c r="O980" s="166"/>
      <c r="Q980" s="168"/>
      <c r="S980" s="162"/>
    </row>
    <row r="981" spans="13:19" ht="15.75" customHeight="1">
      <c r="M981" s="165"/>
      <c r="N981" s="166"/>
      <c r="O981" s="166"/>
      <c r="Q981" s="168"/>
      <c r="S981" s="162"/>
    </row>
    <row r="982" spans="13:19" ht="15.75" customHeight="1">
      <c r="M982" s="165"/>
      <c r="N982" s="166"/>
      <c r="O982" s="166"/>
      <c r="Q982" s="168"/>
      <c r="S982" s="162"/>
    </row>
    <row r="983" spans="13:19" ht="15.75" customHeight="1">
      <c r="M983" s="165"/>
      <c r="N983" s="166"/>
      <c r="O983" s="166"/>
      <c r="Q983" s="168"/>
      <c r="S983" s="162"/>
    </row>
    <row r="984" spans="13:19" ht="15.75" customHeight="1">
      <c r="M984" s="165"/>
      <c r="N984" s="166"/>
      <c r="O984" s="166"/>
      <c r="Q984" s="168"/>
      <c r="S984" s="162"/>
    </row>
    <row r="985" spans="13:19" ht="15.75" customHeight="1">
      <c r="M985" s="165"/>
      <c r="N985" s="166"/>
      <c r="O985" s="166"/>
      <c r="Q985" s="168"/>
      <c r="S985" s="162"/>
    </row>
    <row r="986" spans="13:19" ht="15.75" customHeight="1">
      <c r="M986" s="165"/>
      <c r="N986" s="166"/>
      <c r="O986" s="166"/>
      <c r="Q986" s="168"/>
      <c r="S986" s="162"/>
    </row>
    <row r="987" spans="13:19" ht="15.75" customHeight="1">
      <c r="M987" s="165"/>
      <c r="N987" s="166"/>
      <c r="O987" s="166"/>
      <c r="Q987" s="168"/>
      <c r="S987" s="162"/>
    </row>
    <row r="988" spans="13:19" ht="15.75" customHeight="1">
      <c r="M988" s="165"/>
      <c r="N988" s="166"/>
      <c r="O988" s="166"/>
      <c r="Q988" s="168"/>
      <c r="S988" s="162"/>
    </row>
    <row r="989" spans="13:19" ht="15.75" customHeight="1">
      <c r="M989" s="165"/>
      <c r="N989" s="166"/>
      <c r="O989" s="166"/>
      <c r="Q989" s="168"/>
      <c r="S989" s="162"/>
    </row>
    <row r="990" spans="13:19" ht="15.75" customHeight="1">
      <c r="M990" s="165"/>
      <c r="N990" s="166"/>
      <c r="O990" s="166"/>
      <c r="Q990" s="168"/>
      <c r="S990" s="162"/>
    </row>
    <row r="991" spans="13:19" ht="15.75" customHeight="1">
      <c r="M991" s="165"/>
      <c r="N991" s="166"/>
      <c r="O991" s="166"/>
      <c r="Q991" s="168"/>
      <c r="S991" s="162"/>
    </row>
    <row r="992" spans="13:19" ht="15.75" customHeight="1">
      <c r="M992" s="165"/>
      <c r="N992" s="166"/>
      <c r="O992" s="166"/>
      <c r="Q992" s="168"/>
      <c r="S992" s="162"/>
    </row>
    <row r="993" spans="13:19" ht="15.75" customHeight="1">
      <c r="M993" s="165"/>
      <c r="N993" s="166"/>
      <c r="O993" s="166"/>
      <c r="Q993" s="168"/>
      <c r="S993" s="162"/>
    </row>
    <row r="994" spans="13:19" ht="15.75" customHeight="1">
      <c r="M994" s="165"/>
      <c r="N994" s="166"/>
      <c r="O994" s="166"/>
      <c r="Q994" s="168"/>
      <c r="S994" s="162"/>
    </row>
    <row r="995" spans="13:19" ht="15.75" customHeight="1">
      <c r="M995" s="165"/>
      <c r="N995" s="166"/>
      <c r="O995" s="166"/>
      <c r="Q995" s="168"/>
      <c r="S995" s="162"/>
    </row>
    <row r="996" spans="13:19" ht="15.75" customHeight="1">
      <c r="M996" s="165"/>
      <c r="N996" s="166"/>
      <c r="O996" s="166"/>
      <c r="Q996" s="168"/>
      <c r="S996" s="162"/>
    </row>
    <row r="997" spans="13:19" ht="15.75" customHeight="1">
      <c r="M997" s="165"/>
      <c r="N997" s="166"/>
      <c r="O997" s="166"/>
      <c r="Q997" s="168"/>
      <c r="S997" s="162"/>
    </row>
    <row r="998" spans="13:19" ht="15.75" customHeight="1">
      <c r="M998" s="165"/>
      <c r="N998" s="166"/>
      <c r="O998" s="166"/>
      <c r="Q998" s="168"/>
      <c r="S998" s="162"/>
    </row>
    <row r="999" spans="13:19" ht="15.75" customHeight="1">
      <c r="M999" s="165"/>
      <c r="N999" s="166"/>
      <c r="O999" s="166"/>
      <c r="Q999" s="168"/>
      <c r="S999" s="162"/>
    </row>
    <row r="1000" spans="13:19" ht="15.75" customHeight="1">
      <c r="M1000" s="165"/>
      <c r="N1000" s="166"/>
      <c r="O1000" s="166"/>
      <c r="Q1000" s="168"/>
      <c r="S1000" s="162"/>
    </row>
  </sheetData>
  <mergeCells count="2">
    <mergeCell ref="B2:E8"/>
    <mergeCell ref="F2:K8"/>
  </mergeCells>
  <printOptions horizontalCentered="1"/>
  <pageMargins left="0.31496062992125984" right="0.31496062992125984" top="0.39370078740157483" bottom="0.39370078740157483" header="0" footer="0"/>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EM</vt:lpstr>
      <vt:lpstr>Inicio</vt:lpstr>
      <vt:lpstr>Instrucciones</vt:lpstr>
      <vt:lpstr>EM-7</vt:lpstr>
      <vt:lpstr>EM-21</vt:lpstr>
      <vt:lpstr>EM-60</vt:lpstr>
      <vt:lpstr>Datos</vt:lpstr>
      <vt:lpstr>Gráf-7</vt:lpstr>
      <vt:lpstr>Gráf-21</vt:lpstr>
      <vt:lpstr>Gráf-60</vt:lpstr>
      <vt:lpstr>Plan M</vt:lpstr>
      <vt:lpstr>Tabla de 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Guevara</dc:creator>
  <cp:lastModifiedBy>Hector Pinedo</cp:lastModifiedBy>
  <dcterms:created xsi:type="dcterms:W3CDTF">2022-02-23T21:33:04Z</dcterms:created>
  <dcterms:modified xsi:type="dcterms:W3CDTF">2025-06-04T16:56:32Z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2025-05-03T18:04:16Z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26f2a6d6-b210-49bd-ad42-7b5e5f8796b1</vt:lpwstr>
  </property>
  <property fmtid="{D5CDD505-2E9C-101B-9397-08002B2CF9AE}" pid="7" name="MSIP_Label_defa4170-0d19-0005-0004-bc88714345d2_ActionId">
    <vt:lpwstr>751a4ccc-d16c-4146-8cb3-6ff3268c0f99</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