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53. Definición de indicadores del Sistema de Gestión de Seguridad y Salud en el Trabajo\"/>
    </mc:Choice>
  </mc:AlternateContent>
  <bookViews>
    <workbookView xWindow="-105" yWindow="-105" windowWidth="23250" windowHeight="13890" firstSheet="2" activeTab="5"/>
  </bookViews>
  <sheets>
    <sheet name="ILI" sheetId="1" r:id="rId1"/>
    <sheet name="CAPACITACIONES" sheetId="2" r:id="rId2"/>
    <sheet name="PRESUPUESTO" sheetId="3" r:id="rId3"/>
    <sheet name="ACCIONES" sheetId="4" r:id="rId4"/>
    <sheet name="POLÍTICA" sheetId="5" r:id="rId5"/>
    <sheet name="INSPECCIONES" sheetId="6" r:id="rId6"/>
    <sheet name="SANCIONES" sheetId="7" r:id="rId7"/>
    <sheet name="DESEMPEÑO SG-SST" sheetId="8" r:id="rId8"/>
    <sheet name="Indicadores" sheetId="9" r:id="rId9"/>
  </sheet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8UQrw0DAcVh0x6B40xF+fsjuujcevYbfViHzUIPV4So="/>
    </ext>
  </extLst>
</workbook>
</file>

<file path=xl/calcChain.xml><?xml version="1.0" encoding="utf-8"?>
<calcChain xmlns="http://schemas.openxmlformats.org/spreadsheetml/2006/main">
  <c r="P29" i="8" l="1"/>
  <c r="M29" i="8"/>
  <c r="J29" i="8"/>
  <c r="G29" i="8"/>
  <c r="D29" i="8"/>
  <c r="M23" i="7"/>
  <c r="M27" i="8" s="1"/>
  <c r="J21" i="7"/>
  <c r="J23" i="7" s="1"/>
  <c r="J27" i="8" s="1"/>
  <c r="G21" i="7"/>
  <c r="G23" i="7" s="1"/>
  <c r="G27" i="8" s="1"/>
  <c r="D21" i="7"/>
  <c r="D23" i="7" s="1"/>
  <c r="D27" i="8" s="1"/>
  <c r="P20" i="7"/>
  <c r="P21" i="7" s="1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O24" i="6"/>
  <c r="N24" i="6"/>
  <c r="M24" i="6"/>
  <c r="L24" i="6"/>
  <c r="K24" i="6"/>
  <c r="J24" i="6"/>
  <c r="J26" i="8" s="1"/>
  <c r="I24" i="6"/>
  <c r="H24" i="6"/>
  <c r="G24" i="6"/>
  <c r="G26" i="8" s="1"/>
  <c r="F24" i="6"/>
  <c r="E24" i="6"/>
  <c r="D24" i="6"/>
  <c r="D26" i="8" s="1"/>
  <c r="P23" i="6"/>
  <c r="P22" i="6"/>
  <c r="P24" i="5"/>
  <c r="M24" i="5"/>
  <c r="J24" i="5"/>
  <c r="G24" i="5"/>
  <c r="D24" i="5"/>
  <c r="M23" i="5"/>
  <c r="M25" i="8" s="1"/>
  <c r="J23" i="5"/>
  <c r="J25" i="8" s="1"/>
  <c r="G23" i="5"/>
  <c r="G25" i="8" s="1"/>
  <c r="D23" i="5"/>
  <c r="D25" i="8" s="1"/>
  <c r="P22" i="5"/>
  <c r="P21" i="5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O23" i="4"/>
  <c r="N23" i="4"/>
  <c r="M23" i="4"/>
  <c r="M24" i="8" s="1"/>
  <c r="AP20" i="9" s="1"/>
  <c r="L23" i="4"/>
  <c r="K23" i="4"/>
  <c r="J23" i="4"/>
  <c r="J24" i="8" s="1"/>
  <c r="I23" i="4"/>
  <c r="H23" i="4"/>
  <c r="G23" i="4"/>
  <c r="G24" i="8" s="1"/>
  <c r="F23" i="4"/>
  <c r="E23" i="4"/>
  <c r="D23" i="4"/>
  <c r="D24" i="8" s="1"/>
  <c r="P22" i="4"/>
  <c r="P21" i="4"/>
  <c r="P23" i="4" s="1"/>
  <c r="M18" i="4" s="1"/>
  <c r="AP10" i="9" s="1"/>
  <c r="M22" i="3"/>
  <c r="M23" i="8" s="1"/>
  <c r="AP19" i="9" s="1"/>
  <c r="J22" i="3"/>
  <c r="J23" i="8" s="1"/>
  <c r="G22" i="3"/>
  <c r="G23" i="8" s="1"/>
  <c r="D22" i="3"/>
  <c r="D23" i="8" s="1"/>
  <c r="P21" i="3"/>
  <c r="P20" i="3"/>
  <c r="P24" i="2"/>
  <c r="M24" i="2"/>
  <c r="J24" i="2"/>
  <c r="G24" i="2"/>
  <c r="D24" i="2"/>
  <c r="M23" i="2"/>
  <c r="M22" i="8" s="1"/>
  <c r="AP18" i="9" s="1"/>
  <c r="J23" i="2"/>
  <c r="J22" i="8" s="1"/>
  <c r="G23" i="2"/>
  <c r="G22" i="8" s="1"/>
  <c r="D23" i="2"/>
  <c r="D22" i="8" s="1"/>
  <c r="P22" i="2"/>
  <c r="P21" i="2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O28" i="1"/>
  <c r="N28" i="1"/>
  <c r="M28" i="1"/>
  <c r="M21" i="8" s="1"/>
  <c r="L28" i="1"/>
  <c r="K28" i="1"/>
  <c r="J28" i="1"/>
  <c r="J21" i="8" s="1"/>
  <c r="I28" i="1"/>
  <c r="H28" i="1"/>
  <c r="G28" i="1"/>
  <c r="F28" i="1"/>
  <c r="E28" i="1"/>
  <c r="D28" i="1"/>
  <c r="P27" i="1"/>
  <c r="P26" i="1"/>
  <c r="P25" i="1"/>
  <c r="P24" i="1"/>
  <c r="P23" i="1"/>
  <c r="P28" i="1" s="1"/>
  <c r="M17" i="1" s="1"/>
  <c r="AP7" i="9" s="1"/>
  <c r="P22" i="1"/>
  <c r="P21" i="1"/>
  <c r="P20" i="1"/>
  <c r="D21" i="8" l="1"/>
  <c r="D28" i="8" s="1"/>
  <c r="G21" i="8"/>
  <c r="G28" i="8" s="1"/>
  <c r="P24" i="6"/>
  <c r="M19" i="6" s="1"/>
  <c r="AP12" i="9" s="1"/>
  <c r="M26" i="8"/>
  <c r="P26" i="8" s="1"/>
  <c r="P23" i="5"/>
  <c r="M18" i="5" s="1"/>
  <c r="AP11" i="9" s="1"/>
  <c r="P22" i="3"/>
  <c r="M17" i="3" s="1"/>
  <c r="AP9" i="9" s="1"/>
  <c r="P23" i="2"/>
  <c r="M18" i="2" s="1"/>
  <c r="AP8" i="9" s="1"/>
  <c r="P25" i="8"/>
  <c r="AP17" i="9"/>
  <c r="P22" i="8"/>
  <c r="P24" i="8"/>
  <c r="P23" i="7"/>
  <c r="M17" i="7"/>
  <c r="AP13" i="9" s="1"/>
  <c r="P23" i="8"/>
  <c r="J28" i="8"/>
  <c r="P27" i="8"/>
  <c r="P21" i="8" l="1"/>
  <c r="P28" i="8" s="1"/>
  <c r="M18" i="8" s="1"/>
  <c r="AP14" i="9" s="1"/>
  <c r="M28" i="8"/>
</calcChain>
</file>

<file path=xl/sharedStrings.xml><?xml version="1.0" encoding="utf-8"?>
<sst xmlns="http://schemas.openxmlformats.org/spreadsheetml/2006/main" count="511" uniqueCount="151">
  <si>
    <t>FORMATO TABLA DE INDICADORES DEL SG-SST</t>
  </si>
  <si>
    <t>NOMBRE DEL INDICADOR:</t>
  </si>
  <si>
    <t>Variación del Indice de Lesiones Incapacitantes (ILI)</t>
  </si>
  <si>
    <t>OBJETIVO TÁCTICO:</t>
  </si>
  <si>
    <t>Prevenir y controlar los Riesgos que puedan generar incidentes a los trabajadores, al medio ambiente, la comunidad y/o daños a la propiedad.</t>
  </si>
  <si>
    <t>OBJETIVO OPERATIVO:</t>
  </si>
  <si>
    <t xml:space="preserve">Reducir el índice de lesiones incapacitantes por Accidentes Laborales y Enfermedades Laborales </t>
  </si>
  <si>
    <t>META:</t>
  </si>
  <si>
    <t>FRECUENCIA DE ANÁLISIS:</t>
  </si>
  <si>
    <t>Mensual</t>
  </si>
  <si>
    <t>FÓRMULA:</t>
  </si>
  <si>
    <t>% Variación Indice de Lesiones Incapacitantes=  (ILI 2023 - ILI 2022)/ ILI 2022</t>
  </si>
  <si>
    <t>TIPO DE INDICADOR:</t>
  </si>
  <si>
    <t>Efectividad</t>
  </si>
  <si>
    <t>ORIGEN DE DATOS:</t>
  </si>
  <si>
    <t>Estadisticas de accidentalidad</t>
  </si>
  <si>
    <t>CARGO RESPONSABLE DEL CÁLCULO:</t>
  </si>
  <si>
    <t>Responsable SG-SST</t>
  </si>
  <si>
    <t>CARGO RESPONSABLE DEL SEGUIMIENTO:</t>
  </si>
  <si>
    <t>Dirección Administrativa
Responsable SG-SST</t>
  </si>
  <si>
    <t>2. MEDICIÓN DEL INDICADOR</t>
  </si>
  <si>
    <t>PERIODO DE ANÁLISIS</t>
  </si>
  <si>
    <t>VR. ACUMULADO</t>
  </si>
  <si>
    <t>DATOS</t>
  </si>
  <si>
    <t>VARIABLES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</si>
  <si>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</si>
  <si>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</si>
  <si>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</si>
  <si>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</si>
  <si>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</si>
  <si>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</si>
  <si>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</si>
  <si>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</si>
  <si>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</si>
  <si>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</si>
  <si>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</si>
  <si>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</si>
  <si>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ACUM.</t>
  </si>
  <si>
    <t>N° Accidentes</t>
  </si>
  <si>
    <t>N° Dias de Incapacidad</t>
  </si>
  <si>
    <t>Horas Hombre trabajadas</t>
  </si>
  <si>
    <t>VALOR REAL</t>
  </si>
  <si>
    <t>META</t>
  </si>
  <si>
    <t>3. GRÁFICA</t>
  </si>
  <si>
    <t>4. ANALISIS DE DATOS</t>
  </si>
  <si>
    <t>5. SEGUIMIENTODEL INDICADOR -PLAN DE  ACCIÓN</t>
  </si>
  <si>
    <t>DESCRIPCIÓN DE LA NO CONFORMIDAD</t>
  </si>
  <si>
    <t>CAUSA RAÍZ</t>
  </si>
  <si>
    <t>ACCIONES A SEGUIR</t>
  </si>
  <si>
    <t>RESPONSABLE DE LA EJECUCIÓN</t>
  </si>
  <si>
    <t>FECHA PROGRAMADA 
DE EJECUCIÓN</t>
  </si>
  <si>
    <t>RESPONSABLE DEL SEGUIMIENTO</t>
  </si>
  <si>
    <t>1. INFORMACIÓN DEL INDICADOR</t>
  </si>
  <si>
    <t>Cumplimiento de Capacitaciones en SST</t>
  </si>
  <si>
    <t>Asignar los recursos humanos, técnicos y economicos para el mantenimiento y mejora continua del sistema de gestión de la seguridad y salud en el trabajo</t>
  </si>
  <si>
    <t>Capacitar a todo el personal de acuerdo a las diferentes necesidades de capacitación requeridas para cada puesto de trabajo</t>
  </si>
  <si>
    <t>Trimestral</t>
  </si>
  <si>
    <t>Cumplimiento de necesidades de capacitación = N° de asistentes * 100 / N° Personas programadas</t>
  </si>
  <si>
    <t>Eficacia</t>
  </si>
  <si>
    <t>Cronograma de capacitaciones</t>
  </si>
  <si>
    <t>Ene - Mar</t>
  </si>
  <si>
    <t>Abr - Jun</t>
  </si>
  <si>
    <t>Jul - Sep</t>
  </si>
  <si>
    <t>Oct - Dic</t>
  </si>
  <si>
    <t>N de asistentes</t>
  </si>
  <si>
    <t>N° Personas programadas</t>
  </si>
  <si>
    <t>Ejecución del Presupuesto del SG-SST</t>
  </si>
  <si>
    <t>Ejecución del presupuesto = Presupuesto ejecutado * 100 /  Presupuesto proyectado</t>
  </si>
  <si>
    <t>Asignación de presupuesto</t>
  </si>
  <si>
    <t>Presupuesto ejecutado</t>
  </si>
  <si>
    <t>Presupuesto proyectado</t>
  </si>
  <si>
    <t>Cumplimiento del plan de acción</t>
  </si>
  <si>
    <t xml:space="preserve"> Controlar los riesgos existentes mediante el cierre de las acciones </t>
  </si>
  <si>
    <t>Cumplimiento plan de acción=  N° Acciones cerradas *100 / N° Acciones planteadas</t>
  </si>
  <si>
    <t>Plan de acción</t>
  </si>
  <si>
    <t>N° Acciones cerradas</t>
  </si>
  <si>
    <t>N° Acciones planteadas</t>
  </si>
  <si>
    <t>Divulgación de la Política de SST</t>
  </si>
  <si>
    <t>Comunicar a todo el personal contratado por la organización la Política de SST</t>
  </si>
  <si>
    <t>Divulgación Política SST = N° Personas comunicada * 100 / N° Personas Contratadas</t>
  </si>
  <si>
    <t>N°. Personas Comunicadas</t>
  </si>
  <si>
    <t>N°. Personas Contratadas</t>
  </si>
  <si>
    <t>Cumplimiento Programa de Inspecciones</t>
  </si>
  <si>
    <t>Verificar el cumplimiento del programa de inspecciones planeadas en cuanto a materiales, equipos y procesos</t>
  </si>
  <si>
    <t>Cumplimiento Programa De Inspecciones = N° Inspecciones realizadas * 100 / N° Inspecciones Planeadas</t>
  </si>
  <si>
    <t>Programa de Inspecciones</t>
  </si>
  <si>
    <t>N° Inspecciones Realizadas</t>
  </si>
  <si>
    <t>N° Inspecciones Planeadas</t>
  </si>
  <si>
    <t>Sanciones con incumplimientos legales</t>
  </si>
  <si>
    <t>Cumplir en todas nuestras actividades los compromisos derivados de los requisitos legales, requisitos de los clientes y estándares sobre Seguridad y Salud en el Trabajo</t>
  </si>
  <si>
    <t>Garantizar el cumplimiento de los requisitos exigidos por la Legislación en Seguridad y Salud en el Trabajo</t>
  </si>
  <si>
    <t>N° de sanciones por incumplimiento legal</t>
  </si>
  <si>
    <t>Comunicados de sanciones por incumplimiento legal en SST</t>
  </si>
  <si>
    <t>N° de sanciones</t>
  </si>
  <si>
    <t>Desempeño del SG-SST</t>
  </si>
  <si>
    <t>Asignar los recursos humanos, técnicos y economicos para el mantenimiento y mejora continua del sistema de gestión de la Seguridad y salud en el trabajo</t>
  </si>
  <si>
    <t>Garantizar el desempeño del Sistema de Gestión de la Seguridad y Salud en el Trabajo</t>
  </si>
  <si>
    <r>
      <rPr>
        <sz val="10"/>
        <color theme="1"/>
        <rFont val="Arial"/>
        <family val="2"/>
      </rPr>
      <t xml:space="preserve">Desempeño del SG-SST =  </t>
    </r>
    <r>
      <rPr>
        <sz val="10"/>
        <color theme="1"/>
        <rFont val="Symbol"/>
        <family val="1"/>
        <charset val="2"/>
      </rPr>
      <t>S</t>
    </r>
    <r>
      <rPr>
        <sz val="10"/>
        <color theme="1"/>
        <rFont val="Arial"/>
        <family val="2"/>
      </rPr>
      <t xml:space="preserve"> (Resultado del indicador/ Meta del indicador) * Peso de cada indicador </t>
    </r>
  </si>
  <si>
    <t>Objetivos, metas e indicadores del Sistema de Gestión de la Seguridad y Salud en el Trabajo</t>
  </si>
  <si>
    <r>
      <rPr>
        <sz val="10"/>
        <color theme="1"/>
        <rFont val="Arial"/>
        <family val="2"/>
      </rPr>
      <t xml:space="preserve">ILI
</t>
    </r>
    <r>
      <rPr>
        <sz val="8"/>
        <color theme="1"/>
        <rFont val="Arial"/>
        <family val="2"/>
      </rPr>
      <t>(Peso: 20%)</t>
    </r>
  </si>
  <si>
    <r>
      <rPr>
        <sz val="10"/>
        <color theme="1"/>
        <rFont val="Arial"/>
        <family val="2"/>
      </rPr>
      <t xml:space="preserve">Capacitaciones
</t>
    </r>
    <r>
      <rPr>
        <sz val="8"/>
        <color theme="1"/>
        <rFont val="Arial"/>
        <family val="2"/>
      </rPr>
      <t>(Peso: 20%)</t>
    </r>
  </si>
  <si>
    <r>
      <rPr>
        <sz val="10"/>
        <color theme="1"/>
        <rFont val="Arial"/>
        <family val="2"/>
      </rPr>
      <t xml:space="preserve">Presupuesto
</t>
    </r>
    <r>
      <rPr>
        <sz val="8"/>
        <color theme="1"/>
        <rFont val="Arial"/>
        <family val="2"/>
      </rPr>
      <t>(Peso: 10%)</t>
    </r>
  </si>
  <si>
    <r>
      <rPr>
        <sz val="10"/>
        <color theme="1"/>
        <rFont val="Arial"/>
        <family val="2"/>
      </rPr>
      <t xml:space="preserve">Plan de acción
</t>
    </r>
    <r>
      <rPr>
        <sz val="8"/>
        <color theme="1"/>
        <rFont val="Arial"/>
        <family val="2"/>
      </rPr>
      <t>(Peso: 5%)</t>
    </r>
  </si>
  <si>
    <r>
      <rPr>
        <sz val="10"/>
        <color theme="1"/>
        <rFont val="Arial"/>
        <family val="2"/>
      </rPr>
      <t xml:space="preserve">Política
</t>
    </r>
    <r>
      <rPr>
        <sz val="8"/>
        <color theme="1"/>
        <rFont val="Arial"/>
        <family val="2"/>
      </rPr>
      <t>(Peso: 20%)</t>
    </r>
  </si>
  <si>
    <r>
      <rPr>
        <sz val="10"/>
        <color theme="1"/>
        <rFont val="Arial"/>
        <family val="2"/>
      </rPr>
      <t xml:space="preserve">Inspecciones
</t>
    </r>
    <r>
      <rPr>
        <sz val="8"/>
        <color theme="1"/>
        <rFont val="Arial"/>
        <family val="2"/>
      </rPr>
      <t>(Peso: 20%)</t>
    </r>
  </si>
  <si>
    <r>
      <rPr>
        <sz val="10"/>
        <color theme="1"/>
        <rFont val="Arial"/>
        <family val="2"/>
      </rPr>
      <t xml:space="preserve">Sanciones
</t>
    </r>
    <r>
      <rPr>
        <sz val="8"/>
        <color theme="1"/>
        <rFont val="Arial"/>
        <family val="2"/>
      </rPr>
      <t>(Peso: 5%)</t>
    </r>
  </si>
  <si>
    <t>NOMBRE DEL INDICADOR</t>
  </si>
  <si>
    <t>INTERPRETACIÓN DEL INDICADOR</t>
  </si>
  <si>
    <t>TIPO DE INDICADOR</t>
  </si>
  <si>
    <t>VALOR DE LA META</t>
  </si>
  <si>
    <t>INDICADOR</t>
  </si>
  <si>
    <t>FRECUENCIA DE LA MEDICIÓN</t>
  </si>
  <si>
    <t>RESULTADO DEL INDICADOR</t>
  </si>
  <si>
    <t>PESO DEL INDICADOR</t>
  </si>
  <si>
    <t>Reducción de índice de Lesiones Incapacitantes</t>
  </si>
  <si>
    <t xml:space="preserve">Reducir el índice de lesiones incapacitantes por Accidentes de Trabajo y Enfermedades Profesionales </t>
  </si>
  <si>
    <t>Reducción ILI= (ILI 2023 - ILI 2022)/ ILI 2022</t>
  </si>
  <si>
    <t>Ejecutar el presupuesto asignado a SG-SST para el año 2023</t>
  </si>
  <si>
    <t>Cumplimiento del Plan de Acción</t>
  </si>
  <si>
    <t>No.  Acciones Ejecutadas *100
No.  Acciones Propuestas</t>
  </si>
  <si>
    <t>Divulgación Política SST = N° Personas divulgadas * 100 / N° Personas Contratadas</t>
  </si>
  <si>
    <t>Sanciones con Imcumplimientos Legales</t>
  </si>
  <si>
    <t>0 Sanciones legales</t>
  </si>
  <si>
    <t>N° de sanciones por incumplimiento legal en SST</t>
  </si>
  <si>
    <t>Garantizar el desempeño del Sistema de Gestión de Seguridad y Salud en el Trabajo</t>
  </si>
  <si>
    <t xml:space="preserve">Desempeño del sistema = 
S (Resultado del indicador/ Meta del indicador) * Peso de cada indicador </t>
  </si>
  <si>
    <t>N/A</t>
  </si>
  <si>
    <t xml:space="preserve">Severidad de los accidentes laborales </t>
  </si>
  <si>
    <t>Mínimos</t>
  </si>
  <si>
    <t>Severidad AT = 
N° de días de incapacidad por AT en el mes x 100/ No. trabajadores mes</t>
  </si>
  <si>
    <t>mensual</t>
  </si>
  <si>
    <t xml:space="preserve">Frecuencia de los accidentes laborales </t>
  </si>
  <si>
    <t>Frecuencia AT= 
No. AT en el mes*100/ No. trabajadores mes</t>
  </si>
  <si>
    <t xml:space="preserve">Mortalidad de los accidentes laborales </t>
  </si>
  <si>
    <t>Mortalidad AT = 
N° de AT mortales en el año*100/ total AT en el año</t>
  </si>
  <si>
    <t>Anual</t>
  </si>
  <si>
    <t xml:space="preserve">Prevalencia de la Enfermedad Laboral </t>
  </si>
  <si>
    <t>Prevalencia EL= No. de casos nuevos y antiguos de EL en el año*100000/ promedio total trabajadores en el año</t>
  </si>
  <si>
    <t xml:space="preserve">Incidencia de la Enfermedad Laboral </t>
  </si>
  <si>
    <t>Incidencia EL= No. de casos nuevos de EL en el año*100000/ promedio total trabajadores en el año</t>
  </si>
  <si>
    <t>Ausentismo</t>
  </si>
  <si>
    <t>Ausentismo= No. días ausencia por incapacidad laboral y comun en el mes*100/ Días de trabajo programados en el mes</t>
  </si>
  <si>
    <t>ILI 2024</t>
  </si>
  <si>
    <t>Ejecutar el presupuesto asignado a SG-SST en el año 2025</t>
  </si>
  <si>
    <t>SISTEMA DE GESTIÓN DE LA SEGURIDAD Y SALUD EN EL TRABAJO</t>
  </si>
  <si>
    <t>GOBERNACIÓN DE BOLIVAR</t>
  </si>
  <si>
    <t>COD:  FP-BIS-SST-FO-73</t>
  </si>
  <si>
    <t>VERSIÓN: 1</t>
  </si>
  <si>
    <t>FECHA: 04/06/2025</t>
  </si>
  <si>
    <t>FECHA: 04/06/2024</t>
  </si>
  <si>
    <t xml:space="preserve">      FECHA: 04/06/2025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</si>
</sst>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_);_(* \(#,##0\);_(* &quot;-&quot;??_);_(@_)"/>
    <numFmt numFmtId="165" formatCode="_(&quot;$&quot;\ * #,##0_);_(&quot;$&quot;\ * \(#,##0\);_(&quot;$&quot;\ * &quot;-&quot;??_);_(@_)"/>
    <numFmt numFmtId="166" formatCode="0.0%"/>
  </numFmts>
  <fonts count="22" x14ac:knownFonts="1">
    <font>
      <sz val="11"/>
      <color rgb="FF000000"/>
      <name val="Calibri"/>
      <scheme val="minor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FFFF"/>
      <name val="Arial"/>
      <family val="2"/>
    </font>
    <font>
      <sz val="18"/>
      <color theme="1"/>
      <name val="Arial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0"/>
      <color theme="1"/>
      <name val="Symbol"/>
      <family val="1"/>
      <charset val="2"/>
    </font>
    <font>
      <b/>
      <sz val="11"/>
      <name val="Calibri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D6E3BC"/>
        <bgColor rgb="FFD6E3BC"/>
      </patternFill>
    </fill>
    <fill>
      <patternFill patternType="solid">
        <fgColor rgb="FFD8D8D8"/>
        <bgColor rgb="FFD8D8D8"/>
      </patternFill>
    </fill>
    <fill>
      <patternFill patternType="solid">
        <fgColor rgb="FF244061"/>
        <bgColor rgb="FF244061"/>
      </patternFill>
    </fill>
  </fills>
  <borders count="8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1" fillId="2" borderId="23" xfId="0" applyFont="1" applyFill="1" applyBorder="1" applyAlignment="1">
      <alignment horizontal="left" vertical="center"/>
    </xf>
    <xf numFmtId="0" fontId="4" fillId="0" borderId="20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34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9" fontId="1" fillId="0" borderId="34" xfId="0" applyNumberFormat="1" applyFont="1" applyBorder="1" applyAlignment="1">
      <alignment horizontal="center" vertical="center"/>
    </xf>
    <xf numFmtId="9" fontId="1" fillId="0" borderId="35" xfId="0" applyNumberFormat="1" applyFont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9" fontId="1" fillId="0" borderId="38" xfId="0" applyNumberFormat="1" applyFont="1" applyBorder="1" applyAlignment="1">
      <alignment horizontal="center" vertical="center"/>
    </xf>
    <xf numFmtId="9" fontId="1" fillId="0" borderId="39" xfId="0" applyNumberFormat="1" applyFont="1" applyBorder="1" applyAlignment="1">
      <alignment horizontal="center" vertical="center"/>
    </xf>
    <xf numFmtId="9" fontId="1" fillId="0" borderId="40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8" fillId="0" borderId="27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8" fillId="2" borderId="45" xfId="0" applyFont="1" applyFill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center"/>
    </xf>
    <xf numFmtId="0" fontId="3" fillId="0" borderId="27" xfId="0" applyFont="1" applyBorder="1" applyAlignment="1">
      <alignment vertical="center"/>
    </xf>
    <xf numFmtId="0" fontId="3" fillId="0" borderId="27" xfId="0" applyFont="1" applyBorder="1" applyAlignment="1">
      <alignment horizontal="right" vertical="center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9" fillId="0" borderId="20" xfId="0" applyFont="1" applyBorder="1" applyAlignment="1">
      <alignment vertical="center"/>
    </xf>
    <xf numFmtId="0" fontId="10" fillId="0" borderId="23" xfId="0" applyFont="1" applyBorder="1" applyAlignment="1">
      <alignment horizontal="center" vertical="center" wrapText="1"/>
    </xf>
    <xf numFmtId="1" fontId="1" fillId="0" borderId="35" xfId="0" applyNumberFormat="1" applyFont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20" xfId="0" applyFont="1" applyBorder="1" applyAlignment="1">
      <alignment vertical="center"/>
    </xf>
    <xf numFmtId="0" fontId="8" fillId="2" borderId="56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left" vertical="center"/>
    </xf>
    <xf numFmtId="0" fontId="1" fillId="6" borderId="23" xfId="0" applyFont="1" applyFill="1" applyBorder="1" applyAlignment="1">
      <alignment horizontal="center" vertical="center"/>
    </xf>
    <xf numFmtId="0" fontId="1" fillId="6" borderId="35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165" fontId="1" fillId="0" borderId="35" xfId="0" applyNumberFormat="1" applyFont="1" applyBorder="1" applyAlignment="1">
      <alignment horizontal="center" vertical="center"/>
    </xf>
    <xf numFmtId="0" fontId="1" fillId="6" borderId="55" xfId="0" applyFont="1" applyFill="1" applyBorder="1" applyAlignment="1">
      <alignment horizontal="center" vertical="center"/>
    </xf>
    <xf numFmtId="0" fontId="8" fillId="6" borderId="56" xfId="0" applyFont="1" applyFill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/>
    </xf>
    <xf numFmtId="0" fontId="12" fillId="7" borderId="57" xfId="0" applyFont="1" applyFill="1" applyBorder="1" applyAlignment="1">
      <alignment horizontal="center" vertical="center"/>
    </xf>
    <xf numFmtId="9" fontId="1" fillId="0" borderId="58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wrapText="1"/>
    </xf>
    <xf numFmtId="166" fontId="1" fillId="0" borderId="3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1" fontId="1" fillId="0" borderId="35" xfId="0" applyNumberFormat="1" applyFont="1" applyBorder="1" applyAlignment="1">
      <alignment horizontal="center" vertical="center" wrapText="1"/>
    </xf>
    <xf numFmtId="1" fontId="1" fillId="0" borderId="40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1" fillId="0" borderId="57" xfId="0" applyFont="1" applyBorder="1" applyAlignment="1">
      <alignment horizontal="center" vertical="center"/>
    </xf>
    <xf numFmtId="0" fontId="1" fillId="0" borderId="57" xfId="0" applyFont="1" applyBorder="1" applyAlignment="1">
      <alignment horizontal="left" vertical="center"/>
    </xf>
    <xf numFmtId="0" fontId="19" fillId="0" borderId="57" xfId="0" applyFont="1" applyBorder="1" applyAlignment="1">
      <alignment horizontal="left"/>
    </xf>
    <xf numFmtId="0" fontId="6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0" fillId="0" borderId="0" xfId="0"/>
    <xf numFmtId="0" fontId="2" fillId="0" borderId="20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30" xfId="0" applyFont="1" applyBorder="1"/>
    <xf numFmtId="0" fontId="1" fillId="2" borderId="31" xfId="0" applyFont="1" applyFill="1" applyBorder="1" applyAlignment="1">
      <alignment horizontal="center" vertical="center"/>
    </xf>
    <xf numFmtId="0" fontId="2" fillId="0" borderId="32" xfId="0" applyFont="1" applyBorder="1"/>
    <xf numFmtId="0" fontId="2" fillId="0" borderId="33" xfId="0" applyFont="1" applyBorder="1"/>
    <xf numFmtId="0" fontId="5" fillId="0" borderId="11" xfId="0" applyFont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28" xfId="0" applyFont="1" applyBorder="1"/>
    <xf numFmtId="0" fontId="7" fillId="2" borderId="21" xfId="0" applyFont="1" applyFill="1" applyBorder="1" applyAlignment="1">
      <alignment horizontal="left" vertical="center"/>
    </xf>
    <xf numFmtId="0" fontId="2" fillId="0" borderId="5" xfId="0" applyFont="1" applyBorder="1"/>
    <xf numFmtId="0" fontId="2" fillId="0" borderId="6" xfId="0" applyFont="1" applyBorder="1"/>
    <xf numFmtId="0" fontId="1" fillId="2" borderId="21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center" vertical="center"/>
    </xf>
    <xf numFmtId="0" fontId="2" fillId="0" borderId="22" xfId="0" applyFont="1" applyBorder="1"/>
    <xf numFmtId="9" fontId="3" fillId="0" borderId="4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0" fontId="3" fillId="0" borderId="4" xfId="0" applyFont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2" fillId="0" borderId="16" xfId="0" applyFont="1" applyBorder="1"/>
    <xf numFmtId="0" fontId="2" fillId="0" borderId="17" xfId="0" applyFont="1" applyBorder="1"/>
    <xf numFmtId="0" fontId="3" fillId="0" borderId="18" xfId="0" applyFont="1" applyBorder="1" applyAlignment="1">
      <alignment horizontal="left" vertical="center" wrapText="1"/>
    </xf>
    <xf numFmtId="0" fontId="2" fillId="0" borderId="19" xfId="0" applyFont="1" applyBorder="1"/>
    <xf numFmtId="0" fontId="3" fillId="0" borderId="4" xfId="0" applyFont="1" applyBorder="1" applyAlignment="1">
      <alignment horizontal="left" vertical="center" wrapText="1"/>
    </xf>
    <xf numFmtId="0" fontId="8" fillId="0" borderId="49" xfId="0" applyFont="1" applyBorder="1" applyAlignment="1">
      <alignment horizontal="center" vertical="center"/>
    </xf>
    <xf numFmtId="0" fontId="2" fillId="0" borderId="48" xfId="0" applyFont="1" applyBorder="1"/>
    <xf numFmtId="0" fontId="2" fillId="0" borderId="38" xfId="0" applyFont="1" applyBorder="1"/>
    <xf numFmtId="0" fontId="8" fillId="0" borderId="2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0" borderId="29" xfId="0" applyFont="1" applyBorder="1"/>
    <xf numFmtId="0" fontId="4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25" xfId="0" applyFont="1" applyBorder="1"/>
    <xf numFmtId="0" fontId="7" fillId="0" borderId="14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9" fontId="7" fillId="0" borderId="4" xfId="0" applyNumberFormat="1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 wrapText="1"/>
    </xf>
    <xf numFmtId="0" fontId="2" fillId="0" borderId="42" xfId="0" applyFont="1" applyBorder="1"/>
    <xf numFmtId="0" fontId="2" fillId="0" borderId="43" xfId="0" applyFont="1" applyBorder="1"/>
    <xf numFmtId="0" fontId="8" fillId="2" borderId="44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7" fillId="2" borderId="50" xfId="0" applyFont="1" applyFill="1" applyBorder="1" applyAlignment="1">
      <alignment horizontal="left" vertical="center"/>
    </xf>
    <xf numFmtId="0" fontId="2" fillId="0" borderId="51" xfId="0" applyFont="1" applyBorder="1"/>
    <xf numFmtId="0" fontId="2" fillId="0" borderId="52" xfId="0" applyFont="1" applyBorder="1"/>
    <xf numFmtId="9" fontId="1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9" fontId="7" fillId="0" borderId="7" xfId="0" applyNumberFormat="1" applyFont="1" applyBorder="1" applyAlignment="1">
      <alignment horizontal="center" vertical="center"/>
    </xf>
    <xf numFmtId="0" fontId="2" fillId="0" borderId="53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left"/>
    </xf>
    <xf numFmtId="0" fontId="19" fillId="0" borderId="6" xfId="0" applyFont="1" applyBorder="1" applyAlignment="1">
      <alignment horizontal="left"/>
    </xf>
    <xf numFmtId="0" fontId="1" fillId="2" borderId="50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7" fillId="2" borderId="54" xfId="0" applyFont="1" applyFill="1" applyBorder="1" applyAlignment="1">
      <alignment horizontal="left" vertical="center"/>
    </xf>
    <xf numFmtId="9" fontId="1" fillId="0" borderId="49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68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1" fillId="6" borderId="31" xfId="0" applyFont="1" applyFill="1" applyBorder="1" applyAlignment="1">
      <alignment horizontal="center" vertical="center"/>
    </xf>
    <xf numFmtId="0" fontId="7" fillId="6" borderId="50" xfId="0" applyFont="1" applyFill="1" applyBorder="1" applyAlignment="1">
      <alignment horizontal="left" vertical="center"/>
    </xf>
    <xf numFmtId="0" fontId="1" fillId="6" borderId="24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6" borderId="2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7" fillId="0" borderId="79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7" fillId="0" borderId="80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1" fillId="6" borderId="50" xfId="0" applyFont="1" applyFill="1" applyBorder="1" applyAlignment="1">
      <alignment horizontal="left" vertical="center"/>
    </xf>
    <xf numFmtId="49" fontId="8" fillId="0" borderId="47" xfId="0" applyNumberFormat="1" applyFont="1" applyBorder="1" applyAlignment="1">
      <alignment horizontal="center" vertical="center" wrapText="1"/>
    </xf>
    <xf numFmtId="49" fontId="8" fillId="0" borderId="49" xfId="0" applyNumberFormat="1" applyFont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 vertical="center" wrapText="1"/>
    </xf>
    <xf numFmtId="0" fontId="8" fillId="6" borderId="50" xfId="0" applyFont="1" applyFill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center" vertical="center" wrapText="1"/>
    </xf>
    <xf numFmtId="0" fontId="8" fillId="6" borderId="54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 wrapText="1"/>
    </xf>
    <xf numFmtId="0" fontId="7" fillId="6" borderId="54" xfId="0" applyFont="1" applyFill="1" applyBorder="1" applyAlignment="1">
      <alignment horizontal="left" vertical="center"/>
    </xf>
    <xf numFmtId="164" fontId="11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 wrapText="1"/>
    </xf>
    <xf numFmtId="0" fontId="20" fillId="0" borderId="73" xfId="0" applyFont="1" applyBorder="1" applyAlignment="1">
      <alignment horizontal="center" vertical="center" wrapText="1"/>
    </xf>
    <xf numFmtId="0" fontId="20" fillId="0" borderId="76" xfId="0" applyFont="1" applyBorder="1" applyAlignment="1">
      <alignment horizontal="center" vertical="center" wrapText="1"/>
    </xf>
    <xf numFmtId="0" fontId="20" fillId="0" borderId="74" xfId="0" applyFont="1" applyBorder="1" applyAlignment="1">
      <alignment horizontal="center" vertical="center" wrapText="1"/>
    </xf>
    <xf numFmtId="0" fontId="20" fillId="0" borderId="75" xfId="0" applyFont="1" applyBorder="1" applyAlignment="1">
      <alignment horizontal="center" vertical="center" wrapText="1"/>
    </xf>
    <xf numFmtId="0" fontId="20" fillId="0" borderId="77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6" borderId="54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7" fillId="0" borderId="62" xfId="0" applyFont="1" applyBorder="1" applyAlignment="1">
      <alignment horizontal="center" vertical="center"/>
    </xf>
    <xf numFmtId="0" fontId="21" fillId="0" borderId="6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6" borderId="31" xfId="0" applyFont="1" applyFill="1" applyBorder="1" applyAlignment="1">
      <alignment horizontal="left" vertical="center"/>
    </xf>
    <xf numFmtId="9" fontId="3" fillId="0" borderId="29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center" vertical="center"/>
    </xf>
    <xf numFmtId="1" fontId="8" fillId="0" borderId="47" xfId="0" applyNumberFormat="1" applyFont="1" applyBorder="1" applyAlignment="1">
      <alignment horizontal="center" vertical="center" wrapText="1"/>
    </xf>
    <xf numFmtId="1" fontId="8" fillId="0" borderId="49" xfId="0" applyNumberFormat="1" applyFont="1" applyBorder="1" applyAlignment="1">
      <alignment horizontal="center" vertical="center" wrapText="1"/>
    </xf>
    <xf numFmtId="1" fontId="3" fillId="0" borderId="49" xfId="0" applyNumberFormat="1" applyFont="1" applyBorder="1" applyAlignment="1">
      <alignment horizontal="center" vertical="center" wrapText="1"/>
    </xf>
    <xf numFmtId="14" fontId="3" fillId="0" borderId="49" xfId="0" applyNumberFormat="1" applyFont="1" applyBorder="1" applyAlignment="1">
      <alignment horizontal="center" vertical="center" wrapText="1"/>
    </xf>
    <xf numFmtId="1" fontId="8" fillId="0" borderId="21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166" fontId="1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6" fontId="7" fillId="0" borderId="7" xfId="0" applyNumberFormat="1" applyFont="1" applyBorder="1" applyAlignment="1">
      <alignment horizontal="center" vertical="center"/>
    </xf>
    <xf numFmtId="0" fontId="19" fillId="0" borderId="5" xfId="0" applyFont="1" applyBorder="1"/>
    <xf numFmtId="0" fontId="19" fillId="0" borderId="6" xfId="0" applyFont="1" applyBorder="1"/>
    <xf numFmtId="0" fontId="20" fillId="0" borderId="62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9" fontId="10" fillId="0" borderId="49" xfId="0" applyNumberFormat="1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2" fillId="0" borderId="61" xfId="0" applyFont="1" applyBorder="1"/>
    <xf numFmtId="0" fontId="10" fillId="0" borderId="47" xfId="0" applyFont="1" applyBorder="1" applyAlignment="1">
      <alignment horizontal="center" vertical="center" wrapText="1"/>
    </xf>
    <xf numFmtId="9" fontId="10" fillId="0" borderId="4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9" fontId="3" fillId="0" borderId="14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2" fillId="0" borderId="60" xfId="0" applyFont="1" applyBorder="1"/>
    <xf numFmtId="0" fontId="10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9" fontId="10" fillId="0" borderId="59" xfId="0" applyNumberFormat="1" applyFont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>
        <c:manualLayout>
          <c:xMode val="edge"/>
          <c:yMode val="edge"/>
          <c:x val="6.9292355404726974E-2"/>
          <c:y val="3.6968207028420165E-2"/>
          <c:w val="0.91742540656994165"/>
          <c:h val="0.70763910167337807"/>
        </c:manualLayout>
      </c:layout>
      <c:lineChart>
        <c:grouping val="standard"/>
        <c:varyColors val="1"/>
        <c:ser>
          <c:idx val="0"/>
          <c:order val="0"/>
          <c:tx>
            <c:v>META</c:v>
          </c:tx>
          <c:spPr>
            <a:ln w="19050" cmpd="sng">
              <a:solidFill>
                <a:srgbClr val="FF0000">
                  <a:alpha val="100000"/>
                </a:srgbClr>
              </a:solidFill>
            </a:ln>
          </c:spPr>
          <c:marker>
            <c:symbol val="circle"/>
            <c:size val="5"/>
            <c:spPr>
              <a:solidFill>
                <a:srgbClr val="FF0000">
                  <a:alpha val="100000"/>
                </a:srgbClr>
              </a:solidFill>
              <a:ln cmpd="sng">
                <a:solidFill>
                  <a:srgbClr val="FF0000">
                    <a:alpha val="100000"/>
                  </a:srgbClr>
                </a:solidFill>
              </a:ln>
            </c:spPr>
          </c:marker>
          <c:cat>
            <c:strRef>
              <c:f>ILI!$D$19:$P$19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ACUM.</c:v>
                </c:pt>
              </c:strCache>
            </c:strRef>
          </c:cat>
          <c:val>
            <c:numRef>
              <c:f>ILI!$D$29:$O$29</c:f>
              <c:numCache>
                <c:formatCode>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23-49FC-AACF-C32C05CAC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6542441"/>
        <c:axId val="1147522390"/>
      </c:lineChart>
      <c:catAx>
        <c:axId val="85654244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147522390"/>
        <c:crosses val="autoZero"/>
        <c:auto val="1"/>
        <c:lblAlgn val="ctr"/>
        <c:lblOffset val="100"/>
        <c:noMultiLvlLbl val="1"/>
      </c:catAx>
      <c:valAx>
        <c:axId val="114752239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856542441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>
        <c:manualLayout>
          <c:xMode val="edge"/>
          <c:yMode val="edge"/>
          <c:x val="6.7017041418697812E-2"/>
          <c:y val="6.8913372956039914E-2"/>
          <c:w val="0.91419700011756111"/>
          <c:h val="0.65937378698536486"/>
        </c:manualLayout>
      </c:layout>
      <c:lineChart>
        <c:grouping val="standard"/>
        <c:varyColors val="1"/>
        <c:ser>
          <c:idx val="0"/>
          <c:order val="0"/>
          <c:tx>
            <c:v>META</c:v>
          </c:tx>
          <c:spPr>
            <a:ln w="19050" cmpd="sng">
              <a:solidFill>
                <a:srgbClr val="FF0000">
                  <a:alpha val="100000"/>
                </a:srgbClr>
              </a:solidFill>
            </a:ln>
          </c:spPr>
          <c:marker>
            <c:symbol val="circle"/>
            <c:size val="5"/>
            <c:spPr>
              <a:solidFill>
                <a:srgbClr val="FF0000">
                  <a:alpha val="100000"/>
                </a:srgbClr>
              </a:solidFill>
              <a:ln cmpd="sng">
                <a:solidFill>
                  <a:srgbClr val="FF0000">
                    <a:alpha val="100000"/>
                  </a:srgbClr>
                </a:solidFill>
              </a:ln>
            </c:spPr>
          </c:marker>
          <c:cat>
            <c:strRef>
              <c:f>CAPACITACIONES!$D$20:$P$20</c:f>
              <c:strCache>
                <c:ptCount val="13"/>
                <c:pt idx="0">
                  <c:v>Ene - Mar</c:v>
                </c:pt>
                <c:pt idx="3">
                  <c:v>Abr - Jun</c:v>
                </c:pt>
                <c:pt idx="6">
                  <c:v>Jul - Sep</c:v>
                </c:pt>
                <c:pt idx="9">
                  <c:v>Oct - Dic</c:v>
                </c:pt>
                <c:pt idx="12">
                  <c:v>ACUM.</c:v>
                </c:pt>
              </c:strCache>
            </c:strRef>
          </c:cat>
          <c:val>
            <c:numRef>
              <c:f>CAPACITACIONES!$D$24:$O$24</c:f>
              <c:numCache>
                <c:formatCode>General</c:formatCode>
                <c:ptCount val="12"/>
                <c:pt idx="0" formatCode="0%">
                  <c:v>1</c:v>
                </c:pt>
                <c:pt idx="3" formatCode="0%">
                  <c:v>1</c:v>
                </c:pt>
                <c:pt idx="6" formatCode="0%">
                  <c:v>1</c:v>
                </c:pt>
                <c:pt idx="9" formatCode="0%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30-45CB-B4CC-6362C06A5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9577239"/>
        <c:axId val="954064244"/>
      </c:lineChart>
      <c:catAx>
        <c:axId val="3695772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954064244"/>
        <c:crosses val="autoZero"/>
        <c:auto val="1"/>
        <c:lblAlgn val="ctr"/>
        <c:lblOffset val="100"/>
        <c:noMultiLvlLbl val="1"/>
      </c:catAx>
      <c:valAx>
        <c:axId val="95406424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369577239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>
        <c:manualLayout>
          <c:xMode val="edge"/>
          <c:yMode val="edge"/>
          <c:x val="6.7017041418697812E-2"/>
          <c:y val="6.8913372956039914E-2"/>
          <c:w val="0.91419700011756111"/>
          <c:h val="0.65937378698536486"/>
        </c:manualLayout>
      </c:layout>
      <c:lineChart>
        <c:grouping val="standard"/>
        <c:varyColors val="1"/>
        <c:ser>
          <c:idx val="0"/>
          <c:order val="0"/>
          <c:tx>
            <c:v>META</c:v>
          </c:tx>
          <c:spPr>
            <a:ln w="38100" cmpd="sng">
              <a:solidFill>
                <a:srgbClr val="FF0000">
                  <a:alpha val="100000"/>
                </a:srgbClr>
              </a:solidFill>
            </a:ln>
          </c:spPr>
          <c:marker>
            <c:symbol val="circle"/>
            <c:size val="5"/>
            <c:spPr>
              <a:solidFill>
                <a:srgbClr val="FF0000">
                  <a:alpha val="100000"/>
                </a:srgbClr>
              </a:solidFill>
              <a:ln cmpd="sng">
                <a:solidFill>
                  <a:srgbClr val="FF0000">
                    <a:alpha val="100000"/>
                  </a:srgbClr>
                </a:solidFill>
              </a:ln>
            </c:spPr>
          </c:marker>
          <c:cat>
            <c:strRef>
              <c:f>PRESUPUESTO!$D$19:$O$19</c:f>
              <c:strCache>
                <c:ptCount val="10"/>
                <c:pt idx="0">
                  <c:v>Ene - Mar</c:v>
                </c:pt>
                <c:pt idx="3">
                  <c:v>Abr - Jun</c:v>
                </c:pt>
                <c:pt idx="6">
                  <c:v>Jul - Sep</c:v>
                </c:pt>
                <c:pt idx="9">
                  <c:v>Oct - Dic</c:v>
                </c:pt>
              </c:strCache>
            </c:strRef>
          </c:cat>
          <c:val>
            <c:numRef>
              <c:f>PRESUPUESTO!$D$23:$O$23</c:f>
              <c:numCache>
                <c:formatCode>General</c:formatCode>
                <c:ptCount val="12"/>
                <c:pt idx="0" formatCode="0%">
                  <c:v>1</c:v>
                </c:pt>
                <c:pt idx="3" formatCode="0%">
                  <c:v>1</c:v>
                </c:pt>
                <c:pt idx="6" formatCode="0%">
                  <c:v>1</c:v>
                </c:pt>
                <c:pt idx="9" formatCode="0%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AEE-439A-9810-AF2793277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4712074"/>
        <c:axId val="190956078"/>
      </c:lineChart>
      <c:catAx>
        <c:axId val="58471207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90956078"/>
        <c:crosses val="autoZero"/>
        <c:auto val="1"/>
        <c:lblAlgn val="ctr"/>
        <c:lblOffset val="100"/>
        <c:noMultiLvlLbl val="1"/>
      </c:catAx>
      <c:valAx>
        <c:axId val="19095607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584712074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>
        <c:manualLayout>
          <c:xMode val="edge"/>
          <c:yMode val="edge"/>
          <c:x val="6.7017041418697812E-2"/>
          <c:y val="6.8913372956039914E-2"/>
          <c:w val="0.91419700011756111"/>
          <c:h val="0.65937378698536486"/>
        </c:manualLayout>
      </c:layout>
      <c:lineChart>
        <c:grouping val="standard"/>
        <c:varyColors val="1"/>
        <c:ser>
          <c:idx val="0"/>
          <c:order val="0"/>
          <c:tx>
            <c:v>META</c:v>
          </c:tx>
          <c:spPr>
            <a:ln w="19050" cmpd="sng">
              <a:solidFill>
                <a:srgbClr val="FF0000">
                  <a:alpha val="100000"/>
                </a:srgbClr>
              </a:solidFill>
            </a:ln>
          </c:spPr>
          <c:marker>
            <c:symbol val="circle"/>
            <c:size val="5"/>
            <c:spPr>
              <a:solidFill>
                <a:srgbClr val="FF0000">
                  <a:alpha val="100000"/>
                </a:srgbClr>
              </a:solidFill>
              <a:ln cmpd="sng">
                <a:solidFill>
                  <a:srgbClr val="FF0000">
                    <a:alpha val="100000"/>
                  </a:srgbClr>
                </a:solidFill>
              </a:ln>
            </c:spPr>
          </c:marker>
          <c:cat>
            <c:strRef>
              <c:f>ACCIONES!$D$20:$P$20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ACUM.</c:v>
                </c:pt>
              </c:strCache>
            </c:strRef>
          </c:cat>
          <c:val>
            <c:numRef>
              <c:f>ACCIONES!$D$24:$O$24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8A-4CE6-8024-34A6D9F09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4638470"/>
        <c:axId val="2026421819"/>
      </c:lineChart>
      <c:catAx>
        <c:axId val="198463847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026421819"/>
        <c:crosses val="autoZero"/>
        <c:auto val="1"/>
        <c:lblAlgn val="ctr"/>
        <c:lblOffset val="100"/>
        <c:noMultiLvlLbl val="1"/>
      </c:catAx>
      <c:valAx>
        <c:axId val="202642181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0%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984638470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>
        <c:manualLayout>
          <c:xMode val="edge"/>
          <c:yMode val="edge"/>
          <c:x val="6.7017041418697812E-2"/>
          <c:y val="6.8913372956039914E-2"/>
          <c:w val="0.91419700011756111"/>
          <c:h val="0.65937378698536486"/>
        </c:manualLayout>
      </c:layout>
      <c:lineChart>
        <c:grouping val="standard"/>
        <c:varyColors val="1"/>
        <c:ser>
          <c:idx val="0"/>
          <c:order val="0"/>
          <c:tx>
            <c:v>META</c:v>
          </c:tx>
          <c:spPr>
            <a:ln w="19050" cmpd="sng">
              <a:solidFill>
                <a:srgbClr val="FF0000">
                  <a:alpha val="100000"/>
                </a:srgbClr>
              </a:solidFill>
            </a:ln>
          </c:spPr>
          <c:marker>
            <c:symbol val="circle"/>
            <c:size val="5"/>
            <c:spPr>
              <a:solidFill>
                <a:srgbClr val="FF0000">
                  <a:alpha val="100000"/>
                </a:srgbClr>
              </a:solidFill>
              <a:ln cmpd="sng">
                <a:solidFill>
                  <a:srgbClr val="FF0000">
                    <a:alpha val="100000"/>
                  </a:srgbClr>
                </a:solidFill>
              </a:ln>
            </c:spPr>
          </c:marker>
          <c:cat>
            <c:strRef>
              <c:f>POLÍTICA!$D$20:$P$20</c:f>
              <c:strCache>
                <c:ptCount val="13"/>
                <c:pt idx="0">
                  <c:v>Ene - Mar</c:v>
                </c:pt>
                <c:pt idx="3">
                  <c:v>Abr - Jun</c:v>
                </c:pt>
                <c:pt idx="6">
                  <c:v>Jul - Sep</c:v>
                </c:pt>
                <c:pt idx="9">
                  <c:v>Oct - Dic</c:v>
                </c:pt>
                <c:pt idx="12">
                  <c:v>ACUM.</c:v>
                </c:pt>
              </c:strCache>
            </c:strRef>
          </c:cat>
          <c:val>
            <c:numRef>
              <c:f>CAPACITACIONES!$D$24:$O$24</c:f>
              <c:numCache>
                <c:formatCode>General</c:formatCode>
                <c:ptCount val="12"/>
                <c:pt idx="0" formatCode="0%">
                  <c:v>1</c:v>
                </c:pt>
                <c:pt idx="3" formatCode="0%">
                  <c:v>1</c:v>
                </c:pt>
                <c:pt idx="6" formatCode="0%">
                  <c:v>1</c:v>
                </c:pt>
                <c:pt idx="9" formatCode="0%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C7-4F72-878C-9F2EB5E49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8447148"/>
        <c:axId val="960106236"/>
      </c:lineChart>
      <c:catAx>
        <c:axId val="20584471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960106236"/>
        <c:crosses val="autoZero"/>
        <c:auto val="1"/>
        <c:lblAlgn val="ctr"/>
        <c:lblOffset val="100"/>
        <c:noMultiLvlLbl val="1"/>
      </c:catAx>
      <c:valAx>
        <c:axId val="96010623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0%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058447148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>
        <c:manualLayout>
          <c:xMode val="edge"/>
          <c:yMode val="edge"/>
          <c:x val="6.7017041418697812E-2"/>
          <c:y val="6.8913372956039914E-2"/>
          <c:w val="0.91419700011756111"/>
          <c:h val="0.65937378698536486"/>
        </c:manualLayout>
      </c:layout>
      <c:lineChart>
        <c:grouping val="standard"/>
        <c:varyColors val="1"/>
        <c:ser>
          <c:idx val="0"/>
          <c:order val="0"/>
          <c:tx>
            <c:v>META</c:v>
          </c:tx>
          <c:spPr>
            <a:ln w="19050" cmpd="sng">
              <a:solidFill>
                <a:srgbClr val="FF0000">
                  <a:alpha val="100000"/>
                </a:srgbClr>
              </a:solidFill>
            </a:ln>
          </c:spPr>
          <c:marker>
            <c:symbol val="circle"/>
            <c:size val="5"/>
            <c:spPr>
              <a:solidFill>
                <a:srgbClr val="FF0000">
                  <a:alpha val="100000"/>
                </a:srgbClr>
              </a:solidFill>
              <a:ln cmpd="sng">
                <a:solidFill>
                  <a:srgbClr val="FF0000">
                    <a:alpha val="100000"/>
                  </a:srgbClr>
                </a:solidFill>
              </a:ln>
            </c:spPr>
          </c:marker>
          <c:cat>
            <c:strRef>
              <c:f>INSPECCIONES!$D$21:$P$21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ACUM.</c:v>
                </c:pt>
              </c:strCache>
            </c:strRef>
          </c:cat>
          <c:val>
            <c:numRef>
              <c:f>ACCIONES!$D$24:$O$24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BE-45A4-9295-5E605586A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03855"/>
        <c:axId val="2011672132"/>
      </c:lineChart>
      <c:catAx>
        <c:axId val="849038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011672132"/>
        <c:crosses val="autoZero"/>
        <c:auto val="1"/>
        <c:lblAlgn val="ctr"/>
        <c:lblOffset val="100"/>
        <c:noMultiLvlLbl val="1"/>
      </c:catAx>
      <c:valAx>
        <c:axId val="201167213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84903855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>
        <c:manualLayout>
          <c:xMode val="edge"/>
          <c:yMode val="edge"/>
          <c:x val="7.7696758493423723E-2"/>
          <c:y val="5.639372543220867E-2"/>
          <c:w val="0.91419700011756111"/>
          <c:h val="0.65937378698536486"/>
        </c:manualLayout>
      </c:layout>
      <c:lineChart>
        <c:grouping val="standard"/>
        <c:varyColors val="1"/>
        <c:ser>
          <c:idx val="0"/>
          <c:order val="0"/>
          <c:tx>
            <c:v>META</c:v>
          </c:tx>
          <c:spPr>
            <a:ln w="19050" cmpd="sng">
              <a:solidFill>
                <a:srgbClr val="FF0000">
                  <a:alpha val="100000"/>
                </a:srgbClr>
              </a:solidFill>
            </a:ln>
          </c:spPr>
          <c:marker>
            <c:symbol val="circle"/>
            <c:size val="5"/>
            <c:spPr>
              <a:solidFill>
                <a:srgbClr val="FF0000">
                  <a:alpha val="100000"/>
                </a:srgbClr>
              </a:solidFill>
              <a:ln cmpd="sng">
                <a:solidFill>
                  <a:srgbClr val="FF0000">
                    <a:alpha val="100000"/>
                  </a:srgbClr>
                </a:solidFill>
              </a:ln>
            </c:spPr>
          </c:marker>
          <c:cat>
            <c:strRef>
              <c:f>SANCIONES!$D$19:$O$19</c:f>
              <c:strCache>
                <c:ptCount val="10"/>
                <c:pt idx="0">
                  <c:v>Ene - Mar</c:v>
                </c:pt>
                <c:pt idx="3">
                  <c:v>Abr - Jun</c:v>
                </c:pt>
                <c:pt idx="6">
                  <c:v>Jul - Sep</c:v>
                </c:pt>
                <c:pt idx="9">
                  <c:v>Oct - Dic</c:v>
                </c:pt>
              </c:strCache>
            </c:strRef>
          </c:cat>
          <c:val>
            <c:numRef>
              <c:f>SANCIONES!$D$22:$O$22</c:f>
              <c:numCache>
                <c:formatCode>General</c:formatCode>
                <c:ptCount val="12"/>
                <c:pt idx="0">
                  <c:v>0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B5-4D04-B9B4-4ED444BF3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057092"/>
        <c:axId val="1615629689"/>
      </c:lineChart>
      <c:catAx>
        <c:axId val="17610570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615629689"/>
        <c:crosses val="autoZero"/>
        <c:auto val="1"/>
        <c:lblAlgn val="ctr"/>
        <c:lblOffset val="100"/>
        <c:noMultiLvlLbl val="1"/>
      </c:catAx>
      <c:valAx>
        <c:axId val="161562968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761057092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>
        <c:manualLayout>
          <c:xMode val="edge"/>
          <c:yMode val="edge"/>
          <c:x val="7.7696758493423723E-2"/>
          <c:y val="5.6393725432208636E-2"/>
          <c:w val="0.91419700011756111"/>
          <c:h val="0.65937378698536486"/>
        </c:manualLayout>
      </c:layout>
      <c:lineChart>
        <c:grouping val="standard"/>
        <c:varyColors val="1"/>
        <c:ser>
          <c:idx val="0"/>
          <c:order val="0"/>
          <c:tx>
            <c:v>META</c:v>
          </c:tx>
          <c:spPr>
            <a:ln w="19050" cmpd="sng">
              <a:solidFill>
                <a:srgbClr val="FF0000">
                  <a:alpha val="100000"/>
                </a:srgbClr>
              </a:solidFill>
            </a:ln>
          </c:spPr>
          <c:marker>
            <c:symbol val="circle"/>
            <c:size val="5"/>
            <c:spPr>
              <a:solidFill>
                <a:srgbClr val="FF0000">
                  <a:alpha val="100000"/>
                </a:srgbClr>
              </a:solidFill>
              <a:ln cmpd="sng">
                <a:solidFill>
                  <a:srgbClr val="FF0000">
                    <a:alpha val="100000"/>
                  </a:srgbClr>
                </a:solidFill>
              </a:ln>
            </c:spPr>
          </c:marker>
          <c:cat>
            <c:strRef>
              <c:f>'DESEMPEÑO SG-SST'!$D$20:$P$20</c:f>
              <c:strCache>
                <c:ptCount val="13"/>
                <c:pt idx="0">
                  <c:v>Ene - Mar</c:v>
                </c:pt>
                <c:pt idx="3">
                  <c:v>Abr - Jun</c:v>
                </c:pt>
                <c:pt idx="6">
                  <c:v>Jul - Sep</c:v>
                </c:pt>
                <c:pt idx="9">
                  <c:v>Oct - Dic</c:v>
                </c:pt>
                <c:pt idx="12">
                  <c:v>ACUM.</c:v>
                </c:pt>
              </c:strCache>
            </c:strRef>
          </c:cat>
          <c:val>
            <c:numRef>
              <c:f>'DESEMPEÑO SG-SST'!$D$29:$O$29</c:f>
              <c:numCache>
                <c:formatCode>General</c:formatCode>
                <c:ptCount val="12"/>
                <c:pt idx="0" formatCode="0%">
                  <c:v>1</c:v>
                </c:pt>
                <c:pt idx="3" formatCode="0%">
                  <c:v>1</c:v>
                </c:pt>
                <c:pt idx="6" formatCode="0%">
                  <c:v>1</c:v>
                </c:pt>
                <c:pt idx="9" formatCode="0%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D1-467C-9B79-D07E2E492C00}"/>
            </c:ext>
          </c:extLst>
        </c:ser>
        <c:ser>
          <c:idx val="1"/>
          <c:order val="1"/>
          <c:tx>
            <c:v>VALOR REAL</c:v>
          </c:tx>
          <c:spPr>
            <a:ln w="19050" cmpd="sng">
              <a:solidFill>
                <a:srgbClr val="10253F">
                  <a:alpha val="100000"/>
                </a:srgbClr>
              </a:solidFill>
            </a:ln>
          </c:spPr>
          <c:marker>
            <c:symbol val="circle"/>
            <c:size val="5"/>
            <c:spPr>
              <a:solidFill>
                <a:srgbClr val="10253F">
                  <a:alpha val="100000"/>
                </a:srgbClr>
              </a:solidFill>
              <a:ln cmpd="sng">
                <a:solidFill>
                  <a:srgbClr val="10253F">
                    <a:alpha val="100000"/>
                  </a:srgbClr>
                </a:solidFill>
              </a:ln>
            </c:spPr>
          </c:marker>
          <c:cat>
            <c:strRef>
              <c:f>'DESEMPEÑO SG-SST'!$D$20:$P$20</c:f>
              <c:strCache>
                <c:ptCount val="13"/>
                <c:pt idx="0">
                  <c:v>Ene - Mar</c:v>
                </c:pt>
                <c:pt idx="3">
                  <c:v>Abr - Jun</c:v>
                </c:pt>
                <c:pt idx="6">
                  <c:v>Jul - Sep</c:v>
                </c:pt>
                <c:pt idx="9">
                  <c:v>Oct - Dic</c:v>
                </c:pt>
                <c:pt idx="12">
                  <c:v>ACUM.</c:v>
                </c:pt>
              </c:strCache>
            </c:strRef>
          </c:cat>
          <c:val>
            <c:numRef>
              <c:f>'DESEMPEÑO SG-SST'!$D$28:$O$28</c:f>
              <c:numCache>
                <c:formatCode>General</c:formatCode>
                <c:ptCount val="12"/>
                <c:pt idx="0" formatCode="0.0%">
                  <c:v>0.2</c:v>
                </c:pt>
                <c:pt idx="3" formatCode="0.0%">
                  <c:v>0</c:v>
                </c:pt>
                <c:pt idx="6" formatCode="0.0%">
                  <c:v>0</c:v>
                </c:pt>
                <c:pt idx="9" formatCode="0.0%">
                  <c:v>0.55000000000000004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D1-467C-9B79-D07E2E492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477749"/>
        <c:axId val="1272738567"/>
      </c:lineChart>
      <c:catAx>
        <c:axId val="81947774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72738567"/>
        <c:crosses val="autoZero"/>
        <c:auto val="1"/>
        <c:lblAlgn val="ctr"/>
        <c:lblOffset val="100"/>
        <c:noMultiLvlLbl val="1"/>
      </c:catAx>
      <c:valAx>
        <c:axId val="127273856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0%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819477749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Indicadores!A1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Indicadores!A1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Indicadores!A1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Indicadores!A1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Indicadores!A1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Indicadores!A1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Indicadores!A1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Indicadores!A1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31</xdr:row>
      <xdr:rowOff>38100</xdr:rowOff>
    </xdr:from>
    <xdr:ext cx="7267575" cy="2009775"/>
    <xdr:graphicFrame macro="">
      <xdr:nvGraphicFramePr>
        <xdr:cNvPr id="964865222" name="Chart 1">
          <a:extLst>
            <a:ext uri="{FF2B5EF4-FFF2-40B4-BE49-F238E27FC236}">
              <a16:creationId xmlns:a16="http://schemas.microsoft.com/office/drawing/2014/main" id="{00000000-0008-0000-0000-0000C6AC82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18</xdr:col>
      <xdr:colOff>133350</xdr:colOff>
      <xdr:row>0</xdr:row>
      <xdr:rowOff>95250</xdr:rowOff>
    </xdr:from>
    <xdr:ext cx="1076325" cy="428625"/>
    <xdr:sp macro="" textlink="">
      <xdr:nvSpPr>
        <xdr:cNvPr id="3" name="Shap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807838" y="3565688"/>
          <a:ext cx="1076325" cy="428625"/>
        </a:xfrm>
        <a:prstGeom prst="bevel">
          <a:avLst>
            <a:gd name="adj" fmla="val 12500"/>
          </a:avLst>
        </a:prstGeom>
        <a:solidFill>
          <a:srgbClr val="00660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275"/>
            <a:buFont typeface="Calibri"/>
            <a:buNone/>
          </a:pPr>
          <a:r>
            <a:rPr lang="en-US" sz="11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REGRESAR</a:t>
          </a:r>
          <a:endParaRPr sz="1400"/>
        </a:p>
      </xdr:txBody>
    </xdr:sp>
    <xdr:clientData fLocksWithSheet="0"/>
  </xdr:oneCellAnchor>
  <xdr:twoCellAnchor editAs="oneCell">
    <xdr:from>
      <xdr:col>2</xdr:col>
      <xdr:colOff>323849</xdr:colOff>
      <xdr:row>0</xdr:row>
      <xdr:rowOff>95249</xdr:rowOff>
    </xdr:from>
    <xdr:to>
      <xdr:col>4</xdr:col>
      <xdr:colOff>47625</xdr:colOff>
      <xdr:row>3</xdr:row>
      <xdr:rowOff>447674</xdr:rowOff>
    </xdr:to>
    <xdr:pic>
      <xdr:nvPicPr>
        <xdr:cNvPr id="5" name="Imagen 4" descr="Resultado de imagen para gobernacion de boliva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238249" y="95249"/>
          <a:ext cx="1381126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26</xdr:row>
      <xdr:rowOff>19050</xdr:rowOff>
    </xdr:from>
    <xdr:ext cx="6429375" cy="2028825"/>
    <xdr:graphicFrame macro="">
      <xdr:nvGraphicFramePr>
        <xdr:cNvPr id="1090857999" name="Chart 2">
          <a:extLst>
            <a:ext uri="{FF2B5EF4-FFF2-40B4-BE49-F238E27FC236}">
              <a16:creationId xmlns:a16="http://schemas.microsoft.com/office/drawing/2014/main" id="{00000000-0008-0000-0100-00000F2C05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18</xdr:col>
      <xdr:colOff>180975</xdr:colOff>
      <xdr:row>1</xdr:row>
      <xdr:rowOff>0</xdr:rowOff>
    </xdr:from>
    <xdr:ext cx="1076325" cy="428625"/>
    <xdr:sp macro="" textlink="">
      <xdr:nvSpPr>
        <xdr:cNvPr id="4" name="Shap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812600" y="3565688"/>
          <a:ext cx="1066800" cy="428625"/>
        </a:xfrm>
        <a:prstGeom prst="bevel">
          <a:avLst>
            <a:gd name="adj" fmla="val 12500"/>
          </a:avLst>
        </a:prstGeom>
        <a:solidFill>
          <a:srgbClr val="00660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275"/>
            <a:buFont typeface="Calibri"/>
            <a:buNone/>
          </a:pPr>
          <a:r>
            <a:rPr lang="en-US" sz="11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REGRESAR</a:t>
          </a:r>
          <a:endParaRPr sz="1400"/>
        </a:p>
      </xdr:txBody>
    </xdr:sp>
    <xdr:clientData fLocksWithSheet="0"/>
  </xdr:oneCellAnchor>
  <xdr:twoCellAnchor editAs="oneCell">
    <xdr:from>
      <xdr:col>2</xdr:col>
      <xdr:colOff>266700</xdr:colOff>
      <xdr:row>0</xdr:row>
      <xdr:rowOff>57150</xdr:rowOff>
    </xdr:from>
    <xdr:to>
      <xdr:col>4</xdr:col>
      <xdr:colOff>161925</xdr:colOff>
      <xdr:row>3</xdr:row>
      <xdr:rowOff>361950</xdr:rowOff>
    </xdr:to>
    <xdr:pic>
      <xdr:nvPicPr>
        <xdr:cNvPr id="5" name="Imagen 4" descr="Resultado de imagen para gobernacion de boliva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181100" y="57150"/>
          <a:ext cx="12573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209550</xdr:colOff>
      <xdr:row>25</xdr:row>
      <xdr:rowOff>47625</xdr:rowOff>
    </xdr:from>
    <xdr:ext cx="6543675" cy="2028825"/>
    <xdr:graphicFrame macro="">
      <xdr:nvGraphicFramePr>
        <xdr:cNvPr id="2126700144" name="Chart 3">
          <a:extLst>
            <a:ext uri="{FF2B5EF4-FFF2-40B4-BE49-F238E27FC236}">
              <a16:creationId xmlns:a16="http://schemas.microsoft.com/office/drawing/2014/main" id="{00000000-0008-0000-0200-000070DEC2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18</xdr:col>
      <xdr:colOff>104775</xdr:colOff>
      <xdr:row>0</xdr:row>
      <xdr:rowOff>0</xdr:rowOff>
    </xdr:from>
    <xdr:ext cx="857250" cy="342900"/>
    <xdr:sp macro="" textlink="">
      <xdr:nvSpPr>
        <xdr:cNvPr id="5" name="Shap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4917375" y="3608550"/>
          <a:ext cx="857250" cy="342900"/>
        </a:xfrm>
        <a:prstGeom prst="bevel">
          <a:avLst>
            <a:gd name="adj" fmla="val 12500"/>
          </a:avLst>
        </a:prstGeom>
        <a:solidFill>
          <a:srgbClr val="00660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275"/>
            <a:buFont typeface="Calibri"/>
            <a:buNone/>
          </a:pPr>
          <a:r>
            <a:rPr lang="en-US" sz="11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REGREAR</a:t>
          </a:r>
          <a:endParaRPr sz="1400"/>
        </a:p>
      </xdr:txBody>
    </xdr:sp>
    <xdr:clientData fLocksWithSheet="0"/>
  </xdr:oneCellAnchor>
  <xdr:twoCellAnchor editAs="oneCell">
    <xdr:from>
      <xdr:col>2</xdr:col>
      <xdr:colOff>323850</xdr:colOff>
      <xdr:row>0</xdr:row>
      <xdr:rowOff>9525</xdr:rowOff>
    </xdr:from>
    <xdr:to>
      <xdr:col>4</xdr:col>
      <xdr:colOff>123825</xdr:colOff>
      <xdr:row>2</xdr:row>
      <xdr:rowOff>314325</xdr:rowOff>
    </xdr:to>
    <xdr:pic>
      <xdr:nvPicPr>
        <xdr:cNvPr id="6" name="Imagen 5" descr="Resultado de imagen para gobernacion de boliva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238250" y="9525"/>
          <a:ext cx="1171575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26</xdr:row>
      <xdr:rowOff>19050</xdr:rowOff>
    </xdr:from>
    <xdr:ext cx="6858000" cy="2028825"/>
    <xdr:graphicFrame macro="">
      <xdr:nvGraphicFramePr>
        <xdr:cNvPr id="1349137543" name="Chart 4">
          <a:extLst>
            <a:ext uri="{FF2B5EF4-FFF2-40B4-BE49-F238E27FC236}">
              <a16:creationId xmlns:a16="http://schemas.microsoft.com/office/drawing/2014/main" id="{00000000-0008-0000-0300-000087346A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18</xdr:col>
      <xdr:colOff>133350</xdr:colOff>
      <xdr:row>1</xdr:row>
      <xdr:rowOff>0</xdr:rowOff>
    </xdr:from>
    <xdr:ext cx="857250" cy="342900"/>
    <xdr:sp macro="" textlink="">
      <xdr:nvSpPr>
        <xdr:cNvPr id="6" name="Shap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4917375" y="3608550"/>
          <a:ext cx="857250" cy="342900"/>
        </a:xfrm>
        <a:prstGeom prst="bevel">
          <a:avLst>
            <a:gd name="adj" fmla="val 12500"/>
          </a:avLst>
        </a:prstGeom>
        <a:solidFill>
          <a:srgbClr val="00660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275"/>
            <a:buFont typeface="Calibri"/>
            <a:buNone/>
          </a:pPr>
          <a:r>
            <a:rPr lang="en-US" sz="11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REGREAR</a:t>
          </a:r>
          <a:endParaRPr sz="1400"/>
        </a:p>
      </xdr:txBody>
    </xdr:sp>
    <xdr:clientData fLocksWithSheet="0"/>
  </xdr:oneCellAnchor>
  <xdr:twoCellAnchor editAs="oneCell">
    <xdr:from>
      <xdr:col>2</xdr:col>
      <xdr:colOff>276225</xdr:colOff>
      <xdr:row>0</xdr:row>
      <xdr:rowOff>0</xdr:rowOff>
    </xdr:from>
    <xdr:to>
      <xdr:col>4</xdr:col>
      <xdr:colOff>142875</xdr:colOff>
      <xdr:row>3</xdr:row>
      <xdr:rowOff>323849</xdr:rowOff>
    </xdr:to>
    <xdr:pic>
      <xdr:nvPicPr>
        <xdr:cNvPr id="5" name="Imagen 4" descr="Resultado de imagen para gobernacion de boliva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190625" y="0"/>
          <a:ext cx="1228725" cy="1228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26</xdr:row>
      <xdr:rowOff>19050</xdr:rowOff>
    </xdr:from>
    <xdr:ext cx="6429375" cy="2028825"/>
    <xdr:graphicFrame macro="">
      <xdr:nvGraphicFramePr>
        <xdr:cNvPr id="1424163185" name="Chart 5">
          <a:extLst>
            <a:ext uri="{FF2B5EF4-FFF2-40B4-BE49-F238E27FC236}">
              <a16:creationId xmlns:a16="http://schemas.microsoft.com/office/drawing/2014/main" id="{00000000-0008-0000-0400-00007101E3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18</xdr:col>
      <xdr:colOff>180975</xdr:colOff>
      <xdr:row>0</xdr:row>
      <xdr:rowOff>133350</xdr:rowOff>
    </xdr:from>
    <xdr:ext cx="1076325" cy="438150"/>
    <xdr:sp macro="" textlink="">
      <xdr:nvSpPr>
        <xdr:cNvPr id="7" name="Shap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4812600" y="3565688"/>
          <a:ext cx="1066800" cy="428625"/>
        </a:xfrm>
        <a:prstGeom prst="bevel">
          <a:avLst>
            <a:gd name="adj" fmla="val 12500"/>
          </a:avLst>
        </a:prstGeom>
        <a:solidFill>
          <a:srgbClr val="00660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275"/>
            <a:buFont typeface="Calibri"/>
            <a:buNone/>
          </a:pPr>
          <a:r>
            <a:rPr lang="en-US" sz="11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REGRESAR</a:t>
          </a:r>
          <a:endParaRPr sz="1400"/>
        </a:p>
      </xdr:txBody>
    </xdr:sp>
    <xdr:clientData fLocksWithSheet="0"/>
  </xdr:oneCellAnchor>
  <xdr:twoCellAnchor editAs="oneCell">
    <xdr:from>
      <xdr:col>2</xdr:col>
      <xdr:colOff>304800</xdr:colOff>
      <xdr:row>0</xdr:row>
      <xdr:rowOff>28575</xdr:rowOff>
    </xdr:from>
    <xdr:to>
      <xdr:col>4</xdr:col>
      <xdr:colOff>171450</xdr:colOff>
      <xdr:row>3</xdr:row>
      <xdr:rowOff>295274</xdr:rowOff>
    </xdr:to>
    <xdr:pic>
      <xdr:nvPicPr>
        <xdr:cNvPr id="5" name="Imagen 4" descr="Resultado de imagen para gobernacion de boliva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219200" y="28575"/>
          <a:ext cx="1228725" cy="1228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27</xdr:row>
      <xdr:rowOff>19050</xdr:rowOff>
    </xdr:from>
    <xdr:ext cx="6858000" cy="2028825"/>
    <xdr:graphicFrame macro="">
      <xdr:nvGraphicFramePr>
        <xdr:cNvPr id="2047416237" name="Chart 6">
          <a:extLst>
            <a:ext uri="{FF2B5EF4-FFF2-40B4-BE49-F238E27FC236}">
              <a16:creationId xmlns:a16="http://schemas.microsoft.com/office/drawing/2014/main" id="{00000000-0008-0000-0500-0000AD170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18</xdr:col>
      <xdr:colOff>85725</xdr:colOff>
      <xdr:row>0</xdr:row>
      <xdr:rowOff>152400</xdr:rowOff>
    </xdr:from>
    <xdr:ext cx="1076325" cy="438150"/>
    <xdr:sp macro="" textlink="">
      <xdr:nvSpPr>
        <xdr:cNvPr id="8" name="Shape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4812600" y="3565688"/>
          <a:ext cx="1066800" cy="428625"/>
        </a:xfrm>
        <a:prstGeom prst="bevel">
          <a:avLst>
            <a:gd name="adj" fmla="val 12500"/>
          </a:avLst>
        </a:prstGeom>
        <a:solidFill>
          <a:srgbClr val="00660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275"/>
            <a:buFont typeface="Calibri"/>
            <a:buNone/>
          </a:pPr>
          <a:r>
            <a:rPr lang="en-US" sz="11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REGRESAR</a:t>
          </a:r>
          <a:endParaRPr sz="1400"/>
        </a:p>
      </xdr:txBody>
    </xdr:sp>
    <xdr:clientData fLocksWithSheet="0"/>
  </xdr:oneCellAnchor>
  <xdr:twoCellAnchor editAs="oneCell">
    <xdr:from>
      <xdr:col>2</xdr:col>
      <xdr:colOff>257175</xdr:colOff>
      <xdr:row>0</xdr:row>
      <xdr:rowOff>28575</xdr:rowOff>
    </xdr:from>
    <xdr:to>
      <xdr:col>4</xdr:col>
      <xdr:colOff>123825</xdr:colOff>
      <xdr:row>3</xdr:row>
      <xdr:rowOff>342899</xdr:rowOff>
    </xdr:to>
    <xdr:pic>
      <xdr:nvPicPr>
        <xdr:cNvPr id="5" name="Imagen 4" descr="Resultado de imagen para gobernacion de boliva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228725" y="28575"/>
          <a:ext cx="1228725" cy="1228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</xdr:colOff>
      <xdr:row>25</xdr:row>
      <xdr:rowOff>9525</xdr:rowOff>
    </xdr:from>
    <xdr:ext cx="6877050" cy="2028825"/>
    <xdr:graphicFrame macro="">
      <xdr:nvGraphicFramePr>
        <xdr:cNvPr id="1464433821" name="Chart 7">
          <a:extLst>
            <a:ext uri="{FF2B5EF4-FFF2-40B4-BE49-F238E27FC236}">
              <a16:creationId xmlns:a16="http://schemas.microsoft.com/office/drawing/2014/main" id="{00000000-0008-0000-0600-00009D7C49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18</xdr:col>
      <xdr:colOff>161925</xdr:colOff>
      <xdr:row>0</xdr:row>
      <xdr:rowOff>0</xdr:rowOff>
    </xdr:from>
    <xdr:ext cx="1076325" cy="438150"/>
    <xdr:sp macro="" textlink="">
      <xdr:nvSpPr>
        <xdr:cNvPr id="9" name="Shape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4812600" y="3565688"/>
          <a:ext cx="1066800" cy="428625"/>
        </a:xfrm>
        <a:prstGeom prst="bevel">
          <a:avLst>
            <a:gd name="adj" fmla="val 12500"/>
          </a:avLst>
        </a:prstGeom>
        <a:solidFill>
          <a:srgbClr val="00660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275"/>
            <a:buFont typeface="Calibri"/>
            <a:buNone/>
          </a:pPr>
          <a:r>
            <a:rPr lang="en-US" sz="11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REGRESAR</a:t>
          </a:r>
          <a:endParaRPr sz="1400"/>
        </a:p>
      </xdr:txBody>
    </xdr:sp>
    <xdr:clientData fLocksWithSheet="0"/>
  </xdr:oneCellAnchor>
  <xdr:twoCellAnchor editAs="oneCell">
    <xdr:from>
      <xdr:col>2</xdr:col>
      <xdr:colOff>257175</xdr:colOff>
      <xdr:row>0</xdr:row>
      <xdr:rowOff>38100</xdr:rowOff>
    </xdr:from>
    <xdr:to>
      <xdr:col>4</xdr:col>
      <xdr:colOff>180975</xdr:colOff>
      <xdr:row>2</xdr:row>
      <xdr:rowOff>381000</xdr:rowOff>
    </xdr:to>
    <xdr:pic>
      <xdr:nvPicPr>
        <xdr:cNvPr id="5" name="Imagen 4" descr="Resultado de imagen para gobernacion de boliva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171575" y="38100"/>
          <a:ext cx="1295400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32</xdr:row>
      <xdr:rowOff>19050</xdr:rowOff>
    </xdr:from>
    <xdr:ext cx="7010400" cy="2028825"/>
    <xdr:graphicFrame macro="">
      <xdr:nvGraphicFramePr>
        <xdr:cNvPr id="1347545431" name="Chart 8">
          <a:extLst>
            <a:ext uri="{FF2B5EF4-FFF2-40B4-BE49-F238E27FC236}">
              <a16:creationId xmlns:a16="http://schemas.microsoft.com/office/drawing/2014/main" id="{00000000-0008-0000-0700-000057E951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18</xdr:col>
      <xdr:colOff>133350</xdr:colOff>
      <xdr:row>0</xdr:row>
      <xdr:rowOff>114300</xdr:rowOff>
    </xdr:from>
    <xdr:ext cx="1076325" cy="428625"/>
    <xdr:sp macro="" textlink="">
      <xdr:nvSpPr>
        <xdr:cNvPr id="10" name="Shap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4807838" y="3565688"/>
          <a:ext cx="1076325" cy="428625"/>
        </a:xfrm>
        <a:prstGeom prst="bevel">
          <a:avLst>
            <a:gd name="adj" fmla="val 12500"/>
          </a:avLst>
        </a:prstGeom>
        <a:solidFill>
          <a:srgbClr val="00660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275"/>
            <a:buFont typeface="Calibri"/>
            <a:buNone/>
          </a:pPr>
          <a:r>
            <a:rPr lang="en-US" sz="11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REGRESAR</a:t>
          </a:r>
          <a:endParaRPr sz="1400"/>
        </a:p>
      </xdr:txBody>
    </xdr:sp>
    <xdr:clientData fLocksWithSheet="0"/>
  </xdr:oneCellAnchor>
  <xdr:twoCellAnchor editAs="oneCell">
    <xdr:from>
      <xdr:col>2</xdr:col>
      <xdr:colOff>295275</xdr:colOff>
      <xdr:row>0</xdr:row>
      <xdr:rowOff>28575</xdr:rowOff>
    </xdr:from>
    <xdr:to>
      <xdr:col>4</xdr:col>
      <xdr:colOff>123825</xdr:colOff>
      <xdr:row>3</xdr:row>
      <xdr:rowOff>371475</xdr:rowOff>
    </xdr:to>
    <xdr:pic>
      <xdr:nvPicPr>
        <xdr:cNvPr id="5" name="Imagen 4" descr="Resultado de imagen para gobernacion de boliva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209675" y="28575"/>
          <a:ext cx="1295400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0</xdr:rowOff>
    </xdr:from>
    <xdr:to>
      <xdr:col>11</xdr:col>
      <xdr:colOff>33918</xdr:colOff>
      <xdr:row>3</xdr:row>
      <xdr:rowOff>381000</xdr:rowOff>
    </xdr:to>
    <xdr:pic>
      <xdr:nvPicPr>
        <xdr:cNvPr id="4" name="Imagen 3" descr="Resultado de imagen para gobernacion de boliva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42900" y="0"/>
          <a:ext cx="1405518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997"/>
  <sheetViews>
    <sheetView showGridLines="0" workbookViewId="0">
      <selection activeCell="K12" sqref="K12:P12"/>
    </sheetView>
  </sheetViews>
  <sheetFormatPr baseColWidth="10" defaultColWidth="14.42578125" defaultRowHeight="15" customHeight="1" x14ac:dyDescent="0.25"/>
  <cols>
    <col min="1" max="1" width="12.5703125" customWidth="1"/>
    <col min="2" max="2" width="1.140625" customWidth="1"/>
    <col min="3" max="3" width="18.5703125" customWidth="1"/>
    <col min="4" max="12" width="6.28515625" customWidth="1"/>
    <col min="13" max="13" width="8.28515625" customWidth="1"/>
    <col min="14" max="14" width="7.42578125" customWidth="1"/>
    <col min="15" max="15" width="7.85546875" customWidth="1"/>
    <col min="16" max="16" width="20.140625" customWidth="1"/>
    <col min="17" max="17" width="1.5703125" customWidth="1"/>
    <col min="18" max="27" width="9.42578125" customWidth="1"/>
  </cols>
  <sheetData>
    <row r="1" spans="2:27" ht="38.25" customHeight="1" x14ac:dyDescent="0.25">
      <c r="B1" s="114"/>
      <c r="C1" s="168"/>
      <c r="D1" s="168"/>
      <c r="E1" s="168"/>
      <c r="F1" s="182" t="s">
        <v>145</v>
      </c>
      <c r="G1" s="182"/>
      <c r="H1" s="182"/>
      <c r="I1" s="182"/>
      <c r="J1" s="182"/>
      <c r="K1" s="182"/>
      <c r="L1" s="182"/>
      <c r="M1" s="182"/>
      <c r="N1" s="182"/>
      <c r="O1" s="179" t="s">
        <v>146</v>
      </c>
      <c r="P1" s="180"/>
      <c r="Q1" s="18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ht="15" customHeight="1" x14ac:dyDescent="0.25">
      <c r="B2" s="170"/>
      <c r="C2" s="171"/>
      <c r="D2" s="171"/>
      <c r="E2" s="171"/>
      <c r="F2" s="256" t="s">
        <v>144</v>
      </c>
      <c r="G2" s="256"/>
      <c r="H2" s="256"/>
      <c r="I2" s="256"/>
      <c r="J2" s="256"/>
      <c r="K2" s="256"/>
      <c r="L2" s="256"/>
      <c r="M2" s="256"/>
      <c r="N2" s="256"/>
      <c r="O2" s="291" t="s">
        <v>147</v>
      </c>
      <c r="P2" s="291"/>
      <c r="Q2" s="292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24.75" customHeight="1" x14ac:dyDescent="0.25">
      <c r="B3" s="170"/>
      <c r="C3" s="171"/>
      <c r="D3" s="171"/>
      <c r="E3" s="171"/>
      <c r="F3" s="256"/>
      <c r="G3" s="256"/>
      <c r="H3" s="256"/>
      <c r="I3" s="256"/>
      <c r="J3" s="256"/>
      <c r="K3" s="256"/>
      <c r="L3" s="256"/>
      <c r="M3" s="256"/>
      <c r="N3" s="256"/>
      <c r="O3" s="220"/>
      <c r="P3" s="220"/>
      <c r="Q3" s="221"/>
      <c r="R3" s="2"/>
      <c r="S3" s="2"/>
      <c r="T3" s="2"/>
      <c r="U3" s="2"/>
      <c r="V3" s="2"/>
      <c r="W3" s="2"/>
      <c r="X3" s="2"/>
      <c r="Y3" s="2"/>
      <c r="Z3" s="2"/>
      <c r="AA3" s="2"/>
    </row>
    <row r="4" spans="2:27" ht="44.25" customHeight="1" x14ac:dyDescent="0.25">
      <c r="B4" s="173"/>
      <c r="C4" s="174"/>
      <c r="D4" s="174"/>
      <c r="E4" s="174"/>
      <c r="F4" s="182" t="s">
        <v>0</v>
      </c>
      <c r="G4" s="182"/>
      <c r="H4" s="182"/>
      <c r="I4" s="182"/>
      <c r="J4" s="182"/>
      <c r="K4" s="182"/>
      <c r="L4" s="182"/>
      <c r="M4" s="182"/>
      <c r="N4" s="182"/>
      <c r="O4" s="225" t="s">
        <v>148</v>
      </c>
      <c r="P4" s="226"/>
      <c r="Q4" s="227"/>
      <c r="R4" s="2"/>
      <c r="S4" s="2"/>
      <c r="T4" s="2"/>
      <c r="U4" s="2"/>
      <c r="V4" s="2"/>
      <c r="W4" s="2"/>
      <c r="X4" s="2"/>
      <c r="Y4" s="2"/>
      <c r="Z4" s="2"/>
      <c r="AA4" s="2"/>
    </row>
    <row r="5" spans="2:27" ht="12" customHeight="1" x14ac:dyDescent="0.25">
      <c r="B5" s="3"/>
      <c r="C5" s="3"/>
      <c r="D5" s="3"/>
      <c r="E5" s="4"/>
      <c r="F5" s="4"/>
      <c r="G5" s="4"/>
      <c r="H5" s="4"/>
      <c r="I5" s="4"/>
      <c r="J5" s="4"/>
      <c r="K5" s="4"/>
      <c r="L5" s="4"/>
      <c r="M5" s="4"/>
      <c r="N5" s="5"/>
      <c r="O5" s="5"/>
      <c r="P5" s="5"/>
      <c r="Q5" s="5"/>
      <c r="R5" s="2"/>
      <c r="S5" s="2"/>
      <c r="T5" s="2"/>
      <c r="U5" s="2"/>
      <c r="V5" s="2"/>
      <c r="W5" s="2"/>
      <c r="X5" s="2"/>
      <c r="Y5" s="2"/>
      <c r="Z5" s="2"/>
      <c r="AA5" s="2"/>
    </row>
    <row r="6" spans="2:27" ht="6.75" customHeight="1" x14ac:dyDescent="0.25">
      <c r="B6" s="6"/>
      <c r="C6" s="7"/>
      <c r="D6" s="7"/>
      <c r="E6" s="8"/>
      <c r="F6" s="8"/>
      <c r="G6" s="8"/>
      <c r="H6" s="8"/>
      <c r="I6" s="8"/>
      <c r="J6" s="8"/>
      <c r="K6" s="8"/>
      <c r="L6" s="8"/>
      <c r="M6" s="8"/>
      <c r="N6" s="9"/>
      <c r="O6" s="9"/>
      <c r="P6" s="9"/>
      <c r="Q6" s="10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14.25" customHeight="1" x14ac:dyDescent="0.25">
      <c r="B7" s="11"/>
      <c r="C7" s="118" t="s">
        <v>1</v>
      </c>
      <c r="D7" s="119"/>
      <c r="E7" s="120"/>
      <c r="F7" s="121" t="s">
        <v>2</v>
      </c>
      <c r="G7" s="119"/>
      <c r="H7" s="119"/>
      <c r="I7" s="119"/>
      <c r="J7" s="119"/>
      <c r="K7" s="119"/>
      <c r="L7" s="119"/>
      <c r="M7" s="119"/>
      <c r="N7" s="119"/>
      <c r="O7" s="119"/>
      <c r="P7" s="122"/>
      <c r="Q7" s="1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26.25" customHeight="1" x14ac:dyDescent="0.25">
      <c r="B8" s="11"/>
      <c r="C8" s="108" t="s">
        <v>3</v>
      </c>
      <c r="D8" s="106"/>
      <c r="E8" s="107"/>
      <c r="F8" s="123" t="s">
        <v>4</v>
      </c>
      <c r="G8" s="106"/>
      <c r="H8" s="106"/>
      <c r="I8" s="106"/>
      <c r="J8" s="106"/>
      <c r="K8" s="106"/>
      <c r="L8" s="106"/>
      <c r="M8" s="106"/>
      <c r="N8" s="106"/>
      <c r="O8" s="106"/>
      <c r="P8" s="110"/>
      <c r="Q8" s="12"/>
      <c r="R8" s="2"/>
      <c r="S8" s="2"/>
      <c r="T8" s="2"/>
      <c r="U8" s="2"/>
      <c r="V8" s="2"/>
      <c r="W8" s="2"/>
      <c r="X8" s="2"/>
      <c r="Y8" s="2"/>
      <c r="Z8" s="2"/>
      <c r="AA8" s="2"/>
    </row>
    <row r="9" spans="2:27" ht="28.5" customHeight="1" x14ac:dyDescent="0.25">
      <c r="B9" s="11"/>
      <c r="C9" s="108" t="s">
        <v>5</v>
      </c>
      <c r="D9" s="106"/>
      <c r="E9" s="107"/>
      <c r="F9" s="123" t="s">
        <v>6</v>
      </c>
      <c r="G9" s="106"/>
      <c r="H9" s="106"/>
      <c r="I9" s="106"/>
      <c r="J9" s="106"/>
      <c r="K9" s="106"/>
      <c r="L9" s="106"/>
      <c r="M9" s="106"/>
      <c r="N9" s="106"/>
      <c r="O9" s="106"/>
      <c r="P9" s="110"/>
      <c r="Q9" s="1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2:27" ht="14.25" customHeight="1" x14ac:dyDescent="0.25">
      <c r="B10" s="11"/>
      <c r="C10" s="13" t="s">
        <v>7</v>
      </c>
      <c r="D10" s="111">
        <v>0.9</v>
      </c>
      <c r="E10" s="106"/>
      <c r="F10" s="106"/>
      <c r="G10" s="106"/>
      <c r="H10" s="106"/>
      <c r="I10" s="107"/>
      <c r="J10" s="112" t="s">
        <v>8</v>
      </c>
      <c r="K10" s="106"/>
      <c r="L10" s="106"/>
      <c r="M10" s="107"/>
      <c r="N10" s="113" t="s">
        <v>9</v>
      </c>
      <c r="O10" s="106"/>
      <c r="P10" s="110"/>
      <c r="Q10" s="1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2:27" ht="14.25" customHeight="1" x14ac:dyDescent="0.25">
      <c r="B11" s="11"/>
      <c r="C11" s="13" t="s">
        <v>10</v>
      </c>
      <c r="D11" s="123" t="s">
        <v>11</v>
      </c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10"/>
      <c r="Q11" s="1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14.25" customHeight="1" x14ac:dyDescent="0.25">
      <c r="B12" s="11"/>
      <c r="C12" s="108" t="s">
        <v>12</v>
      </c>
      <c r="D12" s="107"/>
      <c r="E12" s="132" t="s">
        <v>13</v>
      </c>
      <c r="F12" s="106"/>
      <c r="G12" s="107"/>
      <c r="H12" s="133" t="s">
        <v>14</v>
      </c>
      <c r="I12" s="106"/>
      <c r="J12" s="107"/>
      <c r="K12" s="117" t="s">
        <v>15</v>
      </c>
      <c r="L12" s="106"/>
      <c r="M12" s="106"/>
      <c r="N12" s="106"/>
      <c r="O12" s="106"/>
      <c r="P12" s="110"/>
      <c r="Q12" s="1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ht="14.25" customHeight="1" x14ac:dyDescent="0.25">
      <c r="B13" s="11"/>
      <c r="C13" s="101" t="s">
        <v>16</v>
      </c>
      <c r="D13" s="102"/>
      <c r="E13" s="103"/>
      <c r="F13" s="129" t="s">
        <v>17</v>
      </c>
      <c r="G13" s="102"/>
      <c r="H13" s="102"/>
      <c r="I13" s="103"/>
      <c r="J13" s="134" t="s">
        <v>18</v>
      </c>
      <c r="K13" s="102"/>
      <c r="L13" s="103"/>
      <c r="M13" s="129" t="s">
        <v>19</v>
      </c>
      <c r="N13" s="102"/>
      <c r="O13" s="102"/>
      <c r="P13" s="135"/>
      <c r="Q13" s="1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2:27" ht="27" customHeight="1" x14ac:dyDescent="0.25">
      <c r="B14" s="11"/>
      <c r="C14" s="94"/>
      <c r="D14" s="95"/>
      <c r="E14" s="104"/>
      <c r="F14" s="130"/>
      <c r="G14" s="95"/>
      <c r="H14" s="95"/>
      <c r="I14" s="104"/>
      <c r="J14" s="130"/>
      <c r="K14" s="95"/>
      <c r="L14" s="104"/>
      <c r="M14" s="130"/>
      <c r="N14" s="95"/>
      <c r="O14" s="95"/>
      <c r="P14" s="96"/>
      <c r="Q14" s="1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2:27" ht="14.25" customHeight="1" x14ac:dyDescent="0.25">
      <c r="B15" s="11"/>
      <c r="C15" s="136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14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2:27" ht="20.25" customHeight="1" x14ac:dyDescent="0.25">
      <c r="B16" s="11"/>
      <c r="C16" s="97" t="s">
        <v>20</v>
      </c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9"/>
      <c r="Q16" s="14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2:27" ht="14.25" customHeight="1" x14ac:dyDescent="0.25">
      <c r="B17" s="11"/>
      <c r="C17" s="105" t="s">
        <v>21</v>
      </c>
      <c r="D17" s="106"/>
      <c r="E17" s="107"/>
      <c r="F17" s="131">
        <v>2025</v>
      </c>
      <c r="G17" s="106"/>
      <c r="H17" s="106"/>
      <c r="I17" s="107"/>
      <c r="J17" s="137" t="s">
        <v>22</v>
      </c>
      <c r="K17" s="106"/>
      <c r="L17" s="107"/>
      <c r="M17" s="138" t="str">
        <f>P28</f>
        <v/>
      </c>
      <c r="N17" s="106"/>
      <c r="O17" s="106"/>
      <c r="P17" s="110"/>
      <c r="Q17" s="14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2:27" ht="14.25" customHeight="1" x14ac:dyDescent="0.25">
      <c r="B18" s="11"/>
      <c r="C18" s="109" t="s">
        <v>23</v>
      </c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10"/>
      <c r="Q18" s="15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2:27" ht="14.25" customHeight="1" x14ac:dyDescent="0.25">
      <c r="B19" s="11"/>
      <c r="C19" s="16" t="s">
        <v>24</v>
      </c>
      <c r="D19" s="17" t="s">
        <v>25</v>
      </c>
      <c r="E19" s="17" t="s">
        <v>26</v>
      </c>
      <c r="F19" s="17" t="s">
        <v>27</v>
      </c>
      <c r="G19" s="17" t="s">
        <v>28</v>
      </c>
      <c r="H19" s="17" t="s">
        <v>29</v>
      </c>
      <c r="I19" s="17" t="s">
        <v>30</v>
      </c>
      <c r="J19" s="17" t="s">
        <v>31</v>
      </c>
      <c r="K19" s="17" t="s">
        <v>32</v>
      </c>
      <c r="L19" s="17" t="s">
        <v>33</v>
      </c>
      <c r="M19" s="17" t="s">
        <v>34</v>
      </c>
      <c r="N19" s="17" t="s">
        <v>35</v>
      </c>
      <c r="O19" s="17" t="s">
        <v>36</v>
      </c>
      <c r="P19" s="18" t="s">
        <v>37</v>
      </c>
      <c r="Q19" s="19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2:27" ht="14.25" customHeight="1" x14ac:dyDescent="0.25">
      <c r="B20" s="11"/>
      <c r="C20" s="20" t="s">
        <v>38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2">
        <f t="shared" ref="P20:P27" si="0">IF(D20&lt;&gt;"",SUM(D20:O20),"")</f>
        <v>0</v>
      </c>
      <c r="Q20" s="19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2:27" ht="14.25" customHeight="1" x14ac:dyDescent="0.25">
      <c r="B21" s="11"/>
      <c r="C21" s="23" t="s">
        <v>39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2">
        <f t="shared" si="0"/>
        <v>0</v>
      </c>
      <c r="Q21" s="19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2:27" ht="14.25" customHeight="1" x14ac:dyDescent="0.25">
      <c r="B22" s="11"/>
      <c r="C22" s="23" t="s">
        <v>40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2">
        <f t="shared" si="0"/>
        <v>0</v>
      </c>
      <c r="Q22" s="19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2:27" ht="14.25" customHeight="1" x14ac:dyDescent="0.25">
      <c r="B23" s="11"/>
      <c r="C23" s="24" t="s">
        <v>142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2" t="str">
        <f t="shared" si="0"/>
        <v/>
      </c>
      <c r="Q23" s="19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2:27" ht="14.25" customHeight="1" x14ac:dyDescent="0.25">
      <c r="B24" s="11"/>
      <c r="C24" s="20" t="s">
        <v>38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2">
        <f t="shared" si="0"/>
        <v>0</v>
      </c>
      <c r="Q24" s="19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2:27" ht="14.25" customHeight="1" x14ac:dyDescent="0.25">
      <c r="B25" s="11"/>
      <c r="C25" s="23" t="s">
        <v>39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2">
        <f t="shared" si="0"/>
        <v>0</v>
      </c>
      <c r="Q25" s="19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2:27" ht="14.25" customHeight="1" x14ac:dyDescent="0.25">
      <c r="B26" s="11"/>
      <c r="C26" s="23" t="s">
        <v>40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2">
        <f t="shared" si="0"/>
        <v>0</v>
      </c>
      <c r="Q26" s="19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2:27" ht="14.25" customHeight="1" x14ac:dyDescent="0.25">
      <c r="B27" s="11"/>
      <c r="C27" s="24" t="s">
        <v>142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2" t="str">
        <f t="shared" si="0"/>
        <v/>
      </c>
      <c r="Q27" s="19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2:27" ht="21.75" customHeight="1" x14ac:dyDescent="0.25">
      <c r="B28" s="11"/>
      <c r="C28" s="26" t="s">
        <v>41</v>
      </c>
      <c r="D28" s="27">
        <f t="shared" ref="D28:O28" si="1">IFERROR(IF(D24="","",IF(D23=0,0,(D27-D23)/D23)),"")</f>
        <v>0</v>
      </c>
      <c r="E28" s="27">
        <f t="shared" si="1"/>
        <v>0</v>
      </c>
      <c r="F28" s="27">
        <f t="shared" si="1"/>
        <v>0</v>
      </c>
      <c r="G28" s="27">
        <f t="shared" si="1"/>
        <v>0</v>
      </c>
      <c r="H28" s="27">
        <f t="shared" si="1"/>
        <v>0</v>
      </c>
      <c r="I28" s="27">
        <f t="shared" si="1"/>
        <v>0</v>
      </c>
      <c r="J28" s="27">
        <f t="shared" si="1"/>
        <v>0</v>
      </c>
      <c r="K28" s="27">
        <f t="shared" si="1"/>
        <v>0</v>
      </c>
      <c r="L28" s="27">
        <f t="shared" si="1"/>
        <v>0</v>
      </c>
      <c r="M28" s="27">
        <f t="shared" si="1"/>
        <v>0</v>
      </c>
      <c r="N28" s="27">
        <f t="shared" si="1"/>
        <v>0</v>
      </c>
      <c r="O28" s="27">
        <f t="shared" si="1"/>
        <v>0</v>
      </c>
      <c r="P28" s="28" t="str">
        <f>IFERROR(IF(P23=0,0,(P27-P23)/P23),"")</f>
        <v/>
      </c>
      <c r="Q28" s="19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2:27" ht="20.25" customHeight="1" x14ac:dyDescent="0.25">
      <c r="B29" s="11"/>
      <c r="C29" s="29" t="s">
        <v>42</v>
      </c>
      <c r="D29" s="30">
        <f t="shared" ref="D29:P29" si="2">$D$10</f>
        <v>0.9</v>
      </c>
      <c r="E29" s="31">
        <f t="shared" si="2"/>
        <v>0.9</v>
      </c>
      <c r="F29" s="31">
        <f t="shared" si="2"/>
        <v>0.9</v>
      </c>
      <c r="G29" s="31">
        <f t="shared" si="2"/>
        <v>0.9</v>
      </c>
      <c r="H29" s="31">
        <f t="shared" si="2"/>
        <v>0.9</v>
      </c>
      <c r="I29" s="31">
        <f t="shared" si="2"/>
        <v>0.9</v>
      </c>
      <c r="J29" s="31">
        <f t="shared" si="2"/>
        <v>0.9</v>
      </c>
      <c r="K29" s="31">
        <f t="shared" si="2"/>
        <v>0.9</v>
      </c>
      <c r="L29" s="31">
        <f t="shared" si="2"/>
        <v>0.9</v>
      </c>
      <c r="M29" s="31">
        <f t="shared" si="2"/>
        <v>0.9</v>
      </c>
      <c r="N29" s="31">
        <f t="shared" si="2"/>
        <v>0.9</v>
      </c>
      <c r="O29" s="31">
        <f t="shared" si="2"/>
        <v>0.9</v>
      </c>
      <c r="P29" s="32">
        <f t="shared" si="2"/>
        <v>0.9</v>
      </c>
      <c r="Q29" s="19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2:27" ht="22.5" customHeight="1" x14ac:dyDescent="0.25">
      <c r="B30" s="33"/>
      <c r="C30" s="34"/>
      <c r="D30" s="34"/>
      <c r="E30" s="34"/>
      <c r="F30" s="34"/>
      <c r="G30" s="34"/>
      <c r="H30" s="34"/>
      <c r="I30" s="35"/>
      <c r="J30" s="35"/>
      <c r="K30" s="35"/>
      <c r="L30" s="35"/>
      <c r="M30" s="35"/>
      <c r="N30" s="35"/>
      <c r="O30" s="35"/>
      <c r="P30" s="35"/>
      <c r="Q30" s="36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2:27" ht="23.25" customHeight="1" x14ac:dyDescent="0.25">
      <c r="B31" s="37"/>
      <c r="C31" s="97" t="s">
        <v>43</v>
      </c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9"/>
      <c r="Q31" s="38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2:27" ht="14.25" customHeight="1" x14ac:dyDescent="0.25">
      <c r="B32" s="11"/>
      <c r="C32" s="88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90"/>
      <c r="Q32" s="39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2:27" ht="14.25" customHeight="1" x14ac:dyDescent="0.25">
      <c r="B33" s="11"/>
      <c r="C33" s="91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3"/>
      <c r="Q33" s="39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2:27" ht="14.25" customHeight="1" x14ac:dyDescent="0.25">
      <c r="B34" s="11"/>
      <c r="C34" s="91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3"/>
      <c r="Q34" s="39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2:27" ht="14.25" customHeight="1" x14ac:dyDescent="0.25">
      <c r="B35" s="11"/>
      <c r="C35" s="91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3"/>
      <c r="Q35" s="39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2:27" ht="14.25" customHeight="1" x14ac:dyDescent="0.25">
      <c r="B36" s="11"/>
      <c r="C36" s="91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3"/>
      <c r="Q36" s="39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2:27" ht="14.25" customHeight="1" x14ac:dyDescent="0.25">
      <c r="B37" s="11"/>
      <c r="C37" s="91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3"/>
      <c r="Q37" s="39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2:27" ht="14.25" customHeight="1" x14ac:dyDescent="0.25">
      <c r="B38" s="11"/>
      <c r="C38" s="91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3"/>
      <c r="Q38" s="39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2:27" ht="14.25" customHeight="1" x14ac:dyDescent="0.25">
      <c r="B39" s="11"/>
      <c r="C39" s="91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3"/>
      <c r="Q39" s="39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2:27" ht="14.25" customHeight="1" x14ac:dyDescent="0.25">
      <c r="B40" s="11"/>
      <c r="C40" s="91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3"/>
      <c r="Q40" s="39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2:27" ht="14.25" customHeight="1" x14ac:dyDescent="0.25">
      <c r="B41" s="11"/>
      <c r="C41" s="91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3"/>
      <c r="Q41" s="39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7" ht="14.25" customHeight="1" x14ac:dyDescent="0.25">
      <c r="B42" s="11"/>
      <c r="C42" s="91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3"/>
      <c r="Q42" s="39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7" ht="14.25" customHeight="1" x14ac:dyDescent="0.25">
      <c r="B43" s="11"/>
      <c r="C43" s="94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6"/>
      <c r="Q43" s="39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2:27" ht="14.25" customHeight="1" x14ac:dyDescent="0.25">
      <c r="B44" s="11"/>
      <c r="C44" s="40"/>
      <c r="D44" s="41"/>
      <c r="E44" s="41"/>
      <c r="F44" s="41"/>
      <c r="G44" s="41"/>
      <c r="H44" s="41"/>
      <c r="I44" s="42"/>
      <c r="J44" s="42"/>
      <c r="K44" s="43"/>
      <c r="L44" s="43"/>
      <c r="M44" s="44"/>
      <c r="N44" s="41"/>
      <c r="O44" s="45"/>
      <c r="P44" s="45"/>
      <c r="Q44" s="39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7" ht="14.25" customHeight="1" x14ac:dyDescent="0.25">
      <c r="B45" s="11"/>
      <c r="C45" s="97" t="s">
        <v>44</v>
      </c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9"/>
      <c r="Q45" s="39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2:27" ht="14.25" customHeight="1" x14ac:dyDescent="0.25">
      <c r="B46" s="11"/>
      <c r="C46" s="100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90"/>
      <c r="Q46" s="39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2:27" ht="14.25" customHeight="1" x14ac:dyDescent="0.25">
      <c r="B47" s="11"/>
      <c r="C47" s="91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3"/>
      <c r="Q47" s="39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7" ht="14.25" customHeight="1" x14ac:dyDescent="0.25">
      <c r="B48" s="11"/>
      <c r="C48" s="91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3"/>
      <c r="Q48" s="39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2:27" ht="14.25" customHeight="1" x14ac:dyDescent="0.25">
      <c r="B49" s="11"/>
      <c r="C49" s="91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3"/>
      <c r="Q49" s="39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2:27" ht="14.25" customHeight="1" x14ac:dyDescent="0.25">
      <c r="B50" s="11"/>
      <c r="C50" s="94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6"/>
      <c r="Q50" s="39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2:27" ht="14.25" customHeight="1" x14ac:dyDescent="0.25">
      <c r="B51" s="11"/>
      <c r="C51" s="40"/>
      <c r="D51" s="41"/>
      <c r="E51" s="41"/>
      <c r="F51" s="41"/>
      <c r="G51" s="41"/>
      <c r="H51" s="41"/>
      <c r="I51" s="42"/>
      <c r="J51" s="42"/>
      <c r="K51" s="43"/>
      <c r="L51" s="43"/>
      <c r="M51" s="44"/>
      <c r="N51" s="41"/>
      <c r="O51" s="45"/>
      <c r="P51" s="45"/>
      <c r="Q51" s="39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2:27" ht="14.25" customHeight="1" x14ac:dyDescent="0.25">
      <c r="B52" s="11"/>
      <c r="C52" s="97" t="s">
        <v>45</v>
      </c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9"/>
      <c r="Q52" s="39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ht="33.75" customHeight="1" x14ac:dyDescent="0.25">
      <c r="B53" s="11"/>
      <c r="C53" s="142" t="s">
        <v>46</v>
      </c>
      <c r="D53" s="143"/>
      <c r="E53" s="144"/>
      <c r="F53" s="145" t="s">
        <v>47</v>
      </c>
      <c r="G53" s="143"/>
      <c r="H53" s="144"/>
      <c r="I53" s="146" t="s">
        <v>48</v>
      </c>
      <c r="J53" s="143"/>
      <c r="K53" s="144"/>
      <c r="L53" s="146" t="s">
        <v>49</v>
      </c>
      <c r="M53" s="144"/>
      <c r="N53" s="146" t="s">
        <v>50</v>
      </c>
      <c r="O53" s="144"/>
      <c r="P53" s="46" t="s">
        <v>51</v>
      </c>
      <c r="Q53" s="39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ht="32.25" customHeight="1" x14ac:dyDescent="0.25">
      <c r="B54" s="11"/>
      <c r="C54" s="148"/>
      <c r="D54" s="119"/>
      <c r="E54" s="120"/>
      <c r="F54" s="149"/>
      <c r="G54" s="119"/>
      <c r="H54" s="120"/>
      <c r="I54" s="147"/>
      <c r="J54" s="119"/>
      <c r="K54" s="120"/>
      <c r="L54" s="147"/>
      <c r="M54" s="120"/>
      <c r="N54" s="147"/>
      <c r="O54" s="120"/>
      <c r="P54" s="47"/>
      <c r="Q54" s="39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2:27" ht="32.25" customHeight="1" x14ac:dyDescent="0.25">
      <c r="B55" s="11"/>
      <c r="C55" s="127"/>
      <c r="D55" s="106"/>
      <c r="E55" s="107"/>
      <c r="F55" s="128"/>
      <c r="G55" s="106"/>
      <c r="H55" s="107"/>
      <c r="I55" s="140"/>
      <c r="J55" s="106"/>
      <c r="K55" s="107"/>
      <c r="L55" s="140"/>
      <c r="M55" s="107"/>
      <c r="N55" s="140"/>
      <c r="O55" s="107"/>
      <c r="P55" s="22"/>
      <c r="Q55" s="39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2:27" ht="32.25" customHeight="1" x14ac:dyDescent="0.25">
      <c r="B56" s="11"/>
      <c r="C56" s="127"/>
      <c r="D56" s="106"/>
      <c r="E56" s="107"/>
      <c r="F56" s="128"/>
      <c r="G56" s="106"/>
      <c r="H56" s="107"/>
      <c r="I56" s="140"/>
      <c r="J56" s="106"/>
      <c r="K56" s="107"/>
      <c r="L56" s="140"/>
      <c r="M56" s="107"/>
      <c r="N56" s="140"/>
      <c r="O56" s="107"/>
      <c r="P56" s="22"/>
      <c r="Q56" s="39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ht="32.25" customHeight="1" x14ac:dyDescent="0.25">
      <c r="B57" s="11"/>
      <c r="C57" s="127"/>
      <c r="D57" s="106"/>
      <c r="E57" s="107"/>
      <c r="F57" s="128"/>
      <c r="G57" s="106"/>
      <c r="H57" s="107"/>
      <c r="I57" s="140"/>
      <c r="J57" s="106"/>
      <c r="K57" s="107"/>
      <c r="L57" s="140"/>
      <c r="M57" s="107"/>
      <c r="N57" s="140"/>
      <c r="O57" s="107"/>
      <c r="P57" s="22"/>
      <c r="Q57" s="39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ht="32.25" customHeight="1" x14ac:dyDescent="0.25">
      <c r="B58" s="11"/>
      <c r="C58" s="141"/>
      <c r="D58" s="125"/>
      <c r="E58" s="126"/>
      <c r="F58" s="124"/>
      <c r="G58" s="125"/>
      <c r="H58" s="126"/>
      <c r="I58" s="139"/>
      <c r="J58" s="125"/>
      <c r="K58" s="126"/>
      <c r="L58" s="139"/>
      <c r="M58" s="126"/>
      <c r="N58" s="139"/>
      <c r="O58" s="126"/>
      <c r="P58" s="48"/>
      <c r="Q58" s="39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2:27" ht="14.25" customHeight="1" x14ac:dyDescent="0.25">
      <c r="B59" s="33"/>
      <c r="C59" s="49"/>
      <c r="D59" s="49"/>
      <c r="E59" s="49"/>
      <c r="F59" s="49"/>
      <c r="G59" s="49"/>
      <c r="H59" s="49"/>
      <c r="I59" s="50"/>
      <c r="J59" s="50"/>
      <c r="K59" s="50"/>
      <c r="L59" s="51"/>
      <c r="M59" s="52"/>
      <c r="N59" s="34"/>
      <c r="O59" s="52"/>
      <c r="P59" s="52"/>
      <c r="Q59" s="53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27" ht="14.25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27" ht="14.25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27" ht="14.25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27" ht="14.25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27" ht="14.25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ht="14.25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ht="14.25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ht="14.25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ht="14.25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ht="14.25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ht="14.25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2:27" ht="14.25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ht="14.25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ht="14.25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2:27" ht="14.25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ht="14.25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ht="14.25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2:27" ht="14.25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2:27" ht="14.25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2:27" ht="14.25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2:27" ht="14.25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2:27" ht="14.25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2:27" ht="14.25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2:27" ht="14.25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2:27" ht="14.25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2:27" ht="14.25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2:27" ht="14.25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2:27" ht="14.25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2:27" ht="14.25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2:27" ht="14.25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2:27" ht="14.25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2:27" ht="14.25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2:27" ht="14.25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27" ht="14.25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2:27" ht="14.25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2:27" ht="14.25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2:27" ht="14.25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2:27" ht="14.25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2:27" ht="14.25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2:27" ht="14.25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2:27" ht="14.25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2:27" ht="14.25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2:27" ht="14.25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2:27" ht="14.25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2:27" ht="14.25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2:27" ht="14.25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2:27" ht="14.25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2:27" ht="14.25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2:27" ht="14.25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2:27" ht="14.25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2:27" ht="14.25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2:27" ht="14.25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2:27" ht="14.25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2:27" ht="14.25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2:27" ht="14.25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2:27" ht="14.25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2:27" ht="14.25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2:27" ht="14.25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2:27" ht="14.25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2:27" ht="14.25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2:27" ht="14.25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2:27" ht="14.25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2:27" ht="14.25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2:27" ht="14.25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2:27" ht="14.25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2:27" ht="14.25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2:27" ht="14.25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2:27" ht="14.25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2:27" ht="14.25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2:27" ht="14.25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2:27" ht="14.25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2:27" ht="14.25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2:27" ht="14.25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2:27" ht="14.25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2:27" ht="14.25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2:27" ht="14.25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2:27" ht="14.25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2:27" ht="14.25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2:27" ht="14.25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2:27" ht="14.25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2:27" ht="14.25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2:27" ht="14.25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2:27" ht="14.25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2:27" ht="14.25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2:27" ht="14.25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2:27" ht="14.25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2:27" ht="14.25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2:27" ht="14.25" customHeigh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2:27" ht="14.25" customHeigh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2:27" ht="14.25" customHeigh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2:27" ht="14.25" customHeigh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2:27" ht="14.25" customHeigh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2:27" ht="14.25" customHeight="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2:27" ht="14.25" customHeight="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2:27" ht="14.25" customHeight="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2:27" ht="14.25" customHeight="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2:27" ht="14.25" customHeight="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2:27" ht="14.25" customHeight="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2:27" ht="14.25" customHeigh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2:27" ht="14.25" customHeight="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2:27" ht="14.25" customHeight="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2:27" ht="14.25" customHeight="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2:27" ht="14.25" customHeight="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2:27" ht="14.25" customHeigh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2:27" ht="14.25" customHeight="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2:27" ht="14.25" customHeight="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2:27" ht="14.25" customHeigh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2:27" ht="14.25" customHeigh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2:27" ht="14.25" customHeigh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2:27" ht="14.25" customHeigh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2:27" ht="14.25" customHeigh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2:27" ht="14.25" customHeigh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2:27" ht="14.25" customHeigh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2:27" ht="14.25" customHeight="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2:27" ht="14.25" customHeight="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2:27" ht="14.25" customHeight="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2:27" ht="14.25" customHeight="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2:27" ht="14.25" customHeight="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2:27" ht="14.25" customHeight="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2:27" ht="14.25" customHeight="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2:27" ht="14.25" customHeight="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2:27" ht="14.25" customHeight="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2:27" ht="14.25" customHeight="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2:27" ht="14.25" customHeight="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2:27" ht="14.25" customHeight="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2:27" ht="14.25" customHeight="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2:27" ht="14.25" customHeight="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2:27" ht="14.25" customHeight="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2:27" ht="14.25" customHeight="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2:27" ht="14.25" customHeight="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2:27" ht="14.25" customHeight="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2:27" ht="14.25" customHeight="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2:27" ht="14.25" customHeight="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2:27" ht="14.25" customHeight="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2:27" ht="14.25" customHeigh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2:27" ht="14.25" customHeight="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2:27" ht="14.25" customHeight="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2:27" ht="14.25" customHeight="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2:27" ht="14.25" customHeight="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2:27" ht="14.25" customHeight="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2:27" ht="14.25" customHeight="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2:27" ht="14.25" customHeight="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2:27" ht="14.25" customHeight="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2:27" ht="14.25" customHeight="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2:27" ht="14.25" customHeight="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2:27" ht="14.25" customHeight="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2:27" ht="14.25" customHeight="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2:27" ht="14.25" customHeight="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2:27" ht="14.25" customHeight="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2:27" ht="14.25" customHeight="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2:27" ht="14.25" customHeight="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2:27" ht="14.25" customHeight="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2:27" ht="14.25" customHeight="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2:27" ht="14.25" customHeight="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2:27" ht="14.25" customHeight="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2:27" ht="14.25" customHeight="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2:27" ht="14.25" customHeight="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2:27" ht="14.25" customHeight="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2:27" ht="14.25" customHeight="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2:27" ht="14.25" customHeight="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2:27" ht="14.25" customHeight="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2:27" ht="14.25" customHeight="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2:27" ht="14.25" customHeight="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2:27" ht="14.25" customHeight="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2:27" ht="14.25" customHeight="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2:27" ht="14.25" customHeight="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2:27" ht="14.25" customHeight="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2:27" ht="14.25" customHeight="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2:27" ht="14.25" customHeight="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2:27" ht="14.25" customHeight="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2:27" ht="14.25" customHeight="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2:27" ht="14.25" customHeight="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2:27" ht="14.25" customHeight="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2:27" ht="14.25" customHeight="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2:27" ht="14.25" customHeight="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2:27" ht="14.25" customHeight="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2:27" ht="14.25" customHeight="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2:27" ht="14.25" customHeight="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2:27" ht="14.25" customHeight="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2:27" ht="14.25" customHeight="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2:27" ht="14.25" customHeight="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2:27" ht="14.25" customHeight="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2:27" ht="14.25" customHeight="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2:27" ht="14.25" customHeight="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2:27" ht="14.25" customHeight="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2:27" ht="14.25" customHeight="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2:27" ht="14.25" customHeight="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2:27" ht="14.25" customHeight="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2:27" ht="14.25" customHeight="1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2:27" ht="14.25" customHeight="1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2:27" ht="14.25" customHeight="1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2:27" ht="14.25" customHeight="1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2:27" ht="14.25" customHeight="1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2:27" ht="14.25" customHeight="1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2:27" ht="15.75" customHeight="1" x14ac:dyDescent="0.25"/>
    <row r="255" spans="2:27" ht="15.75" customHeight="1" x14ac:dyDescent="0.25"/>
    <row r="256" spans="2:27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67">
    <mergeCell ref="L54:M54"/>
    <mergeCell ref="N54:O54"/>
    <mergeCell ref="C54:E54"/>
    <mergeCell ref="F54:H54"/>
    <mergeCell ref="I54:K54"/>
    <mergeCell ref="C52:P52"/>
    <mergeCell ref="C53:E53"/>
    <mergeCell ref="F53:H53"/>
    <mergeCell ref="I53:K53"/>
    <mergeCell ref="L53:M53"/>
    <mergeCell ref="N53:O53"/>
    <mergeCell ref="I58:K58"/>
    <mergeCell ref="L58:M58"/>
    <mergeCell ref="N58:O58"/>
    <mergeCell ref="C55:E55"/>
    <mergeCell ref="F55:H55"/>
    <mergeCell ref="I55:K55"/>
    <mergeCell ref="L55:M55"/>
    <mergeCell ref="N55:O55"/>
    <mergeCell ref="I56:K56"/>
    <mergeCell ref="L56:M56"/>
    <mergeCell ref="N56:O56"/>
    <mergeCell ref="N57:O57"/>
    <mergeCell ref="C57:E57"/>
    <mergeCell ref="I57:K57"/>
    <mergeCell ref="L57:M57"/>
    <mergeCell ref="C58:E58"/>
    <mergeCell ref="F58:H58"/>
    <mergeCell ref="C56:E56"/>
    <mergeCell ref="F56:H56"/>
    <mergeCell ref="F57:H57"/>
    <mergeCell ref="D11:P11"/>
    <mergeCell ref="F13:I14"/>
    <mergeCell ref="F17:I17"/>
    <mergeCell ref="E12:G12"/>
    <mergeCell ref="H12:J12"/>
    <mergeCell ref="K12:P12"/>
    <mergeCell ref="J13:L14"/>
    <mergeCell ref="M13:P14"/>
    <mergeCell ref="C15:P15"/>
    <mergeCell ref="C16:P16"/>
    <mergeCell ref="J17:L17"/>
    <mergeCell ref="M17:P17"/>
    <mergeCell ref="C7:E7"/>
    <mergeCell ref="C8:E8"/>
    <mergeCell ref="C9:E9"/>
    <mergeCell ref="F7:P7"/>
    <mergeCell ref="F8:P8"/>
    <mergeCell ref="F9:P9"/>
    <mergeCell ref="O4:Q4"/>
    <mergeCell ref="F1:N1"/>
    <mergeCell ref="O1:Q1"/>
    <mergeCell ref="O2:Q3"/>
    <mergeCell ref="F4:N4"/>
    <mergeCell ref="F2:N3"/>
    <mergeCell ref="B1:E4"/>
    <mergeCell ref="C12:D12"/>
    <mergeCell ref="C18:P18"/>
    <mergeCell ref="C31:P31"/>
    <mergeCell ref="D10:I10"/>
    <mergeCell ref="J10:M10"/>
    <mergeCell ref="N10:P10"/>
    <mergeCell ref="C32:P43"/>
    <mergeCell ref="C45:P45"/>
    <mergeCell ref="C46:P50"/>
    <mergeCell ref="C13:E14"/>
    <mergeCell ref="C17:E17"/>
  </mergeCells>
  <pageMargins left="0.7" right="0.7" top="0.75" bottom="0.75" header="0" footer="0"/>
  <pageSetup scale="6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997"/>
  <sheetViews>
    <sheetView showGridLines="0" workbookViewId="0">
      <selection activeCell="D12" sqref="D12:P12"/>
    </sheetView>
  </sheetViews>
  <sheetFormatPr baseColWidth="10" defaultColWidth="14.42578125" defaultRowHeight="15" customHeight="1" x14ac:dyDescent="0.25"/>
  <cols>
    <col min="1" max="1" width="12.5703125" customWidth="1"/>
    <col min="2" max="2" width="1.140625" customWidth="1"/>
    <col min="3" max="3" width="14" customWidth="1"/>
    <col min="4" max="13" width="6.42578125" customWidth="1"/>
    <col min="14" max="14" width="8.7109375" customWidth="1"/>
    <col min="15" max="15" width="8.28515625" bestFit="1" customWidth="1"/>
    <col min="16" max="16" width="17.85546875" customWidth="1"/>
    <col min="17" max="17" width="2.7109375" customWidth="1"/>
    <col min="18" max="27" width="9.42578125" customWidth="1"/>
  </cols>
  <sheetData>
    <row r="1" spans="2:27" ht="36.75" customHeight="1" x14ac:dyDescent="0.25">
      <c r="B1" s="114"/>
      <c r="C1" s="168"/>
      <c r="D1" s="168"/>
      <c r="E1" s="169"/>
      <c r="F1" s="182" t="s">
        <v>145</v>
      </c>
      <c r="G1" s="182"/>
      <c r="H1" s="182"/>
      <c r="I1" s="182"/>
      <c r="J1" s="182"/>
      <c r="K1" s="182"/>
      <c r="L1" s="182"/>
      <c r="M1" s="182"/>
      <c r="N1" s="182"/>
      <c r="O1" s="179" t="s">
        <v>146</v>
      </c>
      <c r="P1" s="180"/>
      <c r="Q1" s="181"/>
      <c r="R1" s="2"/>
      <c r="S1" s="2"/>
      <c r="T1" s="2"/>
      <c r="U1" s="2"/>
      <c r="V1" s="2"/>
      <c r="W1" s="2"/>
      <c r="X1" s="2"/>
      <c r="Y1" s="2"/>
      <c r="Z1" s="2"/>
      <c r="AA1" s="2"/>
    </row>
    <row r="2" spans="2:27" ht="15" customHeight="1" x14ac:dyDescent="0.25">
      <c r="B2" s="170"/>
      <c r="C2" s="171"/>
      <c r="D2" s="171"/>
      <c r="E2" s="172"/>
      <c r="F2" s="256" t="s">
        <v>144</v>
      </c>
      <c r="G2" s="256"/>
      <c r="H2" s="256"/>
      <c r="I2" s="256"/>
      <c r="J2" s="256"/>
      <c r="K2" s="256"/>
      <c r="L2" s="256"/>
      <c r="M2" s="256"/>
      <c r="N2" s="256"/>
      <c r="O2" s="217" t="s">
        <v>147</v>
      </c>
      <c r="P2" s="217"/>
      <c r="Q2" s="218"/>
      <c r="R2" s="2"/>
      <c r="S2" s="2"/>
      <c r="T2" s="2"/>
      <c r="U2" s="2"/>
      <c r="V2" s="2"/>
      <c r="W2" s="2"/>
      <c r="X2" s="2"/>
      <c r="Y2" s="2"/>
      <c r="Z2" s="2"/>
      <c r="AA2" s="2"/>
    </row>
    <row r="3" spans="2:27" ht="20.25" customHeight="1" x14ac:dyDescent="0.25">
      <c r="B3" s="170"/>
      <c r="C3" s="171"/>
      <c r="D3" s="171"/>
      <c r="E3" s="172"/>
      <c r="F3" s="256"/>
      <c r="G3" s="256"/>
      <c r="H3" s="256"/>
      <c r="I3" s="256"/>
      <c r="J3" s="256"/>
      <c r="K3" s="256"/>
      <c r="L3" s="256"/>
      <c r="M3" s="256"/>
      <c r="N3" s="256"/>
      <c r="O3" s="220"/>
      <c r="P3" s="220"/>
      <c r="Q3" s="22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ht="33.75" customHeight="1" x14ac:dyDescent="0.25">
      <c r="B4" s="173"/>
      <c r="C4" s="174"/>
      <c r="D4" s="174"/>
      <c r="E4" s="175"/>
      <c r="F4" s="182" t="s">
        <v>0</v>
      </c>
      <c r="G4" s="182"/>
      <c r="H4" s="182"/>
      <c r="I4" s="182"/>
      <c r="J4" s="182"/>
      <c r="K4" s="182"/>
      <c r="L4" s="182"/>
      <c r="M4" s="182"/>
      <c r="N4" s="182"/>
      <c r="O4" s="225" t="s">
        <v>148</v>
      </c>
      <c r="P4" s="226"/>
      <c r="Q4" s="227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ht="9.75" customHeight="1" x14ac:dyDescent="0.25">
      <c r="B5" s="3"/>
      <c r="C5" s="3"/>
      <c r="D5" s="3"/>
      <c r="E5" s="4"/>
      <c r="F5" s="4"/>
      <c r="G5" s="4"/>
      <c r="H5" s="4"/>
      <c r="I5" s="4"/>
      <c r="J5" s="4"/>
      <c r="K5" s="4"/>
      <c r="L5" s="4"/>
      <c r="M5" s="4"/>
      <c r="N5" s="5"/>
      <c r="O5" s="5"/>
      <c r="P5" s="5"/>
      <c r="Q5" s="5"/>
      <c r="R5" s="2"/>
      <c r="S5" s="2"/>
      <c r="T5" s="2"/>
      <c r="U5" s="2"/>
      <c r="V5" s="2"/>
      <c r="W5" s="2"/>
      <c r="X5" s="2"/>
      <c r="Y5" s="2"/>
      <c r="Z5" s="2"/>
      <c r="AA5" s="2"/>
    </row>
    <row r="6" spans="2:27" ht="6.75" customHeight="1" x14ac:dyDescent="0.25">
      <c r="B6" s="6"/>
      <c r="C6" s="7"/>
      <c r="D6" s="7"/>
      <c r="E6" s="8"/>
      <c r="F6" s="8"/>
      <c r="G6" s="8"/>
      <c r="H6" s="8"/>
      <c r="I6" s="8"/>
      <c r="J6" s="8"/>
      <c r="K6" s="8"/>
      <c r="L6" s="8"/>
      <c r="M6" s="8"/>
      <c r="N6" s="9"/>
      <c r="O6" s="9"/>
      <c r="P6" s="9"/>
      <c r="Q6" s="10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14.25" customHeight="1" x14ac:dyDescent="0.25">
      <c r="B7" s="11"/>
      <c r="C7" s="97" t="s">
        <v>52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9"/>
      <c r="Q7" s="54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25.5" customHeight="1" x14ac:dyDescent="0.25">
      <c r="B8" s="11"/>
      <c r="C8" s="160" t="s">
        <v>1</v>
      </c>
      <c r="D8" s="151"/>
      <c r="E8" s="152"/>
      <c r="F8" s="161" t="s">
        <v>53</v>
      </c>
      <c r="G8" s="115"/>
      <c r="H8" s="115"/>
      <c r="I8" s="115"/>
      <c r="J8" s="115"/>
      <c r="K8" s="115"/>
      <c r="L8" s="115"/>
      <c r="M8" s="115"/>
      <c r="N8" s="115"/>
      <c r="O8" s="115"/>
      <c r="P8" s="156"/>
      <c r="Q8" s="12"/>
      <c r="R8" s="2"/>
      <c r="S8" s="2"/>
      <c r="T8" s="2"/>
      <c r="U8" s="2"/>
      <c r="V8" s="2"/>
      <c r="W8" s="2"/>
      <c r="X8" s="2"/>
      <c r="Y8" s="2"/>
      <c r="Z8" s="2"/>
      <c r="AA8" s="2"/>
    </row>
    <row r="9" spans="2:27" ht="28.5" customHeight="1" x14ac:dyDescent="0.25">
      <c r="B9" s="11"/>
      <c r="C9" s="108" t="s">
        <v>3</v>
      </c>
      <c r="D9" s="106"/>
      <c r="E9" s="107"/>
      <c r="F9" s="123" t="s">
        <v>54</v>
      </c>
      <c r="G9" s="106"/>
      <c r="H9" s="106"/>
      <c r="I9" s="106"/>
      <c r="J9" s="106"/>
      <c r="K9" s="106"/>
      <c r="L9" s="106"/>
      <c r="M9" s="106"/>
      <c r="N9" s="106"/>
      <c r="O9" s="106"/>
      <c r="P9" s="110"/>
      <c r="Q9" s="1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2:27" ht="28.5" customHeight="1" x14ac:dyDescent="0.25">
      <c r="B10" s="11"/>
      <c r="C10" s="108" t="s">
        <v>5</v>
      </c>
      <c r="D10" s="106"/>
      <c r="E10" s="107"/>
      <c r="F10" s="123" t="s">
        <v>55</v>
      </c>
      <c r="G10" s="106"/>
      <c r="H10" s="106"/>
      <c r="I10" s="106"/>
      <c r="J10" s="106"/>
      <c r="K10" s="106"/>
      <c r="L10" s="106"/>
      <c r="M10" s="106"/>
      <c r="N10" s="106"/>
      <c r="O10" s="106"/>
      <c r="P10" s="110"/>
      <c r="Q10" s="1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2:27" ht="14.25" customHeight="1" x14ac:dyDescent="0.25">
      <c r="B11" s="11"/>
      <c r="C11" s="13" t="s">
        <v>7</v>
      </c>
      <c r="D11" s="111">
        <v>1</v>
      </c>
      <c r="E11" s="106"/>
      <c r="F11" s="106"/>
      <c r="G11" s="106"/>
      <c r="H11" s="106"/>
      <c r="I11" s="107"/>
      <c r="J11" s="157" t="s">
        <v>8</v>
      </c>
      <c r="K11" s="106"/>
      <c r="L11" s="106"/>
      <c r="M11" s="107"/>
      <c r="N11" s="113" t="s">
        <v>56</v>
      </c>
      <c r="O11" s="106"/>
      <c r="P11" s="110"/>
      <c r="Q11" s="1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14.25" customHeight="1" x14ac:dyDescent="0.25">
      <c r="B12" s="11"/>
      <c r="C12" s="13" t="s">
        <v>10</v>
      </c>
      <c r="D12" s="123" t="s">
        <v>57</v>
      </c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10"/>
      <c r="Q12" s="1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ht="14.25" customHeight="1" x14ac:dyDescent="0.25">
      <c r="B13" s="11"/>
      <c r="C13" s="108" t="s">
        <v>12</v>
      </c>
      <c r="D13" s="107"/>
      <c r="E13" s="132" t="s">
        <v>58</v>
      </c>
      <c r="F13" s="106"/>
      <c r="G13" s="107"/>
      <c r="H13" s="133" t="s">
        <v>14</v>
      </c>
      <c r="I13" s="106"/>
      <c r="J13" s="107"/>
      <c r="K13" s="117" t="s">
        <v>59</v>
      </c>
      <c r="L13" s="106"/>
      <c r="M13" s="106"/>
      <c r="N13" s="106"/>
      <c r="O13" s="106"/>
      <c r="P13" s="110"/>
      <c r="Q13" s="1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2:27" ht="14.25" customHeight="1" x14ac:dyDescent="0.25">
      <c r="B14" s="11"/>
      <c r="C14" s="101" t="s">
        <v>16</v>
      </c>
      <c r="D14" s="102"/>
      <c r="E14" s="103"/>
      <c r="F14" s="129" t="s">
        <v>17</v>
      </c>
      <c r="G14" s="102"/>
      <c r="H14" s="102"/>
      <c r="I14" s="103"/>
      <c r="J14" s="134" t="s">
        <v>18</v>
      </c>
      <c r="K14" s="102"/>
      <c r="L14" s="103"/>
      <c r="M14" s="129" t="s">
        <v>19</v>
      </c>
      <c r="N14" s="102"/>
      <c r="O14" s="102"/>
      <c r="P14" s="135"/>
      <c r="Q14" s="1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2:27" ht="36" customHeight="1" x14ac:dyDescent="0.25">
      <c r="B15" s="11"/>
      <c r="C15" s="94"/>
      <c r="D15" s="95"/>
      <c r="E15" s="104"/>
      <c r="F15" s="130"/>
      <c r="G15" s="95"/>
      <c r="H15" s="95"/>
      <c r="I15" s="104"/>
      <c r="J15" s="130"/>
      <c r="K15" s="95"/>
      <c r="L15" s="104"/>
      <c r="M15" s="130"/>
      <c r="N15" s="95"/>
      <c r="O15" s="95"/>
      <c r="P15" s="96"/>
      <c r="Q15" s="1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2:27" ht="14.25" customHeight="1" x14ac:dyDescent="0.25">
      <c r="B16" s="11"/>
      <c r="C16" s="154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14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2:27" ht="14.25" customHeight="1" x14ac:dyDescent="0.25">
      <c r="B17" s="11"/>
      <c r="C17" s="97" t="s">
        <v>20</v>
      </c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9"/>
      <c r="Q17" s="14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2:27" ht="14.25" customHeight="1" x14ac:dyDescent="0.25">
      <c r="B18" s="11"/>
      <c r="C18" s="150" t="s">
        <v>21</v>
      </c>
      <c r="D18" s="151"/>
      <c r="E18" s="152"/>
      <c r="F18" s="165">
        <v>2025</v>
      </c>
      <c r="G18" s="115"/>
      <c r="H18" s="115"/>
      <c r="I18" s="116"/>
      <c r="J18" s="166" t="s">
        <v>22</v>
      </c>
      <c r="K18" s="151"/>
      <c r="L18" s="152"/>
      <c r="M18" s="155">
        <f>P23</f>
        <v>1</v>
      </c>
      <c r="N18" s="115"/>
      <c r="O18" s="115"/>
      <c r="P18" s="156"/>
      <c r="Q18" s="14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2:27" ht="14.25" customHeight="1" x14ac:dyDescent="0.25">
      <c r="B19" s="11"/>
      <c r="C19" s="109" t="s">
        <v>23</v>
      </c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10"/>
      <c r="Q19" s="15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2:27" ht="14.25" customHeight="1" x14ac:dyDescent="0.25">
      <c r="B20" s="11"/>
      <c r="C20" s="16" t="s">
        <v>24</v>
      </c>
      <c r="D20" s="133" t="s">
        <v>60</v>
      </c>
      <c r="E20" s="106"/>
      <c r="F20" s="107"/>
      <c r="G20" s="133" t="s">
        <v>61</v>
      </c>
      <c r="H20" s="106"/>
      <c r="I20" s="107"/>
      <c r="J20" s="133" t="s">
        <v>62</v>
      </c>
      <c r="K20" s="106"/>
      <c r="L20" s="107"/>
      <c r="M20" s="133" t="s">
        <v>63</v>
      </c>
      <c r="N20" s="106"/>
      <c r="O20" s="107"/>
      <c r="P20" s="18" t="s">
        <v>37</v>
      </c>
      <c r="Q20" s="19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2:27" ht="24" customHeight="1" x14ac:dyDescent="0.25">
      <c r="B21" s="11"/>
      <c r="C21" s="55" t="s">
        <v>64</v>
      </c>
      <c r="D21" s="140">
        <v>2</v>
      </c>
      <c r="E21" s="106"/>
      <c r="F21" s="107"/>
      <c r="G21" s="140"/>
      <c r="H21" s="106"/>
      <c r="I21" s="107"/>
      <c r="J21" s="140"/>
      <c r="K21" s="106"/>
      <c r="L21" s="107"/>
      <c r="M21" s="140"/>
      <c r="N21" s="106"/>
      <c r="O21" s="107"/>
      <c r="P21" s="56">
        <f t="shared" ref="P21:P22" si="0">IF(D21&lt;&gt;"",SUM(D21:O21),"")</f>
        <v>2</v>
      </c>
      <c r="Q21" s="19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2:27" ht="24" customHeight="1" x14ac:dyDescent="0.25">
      <c r="B22" s="11"/>
      <c r="C22" s="55" t="s">
        <v>65</v>
      </c>
      <c r="D22" s="140">
        <v>2</v>
      </c>
      <c r="E22" s="106"/>
      <c r="F22" s="107"/>
      <c r="G22" s="140"/>
      <c r="H22" s="106"/>
      <c r="I22" s="107"/>
      <c r="J22" s="140"/>
      <c r="K22" s="106"/>
      <c r="L22" s="107"/>
      <c r="M22" s="140"/>
      <c r="N22" s="106"/>
      <c r="O22" s="107"/>
      <c r="P22" s="56">
        <f t="shared" si="0"/>
        <v>2</v>
      </c>
      <c r="Q22" s="19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2:27" ht="14.25" customHeight="1" x14ac:dyDescent="0.25">
      <c r="B23" s="11"/>
      <c r="C23" s="16" t="s">
        <v>41</v>
      </c>
      <c r="D23" s="153">
        <f>IFERROR(D21/D22,"")</f>
        <v>1</v>
      </c>
      <c r="E23" s="106"/>
      <c r="F23" s="107"/>
      <c r="G23" s="153" t="str">
        <f>IFERROR(G21/G22,"")</f>
        <v/>
      </c>
      <c r="H23" s="106"/>
      <c r="I23" s="107"/>
      <c r="J23" s="153" t="str">
        <f>IFERROR(J21/J22,"")</f>
        <v/>
      </c>
      <c r="K23" s="106"/>
      <c r="L23" s="107"/>
      <c r="M23" s="153" t="str">
        <f>IFERROR(M21/M22,"")</f>
        <v/>
      </c>
      <c r="N23" s="106"/>
      <c r="O23" s="107"/>
      <c r="P23" s="28">
        <f>IFERROR(P21/P22,"")</f>
        <v>1</v>
      </c>
      <c r="Q23" s="19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2:27" ht="15.75" customHeight="1" x14ac:dyDescent="0.25">
      <c r="B24" s="11"/>
      <c r="C24" s="57" t="s">
        <v>42</v>
      </c>
      <c r="D24" s="167">
        <f>$D$11</f>
        <v>1</v>
      </c>
      <c r="E24" s="125"/>
      <c r="F24" s="126"/>
      <c r="G24" s="167">
        <f>$D$11</f>
        <v>1</v>
      </c>
      <c r="H24" s="125"/>
      <c r="I24" s="126"/>
      <c r="J24" s="167">
        <f>$D$11</f>
        <v>1</v>
      </c>
      <c r="K24" s="125"/>
      <c r="L24" s="126"/>
      <c r="M24" s="167">
        <f>$D$11</f>
        <v>1</v>
      </c>
      <c r="N24" s="125"/>
      <c r="O24" s="126"/>
      <c r="P24" s="32">
        <f>$D$11</f>
        <v>1</v>
      </c>
      <c r="Q24" s="19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2:27" ht="14.25" customHeight="1" x14ac:dyDescent="0.25">
      <c r="B25" s="11"/>
      <c r="C25" s="58"/>
      <c r="D25" s="58"/>
      <c r="E25" s="58"/>
      <c r="F25" s="58"/>
      <c r="G25" s="58"/>
      <c r="H25" s="58"/>
      <c r="I25" s="59"/>
      <c r="J25" s="59"/>
      <c r="K25" s="59"/>
      <c r="L25" s="59"/>
      <c r="M25" s="59"/>
      <c r="N25" s="59"/>
      <c r="O25" s="59"/>
      <c r="P25" s="59"/>
      <c r="Q25" s="60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2:27" ht="14.25" customHeight="1" x14ac:dyDescent="0.25">
      <c r="B26" s="11"/>
      <c r="C26" s="97" t="s">
        <v>43</v>
      </c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9"/>
      <c r="Q26" s="60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2:27" ht="14.25" customHeight="1" x14ac:dyDescent="0.25">
      <c r="B27" s="11"/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90"/>
      <c r="Q27" s="39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2:27" ht="14.25" customHeight="1" x14ac:dyDescent="0.25">
      <c r="B28" s="11"/>
      <c r="C28" s="91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3"/>
      <c r="Q28" s="39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2:27" ht="14.25" customHeight="1" x14ac:dyDescent="0.25">
      <c r="B29" s="11"/>
      <c r="C29" s="91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3"/>
      <c r="Q29" s="39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2:27" ht="14.25" customHeight="1" x14ac:dyDescent="0.25">
      <c r="B30" s="11"/>
      <c r="C30" s="91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3"/>
      <c r="Q30" s="39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2:27" ht="14.25" customHeight="1" x14ac:dyDescent="0.25">
      <c r="B31" s="11"/>
      <c r="C31" s="91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3"/>
      <c r="Q31" s="39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2:27" ht="14.25" customHeight="1" x14ac:dyDescent="0.25">
      <c r="B32" s="11"/>
      <c r="C32" s="91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3"/>
      <c r="Q32" s="39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2:27" ht="14.25" customHeight="1" x14ac:dyDescent="0.25">
      <c r="B33" s="11"/>
      <c r="C33" s="91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3"/>
      <c r="Q33" s="39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2:27" ht="14.25" customHeight="1" x14ac:dyDescent="0.25">
      <c r="B34" s="11"/>
      <c r="C34" s="91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3"/>
      <c r="Q34" s="39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2:27" ht="14.25" customHeight="1" x14ac:dyDescent="0.25">
      <c r="B35" s="11"/>
      <c r="C35" s="91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3"/>
      <c r="Q35" s="39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2:27" ht="14.25" customHeight="1" x14ac:dyDescent="0.25">
      <c r="B36" s="11"/>
      <c r="C36" s="91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3"/>
      <c r="Q36" s="39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2:27" ht="14.25" customHeight="1" x14ac:dyDescent="0.25">
      <c r="B37" s="11"/>
      <c r="C37" s="91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3"/>
      <c r="Q37" s="39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2:27" ht="14.25" customHeight="1" x14ac:dyDescent="0.25">
      <c r="B38" s="11"/>
      <c r="C38" s="94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6"/>
      <c r="Q38" s="39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2:27" ht="14.25" customHeight="1" x14ac:dyDescent="0.25">
      <c r="B39" s="11"/>
      <c r="C39" s="40"/>
      <c r="D39" s="41"/>
      <c r="E39" s="41"/>
      <c r="F39" s="41"/>
      <c r="G39" s="41"/>
      <c r="H39" s="41"/>
      <c r="I39" s="42"/>
      <c r="J39" s="42"/>
      <c r="K39" s="43"/>
      <c r="L39" s="43"/>
      <c r="M39" s="44"/>
      <c r="N39" s="41"/>
      <c r="O39" s="45"/>
      <c r="P39" s="45"/>
      <c r="Q39" s="39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2:27" ht="14.25" customHeight="1" x14ac:dyDescent="0.25">
      <c r="B40" s="11"/>
      <c r="C40" s="97" t="s">
        <v>44</v>
      </c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9"/>
      <c r="Q40" s="39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2:27" ht="14.25" customHeight="1" x14ac:dyDescent="0.25">
      <c r="B41" s="11"/>
      <c r="C41" s="100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90"/>
      <c r="Q41" s="39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7" ht="14.25" customHeight="1" x14ac:dyDescent="0.25">
      <c r="B42" s="11"/>
      <c r="C42" s="91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3"/>
      <c r="Q42" s="39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7" ht="14.25" customHeight="1" x14ac:dyDescent="0.25">
      <c r="B43" s="11"/>
      <c r="C43" s="91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3"/>
      <c r="Q43" s="39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2:27" ht="14.25" customHeight="1" x14ac:dyDescent="0.25">
      <c r="B44" s="11"/>
      <c r="C44" s="91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3"/>
      <c r="Q44" s="39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7" ht="14.25" customHeight="1" x14ac:dyDescent="0.25">
      <c r="B45" s="11"/>
      <c r="C45" s="94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6"/>
      <c r="Q45" s="39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2:27" ht="14.25" customHeight="1" x14ac:dyDescent="0.25">
      <c r="B46" s="11"/>
      <c r="C46" s="40"/>
      <c r="D46" s="41"/>
      <c r="E46" s="41"/>
      <c r="F46" s="41"/>
      <c r="G46" s="41"/>
      <c r="H46" s="41"/>
      <c r="I46" s="42"/>
      <c r="J46" s="42"/>
      <c r="K46" s="43"/>
      <c r="L46" s="43"/>
      <c r="M46" s="44"/>
      <c r="N46" s="41"/>
      <c r="O46" s="45"/>
      <c r="P46" s="45"/>
      <c r="Q46" s="39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2:27" ht="14.25" customHeight="1" x14ac:dyDescent="0.25">
      <c r="B47" s="11"/>
      <c r="C47" s="97" t="s">
        <v>45</v>
      </c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9"/>
      <c r="Q47" s="39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7" ht="51.75" customHeight="1" x14ac:dyDescent="0.25">
      <c r="B48" s="11"/>
      <c r="C48" s="162" t="s">
        <v>46</v>
      </c>
      <c r="D48" s="151"/>
      <c r="E48" s="152"/>
      <c r="F48" s="163" t="s">
        <v>47</v>
      </c>
      <c r="G48" s="151"/>
      <c r="H48" s="152"/>
      <c r="I48" s="164" t="s">
        <v>48</v>
      </c>
      <c r="J48" s="151"/>
      <c r="K48" s="152"/>
      <c r="L48" s="164" t="s">
        <v>49</v>
      </c>
      <c r="M48" s="152"/>
      <c r="N48" s="164" t="s">
        <v>50</v>
      </c>
      <c r="O48" s="152"/>
      <c r="P48" s="61" t="s">
        <v>51</v>
      </c>
      <c r="Q48" s="39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2:27" ht="36" customHeight="1" x14ac:dyDescent="0.25">
      <c r="B49" s="11"/>
      <c r="C49" s="127"/>
      <c r="D49" s="106"/>
      <c r="E49" s="107"/>
      <c r="F49" s="128"/>
      <c r="G49" s="106"/>
      <c r="H49" s="107"/>
      <c r="I49" s="140"/>
      <c r="J49" s="106"/>
      <c r="K49" s="107"/>
      <c r="L49" s="140"/>
      <c r="M49" s="107"/>
      <c r="N49" s="140"/>
      <c r="O49" s="107"/>
      <c r="P49" s="22"/>
      <c r="Q49" s="39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2:27" ht="36" customHeight="1" x14ac:dyDescent="0.25">
      <c r="B50" s="11"/>
      <c r="C50" s="127"/>
      <c r="D50" s="106"/>
      <c r="E50" s="107"/>
      <c r="F50" s="128"/>
      <c r="G50" s="106"/>
      <c r="H50" s="107"/>
      <c r="I50" s="140"/>
      <c r="J50" s="106"/>
      <c r="K50" s="107"/>
      <c r="L50" s="140"/>
      <c r="M50" s="107"/>
      <c r="N50" s="140"/>
      <c r="O50" s="107"/>
      <c r="P50" s="22"/>
      <c r="Q50" s="39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2:27" ht="36" customHeight="1" x14ac:dyDescent="0.25">
      <c r="B51" s="11"/>
      <c r="C51" s="127"/>
      <c r="D51" s="106"/>
      <c r="E51" s="107"/>
      <c r="F51" s="128"/>
      <c r="G51" s="106"/>
      <c r="H51" s="107"/>
      <c r="I51" s="140"/>
      <c r="J51" s="106"/>
      <c r="K51" s="107"/>
      <c r="L51" s="140"/>
      <c r="M51" s="107"/>
      <c r="N51" s="140"/>
      <c r="O51" s="107"/>
      <c r="P51" s="22"/>
      <c r="Q51" s="39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2:27" ht="36" customHeight="1" x14ac:dyDescent="0.25">
      <c r="B52" s="11"/>
      <c r="C52" s="127"/>
      <c r="D52" s="106"/>
      <c r="E52" s="107"/>
      <c r="F52" s="128"/>
      <c r="G52" s="106"/>
      <c r="H52" s="107"/>
      <c r="I52" s="140"/>
      <c r="J52" s="106"/>
      <c r="K52" s="107"/>
      <c r="L52" s="140"/>
      <c r="M52" s="107"/>
      <c r="N52" s="140"/>
      <c r="O52" s="107"/>
      <c r="P52" s="22"/>
      <c r="Q52" s="39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ht="36" customHeight="1" x14ac:dyDescent="0.25">
      <c r="B53" s="11"/>
      <c r="C53" s="141"/>
      <c r="D53" s="125"/>
      <c r="E53" s="126"/>
      <c r="F53" s="124"/>
      <c r="G53" s="125"/>
      <c r="H53" s="126"/>
      <c r="I53" s="139"/>
      <c r="J53" s="125"/>
      <c r="K53" s="126"/>
      <c r="L53" s="139"/>
      <c r="M53" s="126"/>
      <c r="N53" s="139"/>
      <c r="O53" s="126"/>
      <c r="P53" s="48"/>
      <c r="Q53" s="39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ht="14.25" customHeight="1" x14ac:dyDescent="0.25">
      <c r="B54" s="33"/>
      <c r="C54" s="49"/>
      <c r="D54" s="49"/>
      <c r="E54" s="49"/>
      <c r="F54" s="49"/>
      <c r="G54" s="49"/>
      <c r="H54" s="49"/>
      <c r="I54" s="50"/>
      <c r="J54" s="50"/>
      <c r="K54" s="50"/>
      <c r="L54" s="51"/>
      <c r="M54" s="52"/>
      <c r="N54" s="34"/>
      <c r="O54" s="52"/>
      <c r="P54" s="52"/>
      <c r="Q54" s="53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2:27" ht="14.25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2:27" ht="14.25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ht="14.25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ht="14.25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2:27" ht="14.25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27" ht="14.25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27" ht="14.25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27" ht="14.25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27" ht="14.25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27" ht="14.25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ht="14.25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ht="14.25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ht="14.25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ht="14.25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ht="14.25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ht="14.25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2:27" ht="14.25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ht="14.25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ht="14.25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2:27" ht="14.25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ht="14.25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ht="14.25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2:27" ht="14.25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2:27" ht="14.25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2:27" ht="14.25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2:27" ht="14.25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2:27" ht="14.25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2:27" ht="14.25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2:27" ht="14.25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2:27" ht="14.25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2:27" ht="14.25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2:27" ht="14.25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2:27" ht="14.25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2:27" ht="14.25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2:27" ht="14.25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2:27" ht="14.25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2:27" ht="14.25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2:27" ht="14.25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27" ht="14.25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2:27" ht="14.25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2:27" ht="14.25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2:27" ht="14.25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2:27" ht="14.25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2:27" ht="14.25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2:27" ht="14.25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2:27" ht="14.25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2:27" ht="14.25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2:27" ht="14.25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2:27" ht="14.25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2:27" ht="14.25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2:27" ht="14.25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2:27" ht="14.25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2:27" ht="14.25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2:27" ht="14.25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2:27" ht="14.25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2:27" ht="14.25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2:27" ht="14.25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2:27" ht="14.25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2:27" ht="14.25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2:27" ht="14.25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2:27" ht="14.25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2:27" ht="14.25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2:27" ht="14.25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2:27" ht="14.25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2:27" ht="14.25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2:27" ht="14.25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2:27" ht="14.25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2:27" ht="14.25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2:27" ht="14.25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2:27" ht="14.25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2:27" ht="14.25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2:27" ht="14.25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2:27" ht="14.25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2:27" ht="14.25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2:27" ht="14.25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2:27" ht="14.25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2:27" ht="14.25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2:27" ht="14.25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2:27" ht="14.25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2:27" ht="14.25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2:27" ht="14.25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2:27" ht="14.25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2:27" ht="14.25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2:27" ht="14.25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2:27" ht="14.25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2:27" ht="14.25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2:27" ht="14.25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2:27" ht="14.25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2:27" ht="14.25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2:27" ht="14.25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2:27" ht="14.25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2:27" ht="14.25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2:27" ht="14.25" customHeigh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2:27" ht="14.25" customHeigh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2:27" ht="14.25" customHeigh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2:27" ht="14.25" customHeigh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2:27" ht="14.25" customHeigh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2:27" ht="14.25" customHeight="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2:27" ht="14.25" customHeight="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2:27" ht="14.25" customHeight="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2:27" ht="14.25" customHeight="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2:27" ht="14.25" customHeight="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2:27" ht="14.25" customHeight="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2:27" ht="14.25" customHeigh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2:27" ht="14.25" customHeight="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2:27" ht="14.25" customHeight="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2:27" ht="14.25" customHeight="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2:27" ht="14.25" customHeight="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2:27" ht="14.25" customHeigh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2:27" ht="14.25" customHeight="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2:27" ht="14.25" customHeight="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2:27" ht="14.25" customHeigh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2:27" ht="14.25" customHeigh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2:27" ht="14.25" customHeigh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2:27" ht="14.25" customHeigh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2:27" ht="14.25" customHeigh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2:27" ht="14.25" customHeigh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2:27" ht="14.25" customHeigh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2:27" ht="14.25" customHeight="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2:27" ht="14.25" customHeight="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2:27" ht="14.25" customHeight="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2:27" ht="14.25" customHeight="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2:27" ht="14.25" customHeight="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2:27" ht="14.25" customHeight="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2:27" ht="14.25" customHeight="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2:27" ht="14.25" customHeight="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2:27" ht="14.25" customHeight="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2:27" ht="14.25" customHeight="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2:27" ht="14.25" customHeight="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2:27" ht="14.25" customHeight="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2:27" ht="14.25" customHeight="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2:27" ht="14.25" customHeight="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2:27" ht="14.25" customHeight="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2:27" ht="14.25" customHeight="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2:27" ht="14.25" customHeight="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2:27" ht="14.25" customHeight="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2:27" ht="14.25" customHeight="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2:27" ht="14.25" customHeight="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2:27" ht="14.25" customHeight="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2:27" ht="14.25" customHeigh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2:27" ht="14.25" customHeight="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2:27" ht="14.25" customHeight="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2:27" ht="14.25" customHeight="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2:27" ht="14.25" customHeight="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2:27" ht="14.25" customHeight="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2:27" ht="14.25" customHeight="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2:27" ht="14.25" customHeight="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2:27" ht="14.25" customHeight="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2:27" ht="14.25" customHeight="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2:27" ht="14.25" customHeight="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2:27" ht="14.25" customHeight="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2:27" ht="14.25" customHeight="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2:27" ht="14.25" customHeight="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2:27" ht="14.25" customHeight="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2:27" ht="14.25" customHeight="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2:27" ht="14.25" customHeight="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2:27" ht="14.25" customHeight="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2:27" ht="14.25" customHeight="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2:27" ht="14.25" customHeight="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2:27" ht="14.25" customHeight="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2:27" ht="14.25" customHeight="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2:27" ht="14.25" customHeight="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2:27" ht="14.25" customHeight="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2:27" ht="14.25" customHeight="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2:27" ht="14.25" customHeight="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2:27" ht="14.25" customHeight="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2:27" ht="14.25" customHeight="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2:27" ht="14.25" customHeight="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2:27" ht="14.25" customHeight="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2:27" ht="14.25" customHeight="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2:27" ht="14.25" customHeight="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2:27" ht="14.25" customHeight="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2:27" ht="14.25" customHeight="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2:27" ht="14.25" customHeight="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2:27" ht="14.25" customHeight="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2:27" ht="14.25" customHeight="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2:27" ht="14.25" customHeight="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2:27" ht="14.25" customHeight="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2:27" ht="14.25" customHeight="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2:27" ht="14.25" customHeight="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2:27" ht="14.25" customHeight="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2:27" ht="14.25" customHeight="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2:27" ht="14.25" customHeight="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2:27" ht="14.25" customHeight="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2:27" ht="14.25" customHeight="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2:27" ht="14.25" customHeight="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2:27" ht="14.25" customHeight="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2:27" ht="14.25" customHeight="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2:27" ht="14.25" customHeight="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2:27" ht="14.25" customHeight="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2:27" ht="14.25" customHeight="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2:27" ht="14.25" customHeight="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2:27" ht="14.25" customHeight="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2:27" ht="14.25" customHeight="1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2:27" ht="15.75" customHeight="1" x14ac:dyDescent="0.25"/>
    <row r="250" spans="2:27" ht="15.75" customHeight="1" x14ac:dyDescent="0.25"/>
    <row r="251" spans="2:27" ht="15.75" customHeight="1" x14ac:dyDescent="0.25"/>
    <row r="252" spans="2:27" ht="15.75" customHeight="1" x14ac:dyDescent="0.25"/>
    <row r="253" spans="2:27" ht="15.75" customHeight="1" x14ac:dyDescent="0.25"/>
    <row r="254" spans="2:27" ht="15.75" customHeight="1" x14ac:dyDescent="0.25"/>
    <row r="255" spans="2:27" ht="15.75" customHeight="1" x14ac:dyDescent="0.25"/>
    <row r="256" spans="2:27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88">
    <mergeCell ref="F1:N1"/>
    <mergeCell ref="F2:N3"/>
    <mergeCell ref="F4:N4"/>
    <mergeCell ref="O2:Q3"/>
    <mergeCell ref="B1:E4"/>
    <mergeCell ref="O1:Q1"/>
    <mergeCell ref="M20:O20"/>
    <mergeCell ref="F18:I18"/>
    <mergeCell ref="J18:L18"/>
    <mergeCell ref="D24:F24"/>
    <mergeCell ref="G24:I24"/>
    <mergeCell ref="J24:L24"/>
    <mergeCell ref="M24:O24"/>
    <mergeCell ref="D21:F21"/>
    <mergeCell ref="M21:O21"/>
    <mergeCell ref="G21:I21"/>
    <mergeCell ref="J21:L21"/>
    <mergeCell ref="D22:F22"/>
    <mergeCell ref="G22:I22"/>
    <mergeCell ref="J22:L22"/>
    <mergeCell ref="M22:O22"/>
    <mergeCell ref="C26:P26"/>
    <mergeCell ref="C27:P38"/>
    <mergeCell ref="C40:P40"/>
    <mergeCell ref="C41:P45"/>
    <mergeCell ref="C47:P47"/>
    <mergeCell ref="F48:H48"/>
    <mergeCell ref="I48:K48"/>
    <mergeCell ref="L48:M48"/>
    <mergeCell ref="N48:O48"/>
    <mergeCell ref="L50:M50"/>
    <mergeCell ref="N50:O50"/>
    <mergeCell ref="L51:M51"/>
    <mergeCell ref="N51:O51"/>
    <mergeCell ref="L52:M52"/>
    <mergeCell ref="N52:O52"/>
    <mergeCell ref="C48:E48"/>
    <mergeCell ref="C49:E49"/>
    <mergeCell ref="F49:H49"/>
    <mergeCell ref="I49:K49"/>
    <mergeCell ref="L49:M49"/>
    <mergeCell ref="N49:O49"/>
    <mergeCell ref="C50:E50"/>
    <mergeCell ref="C52:E52"/>
    <mergeCell ref="F50:H50"/>
    <mergeCell ref="I50:K50"/>
    <mergeCell ref="C51:E51"/>
    <mergeCell ref="F51:H51"/>
    <mergeCell ref="C53:E53"/>
    <mergeCell ref="F53:H53"/>
    <mergeCell ref="I53:K53"/>
    <mergeCell ref="L53:M53"/>
    <mergeCell ref="N53:O53"/>
    <mergeCell ref="I51:K51"/>
    <mergeCell ref="F52:H52"/>
    <mergeCell ref="I52:K52"/>
    <mergeCell ref="O4:Q4"/>
    <mergeCell ref="C7:P7"/>
    <mergeCell ref="C8:E8"/>
    <mergeCell ref="F8:P8"/>
    <mergeCell ref="C9:E9"/>
    <mergeCell ref="F9:P9"/>
    <mergeCell ref="F10:P10"/>
    <mergeCell ref="H13:J13"/>
    <mergeCell ref="K13:P13"/>
    <mergeCell ref="C10:E10"/>
    <mergeCell ref="D11:I11"/>
    <mergeCell ref="J11:M11"/>
    <mergeCell ref="N11:P11"/>
    <mergeCell ref="D12:P12"/>
    <mergeCell ref="C13:D13"/>
    <mergeCell ref="E13:G13"/>
    <mergeCell ref="C17:P17"/>
    <mergeCell ref="C18:E18"/>
    <mergeCell ref="G23:I23"/>
    <mergeCell ref="J23:L23"/>
    <mergeCell ref="C14:E15"/>
    <mergeCell ref="F14:I15"/>
    <mergeCell ref="J14:L15"/>
    <mergeCell ref="M14:P15"/>
    <mergeCell ref="C16:P16"/>
    <mergeCell ref="M23:O23"/>
    <mergeCell ref="D23:F23"/>
    <mergeCell ref="M18:P18"/>
    <mergeCell ref="C19:P19"/>
    <mergeCell ref="D20:F20"/>
    <mergeCell ref="G20:I20"/>
    <mergeCell ref="J20:L20"/>
  </mergeCells>
  <pageMargins left="0.7" right="0.7" top="0.75" bottom="0.75" header="0" footer="0"/>
  <pageSetup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996"/>
  <sheetViews>
    <sheetView showGridLines="0" workbookViewId="0">
      <selection activeCell="O3" sqref="O3:Q3"/>
    </sheetView>
  </sheetViews>
  <sheetFormatPr baseColWidth="10" defaultColWidth="14.42578125" defaultRowHeight="15" customHeight="1" x14ac:dyDescent="0.25"/>
  <cols>
    <col min="1" max="1" width="12.5703125" customWidth="1"/>
    <col min="2" max="2" width="1.140625" customWidth="1"/>
    <col min="3" max="3" width="14" customWidth="1"/>
    <col min="4" max="5" width="6.5703125" customWidth="1"/>
    <col min="6" max="6" width="13.140625" customWidth="1"/>
    <col min="7" max="12" width="6.5703125" customWidth="1"/>
    <col min="13" max="13" width="10" customWidth="1"/>
    <col min="14" max="14" width="10.7109375" customWidth="1"/>
    <col min="15" max="15" width="6.5703125" customWidth="1"/>
    <col min="16" max="16" width="18.5703125" customWidth="1"/>
    <col min="17" max="17" width="3.140625" customWidth="1"/>
    <col min="18" max="27" width="9.42578125" customWidth="1"/>
  </cols>
  <sheetData>
    <row r="1" spans="2:27" ht="31.5" customHeight="1" x14ac:dyDescent="0.25">
      <c r="B1" s="114"/>
      <c r="C1" s="168"/>
      <c r="D1" s="168"/>
      <c r="E1" s="169"/>
      <c r="F1" s="182" t="s">
        <v>145</v>
      </c>
      <c r="G1" s="182"/>
      <c r="H1" s="182"/>
      <c r="I1" s="182"/>
      <c r="J1" s="182"/>
      <c r="K1" s="182"/>
      <c r="L1" s="182"/>
      <c r="M1" s="182"/>
      <c r="N1" s="182"/>
      <c r="O1" s="179" t="s">
        <v>146</v>
      </c>
      <c r="P1" s="180"/>
      <c r="Q1" s="18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ht="36.75" customHeight="1" x14ac:dyDescent="0.25">
      <c r="B2" s="170"/>
      <c r="C2" s="171"/>
      <c r="D2" s="171"/>
      <c r="E2" s="172"/>
      <c r="F2" s="176" t="s">
        <v>144</v>
      </c>
      <c r="G2" s="177"/>
      <c r="H2" s="177"/>
      <c r="I2" s="177"/>
      <c r="J2" s="177"/>
      <c r="K2" s="177"/>
      <c r="L2" s="177"/>
      <c r="M2" s="177"/>
      <c r="N2" s="178"/>
      <c r="O2" s="193" t="s">
        <v>147</v>
      </c>
      <c r="P2" s="194"/>
      <c r="Q2" s="195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37.5" customHeight="1" x14ac:dyDescent="0.25">
      <c r="B3" s="173"/>
      <c r="C3" s="174"/>
      <c r="D3" s="174"/>
      <c r="E3" s="175"/>
      <c r="F3" s="176" t="s">
        <v>0</v>
      </c>
      <c r="G3" s="177"/>
      <c r="H3" s="177"/>
      <c r="I3" s="177"/>
      <c r="J3" s="177"/>
      <c r="K3" s="177"/>
      <c r="L3" s="177"/>
      <c r="M3" s="177"/>
      <c r="N3" s="178"/>
      <c r="O3" s="196" t="s">
        <v>148</v>
      </c>
      <c r="P3" s="197"/>
      <c r="Q3" s="198"/>
      <c r="R3" s="2"/>
      <c r="S3" s="2"/>
      <c r="T3" s="2"/>
      <c r="U3" s="2"/>
      <c r="V3" s="2"/>
      <c r="W3" s="2"/>
      <c r="X3" s="2"/>
      <c r="Y3" s="2"/>
      <c r="Z3" s="2"/>
      <c r="AA3" s="2"/>
    </row>
    <row r="4" spans="2:27" ht="6.75" customHeight="1" x14ac:dyDescent="0.25">
      <c r="B4" s="3"/>
      <c r="C4" s="3"/>
      <c r="D4" s="3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  <c r="Q4" s="5"/>
      <c r="R4" s="2"/>
      <c r="S4" s="2"/>
      <c r="T4" s="2"/>
      <c r="U4" s="2"/>
      <c r="V4" s="2"/>
      <c r="W4" s="2"/>
      <c r="X4" s="2"/>
      <c r="Y4" s="2"/>
      <c r="Z4" s="2"/>
      <c r="AA4" s="2"/>
    </row>
    <row r="5" spans="2:27" ht="6.75" customHeight="1" x14ac:dyDescent="0.25">
      <c r="B5" s="6"/>
      <c r="C5" s="7"/>
      <c r="D5" s="7"/>
      <c r="E5" s="8"/>
      <c r="F5" s="8"/>
      <c r="G5" s="8"/>
      <c r="H5" s="8"/>
      <c r="I5" s="8"/>
      <c r="J5" s="8"/>
      <c r="K5" s="8"/>
      <c r="L5" s="8"/>
      <c r="M5" s="8"/>
      <c r="N5" s="9"/>
      <c r="O5" s="9"/>
      <c r="P5" s="9"/>
      <c r="Q5" s="10"/>
      <c r="R5" s="2"/>
      <c r="S5" s="2"/>
      <c r="T5" s="2"/>
      <c r="U5" s="2"/>
      <c r="V5" s="2"/>
      <c r="W5" s="2"/>
      <c r="X5" s="2"/>
      <c r="Y5" s="2"/>
      <c r="Z5" s="2"/>
      <c r="AA5" s="2"/>
    </row>
    <row r="6" spans="2:27" ht="14.25" customHeight="1" x14ac:dyDescent="0.25">
      <c r="B6" s="11"/>
      <c r="C6" s="183" t="s">
        <v>52</v>
      </c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9"/>
      <c r="Q6" s="54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14.25" customHeight="1" x14ac:dyDescent="0.25">
      <c r="B7" s="11"/>
      <c r="C7" s="199" t="s">
        <v>1</v>
      </c>
      <c r="D7" s="151"/>
      <c r="E7" s="152"/>
      <c r="F7" s="161" t="s">
        <v>66</v>
      </c>
      <c r="G7" s="115"/>
      <c r="H7" s="115"/>
      <c r="I7" s="115"/>
      <c r="J7" s="115"/>
      <c r="K7" s="115"/>
      <c r="L7" s="115"/>
      <c r="M7" s="115"/>
      <c r="N7" s="115"/>
      <c r="O7" s="115"/>
      <c r="P7" s="156"/>
      <c r="Q7" s="1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33" customHeight="1" x14ac:dyDescent="0.25">
      <c r="B8" s="11"/>
      <c r="C8" s="189" t="s">
        <v>3</v>
      </c>
      <c r="D8" s="106"/>
      <c r="E8" s="107"/>
      <c r="F8" s="123" t="s">
        <v>54</v>
      </c>
      <c r="G8" s="106"/>
      <c r="H8" s="106"/>
      <c r="I8" s="106"/>
      <c r="J8" s="106"/>
      <c r="K8" s="106"/>
      <c r="L8" s="106"/>
      <c r="M8" s="106"/>
      <c r="N8" s="106"/>
      <c r="O8" s="106"/>
      <c r="P8" s="110"/>
      <c r="Q8" s="12"/>
      <c r="R8" s="2"/>
      <c r="S8" s="2"/>
      <c r="T8" s="2"/>
      <c r="U8" s="2"/>
      <c r="V8" s="2"/>
      <c r="W8" s="2"/>
      <c r="X8" s="2"/>
      <c r="Y8" s="2"/>
      <c r="Z8" s="2"/>
      <c r="AA8" s="2"/>
    </row>
    <row r="9" spans="2:27" ht="14.25" customHeight="1" x14ac:dyDescent="0.25">
      <c r="B9" s="11"/>
      <c r="C9" s="189" t="s">
        <v>5</v>
      </c>
      <c r="D9" s="106"/>
      <c r="E9" s="107"/>
      <c r="F9" s="123" t="s">
        <v>143</v>
      </c>
      <c r="G9" s="106"/>
      <c r="H9" s="106"/>
      <c r="I9" s="106"/>
      <c r="J9" s="106"/>
      <c r="K9" s="106"/>
      <c r="L9" s="106"/>
      <c r="M9" s="106"/>
      <c r="N9" s="106"/>
      <c r="O9" s="106"/>
      <c r="P9" s="110"/>
      <c r="Q9" s="1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2:27" ht="14.25" customHeight="1" x14ac:dyDescent="0.25">
      <c r="B10" s="11"/>
      <c r="C10" s="62" t="s">
        <v>7</v>
      </c>
      <c r="D10" s="111">
        <v>1</v>
      </c>
      <c r="E10" s="106"/>
      <c r="F10" s="106"/>
      <c r="G10" s="106"/>
      <c r="H10" s="106"/>
      <c r="I10" s="107"/>
      <c r="J10" s="190" t="s">
        <v>8</v>
      </c>
      <c r="K10" s="106"/>
      <c r="L10" s="106"/>
      <c r="M10" s="107"/>
      <c r="N10" s="113" t="s">
        <v>56</v>
      </c>
      <c r="O10" s="106"/>
      <c r="P10" s="110"/>
      <c r="Q10" s="1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2:27" ht="14.25" customHeight="1" x14ac:dyDescent="0.25">
      <c r="B11" s="11"/>
      <c r="C11" s="62" t="s">
        <v>10</v>
      </c>
      <c r="D11" s="123" t="s">
        <v>67</v>
      </c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10"/>
      <c r="Q11" s="1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14.25" customHeight="1" x14ac:dyDescent="0.25">
      <c r="B12" s="11"/>
      <c r="C12" s="189" t="s">
        <v>12</v>
      </c>
      <c r="D12" s="107"/>
      <c r="E12" s="132" t="s">
        <v>58</v>
      </c>
      <c r="F12" s="106"/>
      <c r="G12" s="107"/>
      <c r="H12" s="188" t="s">
        <v>14</v>
      </c>
      <c r="I12" s="106"/>
      <c r="J12" s="107"/>
      <c r="K12" s="117" t="s">
        <v>68</v>
      </c>
      <c r="L12" s="106"/>
      <c r="M12" s="106"/>
      <c r="N12" s="106"/>
      <c r="O12" s="106"/>
      <c r="P12" s="110"/>
      <c r="Q12" s="1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ht="19.5" customHeight="1" x14ac:dyDescent="0.25">
      <c r="B13" s="11"/>
      <c r="C13" s="185" t="s">
        <v>16</v>
      </c>
      <c r="D13" s="102"/>
      <c r="E13" s="103"/>
      <c r="F13" s="129" t="s">
        <v>17</v>
      </c>
      <c r="G13" s="102"/>
      <c r="H13" s="102"/>
      <c r="I13" s="103"/>
      <c r="J13" s="186" t="s">
        <v>18</v>
      </c>
      <c r="K13" s="102"/>
      <c r="L13" s="103"/>
      <c r="M13" s="129" t="s">
        <v>19</v>
      </c>
      <c r="N13" s="102"/>
      <c r="O13" s="102"/>
      <c r="P13" s="135"/>
      <c r="Q13" s="1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2:27" ht="19.5" customHeight="1" x14ac:dyDescent="0.25">
      <c r="B14" s="11"/>
      <c r="C14" s="94"/>
      <c r="D14" s="95"/>
      <c r="E14" s="104"/>
      <c r="F14" s="130"/>
      <c r="G14" s="95"/>
      <c r="H14" s="95"/>
      <c r="I14" s="104"/>
      <c r="J14" s="130"/>
      <c r="K14" s="95"/>
      <c r="L14" s="104"/>
      <c r="M14" s="130"/>
      <c r="N14" s="95"/>
      <c r="O14" s="95"/>
      <c r="P14" s="96"/>
      <c r="Q14" s="1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2:27" ht="14.25" customHeight="1" x14ac:dyDescent="0.25">
      <c r="B15" s="11"/>
      <c r="C15" s="154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14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2:27" ht="14.25" customHeight="1" x14ac:dyDescent="0.25">
      <c r="B16" s="11"/>
      <c r="C16" s="183" t="s">
        <v>20</v>
      </c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9"/>
      <c r="Q16" s="14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2:27" ht="14.25" customHeight="1" x14ac:dyDescent="0.25">
      <c r="B17" s="11"/>
      <c r="C17" s="184" t="s">
        <v>21</v>
      </c>
      <c r="D17" s="151"/>
      <c r="E17" s="152"/>
      <c r="F17" s="165">
        <v>2025</v>
      </c>
      <c r="G17" s="115"/>
      <c r="H17" s="115"/>
      <c r="I17" s="116"/>
      <c r="J17" s="207" t="s">
        <v>22</v>
      </c>
      <c r="K17" s="151"/>
      <c r="L17" s="152"/>
      <c r="M17" s="155">
        <f>P22</f>
        <v>1</v>
      </c>
      <c r="N17" s="115"/>
      <c r="O17" s="115"/>
      <c r="P17" s="156"/>
      <c r="Q17" s="14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2:27" ht="14.25" customHeight="1" x14ac:dyDescent="0.25">
      <c r="B18" s="11"/>
      <c r="C18" s="187" t="s">
        <v>23</v>
      </c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10"/>
      <c r="Q18" s="15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2:27" ht="15" customHeight="1" x14ac:dyDescent="0.25">
      <c r="B19" s="11"/>
      <c r="C19" s="63" t="s">
        <v>24</v>
      </c>
      <c r="D19" s="188" t="s">
        <v>60</v>
      </c>
      <c r="E19" s="106"/>
      <c r="F19" s="107"/>
      <c r="G19" s="188" t="s">
        <v>61</v>
      </c>
      <c r="H19" s="106"/>
      <c r="I19" s="107"/>
      <c r="J19" s="188" t="s">
        <v>62</v>
      </c>
      <c r="K19" s="106"/>
      <c r="L19" s="107"/>
      <c r="M19" s="188" t="s">
        <v>63</v>
      </c>
      <c r="N19" s="106"/>
      <c r="O19" s="107"/>
      <c r="P19" s="64" t="s">
        <v>37</v>
      </c>
      <c r="Q19" s="19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2:27" ht="26.25" customHeight="1" x14ac:dyDescent="0.25">
      <c r="B20" s="11"/>
      <c r="C20" s="65" t="s">
        <v>69</v>
      </c>
      <c r="D20" s="208"/>
      <c r="E20" s="106"/>
      <c r="F20" s="107"/>
      <c r="G20" s="209"/>
      <c r="H20" s="106"/>
      <c r="I20" s="107"/>
      <c r="J20" s="209"/>
      <c r="K20" s="106"/>
      <c r="L20" s="107"/>
      <c r="M20" s="209">
        <v>21148200</v>
      </c>
      <c r="N20" s="106"/>
      <c r="O20" s="107"/>
      <c r="P20" s="66">
        <f t="shared" ref="P20:P21" si="0">SUM(D20:O20)</f>
        <v>21148200</v>
      </c>
      <c r="Q20" s="19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2:27" ht="26.25" customHeight="1" x14ac:dyDescent="0.25">
      <c r="B21" s="11"/>
      <c r="C21" s="65" t="s">
        <v>70</v>
      </c>
      <c r="D21" s="208"/>
      <c r="E21" s="106"/>
      <c r="F21" s="107"/>
      <c r="G21" s="209"/>
      <c r="H21" s="106"/>
      <c r="I21" s="107"/>
      <c r="J21" s="209"/>
      <c r="K21" s="106"/>
      <c r="L21" s="107"/>
      <c r="M21" s="209">
        <v>21148200</v>
      </c>
      <c r="N21" s="106"/>
      <c r="O21" s="107"/>
      <c r="P21" s="66">
        <f t="shared" si="0"/>
        <v>21148200</v>
      </c>
      <c r="Q21" s="19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2:27" ht="15" customHeight="1" x14ac:dyDescent="0.25">
      <c r="B22" s="11"/>
      <c r="C22" s="63" t="s">
        <v>41</v>
      </c>
      <c r="D22" s="153" t="str">
        <f>IFERROR(D20/D21,"")</f>
        <v/>
      </c>
      <c r="E22" s="106"/>
      <c r="F22" s="107"/>
      <c r="G22" s="153" t="str">
        <f>IFERROR(G20/G21,"")</f>
        <v/>
      </c>
      <c r="H22" s="106"/>
      <c r="I22" s="107"/>
      <c r="J22" s="153" t="str">
        <f>IFERROR(J20/J21,"")</f>
        <v/>
      </c>
      <c r="K22" s="106"/>
      <c r="L22" s="107"/>
      <c r="M22" s="153">
        <f>IFERROR(M20/M21,"")</f>
        <v>1</v>
      </c>
      <c r="N22" s="106"/>
      <c r="O22" s="107"/>
      <c r="P22" s="28">
        <f>IFERROR(P20/P21,"")</f>
        <v>1</v>
      </c>
      <c r="Q22" s="19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2:27" ht="15.75" customHeight="1" x14ac:dyDescent="0.25">
      <c r="B23" s="11"/>
      <c r="C23" s="67" t="s">
        <v>42</v>
      </c>
      <c r="D23" s="167">
        <v>1</v>
      </c>
      <c r="E23" s="125"/>
      <c r="F23" s="126"/>
      <c r="G23" s="167">
        <v>1</v>
      </c>
      <c r="H23" s="125"/>
      <c r="I23" s="126"/>
      <c r="J23" s="167">
        <v>1</v>
      </c>
      <c r="K23" s="125"/>
      <c r="L23" s="126"/>
      <c r="M23" s="167">
        <v>1</v>
      </c>
      <c r="N23" s="125"/>
      <c r="O23" s="126"/>
      <c r="P23" s="32">
        <v>1</v>
      </c>
      <c r="Q23" s="19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2:27" ht="14.25" customHeight="1" x14ac:dyDescent="0.25">
      <c r="B24" s="11"/>
      <c r="C24" s="58"/>
      <c r="D24" s="58"/>
      <c r="E24" s="58"/>
      <c r="F24" s="58"/>
      <c r="G24" s="58"/>
      <c r="H24" s="58"/>
      <c r="I24" s="59"/>
      <c r="J24" s="59"/>
      <c r="K24" s="59"/>
      <c r="L24" s="59"/>
      <c r="M24" s="59"/>
      <c r="N24" s="59"/>
      <c r="O24" s="59"/>
      <c r="P24" s="59"/>
      <c r="Q24" s="60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2:27" ht="14.25" customHeight="1" x14ac:dyDescent="0.25">
      <c r="B25" s="11"/>
      <c r="C25" s="183" t="s">
        <v>43</v>
      </c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9"/>
      <c r="Q25" s="60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2:27" ht="14.25" customHeight="1" x14ac:dyDescent="0.25">
      <c r="B26" s="11"/>
      <c r="C26" s="88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90"/>
      <c r="Q26" s="39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2:27" ht="14.25" customHeight="1" x14ac:dyDescent="0.25">
      <c r="B27" s="11"/>
      <c r="C27" s="91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3"/>
      <c r="Q27" s="39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2:27" ht="14.25" customHeight="1" x14ac:dyDescent="0.25">
      <c r="B28" s="11"/>
      <c r="C28" s="91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3"/>
      <c r="Q28" s="39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2:27" ht="14.25" customHeight="1" x14ac:dyDescent="0.25">
      <c r="B29" s="11"/>
      <c r="C29" s="91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3"/>
      <c r="Q29" s="39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2:27" ht="14.25" customHeight="1" x14ac:dyDescent="0.25">
      <c r="B30" s="11"/>
      <c r="C30" s="91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3"/>
      <c r="Q30" s="39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2:27" ht="14.25" customHeight="1" x14ac:dyDescent="0.25">
      <c r="B31" s="11"/>
      <c r="C31" s="91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3"/>
      <c r="Q31" s="39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2:27" ht="14.25" customHeight="1" x14ac:dyDescent="0.25">
      <c r="B32" s="11"/>
      <c r="C32" s="91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3"/>
      <c r="Q32" s="39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2:27" ht="14.25" customHeight="1" x14ac:dyDescent="0.25">
      <c r="B33" s="11"/>
      <c r="C33" s="91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3"/>
      <c r="Q33" s="39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2:27" ht="14.25" customHeight="1" x14ac:dyDescent="0.25">
      <c r="B34" s="11"/>
      <c r="C34" s="91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3"/>
      <c r="Q34" s="39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2:27" ht="14.25" customHeight="1" x14ac:dyDescent="0.25">
      <c r="B35" s="11"/>
      <c r="C35" s="91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3"/>
      <c r="Q35" s="39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2:27" ht="14.25" customHeight="1" x14ac:dyDescent="0.25">
      <c r="B36" s="11"/>
      <c r="C36" s="91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3"/>
      <c r="Q36" s="39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2:27" ht="14.25" customHeight="1" x14ac:dyDescent="0.25">
      <c r="B37" s="11"/>
      <c r="C37" s="94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6"/>
      <c r="Q37" s="39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2:27" ht="14.25" customHeight="1" x14ac:dyDescent="0.25">
      <c r="B38" s="11"/>
      <c r="C38" s="40"/>
      <c r="D38" s="41"/>
      <c r="E38" s="41"/>
      <c r="F38" s="41"/>
      <c r="G38" s="41"/>
      <c r="H38" s="41"/>
      <c r="I38" s="42"/>
      <c r="J38" s="42"/>
      <c r="K38" s="43"/>
      <c r="L38" s="43"/>
      <c r="M38" s="44"/>
      <c r="N38" s="41"/>
      <c r="O38" s="45"/>
      <c r="P38" s="45"/>
      <c r="Q38" s="39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2:27" ht="14.25" customHeight="1" x14ac:dyDescent="0.25">
      <c r="B39" s="11"/>
      <c r="C39" s="183" t="s">
        <v>44</v>
      </c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9"/>
      <c r="Q39" s="39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2:27" ht="14.25" customHeight="1" x14ac:dyDescent="0.25">
      <c r="B40" s="11"/>
      <c r="C40" s="100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90"/>
      <c r="Q40" s="39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2:27" ht="14.25" customHeight="1" x14ac:dyDescent="0.25">
      <c r="B41" s="11"/>
      <c r="C41" s="91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3"/>
      <c r="Q41" s="39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7" ht="14.25" customHeight="1" x14ac:dyDescent="0.25">
      <c r="B42" s="11"/>
      <c r="C42" s="91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3"/>
      <c r="Q42" s="39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7" ht="14.25" customHeight="1" x14ac:dyDescent="0.25">
      <c r="B43" s="11"/>
      <c r="C43" s="91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3"/>
      <c r="Q43" s="39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2:27" ht="14.25" customHeight="1" x14ac:dyDescent="0.25">
      <c r="B44" s="11"/>
      <c r="C44" s="94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6"/>
      <c r="Q44" s="39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7" ht="14.25" customHeight="1" x14ac:dyDescent="0.25">
      <c r="B45" s="11"/>
      <c r="C45" s="40"/>
      <c r="D45" s="41"/>
      <c r="E45" s="41"/>
      <c r="F45" s="41"/>
      <c r="G45" s="41"/>
      <c r="H45" s="41"/>
      <c r="I45" s="42"/>
      <c r="J45" s="42"/>
      <c r="K45" s="43"/>
      <c r="L45" s="43"/>
      <c r="M45" s="44"/>
      <c r="N45" s="41"/>
      <c r="O45" s="45"/>
      <c r="P45" s="45"/>
      <c r="Q45" s="39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2:27" ht="14.25" customHeight="1" x14ac:dyDescent="0.25">
      <c r="B46" s="11"/>
      <c r="C46" s="183" t="s">
        <v>45</v>
      </c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9"/>
      <c r="Q46" s="39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2:27" ht="41.25" customHeight="1" x14ac:dyDescent="0.25">
      <c r="B47" s="11"/>
      <c r="C47" s="203" t="s">
        <v>46</v>
      </c>
      <c r="D47" s="151"/>
      <c r="E47" s="152"/>
      <c r="F47" s="205" t="s">
        <v>47</v>
      </c>
      <c r="G47" s="151"/>
      <c r="H47" s="152"/>
      <c r="I47" s="206" t="s">
        <v>48</v>
      </c>
      <c r="J47" s="151"/>
      <c r="K47" s="152"/>
      <c r="L47" s="206" t="s">
        <v>49</v>
      </c>
      <c r="M47" s="152"/>
      <c r="N47" s="206" t="s">
        <v>50</v>
      </c>
      <c r="O47" s="152"/>
      <c r="P47" s="68" t="s">
        <v>51</v>
      </c>
      <c r="Q47" s="39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7" ht="41.25" customHeight="1" x14ac:dyDescent="0.25">
      <c r="B48" s="11"/>
      <c r="C48" s="204"/>
      <c r="D48" s="106"/>
      <c r="E48" s="107"/>
      <c r="F48" s="192"/>
      <c r="G48" s="106"/>
      <c r="H48" s="107"/>
      <c r="I48" s="191"/>
      <c r="J48" s="106"/>
      <c r="K48" s="107"/>
      <c r="L48" s="191"/>
      <c r="M48" s="107"/>
      <c r="N48" s="191"/>
      <c r="O48" s="107"/>
      <c r="P48" s="69"/>
      <c r="Q48" s="39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2:27" ht="41.25" customHeight="1" x14ac:dyDescent="0.25">
      <c r="B49" s="11"/>
      <c r="C49" s="204"/>
      <c r="D49" s="106"/>
      <c r="E49" s="107"/>
      <c r="F49" s="192"/>
      <c r="G49" s="106"/>
      <c r="H49" s="107"/>
      <c r="I49" s="191"/>
      <c r="J49" s="106"/>
      <c r="K49" s="107"/>
      <c r="L49" s="191"/>
      <c r="M49" s="107"/>
      <c r="N49" s="191"/>
      <c r="O49" s="107"/>
      <c r="P49" s="69"/>
      <c r="Q49" s="39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2:27" ht="41.25" customHeight="1" x14ac:dyDescent="0.25">
      <c r="B50" s="11"/>
      <c r="C50" s="204"/>
      <c r="D50" s="106"/>
      <c r="E50" s="107"/>
      <c r="F50" s="192"/>
      <c r="G50" s="106"/>
      <c r="H50" s="107"/>
      <c r="I50" s="191"/>
      <c r="J50" s="106"/>
      <c r="K50" s="107"/>
      <c r="L50" s="191"/>
      <c r="M50" s="107"/>
      <c r="N50" s="191"/>
      <c r="O50" s="107"/>
      <c r="P50" s="69"/>
      <c r="Q50" s="39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2:27" ht="41.25" customHeight="1" x14ac:dyDescent="0.25">
      <c r="B51" s="11"/>
      <c r="C51" s="204"/>
      <c r="D51" s="106"/>
      <c r="E51" s="107"/>
      <c r="F51" s="192"/>
      <c r="G51" s="106"/>
      <c r="H51" s="107"/>
      <c r="I51" s="191"/>
      <c r="J51" s="106"/>
      <c r="K51" s="107"/>
      <c r="L51" s="191"/>
      <c r="M51" s="107"/>
      <c r="N51" s="191"/>
      <c r="O51" s="107"/>
      <c r="P51" s="69"/>
      <c r="Q51" s="39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2:27" ht="41.25" customHeight="1" x14ac:dyDescent="0.25">
      <c r="B52" s="11"/>
      <c r="C52" s="200"/>
      <c r="D52" s="125"/>
      <c r="E52" s="126"/>
      <c r="F52" s="201"/>
      <c r="G52" s="125"/>
      <c r="H52" s="126"/>
      <c r="I52" s="202"/>
      <c r="J52" s="125"/>
      <c r="K52" s="126"/>
      <c r="L52" s="202"/>
      <c r="M52" s="126"/>
      <c r="N52" s="202"/>
      <c r="O52" s="126"/>
      <c r="P52" s="70"/>
      <c r="Q52" s="39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ht="14.25" customHeight="1" x14ac:dyDescent="0.25">
      <c r="B53" s="33"/>
      <c r="C53" s="49"/>
      <c r="D53" s="49"/>
      <c r="E53" s="49"/>
      <c r="F53" s="49"/>
      <c r="G53" s="49"/>
      <c r="H53" s="49"/>
      <c r="I53" s="50"/>
      <c r="J53" s="50"/>
      <c r="K53" s="50"/>
      <c r="L53" s="51"/>
      <c r="M53" s="52"/>
      <c r="N53" s="34"/>
      <c r="O53" s="52"/>
      <c r="P53" s="52"/>
      <c r="Q53" s="53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ht="14.25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2:27" ht="14.25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2:27" ht="14.25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ht="14.25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ht="14.25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2:27" ht="14.25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27" ht="14.25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27" ht="14.25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27" ht="14.25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27" ht="14.25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27" ht="14.25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ht="14.25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ht="14.25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ht="14.25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ht="14.25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ht="14.25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ht="14.25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2:27" ht="14.25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ht="14.25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ht="14.25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2:27" ht="14.25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ht="14.25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ht="14.25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2:27" ht="14.25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2:27" ht="14.25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2:27" ht="14.25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2:27" ht="14.25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2:27" ht="14.25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2:27" ht="14.25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2:27" ht="14.25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2:27" ht="14.25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2:27" ht="14.25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2:27" ht="14.25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2:27" ht="14.25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2:27" ht="14.25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2:27" ht="14.25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2:27" ht="14.25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2:27" ht="14.25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2:27" ht="14.25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27" ht="14.25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2:27" ht="14.25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2:27" ht="14.25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2:27" ht="14.25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2:27" ht="14.25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2:27" ht="14.25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2:27" ht="14.25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2:27" ht="14.25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2:27" ht="14.25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2:27" ht="14.25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2:27" ht="14.25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2:27" ht="14.25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2:27" ht="14.25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2:27" ht="14.25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2:27" ht="14.25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2:27" ht="14.25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2:27" ht="14.25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2:27" ht="14.25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2:27" ht="14.25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2:27" ht="14.25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2:27" ht="14.25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2:27" ht="14.25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2:27" ht="14.25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2:27" ht="14.25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2:27" ht="14.25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2:27" ht="14.25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2:27" ht="14.25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2:27" ht="14.25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2:27" ht="14.25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2:27" ht="14.25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2:27" ht="14.25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2:27" ht="14.25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2:27" ht="14.25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2:27" ht="14.25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2:27" ht="14.25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2:27" ht="14.25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2:27" ht="14.25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2:27" ht="14.25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2:27" ht="14.25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2:27" ht="14.25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2:27" ht="14.25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2:27" ht="14.25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2:27" ht="14.25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2:27" ht="14.25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2:27" ht="14.25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2:27" ht="14.25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2:27" ht="14.25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2:27" ht="14.25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2:27" ht="14.25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2:27" ht="14.25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2:27" ht="14.25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2:27" ht="14.25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2:27" ht="14.25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2:27" ht="14.25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2:27" ht="14.25" customHeigh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2:27" ht="14.25" customHeigh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2:27" ht="14.25" customHeigh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2:27" ht="14.25" customHeigh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2:27" ht="14.25" customHeigh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2:27" ht="14.25" customHeight="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2:27" ht="14.25" customHeight="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2:27" ht="14.25" customHeight="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2:27" ht="14.25" customHeight="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2:27" ht="14.25" customHeight="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2:27" ht="14.25" customHeight="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2:27" ht="14.25" customHeigh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2:27" ht="14.25" customHeight="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2:27" ht="14.25" customHeight="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2:27" ht="14.25" customHeight="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2:27" ht="14.25" customHeight="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2:27" ht="14.25" customHeigh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2:27" ht="14.25" customHeight="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2:27" ht="14.25" customHeight="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2:27" ht="14.25" customHeigh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2:27" ht="14.25" customHeigh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2:27" ht="14.25" customHeigh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2:27" ht="14.25" customHeigh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2:27" ht="14.25" customHeigh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2:27" ht="14.25" customHeigh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2:27" ht="14.25" customHeigh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2:27" ht="14.25" customHeight="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2:27" ht="14.25" customHeight="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2:27" ht="14.25" customHeight="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2:27" ht="14.25" customHeight="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2:27" ht="14.25" customHeight="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2:27" ht="14.25" customHeight="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2:27" ht="14.25" customHeight="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2:27" ht="14.25" customHeight="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2:27" ht="14.25" customHeight="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2:27" ht="14.25" customHeight="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2:27" ht="14.25" customHeight="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2:27" ht="14.25" customHeight="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2:27" ht="14.25" customHeight="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2:27" ht="14.25" customHeight="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2:27" ht="14.25" customHeight="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2:27" ht="14.25" customHeight="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2:27" ht="14.25" customHeight="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2:27" ht="14.25" customHeight="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2:27" ht="14.25" customHeight="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2:27" ht="14.25" customHeight="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2:27" ht="14.25" customHeight="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2:27" ht="14.25" customHeigh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2:27" ht="14.25" customHeight="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2:27" ht="14.25" customHeight="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2:27" ht="14.25" customHeight="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2:27" ht="14.25" customHeight="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2:27" ht="14.25" customHeight="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2:27" ht="14.25" customHeight="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2:27" ht="14.25" customHeight="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2:27" ht="14.25" customHeight="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2:27" ht="14.25" customHeight="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2:27" ht="14.25" customHeight="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2:27" ht="14.25" customHeight="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2:27" ht="14.25" customHeight="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2:27" ht="14.25" customHeight="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2:27" ht="14.25" customHeight="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2:27" ht="14.25" customHeight="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2:27" ht="14.25" customHeight="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2:27" ht="14.25" customHeight="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2:27" ht="14.25" customHeight="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2:27" ht="14.25" customHeight="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2:27" ht="14.25" customHeight="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2:27" ht="14.25" customHeight="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2:27" ht="14.25" customHeight="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2:27" ht="14.25" customHeight="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2:27" ht="14.25" customHeight="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2:27" ht="14.25" customHeight="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2:27" ht="14.25" customHeight="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2:27" ht="14.25" customHeight="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2:27" ht="14.25" customHeight="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2:27" ht="14.25" customHeight="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2:27" ht="14.25" customHeight="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2:27" ht="14.25" customHeight="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2:27" ht="14.25" customHeight="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2:27" ht="14.25" customHeight="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2:27" ht="14.25" customHeight="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2:27" ht="14.25" customHeight="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2:27" ht="14.25" customHeight="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2:27" ht="14.25" customHeight="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2:27" ht="14.25" customHeight="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2:27" ht="14.25" customHeight="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2:27" ht="14.25" customHeight="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2:27" ht="14.25" customHeight="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2:27" ht="14.25" customHeight="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2:27" ht="14.25" customHeight="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2:27" ht="14.25" customHeight="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2:27" ht="14.25" customHeight="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2:27" ht="14.25" customHeight="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2:27" ht="14.25" customHeight="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2:27" ht="14.25" customHeight="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2:27" ht="14.25" customHeight="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2:27" ht="14.25" customHeight="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2:27" ht="14.25" customHeight="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2:27" ht="14.25" customHeight="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2:27" ht="14.25" customHeight="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2:27" ht="15.75" customHeight="1" x14ac:dyDescent="0.25"/>
    <row r="249" spans="2:27" ht="15.75" customHeight="1" x14ac:dyDescent="0.25"/>
    <row r="250" spans="2:27" ht="15.75" customHeight="1" x14ac:dyDescent="0.25"/>
    <row r="251" spans="2:27" ht="15.75" customHeight="1" x14ac:dyDescent="0.25"/>
    <row r="252" spans="2:27" ht="15.75" customHeight="1" x14ac:dyDescent="0.25"/>
    <row r="253" spans="2:27" ht="15.75" customHeight="1" x14ac:dyDescent="0.25"/>
    <row r="254" spans="2:27" ht="15.75" customHeight="1" x14ac:dyDescent="0.25"/>
    <row r="255" spans="2:27" ht="15.75" customHeight="1" x14ac:dyDescent="0.25"/>
    <row r="256" spans="2:27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88">
    <mergeCell ref="M19:O19"/>
    <mergeCell ref="F17:I17"/>
    <mergeCell ref="J17:L17"/>
    <mergeCell ref="D23:F23"/>
    <mergeCell ref="G23:I23"/>
    <mergeCell ref="J23:L23"/>
    <mergeCell ref="M23:O23"/>
    <mergeCell ref="D20:F20"/>
    <mergeCell ref="M20:O20"/>
    <mergeCell ref="G20:I20"/>
    <mergeCell ref="J20:L20"/>
    <mergeCell ref="D21:F21"/>
    <mergeCell ref="G21:I21"/>
    <mergeCell ref="J21:L21"/>
    <mergeCell ref="M21:O21"/>
    <mergeCell ref="N47:O47"/>
    <mergeCell ref="L49:M49"/>
    <mergeCell ref="N49:O49"/>
    <mergeCell ref="C25:P25"/>
    <mergeCell ref="C26:P37"/>
    <mergeCell ref="C39:P39"/>
    <mergeCell ref="C40:P44"/>
    <mergeCell ref="C46:P46"/>
    <mergeCell ref="N48:O48"/>
    <mergeCell ref="C49:E49"/>
    <mergeCell ref="C51:E51"/>
    <mergeCell ref="F49:H49"/>
    <mergeCell ref="I49:K49"/>
    <mergeCell ref="C50:E50"/>
    <mergeCell ref="F50:H50"/>
    <mergeCell ref="C47:E47"/>
    <mergeCell ref="C48:E48"/>
    <mergeCell ref="F48:H48"/>
    <mergeCell ref="I48:K48"/>
    <mergeCell ref="L48:M48"/>
    <mergeCell ref="F47:H47"/>
    <mergeCell ref="I47:K47"/>
    <mergeCell ref="L47:M47"/>
    <mergeCell ref="C52:E52"/>
    <mergeCell ref="F52:H52"/>
    <mergeCell ref="I52:K52"/>
    <mergeCell ref="L52:M52"/>
    <mergeCell ref="N52:O52"/>
    <mergeCell ref="I50:K50"/>
    <mergeCell ref="F51:H51"/>
    <mergeCell ref="I51:K51"/>
    <mergeCell ref="O2:Q2"/>
    <mergeCell ref="O3:Q3"/>
    <mergeCell ref="C6:P6"/>
    <mergeCell ref="C7:E7"/>
    <mergeCell ref="F7:P7"/>
    <mergeCell ref="C8:E8"/>
    <mergeCell ref="F8:P8"/>
    <mergeCell ref="F9:P9"/>
    <mergeCell ref="H12:J12"/>
    <mergeCell ref="L50:M50"/>
    <mergeCell ref="N50:O50"/>
    <mergeCell ref="L51:M51"/>
    <mergeCell ref="N51:O51"/>
    <mergeCell ref="K12:P12"/>
    <mergeCell ref="C9:E9"/>
    <mergeCell ref="D10:I10"/>
    <mergeCell ref="J10:M10"/>
    <mergeCell ref="N10:P10"/>
    <mergeCell ref="D11:P11"/>
    <mergeCell ref="C12:D12"/>
    <mergeCell ref="E12:G12"/>
    <mergeCell ref="C16:P16"/>
    <mergeCell ref="C17:E17"/>
    <mergeCell ref="G22:I22"/>
    <mergeCell ref="J22:L22"/>
    <mergeCell ref="C13:E14"/>
    <mergeCell ref="F13:I14"/>
    <mergeCell ref="J13:L14"/>
    <mergeCell ref="M13:P14"/>
    <mergeCell ref="C15:P15"/>
    <mergeCell ref="M22:O22"/>
    <mergeCell ref="D22:F22"/>
    <mergeCell ref="M17:P17"/>
    <mergeCell ref="C18:P18"/>
    <mergeCell ref="D19:F19"/>
    <mergeCell ref="G19:I19"/>
    <mergeCell ref="J19:L19"/>
    <mergeCell ref="B1:E3"/>
    <mergeCell ref="F3:N3"/>
    <mergeCell ref="O1:Q1"/>
    <mergeCell ref="F2:N2"/>
    <mergeCell ref="F1:N1"/>
  </mergeCells>
  <pageMargins left="0.7" right="0.7" top="0.75" bottom="0.75" header="0" footer="0"/>
  <pageSetup scale="65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997"/>
  <sheetViews>
    <sheetView showGridLines="0" workbookViewId="0">
      <selection activeCell="O2" sqref="O2:Q4"/>
    </sheetView>
  </sheetViews>
  <sheetFormatPr baseColWidth="10" defaultColWidth="14.42578125" defaultRowHeight="15" customHeight="1" x14ac:dyDescent="0.25"/>
  <cols>
    <col min="1" max="1" width="12.5703125" customWidth="1"/>
    <col min="2" max="2" width="1.140625" customWidth="1"/>
    <col min="3" max="3" width="14" customWidth="1"/>
    <col min="4" max="11" width="6.42578125" customWidth="1"/>
    <col min="12" max="13" width="6.85546875" customWidth="1"/>
    <col min="14" max="15" width="7.28515625" customWidth="1"/>
    <col min="16" max="16" width="20.28515625" customWidth="1"/>
    <col min="17" max="17" width="1.5703125" customWidth="1"/>
    <col min="18" max="27" width="9.42578125" customWidth="1"/>
  </cols>
  <sheetData>
    <row r="1" spans="2:27" ht="33.75" customHeight="1" x14ac:dyDescent="0.25">
      <c r="B1" s="114"/>
      <c r="C1" s="168"/>
      <c r="D1" s="168"/>
      <c r="E1" s="169"/>
      <c r="F1" s="182" t="s">
        <v>145</v>
      </c>
      <c r="G1" s="182"/>
      <c r="H1" s="182"/>
      <c r="I1" s="182"/>
      <c r="J1" s="182"/>
      <c r="K1" s="182"/>
      <c r="L1" s="182"/>
      <c r="M1" s="182"/>
      <c r="N1" s="182"/>
      <c r="O1" s="179" t="s">
        <v>146</v>
      </c>
      <c r="P1" s="180"/>
      <c r="Q1" s="181"/>
      <c r="R1" s="2"/>
      <c r="S1" s="2"/>
      <c r="T1" s="2"/>
      <c r="U1" s="2"/>
      <c r="V1" s="2"/>
      <c r="W1" s="2"/>
      <c r="X1" s="2"/>
      <c r="Y1" s="2"/>
      <c r="Z1" s="2"/>
      <c r="AA1" s="2"/>
    </row>
    <row r="2" spans="2:27" ht="15" customHeight="1" x14ac:dyDescent="0.25">
      <c r="B2" s="170"/>
      <c r="C2" s="171"/>
      <c r="D2" s="171"/>
      <c r="E2" s="172"/>
      <c r="F2" s="210" t="s">
        <v>144</v>
      </c>
      <c r="G2" s="211"/>
      <c r="H2" s="211"/>
      <c r="I2" s="211"/>
      <c r="J2" s="211"/>
      <c r="K2" s="211"/>
      <c r="L2" s="211"/>
      <c r="M2" s="211"/>
      <c r="N2" s="212"/>
      <c r="O2" s="216" t="s">
        <v>147</v>
      </c>
      <c r="P2" s="217"/>
      <c r="Q2" s="218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22.5" customHeight="1" x14ac:dyDescent="0.25">
      <c r="B3" s="170"/>
      <c r="C3" s="171"/>
      <c r="D3" s="171"/>
      <c r="E3" s="172"/>
      <c r="F3" s="213"/>
      <c r="G3" s="214"/>
      <c r="H3" s="214"/>
      <c r="I3" s="214"/>
      <c r="J3" s="214"/>
      <c r="K3" s="214"/>
      <c r="L3" s="214"/>
      <c r="M3" s="214"/>
      <c r="N3" s="215"/>
      <c r="O3" s="219"/>
      <c r="P3" s="220"/>
      <c r="Q3" s="22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ht="33" customHeight="1" x14ac:dyDescent="0.25">
      <c r="B4" s="173"/>
      <c r="C4" s="174"/>
      <c r="D4" s="174"/>
      <c r="E4" s="175"/>
      <c r="F4" s="182" t="s">
        <v>0</v>
      </c>
      <c r="G4" s="182"/>
      <c r="H4" s="182"/>
      <c r="I4" s="182"/>
      <c r="J4" s="182"/>
      <c r="K4" s="182"/>
      <c r="L4" s="182"/>
      <c r="M4" s="182"/>
      <c r="N4" s="182"/>
      <c r="O4" s="225" t="s">
        <v>148</v>
      </c>
      <c r="P4" s="226"/>
      <c r="Q4" s="227"/>
      <c r="R4" s="2"/>
      <c r="S4" s="2"/>
      <c r="T4" s="2"/>
      <c r="U4" s="2"/>
      <c r="V4" s="2"/>
      <c r="W4" s="2"/>
      <c r="X4" s="2"/>
      <c r="Y4" s="2"/>
      <c r="Z4" s="2"/>
      <c r="AA4" s="2"/>
    </row>
    <row r="5" spans="2:27" ht="6.75" customHeight="1" x14ac:dyDescent="0.25">
      <c r="B5" s="3"/>
      <c r="C5" s="3"/>
      <c r="D5" s="3"/>
      <c r="E5" s="4"/>
      <c r="F5" s="4"/>
      <c r="G5" s="4"/>
      <c r="H5" s="4"/>
      <c r="I5" s="4"/>
      <c r="J5" s="4"/>
      <c r="K5" s="4"/>
      <c r="L5" s="4"/>
      <c r="M5" s="4"/>
      <c r="N5" s="5"/>
      <c r="O5" s="5"/>
      <c r="P5" s="5"/>
      <c r="Q5" s="5"/>
      <c r="R5" s="2"/>
      <c r="S5" s="2"/>
      <c r="T5" s="2"/>
      <c r="U5" s="2"/>
      <c r="V5" s="2"/>
      <c r="W5" s="2"/>
      <c r="X5" s="2"/>
      <c r="Y5" s="2"/>
      <c r="Z5" s="2"/>
      <c r="AA5" s="2"/>
    </row>
    <row r="6" spans="2:27" ht="6.75" customHeight="1" x14ac:dyDescent="0.25">
      <c r="B6" s="6"/>
      <c r="C6" s="7"/>
      <c r="D6" s="7"/>
      <c r="E6" s="8"/>
      <c r="F6" s="8"/>
      <c r="G6" s="8"/>
      <c r="H6" s="8"/>
      <c r="I6" s="8"/>
      <c r="J6" s="8"/>
      <c r="K6" s="8"/>
      <c r="L6" s="8"/>
      <c r="M6" s="8"/>
      <c r="N6" s="9"/>
      <c r="O6" s="9"/>
      <c r="P6" s="9"/>
      <c r="Q6" s="10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14.25" customHeight="1" x14ac:dyDescent="0.25">
      <c r="B7" s="11"/>
      <c r="C7" s="183" t="s">
        <v>52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9"/>
      <c r="Q7" s="54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4.25" customHeight="1" x14ac:dyDescent="0.25">
      <c r="B8" s="11"/>
      <c r="C8" s="199" t="s">
        <v>1</v>
      </c>
      <c r="D8" s="151"/>
      <c r="E8" s="152"/>
      <c r="F8" s="161" t="s">
        <v>71</v>
      </c>
      <c r="G8" s="115"/>
      <c r="H8" s="115"/>
      <c r="I8" s="115"/>
      <c r="J8" s="115"/>
      <c r="K8" s="115"/>
      <c r="L8" s="115"/>
      <c r="M8" s="115"/>
      <c r="N8" s="115"/>
      <c r="O8" s="115"/>
      <c r="P8" s="156"/>
      <c r="Q8" s="12"/>
      <c r="R8" s="2"/>
      <c r="S8" s="2"/>
      <c r="T8" s="2"/>
      <c r="U8" s="2"/>
      <c r="V8" s="2"/>
      <c r="W8" s="2"/>
      <c r="X8" s="2"/>
      <c r="Y8" s="2"/>
      <c r="Z8" s="2"/>
      <c r="AA8" s="2"/>
    </row>
    <row r="9" spans="2:27" ht="30.75" customHeight="1" x14ac:dyDescent="0.25">
      <c r="B9" s="11"/>
      <c r="C9" s="189" t="s">
        <v>3</v>
      </c>
      <c r="D9" s="106"/>
      <c r="E9" s="107"/>
      <c r="F9" s="123" t="s">
        <v>54</v>
      </c>
      <c r="G9" s="106"/>
      <c r="H9" s="106"/>
      <c r="I9" s="106"/>
      <c r="J9" s="106"/>
      <c r="K9" s="106"/>
      <c r="L9" s="106"/>
      <c r="M9" s="106"/>
      <c r="N9" s="106"/>
      <c r="O9" s="106"/>
      <c r="P9" s="110"/>
      <c r="Q9" s="1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2:27" ht="30.75" customHeight="1" x14ac:dyDescent="0.25">
      <c r="B10" s="11"/>
      <c r="C10" s="189" t="s">
        <v>5</v>
      </c>
      <c r="D10" s="106"/>
      <c r="E10" s="107"/>
      <c r="F10" s="123" t="s">
        <v>72</v>
      </c>
      <c r="G10" s="106"/>
      <c r="H10" s="106"/>
      <c r="I10" s="106"/>
      <c r="J10" s="106"/>
      <c r="K10" s="106"/>
      <c r="L10" s="106"/>
      <c r="M10" s="106"/>
      <c r="N10" s="106"/>
      <c r="O10" s="106"/>
      <c r="P10" s="110"/>
      <c r="Q10" s="1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2:27" ht="14.25" customHeight="1" x14ac:dyDescent="0.25">
      <c r="B11" s="11"/>
      <c r="C11" s="62" t="s">
        <v>7</v>
      </c>
      <c r="D11" s="111">
        <v>1</v>
      </c>
      <c r="E11" s="106"/>
      <c r="F11" s="106"/>
      <c r="G11" s="106"/>
      <c r="H11" s="106"/>
      <c r="I11" s="107"/>
      <c r="J11" s="190" t="s">
        <v>8</v>
      </c>
      <c r="K11" s="106"/>
      <c r="L11" s="106"/>
      <c r="M11" s="107"/>
      <c r="N11" s="113" t="s">
        <v>9</v>
      </c>
      <c r="O11" s="106"/>
      <c r="P11" s="110"/>
      <c r="Q11" s="1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14.25" customHeight="1" x14ac:dyDescent="0.25">
      <c r="B12" s="11"/>
      <c r="C12" s="62" t="s">
        <v>10</v>
      </c>
      <c r="D12" s="123" t="s">
        <v>73</v>
      </c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10"/>
      <c r="Q12" s="1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ht="14.25" customHeight="1" x14ac:dyDescent="0.25">
      <c r="B13" s="11"/>
      <c r="C13" s="189" t="s">
        <v>12</v>
      </c>
      <c r="D13" s="107"/>
      <c r="E13" s="132" t="s">
        <v>58</v>
      </c>
      <c r="F13" s="106"/>
      <c r="G13" s="107"/>
      <c r="H13" s="188" t="s">
        <v>14</v>
      </c>
      <c r="I13" s="106"/>
      <c r="J13" s="107"/>
      <c r="K13" s="117" t="s">
        <v>74</v>
      </c>
      <c r="L13" s="106"/>
      <c r="M13" s="106"/>
      <c r="N13" s="106"/>
      <c r="O13" s="106"/>
      <c r="P13" s="110"/>
      <c r="Q13" s="1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2:27" ht="14.25" customHeight="1" x14ac:dyDescent="0.25">
      <c r="B14" s="11"/>
      <c r="C14" s="185" t="s">
        <v>16</v>
      </c>
      <c r="D14" s="102"/>
      <c r="E14" s="103"/>
      <c r="F14" s="129" t="s">
        <v>17</v>
      </c>
      <c r="G14" s="102"/>
      <c r="H14" s="102"/>
      <c r="I14" s="103"/>
      <c r="J14" s="186" t="s">
        <v>18</v>
      </c>
      <c r="K14" s="102"/>
      <c r="L14" s="103"/>
      <c r="M14" s="129" t="s">
        <v>19</v>
      </c>
      <c r="N14" s="102"/>
      <c r="O14" s="102"/>
      <c r="P14" s="135"/>
      <c r="Q14" s="1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2:27" ht="32.25" customHeight="1" x14ac:dyDescent="0.25">
      <c r="B15" s="11"/>
      <c r="C15" s="94"/>
      <c r="D15" s="95"/>
      <c r="E15" s="104"/>
      <c r="F15" s="130"/>
      <c r="G15" s="95"/>
      <c r="H15" s="95"/>
      <c r="I15" s="104"/>
      <c r="J15" s="130"/>
      <c r="K15" s="95"/>
      <c r="L15" s="104"/>
      <c r="M15" s="130"/>
      <c r="N15" s="95"/>
      <c r="O15" s="95"/>
      <c r="P15" s="96"/>
      <c r="Q15" s="1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2:27" ht="14.25" customHeight="1" x14ac:dyDescent="0.25">
      <c r="B16" s="11"/>
      <c r="C16" s="154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14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2:27" ht="14.25" customHeight="1" x14ac:dyDescent="0.25">
      <c r="B17" s="11"/>
      <c r="C17" s="183" t="s">
        <v>20</v>
      </c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9"/>
      <c r="Q17" s="14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2:27" ht="14.25" customHeight="1" x14ac:dyDescent="0.25">
      <c r="B18" s="11"/>
      <c r="C18" s="199" t="s">
        <v>21</v>
      </c>
      <c r="D18" s="151"/>
      <c r="E18" s="152"/>
      <c r="F18" s="223">
        <v>2025</v>
      </c>
      <c r="G18" s="115"/>
      <c r="H18" s="115"/>
      <c r="I18" s="116"/>
      <c r="J18" s="224" t="s">
        <v>22</v>
      </c>
      <c r="K18" s="151"/>
      <c r="L18" s="152"/>
      <c r="M18" s="222" t="str">
        <f>P23</f>
        <v/>
      </c>
      <c r="N18" s="115"/>
      <c r="O18" s="115"/>
      <c r="P18" s="156"/>
      <c r="Q18" s="14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2:27" ht="14.25" customHeight="1" x14ac:dyDescent="0.25">
      <c r="B19" s="11"/>
      <c r="C19" s="187" t="s">
        <v>23</v>
      </c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10"/>
      <c r="Q19" s="15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2:27" ht="14.25" customHeight="1" x14ac:dyDescent="0.25">
      <c r="B20" s="11"/>
      <c r="C20" s="63" t="s">
        <v>24</v>
      </c>
      <c r="D20" s="71" t="s">
        <v>25</v>
      </c>
      <c r="E20" s="71" t="s">
        <v>26</v>
      </c>
      <c r="F20" s="71" t="s">
        <v>27</v>
      </c>
      <c r="G20" s="71" t="s">
        <v>28</v>
      </c>
      <c r="H20" s="71" t="s">
        <v>29</v>
      </c>
      <c r="I20" s="71" t="s">
        <v>30</v>
      </c>
      <c r="J20" s="71" t="s">
        <v>31</v>
      </c>
      <c r="K20" s="71" t="s">
        <v>32</v>
      </c>
      <c r="L20" s="71" t="s">
        <v>33</v>
      </c>
      <c r="M20" s="71" t="s">
        <v>34</v>
      </c>
      <c r="N20" s="71" t="s">
        <v>35</v>
      </c>
      <c r="O20" s="71" t="s">
        <v>36</v>
      </c>
      <c r="P20" s="64" t="s">
        <v>37</v>
      </c>
      <c r="Q20" s="19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2:27" ht="26.25" customHeight="1" x14ac:dyDescent="0.25">
      <c r="B21" s="11"/>
      <c r="C21" s="65" t="s">
        <v>75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56" t="str">
        <f t="shared" ref="P21:P22" si="0">IF(D21&lt;&gt;"",SUM(D21:O21),"")</f>
        <v/>
      </c>
      <c r="Q21" s="19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2:27" ht="26.25" customHeight="1" x14ac:dyDescent="0.25">
      <c r="B22" s="11"/>
      <c r="C22" s="65" t="s">
        <v>76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56" t="str">
        <f t="shared" si="0"/>
        <v/>
      </c>
      <c r="Q22" s="19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2:27" ht="14.25" customHeight="1" x14ac:dyDescent="0.25">
      <c r="B23" s="11"/>
      <c r="C23" s="63" t="s">
        <v>41</v>
      </c>
      <c r="D23" s="27" t="str">
        <f t="shared" ref="D23:P23" si="1">IFERROR(D21/D22,"")</f>
        <v/>
      </c>
      <c r="E23" s="27" t="str">
        <f t="shared" si="1"/>
        <v/>
      </c>
      <c r="F23" s="27" t="str">
        <f t="shared" si="1"/>
        <v/>
      </c>
      <c r="G23" s="27" t="str">
        <f t="shared" si="1"/>
        <v/>
      </c>
      <c r="H23" s="27" t="str">
        <f t="shared" si="1"/>
        <v/>
      </c>
      <c r="I23" s="27" t="str">
        <f t="shared" si="1"/>
        <v/>
      </c>
      <c r="J23" s="27" t="str">
        <f t="shared" si="1"/>
        <v/>
      </c>
      <c r="K23" s="27" t="str">
        <f t="shared" si="1"/>
        <v/>
      </c>
      <c r="L23" s="27" t="str">
        <f t="shared" si="1"/>
        <v/>
      </c>
      <c r="M23" s="27" t="str">
        <f t="shared" si="1"/>
        <v/>
      </c>
      <c r="N23" s="27" t="str">
        <f t="shared" si="1"/>
        <v/>
      </c>
      <c r="O23" s="27" t="str">
        <f t="shared" si="1"/>
        <v/>
      </c>
      <c r="P23" s="28" t="str">
        <f t="shared" si="1"/>
        <v/>
      </c>
      <c r="Q23" s="19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2:27" ht="15.75" customHeight="1" x14ac:dyDescent="0.25">
      <c r="B24" s="11"/>
      <c r="C24" s="67" t="s">
        <v>42</v>
      </c>
      <c r="D24" s="31">
        <f t="shared" ref="D24:P24" si="2">$D$11</f>
        <v>1</v>
      </c>
      <c r="E24" s="31">
        <f t="shared" si="2"/>
        <v>1</v>
      </c>
      <c r="F24" s="31">
        <f t="shared" si="2"/>
        <v>1</v>
      </c>
      <c r="G24" s="31">
        <f t="shared" si="2"/>
        <v>1</v>
      </c>
      <c r="H24" s="31">
        <f t="shared" si="2"/>
        <v>1</v>
      </c>
      <c r="I24" s="31">
        <f t="shared" si="2"/>
        <v>1</v>
      </c>
      <c r="J24" s="31">
        <f t="shared" si="2"/>
        <v>1</v>
      </c>
      <c r="K24" s="31">
        <f t="shared" si="2"/>
        <v>1</v>
      </c>
      <c r="L24" s="31">
        <f t="shared" si="2"/>
        <v>1</v>
      </c>
      <c r="M24" s="31">
        <f t="shared" si="2"/>
        <v>1</v>
      </c>
      <c r="N24" s="31">
        <f t="shared" si="2"/>
        <v>1</v>
      </c>
      <c r="O24" s="31">
        <f t="shared" si="2"/>
        <v>1</v>
      </c>
      <c r="P24" s="32">
        <f t="shared" si="2"/>
        <v>1</v>
      </c>
      <c r="Q24" s="19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2:27" ht="14.25" customHeight="1" x14ac:dyDescent="0.25">
      <c r="B25" s="11"/>
      <c r="C25" s="58"/>
      <c r="D25" s="58"/>
      <c r="E25" s="58"/>
      <c r="F25" s="58"/>
      <c r="G25" s="58"/>
      <c r="H25" s="58"/>
      <c r="I25" s="59"/>
      <c r="J25" s="59"/>
      <c r="K25" s="59"/>
      <c r="L25" s="59"/>
      <c r="M25" s="59"/>
      <c r="N25" s="59"/>
      <c r="O25" s="59"/>
      <c r="P25" s="59"/>
      <c r="Q25" s="60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2:27" ht="14.25" customHeight="1" x14ac:dyDescent="0.25">
      <c r="B26" s="11"/>
      <c r="C26" s="183" t="s">
        <v>43</v>
      </c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9"/>
      <c r="Q26" s="60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2:27" ht="14.25" customHeight="1" x14ac:dyDescent="0.25">
      <c r="B27" s="11"/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90"/>
      <c r="Q27" s="39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2:27" ht="14.25" customHeight="1" x14ac:dyDescent="0.25">
      <c r="B28" s="11"/>
      <c r="C28" s="91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3"/>
      <c r="Q28" s="39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2:27" ht="14.25" customHeight="1" x14ac:dyDescent="0.25">
      <c r="B29" s="11"/>
      <c r="C29" s="91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3"/>
      <c r="Q29" s="39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2:27" ht="14.25" customHeight="1" x14ac:dyDescent="0.25">
      <c r="B30" s="11"/>
      <c r="C30" s="91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3"/>
      <c r="Q30" s="39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2:27" ht="14.25" customHeight="1" x14ac:dyDescent="0.25">
      <c r="B31" s="11"/>
      <c r="C31" s="91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3"/>
      <c r="Q31" s="39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2:27" ht="14.25" customHeight="1" x14ac:dyDescent="0.25">
      <c r="B32" s="11"/>
      <c r="C32" s="91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3"/>
      <c r="Q32" s="39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2:27" ht="14.25" customHeight="1" x14ac:dyDescent="0.25">
      <c r="B33" s="11"/>
      <c r="C33" s="91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3"/>
      <c r="Q33" s="39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2:27" ht="14.25" customHeight="1" x14ac:dyDescent="0.25">
      <c r="B34" s="11"/>
      <c r="C34" s="91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3"/>
      <c r="Q34" s="39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2:27" ht="14.25" customHeight="1" x14ac:dyDescent="0.25">
      <c r="B35" s="11"/>
      <c r="C35" s="91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3"/>
      <c r="Q35" s="39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2:27" ht="14.25" customHeight="1" x14ac:dyDescent="0.25">
      <c r="B36" s="11"/>
      <c r="C36" s="91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3"/>
      <c r="Q36" s="39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2:27" ht="14.25" customHeight="1" x14ac:dyDescent="0.25">
      <c r="B37" s="11"/>
      <c r="C37" s="91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3"/>
      <c r="Q37" s="39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2:27" ht="14.25" customHeight="1" x14ac:dyDescent="0.25">
      <c r="B38" s="11"/>
      <c r="C38" s="94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6"/>
      <c r="Q38" s="39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2:27" ht="14.25" customHeight="1" x14ac:dyDescent="0.25">
      <c r="B39" s="11"/>
      <c r="C39" s="40"/>
      <c r="D39" s="41"/>
      <c r="E39" s="41"/>
      <c r="F39" s="41"/>
      <c r="G39" s="41"/>
      <c r="H39" s="41"/>
      <c r="I39" s="42"/>
      <c r="J39" s="42"/>
      <c r="K39" s="43"/>
      <c r="L39" s="43"/>
      <c r="M39" s="44"/>
      <c r="N39" s="41"/>
      <c r="O39" s="45"/>
      <c r="P39" s="45"/>
      <c r="Q39" s="39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2:27" ht="14.25" customHeight="1" x14ac:dyDescent="0.25">
      <c r="B40" s="11"/>
      <c r="C40" s="183" t="s">
        <v>44</v>
      </c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9"/>
      <c r="Q40" s="39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2:27" ht="14.25" customHeight="1" x14ac:dyDescent="0.25">
      <c r="B41" s="11"/>
      <c r="C41" s="100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90"/>
      <c r="Q41" s="39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7" ht="14.25" customHeight="1" x14ac:dyDescent="0.25">
      <c r="B42" s="11"/>
      <c r="C42" s="91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3"/>
      <c r="Q42" s="39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7" ht="14.25" customHeight="1" x14ac:dyDescent="0.25">
      <c r="B43" s="11"/>
      <c r="C43" s="91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3"/>
      <c r="Q43" s="39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2:27" ht="14.25" customHeight="1" x14ac:dyDescent="0.25">
      <c r="B44" s="11"/>
      <c r="C44" s="91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3"/>
      <c r="Q44" s="39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7" ht="14.25" customHeight="1" x14ac:dyDescent="0.25">
      <c r="B45" s="11"/>
      <c r="C45" s="94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6"/>
      <c r="Q45" s="39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2:27" ht="14.25" customHeight="1" x14ac:dyDescent="0.25">
      <c r="B46" s="11"/>
      <c r="C46" s="40"/>
      <c r="D46" s="41"/>
      <c r="E46" s="41"/>
      <c r="F46" s="41"/>
      <c r="G46" s="41"/>
      <c r="H46" s="41"/>
      <c r="I46" s="42"/>
      <c r="J46" s="42"/>
      <c r="K46" s="43"/>
      <c r="L46" s="43"/>
      <c r="M46" s="44"/>
      <c r="N46" s="41"/>
      <c r="O46" s="45"/>
      <c r="P46" s="45"/>
      <c r="Q46" s="39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2:27" ht="14.25" customHeight="1" x14ac:dyDescent="0.25">
      <c r="B47" s="11"/>
      <c r="C47" s="183" t="s">
        <v>45</v>
      </c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9"/>
      <c r="Q47" s="39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7" ht="42.75" customHeight="1" x14ac:dyDescent="0.25">
      <c r="B48" s="11"/>
      <c r="C48" s="203" t="s">
        <v>46</v>
      </c>
      <c r="D48" s="151"/>
      <c r="E48" s="152"/>
      <c r="F48" s="205" t="s">
        <v>47</v>
      </c>
      <c r="G48" s="151"/>
      <c r="H48" s="152"/>
      <c r="I48" s="206" t="s">
        <v>48</v>
      </c>
      <c r="J48" s="151"/>
      <c r="K48" s="152"/>
      <c r="L48" s="206" t="s">
        <v>49</v>
      </c>
      <c r="M48" s="152"/>
      <c r="N48" s="206" t="s">
        <v>50</v>
      </c>
      <c r="O48" s="152"/>
      <c r="P48" s="68" t="s">
        <v>51</v>
      </c>
      <c r="Q48" s="39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2:27" ht="30" customHeight="1" x14ac:dyDescent="0.25">
      <c r="B49" s="11"/>
      <c r="C49" s="204"/>
      <c r="D49" s="106"/>
      <c r="E49" s="107"/>
      <c r="F49" s="192"/>
      <c r="G49" s="106"/>
      <c r="H49" s="107"/>
      <c r="I49" s="191"/>
      <c r="J49" s="106"/>
      <c r="K49" s="107"/>
      <c r="L49" s="191"/>
      <c r="M49" s="107"/>
      <c r="N49" s="191"/>
      <c r="O49" s="107"/>
      <c r="P49" s="69"/>
      <c r="Q49" s="39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2:27" ht="30" customHeight="1" x14ac:dyDescent="0.25">
      <c r="B50" s="11"/>
      <c r="C50" s="204"/>
      <c r="D50" s="106"/>
      <c r="E50" s="107"/>
      <c r="F50" s="192"/>
      <c r="G50" s="106"/>
      <c r="H50" s="107"/>
      <c r="I50" s="191"/>
      <c r="J50" s="106"/>
      <c r="K50" s="107"/>
      <c r="L50" s="191"/>
      <c r="M50" s="107"/>
      <c r="N50" s="191"/>
      <c r="O50" s="107"/>
      <c r="P50" s="69"/>
      <c r="Q50" s="39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2:27" ht="30" customHeight="1" x14ac:dyDescent="0.25">
      <c r="B51" s="11"/>
      <c r="C51" s="204"/>
      <c r="D51" s="106"/>
      <c r="E51" s="107"/>
      <c r="F51" s="192"/>
      <c r="G51" s="106"/>
      <c r="H51" s="107"/>
      <c r="I51" s="191"/>
      <c r="J51" s="106"/>
      <c r="K51" s="107"/>
      <c r="L51" s="191"/>
      <c r="M51" s="107"/>
      <c r="N51" s="191"/>
      <c r="O51" s="107"/>
      <c r="P51" s="69"/>
      <c r="Q51" s="39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2:27" ht="30" customHeight="1" x14ac:dyDescent="0.25">
      <c r="B52" s="11"/>
      <c r="C52" s="204"/>
      <c r="D52" s="106"/>
      <c r="E52" s="107"/>
      <c r="F52" s="192"/>
      <c r="G52" s="106"/>
      <c r="H52" s="107"/>
      <c r="I52" s="191"/>
      <c r="J52" s="106"/>
      <c r="K52" s="107"/>
      <c r="L52" s="191"/>
      <c r="M52" s="107"/>
      <c r="N52" s="191"/>
      <c r="O52" s="107"/>
      <c r="P52" s="69"/>
      <c r="Q52" s="39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ht="30" customHeight="1" x14ac:dyDescent="0.25">
      <c r="B53" s="11"/>
      <c r="C53" s="200"/>
      <c r="D53" s="125"/>
      <c r="E53" s="126"/>
      <c r="F53" s="201"/>
      <c r="G53" s="125"/>
      <c r="H53" s="126"/>
      <c r="I53" s="202"/>
      <c r="J53" s="125"/>
      <c r="K53" s="126"/>
      <c r="L53" s="202"/>
      <c r="M53" s="126"/>
      <c r="N53" s="202"/>
      <c r="O53" s="126"/>
      <c r="P53" s="70"/>
      <c r="Q53" s="39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ht="14.25" customHeight="1" x14ac:dyDescent="0.25">
      <c r="B54" s="33"/>
      <c r="C54" s="49"/>
      <c r="D54" s="49"/>
      <c r="E54" s="49"/>
      <c r="F54" s="49"/>
      <c r="G54" s="49"/>
      <c r="H54" s="49"/>
      <c r="I54" s="50"/>
      <c r="J54" s="50"/>
      <c r="K54" s="50"/>
      <c r="L54" s="51"/>
      <c r="M54" s="52"/>
      <c r="N54" s="34"/>
      <c r="O54" s="52"/>
      <c r="P54" s="52"/>
      <c r="Q54" s="53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2:27" ht="14.25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2:27" ht="14.25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ht="14.25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ht="14.25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2:27" ht="14.25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27" ht="14.25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27" ht="14.25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27" ht="14.25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27" ht="14.25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27" ht="14.25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ht="14.25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ht="14.25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ht="14.25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ht="14.25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ht="14.25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ht="14.25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2:27" ht="14.25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ht="14.25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ht="14.25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2:27" ht="14.25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ht="14.25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ht="14.25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2:27" ht="14.25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2:27" ht="14.25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2:27" ht="14.25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2:27" ht="14.25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2:27" ht="14.25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2:27" ht="14.25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2:27" ht="14.25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2:27" ht="14.25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2:27" ht="14.25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2:27" ht="14.25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2:27" ht="14.25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2:27" ht="14.25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2:27" ht="14.25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2:27" ht="14.25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2:27" ht="14.25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2:27" ht="14.25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27" ht="14.25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2:27" ht="14.25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2:27" ht="14.25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2:27" ht="14.25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2:27" ht="14.25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2:27" ht="14.25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2:27" ht="14.25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2:27" ht="14.25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2:27" ht="14.25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2:27" ht="14.25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2:27" ht="14.25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2:27" ht="14.25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2:27" ht="14.25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2:27" ht="14.25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2:27" ht="14.25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2:27" ht="14.25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2:27" ht="14.25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2:27" ht="14.25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2:27" ht="14.25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2:27" ht="14.25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2:27" ht="14.25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2:27" ht="14.25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2:27" ht="14.25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2:27" ht="14.25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2:27" ht="14.25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2:27" ht="14.25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2:27" ht="14.25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2:27" ht="14.25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2:27" ht="14.25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2:27" ht="14.25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2:27" ht="14.25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2:27" ht="14.25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2:27" ht="14.25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2:27" ht="14.25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2:27" ht="14.25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2:27" ht="14.25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2:27" ht="14.25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2:27" ht="14.25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2:27" ht="14.25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2:27" ht="14.25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2:27" ht="14.25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2:27" ht="14.25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2:27" ht="14.25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2:27" ht="14.25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2:27" ht="14.25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2:27" ht="14.25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2:27" ht="14.25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2:27" ht="14.25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2:27" ht="14.25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2:27" ht="14.25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2:27" ht="14.25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2:27" ht="14.25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2:27" ht="14.25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2:27" ht="14.25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2:27" ht="14.25" customHeigh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2:27" ht="14.25" customHeigh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2:27" ht="14.25" customHeigh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2:27" ht="14.25" customHeigh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2:27" ht="14.25" customHeigh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2:27" ht="14.25" customHeight="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2:27" ht="14.25" customHeight="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2:27" ht="14.25" customHeight="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2:27" ht="14.25" customHeight="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2:27" ht="14.25" customHeight="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2:27" ht="14.25" customHeight="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2:27" ht="14.25" customHeigh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2:27" ht="14.25" customHeight="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2:27" ht="14.25" customHeight="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2:27" ht="14.25" customHeight="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2:27" ht="14.25" customHeight="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2:27" ht="14.25" customHeigh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2:27" ht="14.25" customHeight="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2:27" ht="14.25" customHeight="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2:27" ht="14.25" customHeigh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2:27" ht="14.25" customHeigh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2:27" ht="14.25" customHeigh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2:27" ht="14.25" customHeigh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2:27" ht="14.25" customHeigh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2:27" ht="14.25" customHeigh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2:27" ht="14.25" customHeigh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2:27" ht="14.25" customHeight="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2:27" ht="14.25" customHeight="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2:27" ht="14.25" customHeight="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2:27" ht="14.25" customHeight="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2:27" ht="14.25" customHeight="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2:27" ht="14.25" customHeight="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2:27" ht="14.25" customHeight="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2:27" ht="14.25" customHeight="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2:27" ht="14.25" customHeight="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2:27" ht="14.25" customHeight="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2:27" ht="14.25" customHeight="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2:27" ht="14.25" customHeight="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2:27" ht="14.25" customHeight="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2:27" ht="14.25" customHeight="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2:27" ht="14.25" customHeight="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2:27" ht="14.25" customHeight="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2:27" ht="14.25" customHeight="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2:27" ht="14.25" customHeight="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2:27" ht="14.25" customHeight="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2:27" ht="14.25" customHeight="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2:27" ht="14.25" customHeight="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2:27" ht="14.25" customHeigh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2:27" ht="14.25" customHeight="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2:27" ht="14.25" customHeight="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2:27" ht="14.25" customHeight="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2:27" ht="14.25" customHeight="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2:27" ht="14.25" customHeight="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2:27" ht="14.25" customHeight="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2:27" ht="14.25" customHeight="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2:27" ht="14.25" customHeight="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2:27" ht="14.25" customHeight="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2:27" ht="14.25" customHeight="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2:27" ht="14.25" customHeight="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2:27" ht="14.25" customHeight="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2:27" ht="14.25" customHeight="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2:27" ht="14.25" customHeight="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2:27" ht="14.25" customHeight="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2:27" ht="14.25" customHeight="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2:27" ht="14.25" customHeight="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2:27" ht="14.25" customHeight="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2:27" ht="14.25" customHeight="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2:27" ht="14.25" customHeight="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2:27" ht="14.25" customHeight="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2:27" ht="14.25" customHeight="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2:27" ht="14.25" customHeight="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2:27" ht="14.25" customHeight="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2:27" ht="14.25" customHeight="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2:27" ht="14.25" customHeight="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2:27" ht="14.25" customHeight="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2:27" ht="14.25" customHeight="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2:27" ht="14.25" customHeight="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2:27" ht="14.25" customHeight="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2:27" ht="14.25" customHeight="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2:27" ht="14.25" customHeight="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2:27" ht="14.25" customHeight="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2:27" ht="14.25" customHeight="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2:27" ht="14.25" customHeight="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2:27" ht="14.25" customHeight="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2:27" ht="14.25" customHeight="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2:27" ht="14.25" customHeight="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2:27" ht="14.25" customHeight="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2:27" ht="14.25" customHeight="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2:27" ht="14.25" customHeight="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2:27" ht="14.25" customHeight="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2:27" ht="14.25" customHeight="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2:27" ht="14.25" customHeight="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2:27" ht="14.25" customHeight="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2:27" ht="14.25" customHeight="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2:27" ht="14.25" customHeight="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2:27" ht="14.25" customHeight="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2:27" ht="14.25" customHeight="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2:27" ht="14.25" customHeight="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2:27" ht="14.25" customHeight="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2:27" ht="14.25" customHeight="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2:27" ht="14.25" customHeight="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2:27" ht="14.25" customHeight="1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2:27" ht="15.75" customHeight="1" x14ac:dyDescent="0.25"/>
    <row r="250" spans="2:27" ht="15.75" customHeight="1" x14ac:dyDescent="0.25"/>
    <row r="251" spans="2:27" ht="15.75" customHeight="1" x14ac:dyDescent="0.25"/>
    <row r="252" spans="2:27" ht="15.75" customHeight="1" x14ac:dyDescent="0.25"/>
    <row r="253" spans="2:27" ht="15.75" customHeight="1" x14ac:dyDescent="0.25"/>
    <row r="254" spans="2:27" ht="15.75" customHeight="1" x14ac:dyDescent="0.25"/>
    <row r="255" spans="2:27" ht="15.75" customHeight="1" x14ac:dyDescent="0.25"/>
    <row r="256" spans="2:27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68">
    <mergeCell ref="C48:E48"/>
    <mergeCell ref="F48:H48"/>
    <mergeCell ref="I48:K48"/>
    <mergeCell ref="L48:M48"/>
    <mergeCell ref="N48:O48"/>
    <mergeCell ref="N53:O53"/>
    <mergeCell ref="N49:O49"/>
    <mergeCell ref="I51:K51"/>
    <mergeCell ref="I52:K52"/>
    <mergeCell ref="L52:M52"/>
    <mergeCell ref="N52:O52"/>
    <mergeCell ref="I49:K49"/>
    <mergeCell ref="L49:M49"/>
    <mergeCell ref="I50:K50"/>
    <mergeCell ref="L50:M50"/>
    <mergeCell ref="N50:O50"/>
    <mergeCell ref="L51:M51"/>
    <mergeCell ref="N51:O51"/>
    <mergeCell ref="F49:H49"/>
    <mergeCell ref="C53:E53"/>
    <mergeCell ref="F53:H53"/>
    <mergeCell ref="I53:K53"/>
    <mergeCell ref="L53:M53"/>
    <mergeCell ref="C52:E52"/>
    <mergeCell ref="F52:H52"/>
    <mergeCell ref="O4:Q4"/>
    <mergeCell ref="C7:P7"/>
    <mergeCell ref="C8:E8"/>
    <mergeCell ref="F8:P8"/>
    <mergeCell ref="C9:E9"/>
    <mergeCell ref="F9:P9"/>
    <mergeCell ref="F10:P10"/>
    <mergeCell ref="H13:J13"/>
    <mergeCell ref="K13:P13"/>
    <mergeCell ref="C49:E49"/>
    <mergeCell ref="C50:E50"/>
    <mergeCell ref="F50:H50"/>
    <mergeCell ref="C51:E51"/>
    <mergeCell ref="F51:H51"/>
    <mergeCell ref="C10:E10"/>
    <mergeCell ref="D11:I11"/>
    <mergeCell ref="J11:M11"/>
    <mergeCell ref="N11:P11"/>
    <mergeCell ref="D12:P12"/>
    <mergeCell ref="C13:D13"/>
    <mergeCell ref="E13:G13"/>
    <mergeCell ref="M14:P15"/>
    <mergeCell ref="C16:P16"/>
    <mergeCell ref="C17:P17"/>
    <mergeCell ref="C18:E18"/>
    <mergeCell ref="M18:P18"/>
    <mergeCell ref="F18:I18"/>
    <mergeCell ref="J18:L18"/>
    <mergeCell ref="C14:E15"/>
    <mergeCell ref="F14:I15"/>
    <mergeCell ref="J14:L15"/>
    <mergeCell ref="C47:P47"/>
    <mergeCell ref="C19:P19"/>
    <mergeCell ref="C26:P26"/>
    <mergeCell ref="C27:P38"/>
    <mergeCell ref="C40:P40"/>
    <mergeCell ref="C41:P45"/>
    <mergeCell ref="F1:N1"/>
    <mergeCell ref="F2:N3"/>
    <mergeCell ref="F4:N4"/>
    <mergeCell ref="B1:E4"/>
    <mergeCell ref="O2:Q3"/>
    <mergeCell ref="O1:Q1"/>
  </mergeCells>
  <pageMargins left="0.7" right="0.7" top="0.75" bottom="0.75" header="0" footer="0"/>
  <pageSetup scale="65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997"/>
  <sheetViews>
    <sheetView showGridLines="0" workbookViewId="0">
      <selection activeCell="F4" sqref="F4:Q4"/>
    </sheetView>
  </sheetViews>
  <sheetFormatPr baseColWidth="10" defaultColWidth="14.42578125" defaultRowHeight="15" customHeight="1" x14ac:dyDescent="0.25"/>
  <cols>
    <col min="1" max="1" width="12.5703125" customWidth="1"/>
    <col min="2" max="2" width="1.140625" customWidth="1"/>
    <col min="3" max="3" width="14" customWidth="1"/>
    <col min="4" max="14" width="6.42578125" customWidth="1"/>
    <col min="15" max="15" width="9.140625" customWidth="1"/>
    <col min="16" max="16" width="15.140625" customWidth="1"/>
    <col min="17" max="17" width="3" customWidth="1"/>
    <col min="18" max="27" width="9.42578125" customWidth="1"/>
  </cols>
  <sheetData>
    <row r="1" spans="2:27" ht="38.25" customHeight="1" x14ac:dyDescent="0.25">
      <c r="B1" s="114"/>
      <c r="C1" s="168"/>
      <c r="D1" s="168"/>
      <c r="E1" s="168"/>
      <c r="F1" s="182" t="s">
        <v>145</v>
      </c>
      <c r="G1" s="182"/>
      <c r="H1" s="182"/>
      <c r="I1" s="182"/>
      <c r="J1" s="182"/>
      <c r="K1" s="182"/>
      <c r="L1" s="182"/>
      <c r="M1" s="182"/>
      <c r="N1" s="182"/>
      <c r="O1" s="179" t="s">
        <v>146</v>
      </c>
      <c r="P1" s="180"/>
      <c r="Q1" s="181"/>
      <c r="R1" s="2"/>
      <c r="S1" s="2"/>
      <c r="T1" s="2"/>
      <c r="U1" s="2"/>
      <c r="V1" s="2"/>
      <c r="W1" s="2"/>
      <c r="X1" s="2"/>
      <c r="Y1" s="2"/>
      <c r="Z1" s="2"/>
      <c r="AA1" s="2"/>
    </row>
    <row r="2" spans="2:27" ht="32.25" customHeight="1" x14ac:dyDescent="0.25">
      <c r="B2" s="170"/>
      <c r="C2" s="171"/>
      <c r="D2" s="171"/>
      <c r="E2" s="171"/>
      <c r="F2" s="210" t="s">
        <v>144</v>
      </c>
      <c r="G2" s="211"/>
      <c r="H2" s="211"/>
      <c r="I2" s="211"/>
      <c r="J2" s="211"/>
      <c r="K2" s="211"/>
      <c r="L2" s="211"/>
      <c r="M2" s="211"/>
      <c r="N2" s="212"/>
      <c r="O2" s="216" t="s">
        <v>147</v>
      </c>
      <c r="P2" s="217"/>
      <c r="Q2" s="218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5.25" customHeight="1" x14ac:dyDescent="0.25">
      <c r="B3" s="170"/>
      <c r="C3" s="171"/>
      <c r="D3" s="171"/>
      <c r="E3" s="171"/>
      <c r="F3" s="213"/>
      <c r="G3" s="214"/>
      <c r="H3" s="214"/>
      <c r="I3" s="214"/>
      <c r="J3" s="214"/>
      <c r="K3" s="214"/>
      <c r="L3" s="214"/>
      <c r="M3" s="214"/>
      <c r="N3" s="215"/>
      <c r="O3" s="219"/>
      <c r="P3" s="220"/>
      <c r="Q3" s="22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ht="35.25" customHeight="1" x14ac:dyDescent="0.25">
      <c r="B4" s="173"/>
      <c r="C4" s="174"/>
      <c r="D4" s="174"/>
      <c r="E4" s="174"/>
      <c r="F4" s="182" t="s">
        <v>0</v>
      </c>
      <c r="G4" s="182"/>
      <c r="H4" s="182"/>
      <c r="I4" s="182"/>
      <c r="J4" s="182"/>
      <c r="K4" s="182"/>
      <c r="L4" s="182"/>
      <c r="M4" s="182"/>
      <c r="N4" s="182"/>
      <c r="O4" s="225" t="s">
        <v>148</v>
      </c>
      <c r="P4" s="226"/>
      <c r="Q4" s="227"/>
      <c r="R4" s="2"/>
      <c r="S4" s="2"/>
      <c r="T4" s="2"/>
      <c r="U4" s="2"/>
      <c r="V4" s="2"/>
      <c r="W4" s="2"/>
      <c r="X4" s="2"/>
      <c r="Y4" s="2"/>
      <c r="Z4" s="2"/>
      <c r="AA4" s="2"/>
    </row>
    <row r="5" spans="2:27" ht="6.75" customHeight="1" x14ac:dyDescent="0.25">
      <c r="B5" s="3"/>
      <c r="C5" s="3"/>
      <c r="D5" s="3"/>
      <c r="E5" s="4"/>
      <c r="F5" s="4"/>
      <c r="G5" s="4"/>
      <c r="H5" s="4"/>
      <c r="I5" s="4"/>
      <c r="J5" s="4"/>
      <c r="K5" s="4"/>
      <c r="L5" s="4"/>
      <c r="M5" s="4"/>
      <c r="N5" s="5"/>
      <c r="O5" s="5"/>
      <c r="P5" s="5"/>
      <c r="Q5" s="5"/>
      <c r="R5" s="2"/>
      <c r="S5" s="2"/>
      <c r="T5" s="2"/>
      <c r="U5" s="2"/>
      <c r="V5" s="2"/>
      <c r="W5" s="2"/>
      <c r="X5" s="2"/>
      <c r="Y5" s="2"/>
      <c r="Z5" s="2"/>
      <c r="AA5" s="2"/>
    </row>
    <row r="6" spans="2:27" ht="9" customHeight="1" x14ac:dyDescent="0.25">
      <c r="B6" s="6"/>
      <c r="C6" s="7"/>
      <c r="D6" s="7"/>
      <c r="E6" s="8"/>
      <c r="F6" s="8"/>
      <c r="G6" s="8"/>
      <c r="H6" s="8"/>
      <c r="I6" s="8"/>
      <c r="J6" s="8"/>
      <c r="K6" s="8"/>
      <c r="L6" s="8"/>
      <c r="M6" s="8"/>
      <c r="N6" s="9"/>
      <c r="O6" s="9"/>
      <c r="P6" s="9"/>
      <c r="Q6" s="10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14.25" customHeight="1" x14ac:dyDescent="0.25">
      <c r="B7" s="11"/>
      <c r="C7" s="97" t="s">
        <v>52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9"/>
      <c r="Q7" s="54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25.5" customHeight="1" x14ac:dyDescent="0.25">
      <c r="B8" s="11"/>
      <c r="C8" s="160" t="s">
        <v>1</v>
      </c>
      <c r="D8" s="151"/>
      <c r="E8" s="152"/>
      <c r="F8" s="161" t="s">
        <v>77</v>
      </c>
      <c r="G8" s="115"/>
      <c r="H8" s="115"/>
      <c r="I8" s="115"/>
      <c r="J8" s="115"/>
      <c r="K8" s="115"/>
      <c r="L8" s="115"/>
      <c r="M8" s="115"/>
      <c r="N8" s="115"/>
      <c r="O8" s="115"/>
      <c r="P8" s="156"/>
      <c r="Q8" s="12"/>
      <c r="R8" s="2"/>
      <c r="S8" s="2"/>
      <c r="T8" s="2"/>
      <c r="U8" s="2"/>
      <c r="V8" s="2"/>
      <c r="W8" s="2"/>
      <c r="X8" s="2"/>
      <c r="Y8" s="2"/>
      <c r="Z8" s="2"/>
      <c r="AA8" s="2"/>
    </row>
    <row r="9" spans="2:27" ht="28.5" customHeight="1" x14ac:dyDescent="0.25">
      <c r="B9" s="11"/>
      <c r="C9" s="108" t="s">
        <v>3</v>
      </c>
      <c r="D9" s="106"/>
      <c r="E9" s="107"/>
      <c r="F9" s="123" t="s">
        <v>54</v>
      </c>
      <c r="G9" s="106"/>
      <c r="H9" s="106"/>
      <c r="I9" s="106"/>
      <c r="J9" s="106"/>
      <c r="K9" s="106"/>
      <c r="L9" s="106"/>
      <c r="M9" s="106"/>
      <c r="N9" s="106"/>
      <c r="O9" s="106"/>
      <c r="P9" s="110"/>
      <c r="Q9" s="1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2:27" ht="28.5" customHeight="1" x14ac:dyDescent="0.25">
      <c r="B10" s="11"/>
      <c r="C10" s="108" t="s">
        <v>5</v>
      </c>
      <c r="D10" s="106"/>
      <c r="E10" s="107"/>
      <c r="F10" s="123" t="s">
        <v>78</v>
      </c>
      <c r="G10" s="106"/>
      <c r="H10" s="106"/>
      <c r="I10" s="106"/>
      <c r="J10" s="106"/>
      <c r="K10" s="106"/>
      <c r="L10" s="106"/>
      <c r="M10" s="106"/>
      <c r="N10" s="106"/>
      <c r="O10" s="106"/>
      <c r="P10" s="110"/>
      <c r="Q10" s="1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2:27" ht="14.25" customHeight="1" x14ac:dyDescent="0.25">
      <c r="B11" s="11"/>
      <c r="C11" s="13" t="s">
        <v>7</v>
      </c>
      <c r="D11" s="111">
        <v>1</v>
      </c>
      <c r="E11" s="106"/>
      <c r="F11" s="106"/>
      <c r="G11" s="106"/>
      <c r="H11" s="106"/>
      <c r="I11" s="107"/>
      <c r="J11" s="157" t="s">
        <v>8</v>
      </c>
      <c r="K11" s="106"/>
      <c r="L11" s="106"/>
      <c r="M11" s="107"/>
      <c r="N11" s="113" t="s">
        <v>56</v>
      </c>
      <c r="O11" s="106"/>
      <c r="P11" s="110"/>
      <c r="Q11" s="1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14.25" customHeight="1" x14ac:dyDescent="0.25">
      <c r="B12" s="11"/>
      <c r="C12" s="13" t="s">
        <v>10</v>
      </c>
      <c r="D12" s="123" t="s">
        <v>79</v>
      </c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10"/>
      <c r="Q12" s="1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ht="21" customHeight="1" x14ac:dyDescent="0.25">
      <c r="B13" s="11"/>
      <c r="C13" s="108" t="s">
        <v>12</v>
      </c>
      <c r="D13" s="107"/>
      <c r="E13" s="132" t="s">
        <v>58</v>
      </c>
      <c r="F13" s="106"/>
      <c r="G13" s="107"/>
      <c r="H13" s="133" t="s">
        <v>14</v>
      </c>
      <c r="I13" s="106"/>
      <c r="J13" s="107"/>
      <c r="K13" s="117" t="s">
        <v>59</v>
      </c>
      <c r="L13" s="106"/>
      <c r="M13" s="106"/>
      <c r="N13" s="106"/>
      <c r="O13" s="106"/>
      <c r="P13" s="110"/>
      <c r="Q13" s="1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2:27" ht="14.25" customHeight="1" x14ac:dyDescent="0.25">
      <c r="B14" s="11"/>
      <c r="C14" s="101" t="s">
        <v>16</v>
      </c>
      <c r="D14" s="102"/>
      <c r="E14" s="103"/>
      <c r="F14" s="129" t="s">
        <v>17</v>
      </c>
      <c r="G14" s="102"/>
      <c r="H14" s="102"/>
      <c r="I14" s="103"/>
      <c r="J14" s="134" t="s">
        <v>18</v>
      </c>
      <c r="K14" s="102"/>
      <c r="L14" s="103"/>
      <c r="M14" s="129" t="s">
        <v>19</v>
      </c>
      <c r="N14" s="102"/>
      <c r="O14" s="102"/>
      <c r="P14" s="135"/>
      <c r="Q14" s="1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2:27" ht="21.75" customHeight="1" x14ac:dyDescent="0.25">
      <c r="B15" s="11"/>
      <c r="C15" s="94"/>
      <c r="D15" s="95"/>
      <c r="E15" s="104"/>
      <c r="F15" s="130"/>
      <c r="G15" s="95"/>
      <c r="H15" s="95"/>
      <c r="I15" s="104"/>
      <c r="J15" s="130"/>
      <c r="K15" s="95"/>
      <c r="L15" s="104"/>
      <c r="M15" s="130"/>
      <c r="N15" s="95"/>
      <c r="O15" s="95"/>
      <c r="P15" s="96"/>
      <c r="Q15" s="1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2:27" ht="14.25" customHeight="1" x14ac:dyDescent="0.25">
      <c r="B16" s="11"/>
      <c r="C16" s="154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14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2:27" ht="14.25" customHeight="1" x14ac:dyDescent="0.25">
      <c r="B17" s="11"/>
      <c r="C17" s="97" t="s">
        <v>20</v>
      </c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9"/>
      <c r="Q17" s="14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2:27" ht="14.25" customHeight="1" x14ac:dyDescent="0.25">
      <c r="B18" s="11"/>
      <c r="C18" s="150" t="s">
        <v>21</v>
      </c>
      <c r="D18" s="151"/>
      <c r="E18" s="152"/>
      <c r="F18" s="165">
        <v>2025</v>
      </c>
      <c r="G18" s="115"/>
      <c r="H18" s="115"/>
      <c r="I18" s="116"/>
      <c r="J18" s="166" t="s">
        <v>22</v>
      </c>
      <c r="K18" s="151"/>
      <c r="L18" s="152"/>
      <c r="M18" s="155" t="str">
        <f>P23</f>
        <v/>
      </c>
      <c r="N18" s="115"/>
      <c r="O18" s="115"/>
      <c r="P18" s="156"/>
      <c r="Q18" s="14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2:27" ht="14.25" customHeight="1" x14ac:dyDescent="0.25">
      <c r="B19" s="11"/>
      <c r="C19" s="109" t="s">
        <v>23</v>
      </c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10"/>
      <c r="Q19" s="15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2:27" ht="14.25" customHeight="1" x14ac:dyDescent="0.25">
      <c r="B20" s="11"/>
      <c r="C20" s="16" t="s">
        <v>24</v>
      </c>
      <c r="D20" s="133" t="s">
        <v>60</v>
      </c>
      <c r="E20" s="106"/>
      <c r="F20" s="107"/>
      <c r="G20" s="133" t="s">
        <v>61</v>
      </c>
      <c r="H20" s="106"/>
      <c r="I20" s="107"/>
      <c r="J20" s="133" t="s">
        <v>62</v>
      </c>
      <c r="K20" s="106"/>
      <c r="L20" s="107"/>
      <c r="M20" s="133" t="s">
        <v>63</v>
      </c>
      <c r="N20" s="106"/>
      <c r="O20" s="107"/>
      <c r="P20" s="18" t="s">
        <v>37</v>
      </c>
      <c r="Q20" s="19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2:27" ht="23.25" customHeight="1" x14ac:dyDescent="0.25">
      <c r="B21" s="11"/>
      <c r="C21" s="55" t="s">
        <v>80</v>
      </c>
      <c r="D21" s="140"/>
      <c r="E21" s="106"/>
      <c r="F21" s="107"/>
      <c r="G21" s="140"/>
      <c r="H21" s="106"/>
      <c r="I21" s="107"/>
      <c r="J21" s="140"/>
      <c r="K21" s="106"/>
      <c r="L21" s="107"/>
      <c r="M21" s="140">
        <v>2</v>
      </c>
      <c r="N21" s="106"/>
      <c r="O21" s="107"/>
      <c r="P21" s="56" t="str">
        <f t="shared" ref="P21:P22" si="0">IF(D21&lt;&gt;"",SUM(D21:O21),"")</f>
        <v/>
      </c>
      <c r="Q21" s="19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2:27" ht="24.75" customHeight="1" x14ac:dyDescent="0.25">
      <c r="B22" s="11"/>
      <c r="C22" s="55" t="s">
        <v>81</v>
      </c>
      <c r="D22" s="140"/>
      <c r="E22" s="106"/>
      <c r="F22" s="107"/>
      <c r="G22" s="140"/>
      <c r="H22" s="106"/>
      <c r="I22" s="107"/>
      <c r="J22" s="140"/>
      <c r="K22" s="106"/>
      <c r="L22" s="107"/>
      <c r="M22" s="140">
        <v>2</v>
      </c>
      <c r="N22" s="106"/>
      <c r="O22" s="107"/>
      <c r="P22" s="56" t="str">
        <f t="shared" si="0"/>
        <v/>
      </c>
      <c r="Q22" s="19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2:27" ht="14.25" customHeight="1" x14ac:dyDescent="0.25">
      <c r="B23" s="11"/>
      <c r="C23" s="16" t="s">
        <v>41</v>
      </c>
      <c r="D23" s="153" t="str">
        <f>IFERROR(D21/D22,"")</f>
        <v/>
      </c>
      <c r="E23" s="106"/>
      <c r="F23" s="107"/>
      <c r="G23" s="153" t="str">
        <f>IFERROR(G21/G22,"")</f>
        <v/>
      </c>
      <c r="H23" s="106"/>
      <c r="I23" s="107"/>
      <c r="J23" s="153" t="str">
        <f>IFERROR(J21/J22,"")</f>
        <v/>
      </c>
      <c r="K23" s="106"/>
      <c r="L23" s="107"/>
      <c r="M23" s="153">
        <f>IFERROR(M21/M22,"")</f>
        <v>1</v>
      </c>
      <c r="N23" s="106"/>
      <c r="O23" s="107"/>
      <c r="P23" s="28" t="str">
        <f>IFERROR(P21/P22,"")</f>
        <v/>
      </c>
      <c r="Q23" s="19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2:27" ht="15.75" customHeight="1" x14ac:dyDescent="0.25">
      <c r="B24" s="11"/>
      <c r="C24" s="57" t="s">
        <v>42</v>
      </c>
      <c r="D24" s="167">
        <f>$D$11</f>
        <v>1</v>
      </c>
      <c r="E24" s="125"/>
      <c r="F24" s="126"/>
      <c r="G24" s="167">
        <f>$D$11</f>
        <v>1</v>
      </c>
      <c r="H24" s="125"/>
      <c r="I24" s="126"/>
      <c r="J24" s="167">
        <f>$D$11</f>
        <v>1</v>
      </c>
      <c r="K24" s="125"/>
      <c r="L24" s="126"/>
      <c r="M24" s="167">
        <f>$D$11</f>
        <v>1</v>
      </c>
      <c r="N24" s="125"/>
      <c r="O24" s="126"/>
      <c r="P24" s="32">
        <f>$D$11</f>
        <v>1</v>
      </c>
      <c r="Q24" s="19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2:27" ht="17.25" customHeight="1" x14ac:dyDescent="0.25">
      <c r="B25" s="11"/>
      <c r="C25" s="58"/>
      <c r="D25" s="58"/>
      <c r="E25" s="58"/>
      <c r="F25" s="58"/>
      <c r="G25" s="58"/>
      <c r="H25" s="58"/>
      <c r="I25" s="59"/>
      <c r="J25" s="59"/>
      <c r="K25" s="59"/>
      <c r="L25" s="59"/>
      <c r="M25" s="59"/>
      <c r="N25" s="59"/>
      <c r="O25" s="59"/>
      <c r="P25" s="59"/>
      <c r="Q25" s="60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2:27" ht="14.25" customHeight="1" x14ac:dyDescent="0.25">
      <c r="B26" s="11"/>
      <c r="C26" s="97" t="s">
        <v>43</v>
      </c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9"/>
      <c r="Q26" s="60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2:27" ht="14.25" customHeight="1" x14ac:dyDescent="0.25">
      <c r="B27" s="11"/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90"/>
      <c r="Q27" s="39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2:27" ht="14.25" customHeight="1" x14ac:dyDescent="0.25">
      <c r="B28" s="11"/>
      <c r="C28" s="91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3"/>
      <c r="Q28" s="39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2:27" ht="14.25" customHeight="1" x14ac:dyDescent="0.25">
      <c r="B29" s="11"/>
      <c r="C29" s="91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3"/>
      <c r="Q29" s="39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2:27" ht="14.25" customHeight="1" x14ac:dyDescent="0.25">
      <c r="B30" s="11"/>
      <c r="C30" s="91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3"/>
      <c r="Q30" s="39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2:27" ht="14.25" customHeight="1" x14ac:dyDescent="0.25">
      <c r="B31" s="11"/>
      <c r="C31" s="91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3"/>
      <c r="Q31" s="39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2:27" ht="14.25" customHeight="1" x14ac:dyDescent="0.25">
      <c r="B32" s="11"/>
      <c r="C32" s="91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3"/>
      <c r="Q32" s="39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2:27" ht="14.25" customHeight="1" x14ac:dyDescent="0.25">
      <c r="B33" s="11"/>
      <c r="C33" s="91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3"/>
      <c r="Q33" s="39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2:27" ht="14.25" customHeight="1" x14ac:dyDescent="0.25">
      <c r="B34" s="11"/>
      <c r="C34" s="91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3"/>
      <c r="Q34" s="39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2:27" ht="14.25" customHeight="1" x14ac:dyDescent="0.25">
      <c r="B35" s="11"/>
      <c r="C35" s="91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3"/>
      <c r="Q35" s="39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2:27" ht="14.25" customHeight="1" x14ac:dyDescent="0.25">
      <c r="B36" s="11"/>
      <c r="C36" s="91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3"/>
      <c r="Q36" s="39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2:27" ht="14.25" customHeight="1" x14ac:dyDescent="0.25">
      <c r="B37" s="11"/>
      <c r="C37" s="91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3"/>
      <c r="Q37" s="39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2:27" ht="14.25" customHeight="1" x14ac:dyDescent="0.25">
      <c r="B38" s="11"/>
      <c r="C38" s="94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6"/>
      <c r="Q38" s="39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2:27" ht="14.25" customHeight="1" x14ac:dyDescent="0.25">
      <c r="B39" s="11"/>
      <c r="C39" s="40"/>
      <c r="D39" s="41"/>
      <c r="E39" s="41"/>
      <c r="F39" s="41"/>
      <c r="G39" s="41"/>
      <c r="H39" s="41"/>
      <c r="I39" s="42"/>
      <c r="J39" s="42"/>
      <c r="K39" s="43"/>
      <c r="L39" s="43"/>
      <c r="M39" s="44"/>
      <c r="N39" s="41"/>
      <c r="O39" s="45"/>
      <c r="P39" s="45"/>
      <c r="Q39" s="39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2:27" ht="14.25" customHeight="1" x14ac:dyDescent="0.25">
      <c r="B40" s="11"/>
      <c r="C40" s="97" t="s">
        <v>44</v>
      </c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9"/>
      <c r="Q40" s="39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2:27" ht="14.25" customHeight="1" x14ac:dyDescent="0.25">
      <c r="B41" s="11"/>
      <c r="C41" s="100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90"/>
      <c r="Q41" s="39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7" ht="14.25" customHeight="1" x14ac:dyDescent="0.25">
      <c r="B42" s="11"/>
      <c r="C42" s="91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3"/>
      <c r="Q42" s="39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7" ht="14.25" customHeight="1" x14ac:dyDescent="0.25">
      <c r="B43" s="11"/>
      <c r="C43" s="91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3"/>
      <c r="Q43" s="39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2:27" ht="14.25" customHeight="1" x14ac:dyDescent="0.25">
      <c r="B44" s="11"/>
      <c r="C44" s="91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3"/>
      <c r="Q44" s="39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7" ht="14.25" customHeight="1" x14ac:dyDescent="0.25">
      <c r="B45" s="11"/>
      <c r="C45" s="94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6"/>
      <c r="Q45" s="39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2:27" ht="14.25" customHeight="1" x14ac:dyDescent="0.25">
      <c r="B46" s="11"/>
      <c r="C46" s="40"/>
      <c r="D46" s="41"/>
      <c r="E46" s="41"/>
      <c r="F46" s="41"/>
      <c r="G46" s="41"/>
      <c r="H46" s="41"/>
      <c r="I46" s="42"/>
      <c r="J46" s="42"/>
      <c r="K46" s="43"/>
      <c r="L46" s="43"/>
      <c r="M46" s="44"/>
      <c r="N46" s="41"/>
      <c r="O46" s="45"/>
      <c r="P46" s="45"/>
      <c r="Q46" s="39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2:27" ht="14.25" customHeight="1" x14ac:dyDescent="0.25">
      <c r="B47" s="11"/>
      <c r="C47" s="97" t="s">
        <v>45</v>
      </c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9"/>
      <c r="Q47" s="39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7" ht="45" customHeight="1" x14ac:dyDescent="0.25">
      <c r="B48" s="11"/>
      <c r="C48" s="162" t="s">
        <v>46</v>
      </c>
      <c r="D48" s="151"/>
      <c r="E48" s="152"/>
      <c r="F48" s="163" t="s">
        <v>47</v>
      </c>
      <c r="G48" s="151"/>
      <c r="H48" s="152"/>
      <c r="I48" s="164" t="s">
        <v>48</v>
      </c>
      <c r="J48" s="151"/>
      <c r="K48" s="152"/>
      <c r="L48" s="164" t="s">
        <v>49</v>
      </c>
      <c r="M48" s="152"/>
      <c r="N48" s="164" t="s">
        <v>50</v>
      </c>
      <c r="O48" s="152"/>
      <c r="P48" s="61" t="s">
        <v>51</v>
      </c>
      <c r="Q48" s="39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2:27" ht="36" customHeight="1" x14ac:dyDescent="0.25">
      <c r="B49" s="11"/>
      <c r="C49" s="127"/>
      <c r="D49" s="106"/>
      <c r="E49" s="107"/>
      <c r="F49" s="128"/>
      <c r="G49" s="106"/>
      <c r="H49" s="107"/>
      <c r="I49" s="140"/>
      <c r="J49" s="106"/>
      <c r="K49" s="107"/>
      <c r="L49" s="140"/>
      <c r="M49" s="107"/>
      <c r="N49" s="140"/>
      <c r="O49" s="107"/>
      <c r="P49" s="22"/>
      <c r="Q49" s="39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2:27" ht="36" customHeight="1" x14ac:dyDescent="0.25">
      <c r="B50" s="11"/>
      <c r="C50" s="127"/>
      <c r="D50" s="106"/>
      <c r="E50" s="107"/>
      <c r="F50" s="128"/>
      <c r="G50" s="106"/>
      <c r="H50" s="107"/>
      <c r="I50" s="140"/>
      <c r="J50" s="106"/>
      <c r="K50" s="107"/>
      <c r="L50" s="140"/>
      <c r="M50" s="107"/>
      <c r="N50" s="140"/>
      <c r="O50" s="107"/>
      <c r="P50" s="22"/>
      <c r="Q50" s="39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2:27" ht="36" customHeight="1" x14ac:dyDescent="0.25">
      <c r="B51" s="11"/>
      <c r="C51" s="127"/>
      <c r="D51" s="106"/>
      <c r="E51" s="107"/>
      <c r="F51" s="128"/>
      <c r="G51" s="106"/>
      <c r="H51" s="107"/>
      <c r="I51" s="140"/>
      <c r="J51" s="106"/>
      <c r="K51" s="107"/>
      <c r="L51" s="140"/>
      <c r="M51" s="107"/>
      <c r="N51" s="140"/>
      <c r="O51" s="107"/>
      <c r="P51" s="22"/>
      <c r="Q51" s="39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2:27" ht="36" customHeight="1" x14ac:dyDescent="0.25">
      <c r="B52" s="11"/>
      <c r="C52" s="127"/>
      <c r="D52" s="106"/>
      <c r="E52" s="107"/>
      <c r="F52" s="128"/>
      <c r="G52" s="106"/>
      <c r="H52" s="107"/>
      <c r="I52" s="140"/>
      <c r="J52" s="106"/>
      <c r="K52" s="107"/>
      <c r="L52" s="140"/>
      <c r="M52" s="107"/>
      <c r="N52" s="140"/>
      <c r="O52" s="107"/>
      <c r="P52" s="22"/>
      <c r="Q52" s="39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ht="36" customHeight="1" x14ac:dyDescent="0.25">
      <c r="B53" s="11"/>
      <c r="C53" s="141"/>
      <c r="D53" s="125"/>
      <c r="E53" s="126"/>
      <c r="F53" s="124"/>
      <c r="G53" s="125"/>
      <c r="H53" s="126"/>
      <c r="I53" s="139"/>
      <c r="J53" s="125"/>
      <c r="K53" s="126"/>
      <c r="L53" s="139"/>
      <c r="M53" s="126"/>
      <c r="N53" s="139"/>
      <c r="O53" s="126"/>
      <c r="P53" s="48"/>
      <c r="Q53" s="39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ht="14.25" customHeight="1" x14ac:dyDescent="0.25">
      <c r="B54" s="33"/>
      <c r="C54" s="49"/>
      <c r="D54" s="49"/>
      <c r="E54" s="49"/>
      <c r="F54" s="49"/>
      <c r="G54" s="49"/>
      <c r="H54" s="49"/>
      <c r="I54" s="50"/>
      <c r="J54" s="50"/>
      <c r="K54" s="50"/>
      <c r="L54" s="51"/>
      <c r="M54" s="52"/>
      <c r="N54" s="34"/>
      <c r="O54" s="52"/>
      <c r="P54" s="52"/>
      <c r="Q54" s="53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2:27" ht="14.25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2:27" ht="14.25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ht="14.25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ht="14.25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2:27" ht="14.25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27" ht="14.25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27" ht="14.25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27" ht="14.25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27" ht="14.25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27" ht="14.25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ht="14.25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ht="14.25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ht="14.25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ht="14.25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ht="14.25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ht="14.25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2:27" ht="14.25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ht="14.25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ht="14.25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2:27" ht="14.25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ht="14.25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ht="14.25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2:27" ht="14.25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2:27" ht="14.25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2:27" ht="14.25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2:27" ht="14.25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2:27" ht="14.25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2:27" ht="14.25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2:27" ht="14.25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2:27" ht="14.25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2:27" ht="14.25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2:27" ht="14.25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2:27" ht="14.25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2:27" ht="14.25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2:27" ht="14.25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2:27" ht="14.25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2:27" ht="14.25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2:27" ht="14.25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27" ht="14.25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2:27" ht="14.25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2:27" ht="14.25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2:27" ht="14.25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2:27" ht="14.25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2:27" ht="14.25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2:27" ht="14.25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2:27" ht="14.25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2:27" ht="14.25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2:27" ht="14.25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2:27" ht="14.25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2:27" ht="14.25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2:27" ht="14.25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2:27" ht="14.25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2:27" ht="14.25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2:27" ht="14.25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2:27" ht="14.25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2:27" ht="14.25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2:27" ht="14.25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2:27" ht="14.25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2:27" ht="14.25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2:27" ht="14.25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2:27" ht="14.25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2:27" ht="14.25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2:27" ht="14.25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2:27" ht="14.25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2:27" ht="14.25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2:27" ht="14.25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2:27" ht="14.25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2:27" ht="14.25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2:27" ht="14.25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2:27" ht="14.25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2:27" ht="14.25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2:27" ht="14.25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2:27" ht="14.25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2:27" ht="14.25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2:27" ht="14.25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2:27" ht="14.25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2:27" ht="14.25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2:27" ht="14.25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2:27" ht="14.25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2:27" ht="14.25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2:27" ht="14.25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2:27" ht="14.25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2:27" ht="14.25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2:27" ht="14.25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2:27" ht="14.25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2:27" ht="14.25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2:27" ht="14.25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2:27" ht="14.25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2:27" ht="14.25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2:27" ht="14.25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2:27" ht="14.25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2:27" ht="14.25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2:27" ht="14.25" customHeigh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2:27" ht="14.25" customHeigh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2:27" ht="14.25" customHeigh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2:27" ht="14.25" customHeigh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2:27" ht="14.25" customHeigh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2:27" ht="14.25" customHeight="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2:27" ht="14.25" customHeight="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2:27" ht="14.25" customHeight="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2:27" ht="14.25" customHeight="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2:27" ht="14.25" customHeight="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2:27" ht="14.25" customHeight="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2:27" ht="14.25" customHeigh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2:27" ht="14.25" customHeight="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2:27" ht="14.25" customHeight="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2:27" ht="14.25" customHeight="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2:27" ht="14.25" customHeight="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2:27" ht="14.25" customHeigh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2:27" ht="14.25" customHeight="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2:27" ht="14.25" customHeight="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2:27" ht="14.25" customHeigh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2:27" ht="14.25" customHeigh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2:27" ht="14.25" customHeigh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2:27" ht="14.25" customHeigh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2:27" ht="14.25" customHeigh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2:27" ht="14.25" customHeigh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2:27" ht="14.25" customHeigh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2:27" ht="14.25" customHeight="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2:27" ht="14.25" customHeight="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2:27" ht="14.25" customHeight="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2:27" ht="14.25" customHeight="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2:27" ht="14.25" customHeight="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2:27" ht="14.25" customHeight="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2:27" ht="14.25" customHeight="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2:27" ht="14.25" customHeight="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2:27" ht="14.25" customHeight="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2:27" ht="14.25" customHeight="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2:27" ht="14.25" customHeight="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2:27" ht="14.25" customHeight="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2:27" ht="14.25" customHeight="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2:27" ht="14.25" customHeight="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2:27" ht="14.25" customHeight="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2:27" ht="14.25" customHeight="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2:27" ht="14.25" customHeight="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2:27" ht="14.25" customHeight="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2:27" ht="14.25" customHeight="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2:27" ht="14.25" customHeight="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2:27" ht="14.25" customHeight="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2:27" ht="14.25" customHeigh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2:27" ht="14.25" customHeight="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2:27" ht="14.25" customHeight="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2:27" ht="14.25" customHeight="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2:27" ht="14.25" customHeight="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2:27" ht="14.25" customHeight="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2:27" ht="14.25" customHeight="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2:27" ht="14.25" customHeight="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2:27" ht="14.25" customHeight="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2:27" ht="14.25" customHeight="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2:27" ht="14.25" customHeight="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2:27" ht="14.25" customHeight="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2:27" ht="14.25" customHeight="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2:27" ht="14.25" customHeight="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2:27" ht="14.25" customHeight="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2:27" ht="14.25" customHeight="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2:27" ht="14.25" customHeight="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2:27" ht="14.25" customHeight="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2:27" ht="14.25" customHeight="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2:27" ht="14.25" customHeight="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2:27" ht="14.25" customHeight="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2:27" ht="14.25" customHeight="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2:27" ht="14.25" customHeight="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2:27" ht="14.25" customHeight="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2:27" ht="14.25" customHeight="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2:27" ht="14.25" customHeight="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2:27" ht="14.25" customHeight="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2:27" ht="14.25" customHeight="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2:27" ht="14.25" customHeight="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2:27" ht="14.25" customHeight="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2:27" ht="14.25" customHeight="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2:27" ht="14.25" customHeight="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2:27" ht="14.25" customHeight="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2:27" ht="14.25" customHeight="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2:27" ht="14.25" customHeight="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2:27" ht="14.25" customHeight="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2:27" ht="14.25" customHeight="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2:27" ht="14.25" customHeight="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2:27" ht="14.25" customHeight="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2:27" ht="14.25" customHeight="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2:27" ht="14.25" customHeight="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2:27" ht="14.25" customHeight="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2:27" ht="14.25" customHeight="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2:27" ht="14.25" customHeight="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2:27" ht="14.25" customHeight="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2:27" ht="14.25" customHeight="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2:27" ht="14.25" customHeight="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2:27" ht="14.25" customHeight="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2:27" ht="14.25" customHeight="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2:27" ht="14.25" customHeight="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2:27" ht="14.25" customHeight="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2:27" ht="14.25" customHeight="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2:27" ht="14.25" customHeight="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2:27" ht="14.25" customHeight="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2:27" ht="14.25" customHeight="1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2:27" ht="15.75" customHeight="1" x14ac:dyDescent="0.25"/>
    <row r="250" spans="2:27" ht="15.75" customHeight="1" x14ac:dyDescent="0.25"/>
    <row r="251" spans="2:27" ht="15.75" customHeight="1" x14ac:dyDescent="0.25"/>
    <row r="252" spans="2:27" ht="15.75" customHeight="1" x14ac:dyDescent="0.25"/>
    <row r="253" spans="2:27" ht="15.75" customHeight="1" x14ac:dyDescent="0.25"/>
    <row r="254" spans="2:27" ht="15.75" customHeight="1" x14ac:dyDescent="0.25"/>
    <row r="255" spans="2:27" ht="15.75" customHeight="1" x14ac:dyDescent="0.25"/>
    <row r="256" spans="2:27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88">
    <mergeCell ref="M20:O20"/>
    <mergeCell ref="F18:I18"/>
    <mergeCell ref="J18:L18"/>
    <mergeCell ref="D24:F24"/>
    <mergeCell ref="G24:I24"/>
    <mergeCell ref="J24:L24"/>
    <mergeCell ref="M24:O24"/>
    <mergeCell ref="D21:F21"/>
    <mergeCell ref="M21:O21"/>
    <mergeCell ref="G21:I21"/>
    <mergeCell ref="J21:L21"/>
    <mergeCell ref="D22:F22"/>
    <mergeCell ref="G22:I22"/>
    <mergeCell ref="J22:L22"/>
    <mergeCell ref="M22:O22"/>
    <mergeCell ref="C26:P26"/>
    <mergeCell ref="C27:P38"/>
    <mergeCell ref="C40:P40"/>
    <mergeCell ref="C41:P45"/>
    <mergeCell ref="C47:P47"/>
    <mergeCell ref="F48:H48"/>
    <mergeCell ref="I48:K48"/>
    <mergeCell ref="L48:M48"/>
    <mergeCell ref="N48:O48"/>
    <mergeCell ref="L50:M50"/>
    <mergeCell ref="N50:O50"/>
    <mergeCell ref="C50:E50"/>
    <mergeCell ref="C52:E52"/>
    <mergeCell ref="F50:H50"/>
    <mergeCell ref="I50:K50"/>
    <mergeCell ref="C51:E51"/>
    <mergeCell ref="F51:H51"/>
    <mergeCell ref="C49:E49"/>
    <mergeCell ref="F49:H49"/>
    <mergeCell ref="I49:K49"/>
    <mergeCell ref="L49:M49"/>
    <mergeCell ref="N49:O49"/>
    <mergeCell ref="C53:E53"/>
    <mergeCell ref="F53:H53"/>
    <mergeCell ref="I53:K53"/>
    <mergeCell ref="L53:M53"/>
    <mergeCell ref="N53:O53"/>
    <mergeCell ref="I51:K51"/>
    <mergeCell ref="F52:H52"/>
    <mergeCell ref="I52:K52"/>
    <mergeCell ref="O4:Q4"/>
    <mergeCell ref="C7:P7"/>
    <mergeCell ref="C8:E8"/>
    <mergeCell ref="F8:P8"/>
    <mergeCell ref="C9:E9"/>
    <mergeCell ref="F9:P9"/>
    <mergeCell ref="F10:P10"/>
    <mergeCell ref="H13:J13"/>
    <mergeCell ref="L51:M51"/>
    <mergeCell ref="N51:O51"/>
    <mergeCell ref="L52:M52"/>
    <mergeCell ref="N52:O52"/>
    <mergeCell ref="C48:E48"/>
    <mergeCell ref="K13:P13"/>
    <mergeCell ref="C10:E10"/>
    <mergeCell ref="D11:I11"/>
    <mergeCell ref="J11:M11"/>
    <mergeCell ref="N11:P11"/>
    <mergeCell ref="D12:P12"/>
    <mergeCell ref="C13:D13"/>
    <mergeCell ref="E13:G13"/>
    <mergeCell ref="C17:P17"/>
    <mergeCell ref="C18:E18"/>
    <mergeCell ref="G23:I23"/>
    <mergeCell ref="J23:L23"/>
    <mergeCell ref="C14:E15"/>
    <mergeCell ref="F14:I15"/>
    <mergeCell ref="J14:L15"/>
    <mergeCell ref="M14:P15"/>
    <mergeCell ref="C16:P16"/>
    <mergeCell ref="M23:O23"/>
    <mergeCell ref="D23:F23"/>
    <mergeCell ref="M18:P18"/>
    <mergeCell ref="C19:P19"/>
    <mergeCell ref="D20:F20"/>
    <mergeCell ref="G20:I20"/>
    <mergeCell ref="J20:L20"/>
    <mergeCell ref="B1:E4"/>
    <mergeCell ref="F1:N1"/>
    <mergeCell ref="F4:N4"/>
    <mergeCell ref="O1:Q1"/>
    <mergeCell ref="O2:Q3"/>
    <mergeCell ref="F2:N3"/>
  </mergeCells>
  <pageMargins left="0.7" right="0.7" top="0.75" bottom="0.75" header="0" footer="0"/>
  <pageSetup scale="60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998"/>
  <sheetViews>
    <sheetView showGridLines="0" tabSelected="1" workbookViewId="0">
      <selection activeCell="O1" sqref="F1:Q1"/>
    </sheetView>
  </sheetViews>
  <sheetFormatPr baseColWidth="10" defaultColWidth="14.42578125" defaultRowHeight="15" customHeight="1" x14ac:dyDescent="0.25"/>
  <cols>
    <col min="1" max="1" width="12.5703125" customWidth="1"/>
    <col min="2" max="2" width="2" customWidth="1"/>
    <col min="3" max="3" width="14" customWidth="1"/>
    <col min="4" max="11" width="6.42578125" customWidth="1"/>
    <col min="12" max="13" width="6.85546875" customWidth="1"/>
    <col min="14" max="15" width="7.28515625" customWidth="1"/>
    <col min="16" max="16" width="14.85546875" customWidth="1"/>
    <col min="17" max="17" width="5.42578125" customWidth="1"/>
    <col min="18" max="27" width="9.42578125" customWidth="1"/>
  </cols>
  <sheetData>
    <row r="1" spans="2:27" ht="35.25" customHeight="1" x14ac:dyDescent="0.25">
      <c r="B1" s="114"/>
      <c r="C1" s="168"/>
      <c r="D1" s="168"/>
      <c r="E1" s="169"/>
      <c r="F1" s="182" t="s">
        <v>145</v>
      </c>
      <c r="G1" s="182"/>
      <c r="H1" s="182"/>
      <c r="I1" s="182"/>
      <c r="J1" s="182"/>
      <c r="K1" s="182"/>
      <c r="L1" s="182"/>
      <c r="M1" s="182"/>
      <c r="N1" s="182"/>
      <c r="O1" s="179" t="s">
        <v>146</v>
      </c>
      <c r="P1" s="180"/>
      <c r="Q1" s="181"/>
      <c r="R1" s="2"/>
      <c r="S1" s="2"/>
      <c r="T1" s="2"/>
      <c r="U1" s="2"/>
      <c r="V1" s="2"/>
      <c r="W1" s="2"/>
      <c r="X1" s="2"/>
      <c r="Y1" s="2"/>
      <c r="Z1" s="2"/>
      <c r="AA1" s="2"/>
    </row>
    <row r="2" spans="2:27" ht="15" customHeight="1" x14ac:dyDescent="0.25">
      <c r="B2" s="170"/>
      <c r="C2" s="171"/>
      <c r="D2" s="171"/>
      <c r="E2" s="172"/>
      <c r="F2" s="229" t="s">
        <v>144</v>
      </c>
      <c r="G2" s="229"/>
      <c r="H2" s="229"/>
      <c r="I2" s="229"/>
      <c r="J2" s="229"/>
      <c r="K2" s="229"/>
      <c r="L2" s="229"/>
      <c r="M2" s="229"/>
      <c r="N2" s="229"/>
      <c r="O2" s="216" t="s">
        <v>147</v>
      </c>
      <c r="P2" s="217"/>
      <c r="Q2" s="218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21.75" customHeight="1" x14ac:dyDescent="0.25">
      <c r="B3" s="170"/>
      <c r="C3" s="171"/>
      <c r="D3" s="171"/>
      <c r="E3" s="172"/>
      <c r="F3" s="229"/>
      <c r="G3" s="229"/>
      <c r="H3" s="229"/>
      <c r="I3" s="229"/>
      <c r="J3" s="229"/>
      <c r="K3" s="229"/>
      <c r="L3" s="229"/>
      <c r="M3" s="229"/>
      <c r="N3" s="229"/>
      <c r="O3" s="219"/>
      <c r="P3" s="220"/>
      <c r="Q3" s="22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ht="34.5" customHeight="1" x14ac:dyDescent="0.25">
      <c r="B4" s="173"/>
      <c r="C4" s="174"/>
      <c r="D4" s="174"/>
      <c r="E4" s="175"/>
      <c r="F4" s="228" t="s">
        <v>0</v>
      </c>
      <c r="G4" s="228"/>
      <c r="H4" s="228"/>
      <c r="I4" s="228"/>
      <c r="J4" s="228"/>
      <c r="K4" s="228"/>
      <c r="L4" s="228"/>
      <c r="M4" s="228"/>
      <c r="N4" s="228"/>
      <c r="O4" s="225" t="s">
        <v>148</v>
      </c>
      <c r="P4" s="230"/>
      <c r="Q4" s="231"/>
      <c r="R4" s="2"/>
      <c r="S4" s="2"/>
      <c r="T4" s="2"/>
      <c r="U4" s="2"/>
      <c r="V4" s="2"/>
      <c r="W4" s="2"/>
      <c r="X4" s="2"/>
      <c r="Y4" s="2"/>
      <c r="Z4" s="2"/>
      <c r="AA4" s="2"/>
    </row>
    <row r="5" spans="2:27" s="84" customFormat="1" ht="15" customHeight="1" x14ac:dyDescent="0.25"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6"/>
      <c r="P5" s="87"/>
      <c r="Q5" s="87"/>
      <c r="R5" s="2"/>
      <c r="S5" s="2"/>
      <c r="T5" s="2"/>
      <c r="U5" s="2"/>
      <c r="V5" s="2"/>
      <c r="W5" s="2"/>
      <c r="X5" s="2"/>
      <c r="Y5" s="2"/>
      <c r="Z5" s="2"/>
      <c r="AA5" s="2"/>
    </row>
    <row r="6" spans="2:27" ht="6.75" customHeight="1" x14ac:dyDescent="0.25">
      <c r="B6" s="3"/>
      <c r="C6" s="3"/>
      <c r="D6" s="3"/>
      <c r="E6" s="4"/>
      <c r="F6" s="4"/>
      <c r="G6" s="4"/>
      <c r="H6" s="4"/>
      <c r="I6" s="4"/>
      <c r="J6" s="4"/>
      <c r="K6" s="4"/>
      <c r="L6" s="4"/>
      <c r="M6" s="4"/>
      <c r="N6" s="5"/>
      <c r="O6" s="5"/>
      <c r="P6" s="5"/>
      <c r="Q6" s="5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6.75" customHeight="1" x14ac:dyDescent="0.25">
      <c r="B7" s="6"/>
      <c r="C7" s="7"/>
      <c r="D7" s="7"/>
      <c r="E7" s="8"/>
      <c r="F7" s="8"/>
      <c r="G7" s="8"/>
      <c r="H7" s="8"/>
      <c r="I7" s="8"/>
      <c r="J7" s="8"/>
      <c r="K7" s="8"/>
      <c r="L7" s="8"/>
      <c r="M7" s="8"/>
      <c r="N7" s="9"/>
      <c r="O7" s="9"/>
      <c r="P7" s="9"/>
      <c r="Q7" s="10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4.25" customHeight="1" x14ac:dyDescent="0.25">
      <c r="B8" s="11"/>
      <c r="C8" s="183" t="s">
        <v>52</v>
      </c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9"/>
      <c r="Q8" s="54"/>
      <c r="R8" s="2"/>
      <c r="S8" s="2"/>
      <c r="T8" s="2"/>
      <c r="U8" s="2"/>
      <c r="V8" s="2"/>
      <c r="W8" s="2"/>
      <c r="X8" s="2"/>
      <c r="Y8" s="2"/>
      <c r="Z8" s="2"/>
      <c r="AA8" s="2"/>
    </row>
    <row r="9" spans="2:27" ht="14.25" customHeight="1" x14ac:dyDescent="0.25">
      <c r="B9" s="11"/>
      <c r="C9" s="199" t="s">
        <v>1</v>
      </c>
      <c r="D9" s="151"/>
      <c r="E9" s="152"/>
      <c r="F9" s="161" t="s">
        <v>82</v>
      </c>
      <c r="G9" s="115"/>
      <c r="H9" s="115"/>
      <c r="I9" s="115"/>
      <c r="J9" s="115"/>
      <c r="K9" s="115"/>
      <c r="L9" s="115"/>
      <c r="M9" s="115"/>
      <c r="N9" s="115"/>
      <c r="O9" s="115"/>
      <c r="P9" s="156"/>
      <c r="Q9" s="1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2:27" ht="30.75" customHeight="1" x14ac:dyDescent="0.25">
      <c r="B10" s="11"/>
      <c r="C10" s="189" t="s">
        <v>3</v>
      </c>
      <c r="D10" s="106"/>
      <c r="E10" s="107"/>
      <c r="F10" s="123" t="s">
        <v>54</v>
      </c>
      <c r="G10" s="106"/>
      <c r="H10" s="106"/>
      <c r="I10" s="106"/>
      <c r="J10" s="106"/>
      <c r="K10" s="106"/>
      <c r="L10" s="106"/>
      <c r="M10" s="106"/>
      <c r="N10" s="106"/>
      <c r="O10" s="106"/>
      <c r="P10" s="110"/>
      <c r="Q10" s="1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2:27" ht="30.75" customHeight="1" x14ac:dyDescent="0.25">
      <c r="B11" s="11"/>
      <c r="C11" s="189" t="s">
        <v>5</v>
      </c>
      <c r="D11" s="106"/>
      <c r="E11" s="107"/>
      <c r="F11" s="123" t="s">
        <v>83</v>
      </c>
      <c r="G11" s="106"/>
      <c r="H11" s="106"/>
      <c r="I11" s="106"/>
      <c r="J11" s="106"/>
      <c r="K11" s="106"/>
      <c r="L11" s="106"/>
      <c r="M11" s="106"/>
      <c r="N11" s="106"/>
      <c r="O11" s="106"/>
      <c r="P11" s="110"/>
      <c r="Q11" s="1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14.25" customHeight="1" x14ac:dyDescent="0.25">
      <c r="B12" s="11"/>
      <c r="C12" s="62" t="s">
        <v>7</v>
      </c>
      <c r="D12" s="111">
        <v>1</v>
      </c>
      <c r="E12" s="106"/>
      <c r="F12" s="106"/>
      <c r="G12" s="106"/>
      <c r="H12" s="106"/>
      <c r="I12" s="107"/>
      <c r="J12" s="190" t="s">
        <v>8</v>
      </c>
      <c r="K12" s="106"/>
      <c r="L12" s="106"/>
      <c r="M12" s="107"/>
      <c r="N12" s="113" t="s">
        <v>9</v>
      </c>
      <c r="O12" s="106"/>
      <c r="P12" s="110"/>
      <c r="Q12" s="1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ht="14.25" customHeight="1" x14ac:dyDescent="0.25">
      <c r="B13" s="11"/>
      <c r="C13" s="62" t="s">
        <v>10</v>
      </c>
      <c r="D13" s="123" t="s">
        <v>84</v>
      </c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10"/>
      <c r="Q13" s="1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2:27" ht="14.25" customHeight="1" x14ac:dyDescent="0.25">
      <c r="B14" s="11"/>
      <c r="C14" s="189" t="s">
        <v>12</v>
      </c>
      <c r="D14" s="107"/>
      <c r="E14" s="132" t="s">
        <v>58</v>
      </c>
      <c r="F14" s="106"/>
      <c r="G14" s="107"/>
      <c r="H14" s="188" t="s">
        <v>14</v>
      </c>
      <c r="I14" s="106"/>
      <c r="J14" s="107"/>
      <c r="K14" s="117" t="s">
        <v>85</v>
      </c>
      <c r="L14" s="106"/>
      <c r="M14" s="106"/>
      <c r="N14" s="106"/>
      <c r="O14" s="106"/>
      <c r="P14" s="110"/>
      <c r="Q14" s="1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2:27" ht="20.25" customHeight="1" x14ac:dyDescent="0.25">
      <c r="B15" s="11"/>
      <c r="C15" s="185" t="s">
        <v>16</v>
      </c>
      <c r="D15" s="102"/>
      <c r="E15" s="103"/>
      <c r="F15" s="129" t="s">
        <v>17</v>
      </c>
      <c r="G15" s="102"/>
      <c r="H15" s="102"/>
      <c r="I15" s="103"/>
      <c r="J15" s="186" t="s">
        <v>18</v>
      </c>
      <c r="K15" s="102"/>
      <c r="L15" s="103"/>
      <c r="M15" s="129" t="s">
        <v>19</v>
      </c>
      <c r="N15" s="102"/>
      <c r="O15" s="102"/>
      <c r="P15" s="135"/>
      <c r="Q15" s="1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2:27" ht="20.25" customHeight="1" x14ac:dyDescent="0.25">
      <c r="B16" s="11"/>
      <c r="C16" s="94"/>
      <c r="D16" s="95"/>
      <c r="E16" s="104"/>
      <c r="F16" s="130"/>
      <c r="G16" s="95"/>
      <c r="H16" s="95"/>
      <c r="I16" s="104"/>
      <c r="J16" s="130"/>
      <c r="K16" s="95"/>
      <c r="L16" s="104"/>
      <c r="M16" s="130"/>
      <c r="N16" s="95"/>
      <c r="O16" s="95"/>
      <c r="P16" s="96"/>
      <c r="Q16" s="1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2:27" ht="14.25" customHeight="1" x14ac:dyDescent="0.25">
      <c r="B17" s="11"/>
      <c r="C17" s="154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14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2:27" ht="14.25" customHeight="1" x14ac:dyDescent="0.25">
      <c r="B18" s="11"/>
      <c r="C18" s="183" t="s">
        <v>20</v>
      </c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9"/>
      <c r="Q18" s="14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2:27" ht="14.25" customHeight="1" x14ac:dyDescent="0.25">
      <c r="B19" s="11"/>
      <c r="C19" s="199" t="s">
        <v>21</v>
      </c>
      <c r="D19" s="151"/>
      <c r="E19" s="152"/>
      <c r="F19" s="223">
        <v>2024</v>
      </c>
      <c r="G19" s="115"/>
      <c r="H19" s="115"/>
      <c r="I19" s="116"/>
      <c r="J19" s="224" t="s">
        <v>22</v>
      </c>
      <c r="K19" s="151"/>
      <c r="L19" s="152"/>
      <c r="M19" s="222" t="str">
        <f>P24</f>
        <v/>
      </c>
      <c r="N19" s="115"/>
      <c r="O19" s="115"/>
      <c r="P19" s="156"/>
      <c r="Q19" s="14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2:27" ht="14.25" customHeight="1" x14ac:dyDescent="0.25">
      <c r="B20" s="11"/>
      <c r="C20" s="187" t="s">
        <v>23</v>
      </c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10"/>
      <c r="Q20" s="15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2:27" ht="14.25" customHeight="1" x14ac:dyDescent="0.25">
      <c r="B21" s="11"/>
      <c r="C21" s="63" t="s">
        <v>24</v>
      </c>
      <c r="D21" s="71" t="s">
        <v>25</v>
      </c>
      <c r="E21" s="71" t="s">
        <v>26</v>
      </c>
      <c r="F21" s="71" t="s">
        <v>27</v>
      </c>
      <c r="G21" s="71" t="s">
        <v>28</v>
      </c>
      <c r="H21" s="71" t="s">
        <v>29</v>
      </c>
      <c r="I21" s="71" t="s">
        <v>30</v>
      </c>
      <c r="J21" s="71" t="s">
        <v>31</v>
      </c>
      <c r="K21" s="71" t="s">
        <v>32</v>
      </c>
      <c r="L21" s="71" t="s">
        <v>33</v>
      </c>
      <c r="M21" s="71" t="s">
        <v>34</v>
      </c>
      <c r="N21" s="71" t="s">
        <v>35</v>
      </c>
      <c r="O21" s="71" t="s">
        <v>36</v>
      </c>
      <c r="P21" s="64" t="s">
        <v>37</v>
      </c>
      <c r="Q21" s="19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2:27" ht="26.25" customHeight="1" x14ac:dyDescent="0.25">
      <c r="B22" s="11"/>
      <c r="C22" s="55" t="s">
        <v>86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>
        <v>3</v>
      </c>
      <c r="P22" s="56" t="str">
        <f t="shared" ref="P22:P23" si="0">IF(D22&lt;&gt;"",SUM(D22:O22),"")</f>
        <v/>
      </c>
      <c r="Q22" s="19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2:27" ht="26.25" customHeight="1" x14ac:dyDescent="0.25">
      <c r="B23" s="11"/>
      <c r="C23" s="55" t="s">
        <v>87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>
        <v>3</v>
      </c>
      <c r="P23" s="56" t="str">
        <f t="shared" si="0"/>
        <v/>
      </c>
      <c r="Q23" s="19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2:27" ht="14.25" customHeight="1" x14ac:dyDescent="0.25">
      <c r="B24" s="11"/>
      <c r="C24" s="63" t="s">
        <v>41</v>
      </c>
      <c r="D24" s="27" t="str">
        <f t="shared" ref="D24:P24" si="1">IFERROR(D22/D23,"")</f>
        <v/>
      </c>
      <c r="E24" s="27" t="str">
        <f t="shared" si="1"/>
        <v/>
      </c>
      <c r="F24" s="27" t="str">
        <f t="shared" si="1"/>
        <v/>
      </c>
      <c r="G24" s="27" t="str">
        <f t="shared" si="1"/>
        <v/>
      </c>
      <c r="H24" s="27" t="str">
        <f t="shared" si="1"/>
        <v/>
      </c>
      <c r="I24" s="27" t="str">
        <f t="shared" si="1"/>
        <v/>
      </c>
      <c r="J24" s="27" t="str">
        <f t="shared" si="1"/>
        <v/>
      </c>
      <c r="K24" s="27" t="str">
        <f t="shared" si="1"/>
        <v/>
      </c>
      <c r="L24" s="27" t="str">
        <f t="shared" si="1"/>
        <v/>
      </c>
      <c r="M24" s="27" t="str">
        <f t="shared" si="1"/>
        <v/>
      </c>
      <c r="N24" s="27" t="str">
        <f t="shared" si="1"/>
        <v/>
      </c>
      <c r="O24" s="27">
        <f t="shared" si="1"/>
        <v>1</v>
      </c>
      <c r="P24" s="28" t="str">
        <f t="shared" si="1"/>
        <v/>
      </c>
      <c r="Q24" s="19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2:27" ht="15.75" customHeight="1" x14ac:dyDescent="0.25">
      <c r="B25" s="11"/>
      <c r="C25" s="67" t="s">
        <v>42</v>
      </c>
      <c r="D25" s="31">
        <f t="shared" ref="D25:P25" si="2">$D$12</f>
        <v>1</v>
      </c>
      <c r="E25" s="31">
        <f t="shared" si="2"/>
        <v>1</v>
      </c>
      <c r="F25" s="31">
        <f t="shared" si="2"/>
        <v>1</v>
      </c>
      <c r="G25" s="31">
        <f t="shared" si="2"/>
        <v>1</v>
      </c>
      <c r="H25" s="31">
        <f t="shared" si="2"/>
        <v>1</v>
      </c>
      <c r="I25" s="31">
        <f t="shared" si="2"/>
        <v>1</v>
      </c>
      <c r="J25" s="31">
        <f t="shared" si="2"/>
        <v>1</v>
      </c>
      <c r="K25" s="31">
        <f t="shared" si="2"/>
        <v>1</v>
      </c>
      <c r="L25" s="31">
        <f t="shared" si="2"/>
        <v>1</v>
      </c>
      <c r="M25" s="31">
        <f t="shared" si="2"/>
        <v>1</v>
      </c>
      <c r="N25" s="31">
        <f t="shared" si="2"/>
        <v>1</v>
      </c>
      <c r="O25" s="31">
        <f t="shared" si="2"/>
        <v>1</v>
      </c>
      <c r="P25" s="32">
        <f t="shared" si="2"/>
        <v>1</v>
      </c>
      <c r="Q25" s="19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2:27" ht="14.25" customHeight="1" x14ac:dyDescent="0.25">
      <c r="B26" s="11"/>
      <c r="C26" s="58"/>
      <c r="D26" s="58"/>
      <c r="E26" s="58"/>
      <c r="F26" s="58"/>
      <c r="G26" s="58"/>
      <c r="H26" s="58"/>
      <c r="I26" s="59"/>
      <c r="J26" s="59"/>
      <c r="K26" s="59"/>
      <c r="L26" s="59"/>
      <c r="M26" s="59"/>
      <c r="N26" s="59"/>
      <c r="O26" s="59"/>
      <c r="P26" s="59"/>
      <c r="Q26" s="60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2:27" ht="14.25" customHeight="1" x14ac:dyDescent="0.25">
      <c r="B27" s="11"/>
      <c r="C27" s="183" t="s">
        <v>43</v>
      </c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9"/>
      <c r="Q27" s="60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2:27" ht="14.25" customHeight="1" x14ac:dyDescent="0.25">
      <c r="B28" s="11"/>
      <c r="C28" s="88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90"/>
      <c r="Q28" s="39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2:27" ht="14.25" customHeight="1" x14ac:dyDescent="0.25">
      <c r="B29" s="11"/>
      <c r="C29" s="91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3"/>
      <c r="Q29" s="39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2:27" ht="14.25" customHeight="1" x14ac:dyDescent="0.25">
      <c r="B30" s="11"/>
      <c r="C30" s="91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3"/>
      <c r="Q30" s="39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2:27" ht="14.25" customHeight="1" x14ac:dyDescent="0.25">
      <c r="B31" s="11"/>
      <c r="C31" s="91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3"/>
      <c r="Q31" s="39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2:27" ht="14.25" customHeight="1" x14ac:dyDescent="0.25">
      <c r="B32" s="11"/>
      <c r="C32" s="91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3"/>
      <c r="Q32" s="39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2:27" ht="14.25" customHeight="1" x14ac:dyDescent="0.25">
      <c r="B33" s="11"/>
      <c r="C33" s="91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3"/>
      <c r="Q33" s="39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2:27" ht="14.25" customHeight="1" x14ac:dyDescent="0.25">
      <c r="B34" s="11"/>
      <c r="C34" s="91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3"/>
      <c r="Q34" s="39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2:27" ht="14.25" customHeight="1" x14ac:dyDescent="0.25">
      <c r="B35" s="11"/>
      <c r="C35" s="91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3"/>
      <c r="Q35" s="39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2:27" ht="14.25" customHeight="1" x14ac:dyDescent="0.25">
      <c r="B36" s="11"/>
      <c r="C36" s="91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3"/>
      <c r="Q36" s="39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2:27" ht="14.25" customHeight="1" x14ac:dyDescent="0.25">
      <c r="B37" s="11"/>
      <c r="C37" s="91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3"/>
      <c r="Q37" s="39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2:27" ht="14.25" customHeight="1" x14ac:dyDescent="0.25">
      <c r="B38" s="11"/>
      <c r="C38" s="91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3"/>
      <c r="Q38" s="39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2:27" ht="14.25" customHeight="1" x14ac:dyDescent="0.25">
      <c r="B39" s="11"/>
      <c r="C39" s="94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6"/>
      <c r="Q39" s="39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2:27" ht="14.25" customHeight="1" x14ac:dyDescent="0.25">
      <c r="B40" s="11"/>
      <c r="C40" s="40"/>
      <c r="D40" s="41"/>
      <c r="E40" s="41"/>
      <c r="F40" s="41"/>
      <c r="G40" s="41"/>
      <c r="H40" s="41"/>
      <c r="I40" s="42"/>
      <c r="J40" s="42"/>
      <c r="K40" s="43"/>
      <c r="L40" s="43"/>
      <c r="M40" s="44"/>
      <c r="N40" s="41"/>
      <c r="O40" s="45"/>
      <c r="P40" s="45"/>
      <c r="Q40" s="39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2:27" ht="14.25" customHeight="1" x14ac:dyDescent="0.25">
      <c r="B41" s="11"/>
      <c r="C41" s="183" t="s">
        <v>44</v>
      </c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9"/>
      <c r="Q41" s="39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7" ht="14.25" customHeight="1" x14ac:dyDescent="0.25">
      <c r="B42" s="11"/>
      <c r="C42" s="100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90"/>
      <c r="Q42" s="39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7" ht="14.25" customHeight="1" x14ac:dyDescent="0.25">
      <c r="B43" s="11"/>
      <c r="C43" s="91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3"/>
      <c r="Q43" s="39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2:27" ht="14.25" customHeight="1" x14ac:dyDescent="0.25">
      <c r="B44" s="11"/>
      <c r="C44" s="91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3"/>
      <c r="Q44" s="39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7" ht="14.25" customHeight="1" x14ac:dyDescent="0.25">
      <c r="B45" s="11"/>
      <c r="C45" s="91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3"/>
      <c r="Q45" s="39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2:27" ht="14.25" customHeight="1" x14ac:dyDescent="0.25">
      <c r="B46" s="11"/>
      <c r="C46" s="94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6"/>
      <c r="Q46" s="39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2:27" ht="14.25" customHeight="1" x14ac:dyDescent="0.25">
      <c r="B47" s="11"/>
      <c r="C47" s="40"/>
      <c r="D47" s="41"/>
      <c r="E47" s="41"/>
      <c r="F47" s="41"/>
      <c r="G47" s="41"/>
      <c r="H47" s="41"/>
      <c r="I47" s="42"/>
      <c r="J47" s="42"/>
      <c r="K47" s="43"/>
      <c r="L47" s="43"/>
      <c r="M47" s="44"/>
      <c r="N47" s="41"/>
      <c r="O47" s="45"/>
      <c r="P47" s="45"/>
      <c r="Q47" s="39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7" ht="14.25" customHeight="1" x14ac:dyDescent="0.25">
      <c r="B48" s="11"/>
      <c r="C48" s="183" t="s">
        <v>45</v>
      </c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9"/>
      <c r="Q48" s="39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2:27" ht="33" customHeight="1" x14ac:dyDescent="0.25">
      <c r="B49" s="11"/>
      <c r="C49" s="203" t="s">
        <v>46</v>
      </c>
      <c r="D49" s="151"/>
      <c r="E49" s="152"/>
      <c r="F49" s="205" t="s">
        <v>47</v>
      </c>
      <c r="G49" s="151"/>
      <c r="H49" s="152"/>
      <c r="I49" s="206" t="s">
        <v>48</v>
      </c>
      <c r="J49" s="151"/>
      <c r="K49" s="152"/>
      <c r="L49" s="206" t="s">
        <v>49</v>
      </c>
      <c r="M49" s="152"/>
      <c r="N49" s="206" t="s">
        <v>50</v>
      </c>
      <c r="O49" s="152"/>
      <c r="P49" s="68" t="s">
        <v>51</v>
      </c>
      <c r="Q49" s="39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2:27" ht="30" customHeight="1" x14ac:dyDescent="0.25">
      <c r="B50" s="11"/>
      <c r="C50" s="204"/>
      <c r="D50" s="106"/>
      <c r="E50" s="107"/>
      <c r="F50" s="192"/>
      <c r="G50" s="106"/>
      <c r="H50" s="107"/>
      <c r="I50" s="191"/>
      <c r="J50" s="106"/>
      <c r="K50" s="107"/>
      <c r="L50" s="191"/>
      <c r="M50" s="107"/>
      <c r="N50" s="191"/>
      <c r="O50" s="107"/>
      <c r="P50" s="69"/>
      <c r="Q50" s="39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2:27" ht="30" customHeight="1" x14ac:dyDescent="0.25">
      <c r="B51" s="11"/>
      <c r="C51" s="204"/>
      <c r="D51" s="106"/>
      <c r="E51" s="107"/>
      <c r="F51" s="192"/>
      <c r="G51" s="106"/>
      <c r="H51" s="107"/>
      <c r="I51" s="191"/>
      <c r="J51" s="106"/>
      <c r="K51" s="107"/>
      <c r="L51" s="191"/>
      <c r="M51" s="107"/>
      <c r="N51" s="191"/>
      <c r="O51" s="107"/>
      <c r="P51" s="69"/>
      <c r="Q51" s="39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2:27" ht="30" customHeight="1" x14ac:dyDescent="0.25">
      <c r="B52" s="11"/>
      <c r="C52" s="204"/>
      <c r="D52" s="106"/>
      <c r="E52" s="107"/>
      <c r="F52" s="192"/>
      <c r="G52" s="106"/>
      <c r="H52" s="107"/>
      <c r="I52" s="191"/>
      <c r="J52" s="106"/>
      <c r="K52" s="107"/>
      <c r="L52" s="191"/>
      <c r="M52" s="107"/>
      <c r="N52" s="191"/>
      <c r="O52" s="107"/>
      <c r="P52" s="69"/>
      <c r="Q52" s="39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ht="30" customHeight="1" x14ac:dyDescent="0.25">
      <c r="B53" s="11"/>
      <c r="C53" s="204"/>
      <c r="D53" s="106"/>
      <c r="E53" s="107"/>
      <c r="F53" s="192"/>
      <c r="G53" s="106"/>
      <c r="H53" s="107"/>
      <c r="I53" s="191"/>
      <c r="J53" s="106"/>
      <c r="K53" s="107"/>
      <c r="L53" s="191"/>
      <c r="M53" s="107"/>
      <c r="N53" s="191"/>
      <c r="O53" s="107"/>
      <c r="P53" s="69"/>
      <c r="Q53" s="39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ht="30" customHeight="1" x14ac:dyDescent="0.25">
      <c r="B54" s="11"/>
      <c r="C54" s="200"/>
      <c r="D54" s="125"/>
      <c r="E54" s="126"/>
      <c r="F54" s="201"/>
      <c r="G54" s="125"/>
      <c r="H54" s="126"/>
      <c r="I54" s="202"/>
      <c r="J54" s="125"/>
      <c r="K54" s="126"/>
      <c r="L54" s="202"/>
      <c r="M54" s="126"/>
      <c r="N54" s="202"/>
      <c r="O54" s="126"/>
      <c r="P54" s="70"/>
      <c r="Q54" s="39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2:27" ht="14.25" customHeight="1" x14ac:dyDescent="0.25">
      <c r="B55" s="33"/>
      <c r="C55" s="49"/>
      <c r="D55" s="49"/>
      <c r="E55" s="49"/>
      <c r="F55" s="49"/>
      <c r="G55" s="49"/>
      <c r="H55" s="49"/>
      <c r="I55" s="50"/>
      <c r="J55" s="50"/>
      <c r="K55" s="50"/>
      <c r="L55" s="51"/>
      <c r="M55" s="52"/>
      <c r="N55" s="34"/>
      <c r="O55" s="52"/>
      <c r="P55" s="52"/>
      <c r="Q55" s="53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2:27" ht="14.25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ht="14.25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ht="14.25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2:27" ht="14.25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27" ht="14.25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27" ht="14.25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27" ht="14.25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27" ht="14.25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27" ht="14.25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ht="14.25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ht="14.25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ht="14.25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ht="14.25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ht="14.25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ht="14.25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2:27" ht="14.25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ht="14.25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ht="14.25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2:27" ht="14.25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ht="14.25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ht="14.25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2:27" ht="14.25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2:27" ht="14.25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2:27" ht="14.25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2:27" ht="14.25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2:27" ht="14.25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2:27" ht="14.25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2:27" ht="14.25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2:27" ht="14.25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2:27" ht="14.25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2:27" ht="14.25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2:27" ht="14.25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2:27" ht="14.25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2:27" ht="14.25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2:27" ht="14.25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2:27" ht="14.25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2:27" ht="14.25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27" ht="14.25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2:27" ht="14.25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2:27" ht="14.25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2:27" ht="14.25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2:27" ht="14.25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2:27" ht="14.25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2:27" ht="14.25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2:27" ht="14.25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2:27" ht="14.25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2:27" ht="14.25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2:27" ht="14.25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2:27" ht="14.25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2:27" ht="14.25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2:27" ht="14.25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2:27" ht="14.25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2:27" ht="14.25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2:27" ht="14.25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2:27" ht="14.25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2:27" ht="14.25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2:27" ht="14.25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2:27" ht="14.25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2:27" ht="14.25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2:27" ht="14.25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2:27" ht="14.25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2:27" ht="14.25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2:27" ht="14.25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2:27" ht="14.25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2:27" ht="14.25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2:27" ht="14.25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2:27" ht="14.25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2:27" ht="14.25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2:27" ht="14.25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2:27" ht="14.25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2:27" ht="14.25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2:27" ht="14.25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2:27" ht="14.25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2:27" ht="14.25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2:27" ht="14.25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2:27" ht="14.25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2:27" ht="14.25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2:27" ht="14.25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2:27" ht="14.25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2:27" ht="14.25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2:27" ht="14.25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2:27" ht="14.25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2:27" ht="14.25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2:27" ht="14.25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2:27" ht="14.25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2:27" ht="14.25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2:27" ht="14.25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2:27" ht="14.25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2:27" ht="14.25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2:27" ht="14.25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2:27" ht="14.25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2:27" ht="14.25" customHeigh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2:27" ht="14.25" customHeigh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2:27" ht="14.25" customHeigh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2:27" ht="14.25" customHeigh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2:27" ht="14.25" customHeigh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2:27" ht="14.25" customHeight="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2:27" ht="14.25" customHeight="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2:27" ht="14.25" customHeight="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2:27" ht="14.25" customHeight="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2:27" ht="14.25" customHeight="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2:27" ht="14.25" customHeight="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2:27" ht="14.25" customHeigh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2:27" ht="14.25" customHeight="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2:27" ht="14.25" customHeight="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2:27" ht="14.25" customHeight="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2:27" ht="14.25" customHeight="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2:27" ht="14.25" customHeigh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2:27" ht="14.25" customHeight="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2:27" ht="14.25" customHeight="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2:27" ht="14.25" customHeigh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2:27" ht="14.25" customHeigh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2:27" ht="14.25" customHeigh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2:27" ht="14.25" customHeigh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2:27" ht="14.25" customHeigh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2:27" ht="14.25" customHeigh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2:27" ht="14.25" customHeigh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2:27" ht="14.25" customHeight="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2:27" ht="14.25" customHeight="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2:27" ht="14.25" customHeight="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2:27" ht="14.25" customHeight="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2:27" ht="14.25" customHeight="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2:27" ht="14.25" customHeight="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2:27" ht="14.25" customHeight="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2:27" ht="14.25" customHeight="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2:27" ht="14.25" customHeight="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2:27" ht="14.25" customHeight="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2:27" ht="14.25" customHeight="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2:27" ht="14.25" customHeight="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2:27" ht="14.25" customHeight="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2:27" ht="14.25" customHeight="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2:27" ht="14.25" customHeight="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2:27" ht="14.25" customHeight="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2:27" ht="14.25" customHeight="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2:27" ht="14.25" customHeight="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2:27" ht="14.25" customHeight="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2:27" ht="14.25" customHeight="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2:27" ht="14.25" customHeight="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2:27" ht="14.25" customHeigh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2:27" ht="14.25" customHeight="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2:27" ht="14.25" customHeight="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2:27" ht="14.25" customHeight="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2:27" ht="14.25" customHeight="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2:27" ht="14.25" customHeight="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2:27" ht="14.25" customHeight="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2:27" ht="14.25" customHeight="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2:27" ht="14.25" customHeight="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2:27" ht="14.25" customHeight="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2:27" ht="14.25" customHeight="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2:27" ht="14.25" customHeight="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2:27" ht="14.25" customHeight="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2:27" ht="14.25" customHeight="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2:27" ht="14.25" customHeight="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2:27" ht="14.25" customHeight="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2:27" ht="14.25" customHeight="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2:27" ht="14.25" customHeight="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2:27" ht="14.25" customHeight="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2:27" ht="14.25" customHeight="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2:27" ht="14.25" customHeight="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2:27" ht="14.25" customHeight="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2:27" ht="14.25" customHeight="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2:27" ht="14.25" customHeight="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2:27" ht="14.25" customHeight="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2:27" ht="14.25" customHeight="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2:27" ht="14.25" customHeight="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2:27" ht="14.25" customHeight="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2:27" ht="14.25" customHeight="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2:27" ht="14.25" customHeight="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2:27" ht="14.25" customHeight="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2:27" ht="14.25" customHeight="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2:27" ht="14.25" customHeight="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2:27" ht="14.25" customHeight="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2:27" ht="14.25" customHeight="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2:27" ht="14.25" customHeight="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2:27" ht="14.25" customHeight="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2:27" ht="14.25" customHeight="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2:27" ht="14.25" customHeight="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2:27" ht="14.25" customHeight="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2:27" ht="14.25" customHeight="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2:27" ht="14.25" customHeight="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2:27" ht="14.25" customHeight="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2:27" ht="14.25" customHeight="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2:27" ht="14.25" customHeight="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2:27" ht="14.25" customHeight="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2:27" ht="14.25" customHeight="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2:27" ht="14.25" customHeight="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2:27" ht="14.25" customHeight="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2:27" ht="14.25" customHeight="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2:27" ht="14.25" customHeight="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2:27" ht="14.25" customHeight="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2:27" ht="14.25" customHeight="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2:27" ht="14.25" customHeight="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2:27" ht="14.25" customHeight="1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2:27" ht="14.25" customHeight="1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2:27" ht="15.75" customHeight="1" x14ac:dyDescent="0.25"/>
    <row r="251" spans="2:27" ht="15.75" customHeight="1" x14ac:dyDescent="0.25"/>
    <row r="252" spans="2:27" ht="15.75" customHeight="1" x14ac:dyDescent="0.25"/>
    <row r="253" spans="2:27" ht="15.75" customHeight="1" x14ac:dyDescent="0.25"/>
    <row r="254" spans="2:27" ht="15.75" customHeight="1" x14ac:dyDescent="0.25"/>
    <row r="255" spans="2:27" ht="15.75" customHeight="1" x14ac:dyDescent="0.25"/>
    <row r="256" spans="2:27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68">
    <mergeCell ref="C49:E49"/>
    <mergeCell ref="F49:H49"/>
    <mergeCell ref="I49:K49"/>
    <mergeCell ref="L49:M49"/>
    <mergeCell ref="N49:O49"/>
    <mergeCell ref="N54:O54"/>
    <mergeCell ref="N50:O50"/>
    <mergeCell ref="I52:K52"/>
    <mergeCell ref="I53:K53"/>
    <mergeCell ref="L53:M53"/>
    <mergeCell ref="N53:O53"/>
    <mergeCell ref="I50:K50"/>
    <mergeCell ref="L50:M50"/>
    <mergeCell ref="I51:K51"/>
    <mergeCell ref="L51:M51"/>
    <mergeCell ref="N51:O51"/>
    <mergeCell ref="L52:M52"/>
    <mergeCell ref="N52:O52"/>
    <mergeCell ref="F50:H50"/>
    <mergeCell ref="C54:E54"/>
    <mergeCell ref="F54:H54"/>
    <mergeCell ref="I54:K54"/>
    <mergeCell ref="L54:M54"/>
    <mergeCell ref="C53:E53"/>
    <mergeCell ref="F53:H53"/>
    <mergeCell ref="O4:Q4"/>
    <mergeCell ref="C8:P8"/>
    <mergeCell ref="C9:E9"/>
    <mergeCell ref="F9:P9"/>
    <mergeCell ref="C10:E10"/>
    <mergeCell ref="F10:P10"/>
    <mergeCell ref="F11:P11"/>
    <mergeCell ref="H14:J14"/>
    <mergeCell ref="K14:P14"/>
    <mergeCell ref="C50:E50"/>
    <mergeCell ref="C51:E51"/>
    <mergeCell ref="F51:H51"/>
    <mergeCell ref="C52:E52"/>
    <mergeCell ref="F52:H52"/>
    <mergeCell ref="C11:E11"/>
    <mergeCell ref="D12:I12"/>
    <mergeCell ref="J12:M12"/>
    <mergeCell ref="N12:P12"/>
    <mergeCell ref="D13:P13"/>
    <mergeCell ref="C14:D14"/>
    <mergeCell ref="E14:G14"/>
    <mergeCell ref="M15:P16"/>
    <mergeCell ref="C17:P17"/>
    <mergeCell ref="C18:P18"/>
    <mergeCell ref="C19:E19"/>
    <mergeCell ref="M19:P19"/>
    <mergeCell ref="F19:I19"/>
    <mergeCell ref="J19:L19"/>
    <mergeCell ref="C15:E16"/>
    <mergeCell ref="F15:I16"/>
    <mergeCell ref="J15:L16"/>
    <mergeCell ref="C48:P48"/>
    <mergeCell ref="C20:P20"/>
    <mergeCell ref="C27:P27"/>
    <mergeCell ref="C28:P39"/>
    <mergeCell ref="C41:P41"/>
    <mergeCell ref="C42:P46"/>
    <mergeCell ref="O2:Q3"/>
    <mergeCell ref="O1:Q1"/>
    <mergeCell ref="B1:E4"/>
    <mergeCell ref="F4:N4"/>
    <mergeCell ref="F2:N3"/>
    <mergeCell ref="F1:N1"/>
  </mergeCells>
  <pageMargins left="0.7" right="0.7" top="0.75" bottom="0.75" header="0" footer="0"/>
  <pageSetup scale="65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996"/>
  <sheetViews>
    <sheetView showGridLines="0" workbookViewId="0">
      <selection activeCell="F9" sqref="F9:P9"/>
    </sheetView>
  </sheetViews>
  <sheetFormatPr baseColWidth="10" defaultColWidth="14.42578125" defaultRowHeight="15" customHeight="1" x14ac:dyDescent="0.25"/>
  <cols>
    <col min="1" max="1" width="12.5703125" customWidth="1"/>
    <col min="2" max="2" width="1.140625" customWidth="1"/>
    <col min="3" max="3" width="14" customWidth="1"/>
    <col min="4" max="13" width="6.5703125" customWidth="1"/>
    <col min="14" max="14" width="11.5703125" customWidth="1"/>
    <col min="15" max="15" width="7.42578125" customWidth="1"/>
    <col min="16" max="16" width="16.85546875" customWidth="1"/>
    <col min="17" max="17" width="1.5703125" customWidth="1"/>
    <col min="18" max="27" width="9.42578125" customWidth="1"/>
  </cols>
  <sheetData>
    <row r="1" spans="2:27" ht="35.25" customHeight="1" x14ac:dyDescent="0.25">
      <c r="B1" s="114"/>
      <c r="C1" s="168"/>
      <c r="D1" s="168"/>
      <c r="E1" s="169"/>
      <c r="F1" s="182" t="s">
        <v>145</v>
      </c>
      <c r="G1" s="182"/>
      <c r="H1" s="182"/>
      <c r="I1" s="182"/>
      <c r="J1" s="182"/>
      <c r="K1" s="182"/>
      <c r="L1" s="182"/>
      <c r="M1" s="182"/>
      <c r="N1" s="182"/>
      <c r="O1" s="232" t="s">
        <v>146</v>
      </c>
      <c r="P1" s="225"/>
      <c r="Q1" s="233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ht="36.75" customHeight="1" x14ac:dyDescent="0.25">
      <c r="B2" s="170"/>
      <c r="C2" s="171"/>
      <c r="D2" s="171"/>
      <c r="E2" s="172"/>
      <c r="F2" s="229" t="s">
        <v>144</v>
      </c>
      <c r="G2" s="229"/>
      <c r="H2" s="229"/>
      <c r="I2" s="229"/>
      <c r="J2" s="229"/>
      <c r="K2" s="229"/>
      <c r="L2" s="229"/>
      <c r="M2" s="229"/>
      <c r="N2" s="229"/>
      <c r="O2" s="232" t="s">
        <v>147</v>
      </c>
      <c r="P2" s="225"/>
      <c r="Q2" s="233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38.25" customHeight="1" x14ac:dyDescent="0.25">
      <c r="B3" s="173"/>
      <c r="C3" s="174"/>
      <c r="D3" s="174"/>
      <c r="E3" s="175"/>
      <c r="F3" s="182" t="s">
        <v>0</v>
      </c>
      <c r="G3" s="182"/>
      <c r="H3" s="182"/>
      <c r="I3" s="182"/>
      <c r="J3" s="182"/>
      <c r="K3" s="182"/>
      <c r="L3" s="182"/>
      <c r="M3" s="182"/>
      <c r="N3" s="182"/>
      <c r="O3" s="236" t="s">
        <v>150</v>
      </c>
      <c r="P3" s="158"/>
      <c r="Q3" s="159"/>
      <c r="R3" s="2"/>
      <c r="S3" s="2"/>
      <c r="T3" s="2"/>
      <c r="U3" s="2"/>
      <c r="V3" s="2"/>
      <c r="W3" s="2"/>
      <c r="X3" s="2"/>
      <c r="Y3" s="2"/>
      <c r="Z3" s="2"/>
      <c r="AA3" s="2"/>
    </row>
    <row r="4" spans="2:27" ht="6.75" customHeight="1" x14ac:dyDescent="0.25">
      <c r="B4" s="3"/>
      <c r="C4" s="3"/>
      <c r="D4" s="3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  <c r="Q4" s="5"/>
      <c r="R4" s="2"/>
      <c r="S4" s="2"/>
      <c r="T4" s="2"/>
      <c r="U4" s="2"/>
      <c r="V4" s="2"/>
      <c r="W4" s="2"/>
      <c r="X4" s="2"/>
      <c r="Y4" s="2"/>
      <c r="Z4" s="2"/>
      <c r="AA4" s="2"/>
    </row>
    <row r="5" spans="2:27" ht="6.75" customHeight="1" x14ac:dyDescent="0.25">
      <c r="B5" s="6"/>
      <c r="C5" s="7"/>
      <c r="D5" s="7"/>
      <c r="E5" s="8"/>
      <c r="F5" s="8"/>
      <c r="G5" s="8"/>
      <c r="H5" s="8"/>
      <c r="I5" s="8"/>
      <c r="J5" s="8"/>
      <c r="K5" s="8"/>
      <c r="L5" s="8"/>
      <c r="M5" s="8"/>
      <c r="N5" s="9"/>
      <c r="O5" s="9"/>
      <c r="P5" s="9"/>
      <c r="Q5" s="10"/>
      <c r="R5" s="2"/>
      <c r="S5" s="2"/>
      <c r="T5" s="2"/>
      <c r="U5" s="2"/>
      <c r="V5" s="2"/>
      <c r="W5" s="2"/>
      <c r="X5" s="2"/>
      <c r="Y5" s="2"/>
      <c r="Z5" s="2"/>
      <c r="AA5" s="2"/>
    </row>
    <row r="6" spans="2:27" ht="14.25" customHeight="1" x14ac:dyDescent="0.25">
      <c r="B6" s="11"/>
      <c r="C6" s="183" t="s">
        <v>52</v>
      </c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9"/>
      <c r="Q6" s="54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14.25" customHeight="1" x14ac:dyDescent="0.25">
      <c r="B7" s="11"/>
      <c r="C7" s="199" t="s">
        <v>1</v>
      </c>
      <c r="D7" s="151"/>
      <c r="E7" s="152"/>
      <c r="F7" s="161" t="s">
        <v>88</v>
      </c>
      <c r="G7" s="115"/>
      <c r="H7" s="115"/>
      <c r="I7" s="115"/>
      <c r="J7" s="115"/>
      <c r="K7" s="115"/>
      <c r="L7" s="115"/>
      <c r="M7" s="115"/>
      <c r="N7" s="115"/>
      <c r="O7" s="115"/>
      <c r="P7" s="156"/>
      <c r="Q7" s="1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32.25" customHeight="1" x14ac:dyDescent="0.25">
      <c r="B8" s="11"/>
      <c r="C8" s="189" t="s">
        <v>3</v>
      </c>
      <c r="D8" s="106"/>
      <c r="E8" s="107"/>
      <c r="F8" s="123" t="s">
        <v>89</v>
      </c>
      <c r="G8" s="106"/>
      <c r="H8" s="106"/>
      <c r="I8" s="106"/>
      <c r="J8" s="106"/>
      <c r="K8" s="106"/>
      <c r="L8" s="106"/>
      <c r="M8" s="106"/>
      <c r="N8" s="106"/>
      <c r="O8" s="106"/>
      <c r="P8" s="110"/>
      <c r="Q8" s="12"/>
      <c r="R8" s="2"/>
      <c r="S8" s="2"/>
      <c r="T8" s="2"/>
      <c r="U8" s="2"/>
      <c r="V8" s="2"/>
      <c r="W8" s="2"/>
      <c r="X8" s="2"/>
      <c r="Y8" s="2"/>
      <c r="Z8" s="2"/>
      <c r="AA8" s="2"/>
    </row>
    <row r="9" spans="2:27" ht="30.75" customHeight="1" x14ac:dyDescent="0.25">
      <c r="B9" s="11"/>
      <c r="C9" s="189" t="s">
        <v>5</v>
      </c>
      <c r="D9" s="106"/>
      <c r="E9" s="107"/>
      <c r="F9" s="123" t="s">
        <v>90</v>
      </c>
      <c r="G9" s="106"/>
      <c r="H9" s="106"/>
      <c r="I9" s="106"/>
      <c r="J9" s="106"/>
      <c r="K9" s="106"/>
      <c r="L9" s="106"/>
      <c r="M9" s="106"/>
      <c r="N9" s="106"/>
      <c r="O9" s="106"/>
      <c r="P9" s="110"/>
      <c r="Q9" s="1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2:27" ht="14.25" customHeight="1" x14ac:dyDescent="0.25">
      <c r="B10" s="11"/>
      <c r="C10" s="62" t="s">
        <v>7</v>
      </c>
      <c r="D10" s="140">
        <v>0</v>
      </c>
      <c r="E10" s="106"/>
      <c r="F10" s="106"/>
      <c r="G10" s="106"/>
      <c r="H10" s="106"/>
      <c r="I10" s="107"/>
      <c r="J10" s="190" t="s">
        <v>8</v>
      </c>
      <c r="K10" s="106"/>
      <c r="L10" s="106"/>
      <c r="M10" s="107"/>
      <c r="N10" s="113" t="s">
        <v>56</v>
      </c>
      <c r="O10" s="106"/>
      <c r="P10" s="110"/>
      <c r="Q10" s="1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2:27" ht="14.25" customHeight="1" x14ac:dyDescent="0.25">
      <c r="B11" s="11"/>
      <c r="C11" s="62" t="s">
        <v>10</v>
      </c>
      <c r="D11" s="123" t="s">
        <v>91</v>
      </c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10"/>
      <c r="Q11" s="1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28.5" customHeight="1" x14ac:dyDescent="0.25">
      <c r="B12" s="11"/>
      <c r="C12" s="189" t="s">
        <v>12</v>
      </c>
      <c r="D12" s="107"/>
      <c r="E12" s="132" t="s">
        <v>58</v>
      </c>
      <c r="F12" s="106"/>
      <c r="G12" s="107"/>
      <c r="H12" s="188" t="s">
        <v>14</v>
      </c>
      <c r="I12" s="106"/>
      <c r="J12" s="107"/>
      <c r="K12" s="123" t="s">
        <v>92</v>
      </c>
      <c r="L12" s="106"/>
      <c r="M12" s="106"/>
      <c r="N12" s="106"/>
      <c r="O12" s="106"/>
      <c r="P12" s="110"/>
      <c r="Q12" s="1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ht="14.25" customHeight="1" x14ac:dyDescent="0.25">
      <c r="B13" s="11"/>
      <c r="C13" s="185" t="s">
        <v>16</v>
      </c>
      <c r="D13" s="102"/>
      <c r="E13" s="103"/>
      <c r="F13" s="129" t="s">
        <v>17</v>
      </c>
      <c r="G13" s="102"/>
      <c r="H13" s="102"/>
      <c r="I13" s="103"/>
      <c r="J13" s="186" t="s">
        <v>18</v>
      </c>
      <c r="K13" s="102"/>
      <c r="L13" s="103"/>
      <c r="M13" s="129" t="s">
        <v>19</v>
      </c>
      <c r="N13" s="102"/>
      <c r="O13" s="102"/>
      <c r="P13" s="135"/>
      <c r="Q13" s="1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2:27" ht="27" customHeight="1" x14ac:dyDescent="0.25">
      <c r="B14" s="11"/>
      <c r="C14" s="94"/>
      <c r="D14" s="95"/>
      <c r="E14" s="104"/>
      <c r="F14" s="130"/>
      <c r="G14" s="95"/>
      <c r="H14" s="95"/>
      <c r="I14" s="104"/>
      <c r="J14" s="130"/>
      <c r="K14" s="95"/>
      <c r="L14" s="104"/>
      <c r="M14" s="130"/>
      <c r="N14" s="95"/>
      <c r="O14" s="95"/>
      <c r="P14" s="96"/>
      <c r="Q14" s="1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2:27" ht="14.25" customHeight="1" x14ac:dyDescent="0.25">
      <c r="B15" s="11"/>
      <c r="C15" s="154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14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2:27" ht="14.25" customHeight="1" x14ac:dyDescent="0.25">
      <c r="B16" s="11"/>
      <c r="C16" s="183" t="s">
        <v>20</v>
      </c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9"/>
      <c r="Q16" s="14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2:27" ht="14.25" customHeight="1" x14ac:dyDescent="0.25">
      <c r="B17" s="11"/>
      <c r="C17" s="184" t="s">
        <v>21</v>
      </c>
      <c r="D17" s="151"/>
      <c r="E17" s="152"/>
      <c r="F17" s="165">
        <v>2025</v>
      </c>
      <c r="G17" s="115"/>
      <c r="H17" s="115"/>
      <c r="I17" s="116"/>
      <c r="J17" s="237" t="s">
        <v>22</v>
      </c>
      <c r="K17" s="98"/>
      <c r="L17" s="99"/>
      <c r="M17" s="235" t="str">
        <f>P21</f>
        <v/>
      </c>
      <c r="N17" s="115"/>
      <c r="O17" s="115"/>
      <c r="P17" s="156"/>
      <c r="Q17" s="14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2:27" ht="14.25" customHeight="1" x14ac:dyDescent="0.25">
      <c r="B18" s="11"/>
      <c r="C18" s="187" t="s">
        <v>23</v>
      </c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10"/>
      <c r="Q18" s="15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2:27" ht="15" customHeight="1" x14ac:dyDescent="0.25">
      <c r="B19" s="11"/>
      <c r="C19" s="63" t="s">
        <v>24</v>
      </c>
      <c r="D19" s="188" t="s">
        <v>60</v>
      </c>
      <c r="E19" s="106"/>
      <c r="F19" s="107"/>
      <c r="G19" s="188" t="s">
        <v>61</v>
      </c>
      <c r="H19" s="106"/>
      <c r="I19" s="107"/>
      <c r="J19" s="188" t="s">
        <v>62</v>
      </c>
      <c r="K19" s="106"/>
      <c r="L19" s="107"/>
      <c r="M19" s="188" t="s">
        <v>63</v>
      </c>
      <c r="N19" s="106"/>
      <c r="O19" s="107"/>
      <c r="P19" s="64" t="s">
        <v>37</v>
      </c>
      <c r="Q19" s="19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2:27" ht="24" customHeight="1" x14ac:dyDescent="0.25">
      <c r="B20" s="11"/>
      <c r="C20" s="65" t="s">
        <v>93</v>
      </c>
      <c r="D20" s="140"/>
      <c r="E20" s="106"/>
      <c r="F20" s="107"/>
      <c r="G20" s="239"/>
      <c r="H20" s="106"/>
      <c r="I20" s="107"/>
      <c r="J20" s="239"/>
      <c r="K20" s="106"/>
      <c r="L20" s="107"/>
      <c r="M20" s="239">
        <v>0</v>
      </c>
      <c r="N20" s="106"/>
      <c r="O20" s="107"/>
      <c r="P20" s="56" t="str">
        <f>IF(D20&lt;&gt;"",SUM(D20:O20),"")</f>
        <v/>
      </c>
      <c r="Q20" s="19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2:27" ht="16.5" customHeight="1" x14ac:dyDescent="0.25">
      <c r="B21" s="11"/>
      <c r="C21" s="63" t="s">
        <v>41</v>
      </c>
      <c r="D21" s="240" t="str">
        <f>IF(D20="","",D20)</f>
        <v/>
      </c>
      <c r="E21" s="106"/>
      <c r="F21" s="107"/>
      <c r="G21" s="240" t="str">
        <f>IF(G20="","",G20)</f>
        <v/>
      </c>
      <c r="H21" s="106"/>
      <c r="I21" s="107"/>
      <c r="J21" s="240" t="str">
        <f>IF(J20="","",J20)</f>
        <v/>
      </c>
      <c r="K21" s="106"/>
      <c r="L21" s="107"/>
      <c r="M21" s="240">
        <v>0</v>
      </c>
      <c r="N21" s="106"/>
      <c r="O21" s="107"/>
      <c r="P21" s="56" t="str">
        <f>P20</f>
        <v/>
      </c>
      <c r="Q21" s="19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2:27" ht="15" customHeight="1" x14ac:dyDescent="0.25">
      <c r="B22" s="11"/>
      <c r="C22" s="67" t="s">
        <v>42</v>
      </c>
      <c r="D22" s="234">
        <v>0</v>
      </c>
      <c r="E22" s="125"/>
      <c r="F22" s="126"/>
      <c r="G22" s="234">
        <v>0</v>
      </c>
      <c r="H22" s="125"/>
      <c r="I22" s="126"/>
      <c r="J22" s="234">
        <v>0</v>
      </c>
      <c r="K22" s="125"/>
      <c r="L22" s="126"/>
      <c r="M22" s="234">
        <v>0</v>
      </c>
      <c r="N22" s="125"/>
      <c r="O22" s="126"/>
      <c r="P22" s="48">
        <v>0</v>
      </c>
      <c r="Q22" s="19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2:27" ht="15.75" hidden="1" customHeight="1" x14ac:dyDescent="0.25">
      <c r="B23" s="11"/>
      <c r="C23" s="72"/>
      <c r="D23" s="238" t="str">
        <f>IF(D21="","",(IF(D21=D22,1,IF(D21&gt;D22,D22-D21,1))))</f>
        <v/>
      </c>
      <c r="E23" s="95"/>
      <c r="F23" s="104"/>
      <c r="G23" s="238" t="str">
        <f>IF(G21="","",(IF(G21=G22,1,IF(G21&gt;G22,G22-G21,1))))</f>
        <v/>
      </c>
      <c r="H23" s="95"/>
      <c r="I23" s="104"/>
      <c r="J23" s="238" t="str">
        <f>IF(J21="","",(IF(J21=J22,1,IF(J21&gt;J22,J22-J21,1))))</f>
        <v/>
      </c>
      <c r="K23" s="95"/>
      <c r="L23" s="104"/>
      <c r="M23" s="238">
        <f>IF(M21="","",(IF(M21=M22,1,IF(M21&gt;M22,M22-M21,1))))</f>
        <v>1</v>
      </c>
      <c r="N23" s="95"/>
      <c r="O23" s="104"/>
      <c r="P23" s="73" t="str">
        <f>IFERROR(IF(AND(P21&lt;&gt;"",P22&gt;=0),1,IF(P21&gt;P22,(P22-P21),(P21/P22))),"")</f>
        <v/>
      </c>
      <c r="Q23" s="19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2:27" ht="14.25" customHeight="1" x14ac:dyDescent="0.25">
      <c r="B24" s="11"/>
      <c r="C24" s="58"/>
      <c r="D24" s="58"/>
      <c r="E24" s="58"/>
      <c r="F24" s="58"/>
      <c r="G24" s="58"/>
      <c r="H24" s="58"/>
      <c r="I24" s="59"/>
      <c r="J24" s="59"/>
      <c r="K24" s="59"/>
      <c r="L24" s="59"/>
      <c r="M24" s="59"/>
      <c r="N24" s="59"/>
      <c r="O24" s="59"/>
      <c r="P24" s="59"/>
      <c r="Q24" s="60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2:27" ht="14.25" customHeight="1" x14ac:dyDescent="0.25">
      <c r="B25" s="11"/>
      <c r="C25" s="183" t="s">
        <v>43</v>
      </c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9"/>
      <c r="Q25" s="60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2:27" ht="14.25" customHeight="1" x14ac:dyDescent="0.25">
      <c r="B26" s="11"/>
      <c r="C26" s="88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90"/>
      <c r="Q26" s="39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2:27" ht="14.25" customHeight="1" x14ac:dyDescent="0.25">
      <c r="B27" s="11"/>
      <c r="C27" s="91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3"/>
      <c r="Q27" s="39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2:27" ht="14.25" customHeight="1" x14ac:dyDescent="0.25">
      <c r="B28" s="11"/>
      <c r="C28" s="91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3"/>
      <c r="Q28" s="39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2:27" ht="14.25" customHeight="1" x14ac:dyDescent="0.25">
      <c r="B29" s="11"/>
      <c r="C29" s="91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3"/>
      <c r="Q29" s="39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2:27" ht="14.25" customHeight="1" x14ac:dyDescent="0.25">
      <c r="B30" s="11"/>
      <c r="C30" s="91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3"/>
      <c r="Q30" s="39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2:27" ht="14.25" customHeight="1" x14ac:dyDescent="0.25">
      <c r="B31" s="11"/>
      <c r="C31" s="91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3"/>
      <c r="Q31" s="39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2:27" ht="14.25" customHeight="1" x14ac:dyDescent="0.25">
      <c r="B32" s="11"/>
      <c r="C32" s="91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3"/>
      <c r="Q32" s="39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2:27" ht="14.25" customHeight="1" x14ac:dyDescent="0.25">
      <c r="B33" s="11"/>
      <c r="C33" s="91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3"/>
      <c r="Q33" s="39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2:27" ht="14.25" customHeight="1" x14ac:dyDescent="0.25">
      <c r="B34" s="11"/>
      <c r="C34" s="91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3"/>
      <c r="Q34" s="39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2:27" ht="14.25" customHeight="1" x14ac:dyDescent="0.25">
      <c r="B35" s="11"/>
      <c r="C35" s="91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3"/>
      <c r="Q35" s="39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2:27" ht="14.25" customHeight="1" x14ac:dyDescent="0.25">
      <c r="B36" s="11"/>
      <c r="C36" s="91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3"/>
      <c r="Q36" s="39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2:27" ht="14.25" customHeight="1" x14ac:dyDescent="0.25">
      <c r="B37" s="11"/>
      <c r="C37" s="94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6"/>
      <c r="Q37" s="39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2:27" ht="14.25" customHeight="1" x14ac:dyDescent="0.25">
      <c r="B38" s="11"/>
      <c r="C38" s="40"/>
      <c r="D38" s="41"/>
      <c r="E38" s="41"/>
      <c r="F38" s="41"/>
      <c r="G38" s="41"/>
      <c r="H38" s="41"/>
      <c r="I38" s="42"/>
      <c r="J38" s="42"/>
      <c r="K38" s="43"/>
      <c r="L38" s="43"/>
      <c r="M38" s="44"/>
      <c r="N38" s="41"/>
      <c r="O38" s="45"/>
      <c r="P38" s="45"/>
      <c r="Q38" s="39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2:27" ht="14.25" customHeight="1" x14ac:dyDescent="0.25">
      <c r="B39" s="11"/>
      <c r="C39" s="183" t="s">
        <v>44</v>
      </c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9"/>
      <c r="Q39" s="39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2:27" ht="14.25" customHeight="1" x14ac:dyDescent="0.25">
      <c r="B40" s="11"/>
      <c r="C40" s="100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90"/>
      <c r="Q40" s="39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2:27" ht="14.25" customHeight="1" x14ac:dyDescent="0.25">
      <c r="B41" s="11"/>
      <c r="C41" s="91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3"/>
      <c r="Q41" s="39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7" ht="14.25" customHeight="1" x14ac:dyDescent="0.25">
      <c r="B42" s="11"/>
      <c r="C42" s="91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3"/>
      <c r="Q42" s="39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7" ht="14.25" customHeight="1" x14ac:dyDescent="0.25">
      <c r="B43" s="11"/>
      <c r="C43" s="91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3"/>
      <c r="Q43" s="39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2:27" ht="14.25" customHeight="1" x14ac:dyDescent="0.25">
      <c r="B44" s="11"/>
      <c r="C44" s="94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6"/>
      <c r="Q44" s="39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7" ht="14.25" customHeight="1" x14ac:dyDescent="0.25">
      <c r="B45" s="11"/>
      <c r="C45" s="40"/>
      <c r="D45" s="41"/>
      <c r="E45" s="41"/>
      <c r="F45" s="41"/>
      <c r="G45" s="41"/>
      <c r="H45" s="41"/>
      <c r="I45" s="42"/>
      <c r="J45" s="42"/>
      <c r="K45" s="43"/>
      <c r="L45" s="43"/>
      <c r="M45" s="44"/>
      <c r="N45" s="41"/>
      <c r="O45" s="45"/>
      <c r="P45" s="45"/>
      <c r="Q45" s="39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2:27" ht="14.25" customHeight="1" x14ac:dyDescent="0.25">
      <c r="B46" s="11"/>
      <c r="C46" s="183" t="s">
        <v>45</v>
      </c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9"/>
      <c r="Q46" s="39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2:27" ht="39" customHeight="1" x14ac:dyDescent="0.25">
      <c r="B47" s="11"/>
      <c r="C47" s="203" t="s">
        <v>46</v>
      </c>
      <c r="D47" s="151"/>
      <c r="E47" s="152"/>
      <c r="F47" s="205" t="s">
        <v>47</v>
      </c>
      <c r="G47" s="151"/>
      <c r="H47" s="152"/>
      <c r="I47" s="206" t="s">
        <v>48</v>
      </c>
      <c r="J47" s="151"/>
      <c r="K47" s="152"/>
      <c r="L47" s="206" t="s">
        <v>49</v>
      </c>
      <c r="M47" s="152"/>
      <c r="N47" s="206" t="s">
        <v>50</v>
      </c>
      <c r="O47" s="152"/>
      <c r="P47" s="68" t="s">
        <v>51</v>
      </c>
      <c r="Q47" s="39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7" ht="30" customHeight="1" x14ac:dyDescent="0.25">
      <c r="B48" s="11"/>
      <c r="C48" s="127"/>
      <c r="D48" s="106"/>
      <c r="E48" s="107"/>
      <c r="F48" s="128"/>
      <c r="G48" s="106"/>
      <c r="H48" s="107"/>
      <c r="I48" s="140"/>
      <c r="J48" s="106"/>
      <c r="K48" s="107"/>
      <c r="L48" s="140"/>
      <c r="M48" s="107"/>
      <c r="N48" s="140"/>
      <c r="O48" s="107"/>
      <c r="P48" s="22"/>
      <c r="Q48" s="39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2:27" ht="30" customHeight="1" x14ac:dyDescent="0.25">
      <c r="B49" s="11"/>
      <c r="C49" s="127"/>
      <c r="D49" s="106"/>
      <c r="E49" s="107"/>
      <c r="F49" s="128"/>
      <c r="G49" s="106"/>
      <c r="H49" s="107"/>
      <c r="I49" s="140"/>
      <c r="J49" s="106"/>
      <c r="K49" s="107"/>
      <c r="L49" s="140"/>
      <c r="M49" s="107"/>
      <c r="N49" s="140"/>
      <c r="O49" s="107"/>
      <c r="P49" s="22"/>
      <c r="Q49" s="39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2:27" ht="30" customHeight="1" x14ac:dyDescent="0.25">
      <c r="B50" s="11"/>
      <c r="C50" s="127"/>
      <c r="D50" s="106"/>
      <c r="E50" s="107"/>
      <c r="F50" s="128"/>
      <c r="G50" s="106"/>
      <c r="H50" s="107"/>
      <c r="I50" s="140"/>
      <c r="J50" s="106"/>
      <c r="K50" s="107"/>
      <c r="L50" s="140"/>
      <c r="M50" s="107"/>
      <c r="N50" s="140"/>
      <c r="O50" s="107"/>
      <c r="P50" s="22"/>
      <c r="Q50" s="39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2:27" ht="30" customHeight="1" x14ac:dyDescent="0.25">
      <c r="B51" s="11"/>
      <c r="C51" s="127"/>
      <c r="D51" s="106"/>
      <c r="E51" s="107"/>
      <c r="F51" s="128"/>
      <c r="G51" s="106"/>
      <c r="H51" s="107"/>
      <c r="I51" s="140"/>
      <c r="J51" s="106"/>
      <c r="K51" s="107"/>
      <c r="L51" s="140"/>
      <c r="M51" s="107"/>
      <c r="N51" s="140"/>
      <c r="O51" s="107"/>
      <c r="P51" s="22"/>
      <c r="Q51" s="39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2:27" ht="30" customHeight="1" x14ac:dyDescent="0.25">
      <c r="B52" s="11"/>
      <c r="C52" s="141"/>
      <c r="D52" s="125"/>
      <c r="E52" s="126"/>
      <c r="F52" s="124"/>
      <c r="G52" s="125"/>
      <c r="H52" s="126"/>
      <c r="I52" s="139"/>
      <c r="J52" s="125"/>
      <c r="K52" s="126"/>
      <c r="L52" s="139"/>
      <c r="M52" s="126"/>
      <c r="N52" s="139"/>
      <c r="O52" s="126"/>
      <c r="P52" s="48"/>
      <c r="Q52" s="39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ht="14.25" customHeight="1" x14ac:dyDescent="0.25">
      <c r="B53" s="33"/>
      <c r="C53" s="49"/>
      <c r="D53" s="49"/>
      <c r="E53" s="49"/>
      <c r="F53" s="49"/>
      <c r="G53" s="49"/>
      <c r="H53" s="49"/>
      <c r="I53" s="50"/>
      <c r="J53" s="50"/>
      <c r="K53" s="50"/>
      <c r="L53" s="51"/>
      <c r="M53" s="52"/>
      <c r="N53" s="34"/>
      <c r="O53" s="52"/>
      <c r="P53" s="52"/>
      <c r="Q53" s="53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ht="14.25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2:27" ht="14.25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2:27" ht="14.25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ht="14.25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ht="14.25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2:27" ht="14.25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27" ht="14.25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27" ht="14.25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27" ht="14.25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27" ht="14.25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27" ht="14.25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ht="14.25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ht="14.25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ht="14.25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ht="14.25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ht="14.25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ht="14.25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2:27" ht="14.25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ht="14.25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ht="14.25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2:27" ht="14.25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ht="14.25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ht="14.25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2:27" ht="14.25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2:27" ht="14.25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2:27" ht="14.25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2:27" ht="14.25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2:27" ht="14.25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2:27" ht="14.25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2:27" ht="14.25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2:27" ht="14.25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2:27" ht="14.25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2:27" ht="14.25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2:27" ht="14.25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2:27" ht="14.25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2:27" ht="14.25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2:27" ht="14.25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2:27" ht="14.25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2:27" ht="14.25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27" ht="14.25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2:27" ht="14.25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2:27" ht="14.25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2:27" ht="14.25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2:27" ht="14.25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2:27" ht="14.25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2:27" ht="14.25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2:27" ht="14.25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2:27" ht="14.25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2:27" ht="14.25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2:27" ht="14.25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2:27" ht="14.25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2:27" ht="14.25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2:27" ht="14.25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2:27" ht="14.25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2:27" ht="14.25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2:27" ht="14.25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2:27" ht="14.25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2:27" ht="14.25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2:27" ht="14.25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2:27" ht="14.25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2:27" ht="14.25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2:27" ht="14.25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2:27" ht="14.25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2:27" ht="14.25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2:27" ht="14.25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2:27" ht="14.25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2:27" ht="14.25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2:27" ht="14.25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2:27" ht="14.25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2:27" ht="14.25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2:27" ht="14.25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2:27" ht="14.25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2:27" ht="14.25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2:27" ht="14.25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2:27" ht="14.25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2:27" ht="14.25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2:27" ht="14.25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2:27" ht="14.25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2:27" ht="14.25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2:27" ht="14.25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2:27" ht="14.25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2:27" ht="14.25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2:27" ht="14.25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2:27" ht="14.25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2:27" ht="14.25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2:27" ht="14.25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2:27" ht="14.25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2:27" ht="14.25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2:27" ht="14.25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2:27" ht="14.25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2:27" ht="14.25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2:27" ht="14.25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2:27" ht="14.25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2:27" ht="14.25" customHeigh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2:27" ht="14.25" customHeigh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2:27" ht="14.25" customHeigh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2:27" ht="14.25" customHeigh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2:27" ht="14.25" customHeigh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2:27" ht="14.25" customHeight="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2:27" ht="14.25" customHeight="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2:27" ht="14.25" customHeight="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2:27" ht="14.25" customHeight="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2:27" ht="14.25" customHeight="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2:27" ht="14.25" customHeight="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2:27" ht="14.25" customHeigh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2:27" ht="14.25" customHeight="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2:27" ht="14.25" customHeight="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2:27" ht="14.25" customHeight="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2:27" ht="14.25" customHeight="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2:27" ht="14.25" customHeigh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2:27" ht="14.25" customHeight="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2:27" ht="14.25" customHeight="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2:27" ht="14.25" customHeigh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2:27" ht="14.25" customHeigh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2:27" ht="14.25" customHeigh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2:27" ht="14.25" customHeigh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2:27" ht="14.25" customHeigh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2:27" ht="14.25" customHeigh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2:27" ht="14.25" customHeigh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2:27" ht="14.25" customHeight="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2:27" ht="14.25" customHeight="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2:27" ht="14.25" customHeight="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2:27" ht="14.25" customHeight="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2:27" ht="14.25" customHeight="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2:27" ht="14.25" customHeight="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2:27" ht="14.25" customHeight="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2:27" ht="14.25" customHeight="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2:27" ht="14.25" customHeight="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2:27" ht="14.25" customHeight="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2:27" ht="14.25" customHeight="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2:27" ht="14.25" customHeight="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2:27" ht="14.25" customHeight="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2:27" ht="14.25" customHeight="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2:27" ht="14.25" customHeight="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2:27" ht="14.25" customHeight="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2:27" ht="14.25" customHeight="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2:27" ht="14.25" customHeight="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2:27" ht="14.25" customHeight="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2:27" ht="14.25" customHeight="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2:27" ht="14.25" customHeight="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2:27" ht="14.25" customHeigh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2:27" ht="14.25" customHeight="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2:27" ht="14.25" customHeight="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2:27" ht="14.25" customHeight="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2:27" ht="14.25" customHeight="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2:27" ht="14.25" customHeight="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2:27" ht="14.25" customHeight="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2:27" ht="14.25" customHeight="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2:27" ht="14.25" customHeight="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2:27" ht="14.25" customHeight="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2:27" ht="14.25" customHeight="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2:27" ht="14.25" customHeight="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2:27" ht="14.25" customHeight="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2:27" ht="14.25" customHeight="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2:27" ht="14.25" customHeight="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2:27" ht="14.25" customHeight="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2:27" ht="14.25" customHeight="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2:27" ht="14.25" customHeight="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2:27" ht="14.25" customHeight="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2:27" ht="14.25" customHeight="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2:27" ht="14.25" customHeight="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2:27" ht="14.25" customHeight="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2:27" ht="14.25" customHeight="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2:27" ht="14.25" customHeight="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2:27" ht="14.25" customHeight="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2:27" ht="14.25" customHeight="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2:27" ht="14.25" customHeight="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2:27" ht="14.25" customHeight="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2:27" ht="14.25" customHeight="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2:27" ht="14.25" customHeight="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2:27" ht="14.25" customHeight="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2:27" ht="14.25" customHeight="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2:27" ht="14.25" customHeight="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2:27" ht="14.25" customHeight="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2:27" ht="14.25" customHeight="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2:27" ht="14.25" customHeight="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2:27" ht="14.25" customHeight="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2:27" ht="14.25" customHeight="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2:27" ht="14.25" customHeight="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2:27" ht="14.25" customHeight="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2:27" ht="14.25" customHeight="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2:27" ht="14.25" customHeight="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2:27" ht="14.25" customHeight="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2:27" ht="14.25" customHeight="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2:27" ht="14.25" customHeight="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2:27" ht="14.25" customHeight="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2:27" ht="14.25" customHeight="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2:27" ht="14.25" customHeight="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2:27" ht="14.25" customHeight="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2:27" ht="14.25" customHeight="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2:27" ht="14.25" customHeight="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2:27" ht="14.25" customHeight="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2:27" ht="14.25" customHeight="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2:27" ht="14.25" customHeight="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2:27" ht="15.75" customHeight="1" x14ac:dyDescent="0.25"/>
    <row r="249" spans="2:27" ht="15.75" customHeight="1" x14ac:dyDescent="0.25"/>
    <row r="250" spans="2:27" ht="15.75" customHeight="1" x14ac:dyDescent="0.25"/>
    <row r="251" spans="2:27" ht="15.75" customHeight="1" x14ac:dyDescent="0.25"/>
    <row r="252" spans="2:27" ht="15.75" customHeight="1" x14ac:dyDescent="0.25"/>
    <row r="253" spans="2:27" ht="15.75" customHeight="1" x14ac:dyDescent="0.25"/>
    <row r="254" spans="2:27" ht="15.75" customHeight="1" x14ac:dyDescent="0.25"/>
    <row r="255" spans="2:27" ht="15.75" customHeight="1" x14ac:dyDescent="0.25"/>
    <row r="256" spans="2:27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88">
    <mergeCell ref="M19:O19"/>
    <mergeCell ref="F17:I17"/>
    <mergeCell ref="J17:L17"/>
    <mergeCell ref="D23:F23"/>
    <mergeCell ref="G23:I23"/>
    <mergeCell ref="J23:L23"/>
    <mergeCell ref="M23:O23"/>
    <mergeCell ref="D20:F20"/>
    <mergeCell ref="M20:O20"/>
    <mergeCell ref="G20:I20"/>
    <mergeCell ref="J20:L20"/>
    <mergeCell ref="D21:F21"/>
    <mergeCell ref="G21:I21"/>
    <mergeCell ref="J21:L21"/>
    <mergeCell ref="M21:O21"/>
    <mergeCell ref="C25:P25"/>
    <mergeCell ref="C26:P37"/>
    <mergeCell ref="C39:P39"/>
    <mergeCell ref="C40:P44"/>
    <mergeCell ref="C46:P46"/>
    <mergeCell ref="F47:H47"/>
    <mergeCell ref="I47:K47"/>
    <mergeCell ref="L47:M47"/>
    <mergeCell ref="N47:O47"/>
    <mergeCell ref="L49:M49"/>
    <mergeCell ref="N49:O49"/>
    <mergeCell ref="C49:E49"/>
    <mergeCell ref="C51:E51"/>
    <mergeCell ref="F49:H49"/>
    <mergeCell ref="I49:K49"/>
    <mergeCell ref="C50:E50"/>
    <mergeCell ref="F50:H50"/>
    <mergeCell ref="C48:E48"/>
    <mergeCell ref="F48:H48"/>
    <mergeCell ref="I48:K48"/>
    <mergeCell ref="L48:M48"/>
    <mergeCell ref="N48:O48"/>
    <mergeCell ref="C52:E52"/>
    <mergeCell ref="F52:H52"/>
    <mergeCell ref="I52:K52"/>
    <mergeCell ref="L52:M52"/>
    <mergeCell ref="N52:O52"/>
    <mergeCell ref="I50:K50"/>
    <mergeCell ref="F51:H51"/>
    <mergeCell ref="I51:K51"/>
    <mergeCell ref="O3:Q3"/>
    <mergeCell ref="C6:P6"/>
    <mergeCell ref="C7:E7"/>
    <mergeCell ref="F7:P7"/>
    <mergeCell ref="C8:E8"/>
    <mergeCell ref="F8:P8"/>
    <mergeCell ref="F9:P9"/>
    <mergeCell ref="H12:J12"/>
    <mergeCell ref="L50:M50"/>
    <mergeCell ref="N50:O50"/>
    <mergeCell ref="L51:M51"/>
    <mergeCell ref="N51:O51"/>
    <mergeCell ref="C47:E47"/>
    <mergeCell ref="K12:P12"/>
    <mergeCell ref="C9:E9"/>
    <mergeCell ref="D10:I10"/>
    <mergeCell ref="J10:M10"/>
    <mergeCell ref="N10:P10"/>
    <mergeCell ref="D11:P11"/>
    <mergeCell ref="C12:D12"/>
    <mergeCell ref="E12:G12"/>
    <mergeCell ref="C16:P16"/>
    <mergeCell ref="C17:E17"/>
    <mergeCell ref="G22:I22"/>
    <mergeCell ref="J22:L22"/>
    <mergeCell ref="C13:E14"/>
    <mergeCell ref="F13:I14"/>
    <mergeCell ref="J13:L14"/>
    <mergeCell ref="M13:P14"/>
    <mergeCell ref="C15:P15"/>
    <mergeCell ref="M22:O22"/>
    <mergeCell ref="D22:F22"/>
    <mergeCell ref="M17:P17"/>
    <mergeCell ref="C18:P18"/>
    <mergeCell ref="D19:F19"/>
    <mergeCell ref="G19:I19"/>
    <mergeCell ref="J19:L19"/>
    <mergeCell ref="B1:E3"/>
    <mergeCell ref="F3:N3"/>
    <mergeCell ref="F2:N2"/>
    <mergeCell ref="F1:N1"/>
    <mergeCell ref="O1:Q1"/>
    <mergeCell ref="O2:Q2"/>
  </mergeCells>
  <pageMargins left="0.7" right="0.7" top="0.75" bottom="0.75" header="0" footer="0"/>
  <pageSetup scale="65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997"/>
  <sheetViews>
    <sheetView showGridLines="0" workbookViewId="0">
      <selection activeCell="F4" sqref="F4:N4"/>
    </sheetView>
  </sheetViews>
  <sheetFormatPr baseColWidth="10" defaultColWidth="14.42578125" defaultRowHeight="15" customHeight="1" x14ac:dyDescent="0.25"/>
  <cols>
    <col min="1" max="1" width="12.5703125" customWidth="1"/>
    <col min="2" max="2" width="1.140625" customWidth="1"/>
    <col min="3" max="3" width="15.42578125" customWidth="1"/>
    <col min="4" max="13" width="6.5703125" customWidth="1"/>
    <col min="14" max="14" width="9.140625" customWidth="1"/>
    <col min="15" max="15" width="8.5703125" customWidth="1"/>
    <col min="16" max="16" width="13" customWidth="1"/>
    <col min="17" max="17" width="5.5703125" customWidth="1"/>
    <col min="18" max="19" width="10" customWidth="1"/>
    <col min="20" max="27" width="9.42578125" customWidth="1"/>
  </cols>
  <sheetData>
    <row r="1" spans="2:27" ht="31.5" customHeight="1" x14ac:dyDescent="0.25">
      <c r="B1" s="114"/>
      <c r="C1" s="168"/>
      <c r="D1" s="168"/>
      <c r="E1" s="169"/>
      <c r="F1" s="257" t="s">
        <v>145</v>
      </c>
      <c r="G1" s="258"/>
      <c r="H1" s="258"/>
      <c r="I1" s="258"/>
      <c r="J1" s="258"/>
      <c r="K1" s="258"/>
      <c r="L1" s="258"/>
      <c r="M1" s="258"/>
      <c r="N1" s="259"/>
      <c r="O1" s="179" t="s">
        <v>146</v>
      </c>
      <c r="P1" s="180"/>
      <c r="Q1" s="181"/>
      <c r="R1" s="2"/>
      <c r="S1" s="2"/>
      <c r="T1" s="2"/>
      <c r="U1" s="2"/>
      <c r="V1" s="2"/>
      <c r="W1" s="2"/>
      <c r="X1" s="2"/>
      <c r="Y1" s="2"/>
      <c r="Z1" s="2"/>
      <c r="AA1" s="2"/>
    </row>
    <row r="2" spans="2:27" ht="19.5" customHeight="1" x14ac:dyDescent="0.25">
      <c r="B2" s="170"/>
      <c r="C2" s="171"/>
      <c r="D2" s="171"/>
      <c r="E2" s="172"/>
      <c r="F2" s="256" t="s">
        <v>144</v>
      </c>
      <c r="G2" s="256"/>
      <c r="H2" s="256"/>
      <c r="I2" s="256"/>
      <c r="J2" s="256"/>
      <c r="K2" s="256"/>
      <c r="L2" s="256"/>
      <c r="M2" s="256"/>
      <c r="N2" s="256"/>
      <c r="O2" s="216" t="s">
        <v>147</v>
      </c>
      <c r="P2" s="217"/>
      <c r="Q2" s="218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21" customHeight="1" x14ac:dyDescent="0.25">
      <c r="B3" s="170"/>
      <c r="C3" s="171"/>
      <c r="D3" s="171"/>
      <c r="E3" s="172"/>
      <c r="F3" s="256"/>
      <c r="G3" s="256"/>
      <c r="H3" s="256"/>
      <c r="I3" s="256"/>
      <c r="J3" s="256"/>
      <c r="K3" s="256"/>
      <c r="L3" s="256"/>
      <c r="M3" s="256"/>
      <c r="N3" s="256"/>
      <c r="O3" s="219"/>
      <c r="P3" s="220"/>
      <c r="Q3" s="22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ht="36.75" customHeight="1" x14ac:dyDescent="0.25">
      <c r="B4" s="173"/>
      <c r="C4" s="174"/>
      <c r="D4" s="174"/>
      <c r="E4" s="175"/>
      <c r="F4" s="182" t="s">
        <v>0</v>
      </c>
      <c r="G4" s="182"/>
      <c r="H4" s="182"/>
      <c r="I4" s="182"/>
      <c r="J4" s="182"/>
      <c r="K4" s="182"/>
      <c r="L4" s="182"/>
      <c r="M4" s="182"/>
      <c r="N4" s="182"/>
      <c r="O4" s="225" t="s">
        <v>149</v>
      </c>
      <c r="P4" s="254"/>
      <c r="Q4" s="255"/>
      <c r="R4" s="2"/>
      <c r="S4" s="2"/>
      <c r="T4" s="2"/>
      <c r="U4" s="2"/>
      <c r="V4" s="2"/>
      <c r="W4" s="2"/>
      <c r="X4" s="2"/>
      <c r="Y4" s="2"/>
      <c r="Z4" s="2"/>
      <c r="AA4" s="2"/>
    </row>
    <row r="5" spans="2:27" ht="17.25" customHeight="1" x14ac:dyDescent="0.25">
      <c r="B5" s="3"/>
      <c r="C5" s="3"/>
      <c r="D5" s="3"/>
      <c r="E5" s="4"/>
      <c r="F5" s="4"/>
      <c r="G5" s="4"/>
      <c r="H5" s="4"/>
      <c r="I5" s="4"/>
      <c r="J5" s="4"/>
      <c r="K5" s="4"/>
      <c r="L5" s="4"/>
      <c r="M5" s="4"/>
      <c r="N5" s="5"/>
      <c r="O5" s="5"/>
      <c r="P5" s="5"/>
      <c r="Q5" s="5"/>
      <c r="R5" s="2"/>
      <c r="S5" s="2"/>
      <c r="T5" s="2"/>
      <c r="U5" s="2"/>
      <c r="V5" s="2"/>
      <c r="W5" s="2"/>
      <c r="X5" s="2"/>
      <c r="Y5" s="2"/>
      <c r="Z5" s="2"/>
      <c r="AA5" s="2"/>
    </row>
    <row r="6" spans="2:27" ht="6.75" customHeight="1" x14ac:dyDescent="0.25">
      <c r="B6" s="6"/>
      <c r="C6" s="7"/>
      <c r="D6" s="7"/>
      <c r="E6" s="8"/>
      <c r="F6" s="8"/>
      <c r="G6" s="8"/>
      <c r="H6" s="8"/>
      <c r="I6" s="8"/>
      <c r="J6" s="8"/>
      <c r="K6" s="8"/>
      <c r="L6" s="8"/>
      <c r="M6" s="8"/>
      <c r="N6" s="9"/>
      <c r="O6" s="9"/>
      <c r="P6" s="9"/>
      <c r="Q6" s="10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14.25" customHeight="1" x14ac:dyDescent="0.25">
      <c r="B7" s="11"/>
      <c r="C7" s="183" t="s">
        <v>52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9"/>
      <c r="Q7" s="54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4.25" customHeight="1" x14ac:dyDescent="0.25">
      <c r="B8" s="11"/>
      <c r="C8" s="199" t="s">
        <v>1</v>
      </c>
      <c r="D8" s="151"/>
      <c r="E8" s="152"/>
      <c r="F8" s="161" t="s">
        <v>94</v>
      </c>
      <c r="G8" s="115"/>
      <c r="H8" s="115"/>
      <c r="I8" s="115"/>
      <c r="J8" s="115"/>
      <c r="K8" s="115"/>
      <c r="L8" s="115"/>
      <c r="M8" s="115"/>
      <c r="N8" s="115"/>
      <c r="O8" s="115"/>
      <c r="P8" s="156"/>
      <c r="Q8" s="12"/>
      <c r="R8" s="2"/>
      <c r="S8" s="2"/>
      <c r="T8" s="2"/>
      <c r="U8" s="2"/>
      <c r="V8" s="2"/>
      <c r="W8" s="2"/>
      <c r="X8" s="2"/>
      <c r="Y8" s="2"/>
      <c r="Z8" s="2"/>
      <c r="AA8" s="2"/>
    </row>
    <row r="9" spans="2:27" ht="30.75" customHeight="1" x14ac:dyDescent="0.25">
      <c r="B9" s="11"/>
      <c r="C9" s="189" t="s">
        <v>3</v>
      </c>
      <c r="D9" s="106"/>
      <c r="E9" s="107"/>
      <c r="F9" s="123" t="s">
        <v>95</v>
      </c>
      <c r="G9" s="106"/>
      <c r="H9" s="106"/>
      <c r="I9" s="106"/>
      <c r="J9" s="106"/>
      <c r="K9" s="106"/>
      <c r="L9" s="106"/>
      <c r="M9" s="106"/>
      <c r="N9" s="106"/>
      <c r="O9" s="106"/>
      <c r="P9" s="110"/>
      <c r="Q9" s="1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2:27" ht="14.25" customHeight="1" x14ac:dyDescent="0.25">
      <c r="B10" s="11"/>
      <c r="C10" s="189" t="s">
        <v>5</v>
      </c>
      <c r="D10" s="106"/>
      <c r="E10" s="107"/>
      <c r="F10" s="123" t="s">
        <v>96</v>
      </c>
      <c r="G10" s="106"/>
      <c r="H10" s="106"/>
      <c r="I10" s="106"/>
      <c r="J10" s="106"/>
      <c r="K10" s="106"/>
      <c r="L10" s="106"/>
      <c r="M10" s="106"/>
      <c r="N10" s="106"/>
      <c r="O10" s="106"/>
      <c r="P10" s="110"/>
      <c r="Q10" s="1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2:27" ht="14.25" customHeight="1" x14ac:dyDescent="0.25">
      <c r="B11" s="11"/>
      <c r="C11" s="62" t="s">
        <v>7</v>
      </c>
      <c r="D11" s="111">
        <v>1</v>
      </c>
      <c r="E11" s="106"/>
      <c r="F11" s="106"/>
      <c r="G11" s="106"/>
      <c r="H11" s="106"/>
      <c r="I11" s="107"/>
      <c r="J11" s="190" t="s">
        <v>8</v>
      </c>
      <c r="K11" s="106"/>
      <c r="L11" s="106"/>
      <c r="M11" s="107"/>
      <c r="N11" s="113" t="s">
        <v>56</v>
      </c>
      <c r="O11" s="106"/>
      <c r="P11" s="110"/>
      <c r="Q11" s="1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14.25" customHeight="1" x14ac:dyDescent="0.25">
      <c r="B12" s="11"/>
      <c r="C12" s="62" t="s">
        <v>10</v>
      </c>
      <c r="D12" s="123" t="s">
        <v>97</v>
      </c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10"/>
      <c r="Q12" s="1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ht="30" customHeight="1" x14ac:dyDescent="0.25">
      <c r="B13" s="11"/>
      <c r="C13" s="189" t="s">
        <v>12</v>
      </c>
      <c r="D13" s="107"/>
      <c r="E13" s="132" t="s">
        <v>58</v>
      </c>
      <c r="F13" s="106"/>
      <c r="G13" s="107"/>
      <c r="H13" s="188" t="s">
        <v>14</v>
      </c>
      <c r="I13" s="106"/>
      <c r="J13" s="107"/>
      <c r="K13" s="123" t="s">
        <v>98</v>
      </c>
      <c r="L13" s="106"/>
      <c r="M13" s="106"/>
      <c r="N13" s="106"/>
      <c r="O13" s="106"/>
      <c r="P13" s="110"/>
      <c r="Q13" s="1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2:27" ht="20.25" customHeight="1" x14ac:dyDescent="0.25">
      <c r="B14" s="11"/>
      <c r="C14" s="185" t="s">
        <v>16</v>
      </c>
      <c r="D14" s="102"/>
      <c r="E14" s="103"/>
      <c r="F14" s="252" t="s">
        <v>17</v>
      </c>
      <c r="G14" s="102"/>
      <c r="H14" s="102"/>
      <c r="I14" s="103"/>
      <c r="J14" s="186" t="s">
        <v>18</v>
      </c>
      <c r="K14" s="102"/>
      <c r="L14" s="103"/>
      <c r="M14" s="252" t="s">
        <v>19</v>
      </c>
      <c r="N14" s="102"/>
      <c r="O14" s="102"/>
      <c r="P14" s="135"/>
      <c r="Q14" s="1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2:27" ht="20.25" customHeight="1" x14ac:dyDescent="0.25">
      <c r="B15" s="11"/>
      <c r="C15" s="94"/>
      <c r="D15" s="95"/>
      <c r="E15" s="104"/>
      <c r="F15" s="130"/>
      <c r="G15" s="95"/>
      <c r="H15" s="95"/>
      <c r="I15" s="104"/>
      <c r="J15" s="130"/>
      <c r="K15" s="95"/>
      <c r="L15" s="104"/>
      <c r="M15" s="130"/>
      <c r="N15" s="95"/>
      <c r="O15" s="95"/>
      <c r="P15" s="96"/>
      <c r="Q15" s="1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2:27" ht="14.25" customHeight="1" x14ac:dyDescent="0.25">
      <c r="B16" s="11"/>
      <c r="C16" s="154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14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2:27" ht="14.25" customHeight="1" x14ac:dyDescent="0.25">
      <c r="B17" s="11"/>
      <c r="C17" s="183" t="s">
        <v>20</v>
      </c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9"/>
      <c r="Q17" s="14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2:27" ht="14.25" customHeight="1" x14ac:dyDescent="0.25">
      <c r="B18" s="11"/>
      <c r="C18" s="184" t="s">
        <v>21</v>
      </c>
      <c r="D18" s="151"/>
      <c r="E18" s="152"/>
      <c r="F18" s="165">
        <v>2025</v>
      </c>
      <c r="G18" s="115"/>
      <c r="H18" s="115"/>
      <c r="I18" s="116"/>
      <c r="J18" s="207" t="s">
        <v>22</v>
      </c>
      <c r="K18" s="151"/>
      <c r="L18" s="152"/>
      <c r="M18" s="253">
        <f>IFERROR(P28,"")</f>
        <v>0.75</v>
      </c>
      <c r="N18" s="115"/>
      <c r="O18" s="115"/>
      <c r="P18" s="156"/>
      <c r="Q18" s="14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2:27" ht="14.25" customHeight="1" x14ac:dyDescent="0.25">
      <c r="B19" s="11"/>
      <c r="C19" s="187" t="s">
        <v>23</v>
      </c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10"/>
      <c r="Q19" s="15"/>
      <c r="R19" s="2"/>
      <c r="S19" s="74"/>
      <c r="T19" s="2"/>
      <c r="U19" s="2"/>
      <c r="V19" s="2"/>
      <c r="W19" s="2"/>
      <c r="X19" s="2"/>
      <c r="Y19" s="2"/>
      <c r="Z19" s="2"/>
      <c r="AA19" s="2"/>
    </row>
    <row r="20" spans="2:27" ht="14.25" customHeight="1" x14ac:dyDescent="0.25">
      <c r="B20" s="11"/>
      <c r="C20" s="63" t="s">
        <v>24</v>
      </c>
      <c r="D20" s="188" t="s">
        <v>60</v>
      </c>
      <c r="E20" s="106"/>
      <c r="F20" s="107"/>
      <c r="G20" s="188" t="s">
        <v>61</v>
      </c>
      <c r="H20" s="106"/>
      <c r="I20" s="107"/>
      <c r="J20" s="188" t="s">
        <v>62</v>
      </c>
      <c r="K20" s="106"/>
      <c r="L20" s="107"/>
      <c r="M20" s="188" t="s">
        <v>63</v>
      </c>
      <c r="N20" s="106"/>
      <c r="O20" s="107"/>
      <c r="P20" s="64" t="s">
        <v>37</v>
      </c>
      <c r="Q20" s="19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2:27" ht="27" customHeight="1" x14ac:dyDescent="0.25">
      <c r="B21" s="11"/>
      <c r="C21" s="65" t="s">
        <v>99</v>
      </c>
      <c r="D21" s="241">
        <f>IFERROR(IF(AVERAGE(ILI!D28:F28)&gt;ILI!$D$10,0,IF((AVERAGE(ILI!D28:F28)/ILI!$D$10)*20%&gt;20%,20%,(AVERAGE(ILI!D28:F28)/ILI!$D$10)*20%)),"")</f>
        <v>0</v>
      </c>
      <c r="E21" s="106"/>
      <c r="F21" s="107"/>
      <c r="G21" s="241">
        <f>IFERROR(IF(AVERAGE(ILI!G28:I28)&gt;ILI!$D$10,0,IF((AVERAGE(ILI!G28:I28)/ILI!$D$10)*20%&gt;20%,20%,(AVERAGE(ILI!G28:I28)/ILI!$D$10)*20%)),"")</f>
        <v>0</v>
      </c>
      <c r="H21" s="106"/>
      <c r="I21" s="107"/>
      <c r="J21" s="241">
        <f>IFERROR(IF(AVERAGE(ILI!J28:L28)&gt;ILI!$D$10,0,IF((AVERAGE(ILI!J28:L28)/ILI!$D$10)*20%&gt;20%,20%,(AVERAGE(ILI!J28:L28)/ILI!$D$10)*20%)),"")</f>
        <v>0</v>
      </c>
      <c r="K21" s="106"/>
      <c r="L21" s="107"/>
      <c r="M21" s="241">
        <f>IFERROR(IF(AVERAGE(ILI!M28:O28)&gt;ILI!$D$10,0,IF((AVERAGE(ILI!M28:O28)/ILI!$D$10)*20%&gt;20%,20%,(AVERAGE(ILI!M28:O28)/ILI!$D$10)*20%)),"")</f>
        <v>0</v>
      </c>
      <c r="N21" s="106"/>
      <c r="O21" s="107"/>
      <c r="P21" s="75">
        <f t="shared" ref="P21:P27" si="0">IFERROR(AVERAGE(D21:O21),"")</f>
        <v>0</v>
      </c>
      <c r="Q21" s="19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2:27" ht="27" customHeight="1" x14ac:dyDescent="0.25">
      <c r="B22" s="11"/>
      <c r="C22" s="65" t="s">
        <v>100</v>
      </c>
      <c r="D22" s="241">
        <f>IFERROR(((AVERAGE(CAPACITACIONES!D23:F23)/CAPACITACIONES!$D$11)*20%),"")</f>
        <v>0.2</v>
      </c>
      <c r="E22" s="106"/>
      <c r="F22" s="107"/>
      <c r="G22" s="241" t="str">
        <f>IFERROR(((AVERAGE(CAPACITACIONES!G23:I23)/CAPACITACIONES!$D$11)*20%),"")</f>
        <v/>
      </c>
      <c r="H22" s="106"/>
      <c r="I22" s="107"/>
      <c r="J22" s="241" t="str">
        <f>IFERROR(((AVERAGE(CAPACITACIONES!J23:L23)/CAPACITACIONES!$D$11)*20%),"")</f>
        <v/>
      </c>
      <c r="K22" s="106"/>
      <c r="L22" s="107"/>
      <c r="M22" s="241" t="str">
        <f>IFERROR(((AVERAGE(CAPACITACIONES!M23:O23)/CAPACITACIONES!$D$11)*20%),"")</f>
        <v/>
      </c>
      <c r="N22" s="106"/>
      <c r="O22" s="107"/>
      <c r="P22" s="75">
        <f t="shared" si="0"/>
        <v>0.2</v>
      </c>
      <c r="Q22" s="19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2:27" ht="27" customHeight="1" x14ac:dyDescent="0.25">
      <c r="B23" s="11"/>
      <c r="C23" s="65" t="s">
        <v>101</v>
      </c>
      <c r="D23" s="241" t="str">
        <f>IFERROR((PRESUPUESTO!D22/PRESUPUESTO!$D$10)*10%,"")</f>
        <v/>
      </c>
      <c r="E23" s="106"/>
      <c r="F23" s="107"/>
      <c r="G23" s="241" t="str">
        <f>IFERROR((PRESUPUESTO!G22/PRESUPUESTO!$D$10)*10%,"")</f>
        <v/>
      </c>
      <c r="H23" s="106"/>
      <c r="I23" s="107"/>
      <c r="J23" s="241" t="str">
        <f>IFERROR((PRESUPUESTO!J22/PRESUPUESTO!$D$10)*10%,"")</f>
        <v/>
      </c>
      <c r="K23" s="106"/>
      <c r="L23" s="107"/>
      <c r="M23" s="241">
        <f>IFERROR((PRESUPUESTO!M22/PRESUPUESTO!$D$10)*10%,"")</f>
        <v>0.1</v>
      </c>
      <c r="N23" s="106"/>
      <c r="O23" s="107"/>
      <c r="P23" s="75">
        <f t="shared" si="0"/>
        <v>0.1</v>
      </c>
      <c r="Q23" s="19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2:27" ht="27" customHeight="1" x14ac:dyDescent="0.25">
      <c r="B24" s="11"/>
      <c r="C24" s="65" t="s">
        <v>102</v>
      </c>
      <c r="D24" s="241" t="str">
        <f>IFERROR(IF((((AVERAGE(ACCIONES!D23:F23)/ACCIONES!$D$11)*5%))&gt;5%,5%,(((AVERAGE(ACCIONES!D23:F23)/ACCIONES!$D$11)*5%))),"")</f>
        <v/>
      </c>
      <c r="E24" s="106"/>
      <c r="F24" s="107"/>
      <c r="G24" s="241" t="str">
        <f>IFERROR(IF((((AVERAGE(ACCIONES!G23:I23)/ACCIONES!$D$11)*5%))&gt;5%,5%,(((AVERAGE(ACCIONES!G23:I23)/ACCIONES!$D$11)*5%))),"")</f>
        <v/>
      </c>
      <c r="H24" s="106"/>
      <c r="I24" s="107"/>
      <c r="J24" s="241" t="str">
        <f>IFERROR(IF((((AVERAGE(ACCIONES!J23:L23)/ACCIONES!$D$11)*5%))&gt;5%,5%,(((AVERAGE(ACCIONES!J23:L23)/ACCIONES!$D$11)*5%))),"")</f>
        <v/>
      </c>
      <c r="K24" s="106"/>
      <c r="L24" s="107"/>
      <c r="M24" s="241" t="str">
        <f>IFERROR(IF((((AVERAGE(ACCIONES!M23:O23)/ACCIONES!$D$11)*5%))&gt;5%,5%,(((AVERAGE(ACCIONES!M23:O23)/ACCIONES!$D$11)*5%))),"")</f>
        <v/>
      </c>
      <c r="N24" s="106"/>
      <c r="O24" s="107"/>
      <c r="P24" s="75" t="str">
        <f t="shared" si="0"/>
        <v/>
      </c>
      <c r="Q24" s="19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2:27" ht="27" customHeight="1" x14ac:dyDescent="0.25">
      <c r="B25" s="11"/>
      <c r="C25" s="65" t="s">
        <v>103</v>
      </c>
      <c r="D25" s="241" t="str">
        <f>IFERROR(((AVERAGE(POLÍTICA!D23:F23)/POLÍTICA!$D$11)*20%),"")</f>
        <v/>
      </c>
      <c r="E25" s="106"/>
      <c r="F25" s="107"/>
      <c r="G25" s="241" t="str">
        <f>IFERROR(((AVERAGE(POLÍTICA!G23:I23)/POLÍTICA!$D$11)*20%),"")</f>
        <v/>
      </c>
      <c r="H25" s="106"/>
      <c r="I25" s="107"/>
      <c r="J25" s="241" t="str">
        <f>IFERROR(((AVERAGE(POLÍTICA!J23:L23)/POLÍTICA!$D$11)*20%),"")</f>
        <v/>
      </c>
      <c r="K25" s="106"/>
      <c r="L25" s="107"/>
      <c r="M25" s="241">
        <f>IFERROR(((AVERAGE(POLÍTICA!M23:O23)/POLÍTICA!$D$11)*20%),"")</f>
        <v>0.2</v>
      </c>
      <c r="N25" s="106"/>
      <c r="O25" s="107"/>
      <c r="P25" s="75">
        <f t="shared" si="0"/>
        <v>0.2</v>
      </c>
      <c r="Q25" s="19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2:27" ht="27" customHeight="1" x14ac:dyDescent="0.25">
      <c r="B26" s="11"/>
      <c r="C26" s="65" t="s">
        <v>104</v>
      </c>
      <c r="D26" s="241" t="str">
        <f>IFERROR(IF((((AVERAGE(INSPECCIONES!D24:F24)/INSPECCIONES!$D$12)*20%))&gt;20%,20%,(((AVERAGE(INSPECCIONES!D24:F24)/INSPECCIONES!$D$12)*20%))),"")</f>
        <v/>
      </c>
      <c r="E26" s="106"/>
      <c r="F26" s="107"/>
      <c r="G26" s="241" t="str">
        <f>IFERROR(IF((((AVERAGE(INSPECCIONES!G24:I24)/INSPECCIONES!$D$12)*20%))&gt;20%,20%,(((AVERAGE(INSPECCIONES!G24:I24)/INSPECCIONES!$D$12)*20%))),"")</f>
        <v/>
      </c>
      <c r="H26" s="106"/>
      <c r="I26" s="107"/>
      <c r="J26" s="241" t="str">
        <f>IFERROR(IF((((AVERAGE(INSPECCIONES!J24:L24)/INSPECCIONES!$D$12)*20%))&gt;20%,20%,(((AVERAGE(INSPECCIONES!J24:L24)/INSPECCIONES!$D$12)*20%))),"")</f>
        <v/>
      </c>
      <c r="K26" s="106"/>
      <c r="L26" s="107"/>
      <c r="M26" s="241">
        <f>IFERROR(IF((((AVERAGE(INSPECCIONES!M24:O24)/INSPECCIONES!$D$12)*20%))&gt;20%,20%,(((AVERAGE(INSPECCIONES!M24:O24)/INSPECCIONES!$D$12)*20%))),"")</f>
        <v>0.2</v>
      </c>
      <c r="N26" s="106"/>
      <c r="O26" s="107"/>
      <c r="P26" s="75">
        <f t="shared" si="0"/>
        <v>0.2</v>
      </c>
      <c r="Q26" s="19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2:27" ht="27" customHeight="1" x14ac:dyDescent="0.25">
      <c r="B27" s="11"/>
      <c r="C27" s="65" t="s">
        <v>105</v>
      </c>
      <c r="D27" s="241" t="str">
        <f>IFERROR(SANCIONES!D23*5%,"")</f>
        <v/>
      </c>
      <c r="E27" s="106"/>
      <c r="F27" s="107"/>
      <c r="G27" s="241" t="str">
        <f>IFERROR(SANCIONES!G23*5%,"")</f>
        <v/>
      </c>
      <c r="H27" s="106"/>
      <c r="I27" s="107"/>
      <c r="J27" s="241" t="str">
        <f>IFERROR(SANCIONES!J23*5%,"")</f>
        <v/>
      </c>
      <c r="K27" s="106"/>
      <c r="L27" s="107"/>
      <c r="M27" s="241">
        <f>IFERROR(SANCIONES!M23*5%,"")</f>
        <v>0.05</v>
      </c>
      <c r="N27" s="106"/>
      <c r="O27" s="107"/>
      <c r="P27" s="75">
        <f t="shared" si="0"/>
        <v>0.05</v>
      </c>
      <c r="Q27" s="19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2:27" ht="14.25" customHeight="1" x14ac:dyDescent="0.25">
      <c r="B28" s="11"/>
      <c r="C28" s="63" t="s">
        <v>41</v>
      </c>
      <c r="D28" s="251">
        <f>IF(AND(D21="",D22="",D26="",D24="",D25="",D27=""),"",SUM(D21:F27))</f>
        <v>0.2</v>
      </c>
      <c r="E28" s="106"/>
      <c r="F28" s="107"/>
      <c r="G28" s="251">
        <f>IF(AND(G21="",G22="",G26="",G24="",G25="",G27=""),"",SUM(G21:I27))</f>
        <v>0</v>
      </c>
      <c r="H28" s="106"/>
      <c r="I28" s="107"/>
      <c r="J28" s="251">
        <f>IF(AND(J21="",J22="",J26="",J24="",J25="",J27=""),"",SUM(J21:L27))</f>
        <v>0</v>
      </c>
      <c r="K28" s="106"/>
      <c r="L28" s="107"/>
      <c r="M28" s="251">
        <f>IF(AND(M21="",M22="",M26="",M24="",M25="",M27=""),"",SUM(M21:O27))</f>
        <v>0.55000000000000004</v>
      </c>
      <c r="N28" s="106"/>
      <c r="O28" s="107"/>
      <c r="P28" s="75">
        <f>IF(AND(P21="",P22="",P26="",P24="",P25="",P27=""),"",SUM(P21:P27))</f>
        <v>0.75</v>
      </c>
      <c r="Q28" s="19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2:27" ht="15.75" customHeight="1" x14ac:dyDescent="0.25">
      <c r="B29" s="11"/>
      <c r="C29" s="67" t="s">
        <v>42</v>
      </c>
      <c r="D29" s="167">
        <f>$D$11</f>
        <v>1</v>
      </c>
      <c r="E29" s="125"/>
      <c r="F29" s="126"/>
      <c r="G29" s="167">
        <f>$D$11</f>
        <v>1</v>
      </c>
      <c r="H29" s="125"/>
      <c r="I29" s="126"/>
      <c r="J29" s="167">
        <f>$D$11</f>
        <v>1</v>
      </c>
      <c r="K29" s="125"/>
      <c r="L29" s="126"/>
      <c r="M29" s="167">
        <f>$D$11</f>
        <v>1</v>
      </c>
      <c r="N29" s="125"/>
      <c r="O29" s="126"/>
      <c r="P29" s="32">
        <f>$D$11</f>
        <v>1</v>
      </c>
      <c r="Q29" s="19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2:27" ht="15.75" customHeight="1" x14ac:dyDescent="0.25">
      <c r="B30" s="11"/>
      <c r="C30" s="76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43"/>
      <c r="Q30" s="19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2:27" ht="14.25" customHeight="1" x14ac:dyDescent="0.25">
      <c r="B31" s="11"/>
      <c r="C31" s="58"/>
      <c r="D31" s="58"/>
      <c r="E31" s="58"/>
      <c r="F31" s="58"/>
      <c r="G31" s="58"/>
      <c r="H31" s="58"/>
      <c r="I31" s="59"/>
      <c r="J31" s="59"/>
      <c r="K31" s="59"/>
      <c r="L31" s="59"/>
      <c r="M31" s="59"/>
      <c r="N31" s="59"/>
      <c r="O31" s="59"/>
      <c r="P31" s="59"/>
      <c r="Q31" s="60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2:27" ht="14.25" customHeight="1" x14ac:dyDescent="0.25">
      <c r="B32" s="11"/>
      <c r="C32" s="183" t="s">
        <v>43</v>
      </c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9"/>
      <c r="Q32" s="60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2:27" ht="14.25" customHeight="1" x14ac:dyDescent="0.25">
      <c r="B33" s="11"/>
      <c r="C33" s="88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90"/>
      <c r="Q33" s="39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2:27" ht="14.25" customHeight="1" x14ac:dyDescent="0.25">
      <c r="B34" s="11"/>
      <c r="C34" s="91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3"/>
      <c r="Q34" s="39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2:27" ht="14.25" customHeight="1" x14ac:dyDescent="0.25">
      <c r="B35" s="11"/>
      <c r="C35" s="91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3"/>
      <c r="Q35" s="39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2:27" ht="14.25" customHeight="1" x14ac:dyDescent="0.25">
      <c r="B36" s="11"/>
      <c r="C36" s="91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3"/>
      <c r="Q36" s="39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2:27" ht="14.25" customHeight="1" x14ac:dyDescent="0.25">
      <c r="B37" s="11"/>
      <c r="C37" s="91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3"/>
      <c r="Q37" s="39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2:27" ht="14.25" customHeight="1" x14ac:dyDescent="0.25">
      <c r="B38" s="11"/>
      <c r="C38" s="91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3"/>
      <c r="Q38" s="39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2:27" ht="14.25" customHeight="1" x14ac:dyDescent="0.25">
      <c r="B39" s="11"/>
      <c r="C39" s="91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3"/>
      <c r="Q39" s="39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2:27" ht="14.25" customHeight="1" x14ac:dyDescent="0.25">
      <c r="B40" s="11"/>
      <c r="C40" s="91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3"/>
      <c r="Q40" s="39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2:27" ht="14.25" customHeight="1" x14ac:dyDescent="0.25">
      <c r="B41" s="11"/>
      <c r="C41" s="91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3"/>
      <c r="Q41" s="39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7" ht="14.25" customHeight="1" x14ac:dyDescent="0.25">
      <c r="B42" s="11"/>
      <c r="C42" s="91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3"/>
      <c r="Q42" s="39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7" ht="14.25" customHeight="1" x14ac:dyDescent="0.25">
      <c r="B43" s="11"/>
      <c r="C43" s="91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3"/>
      <c r="Q43" s="39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2:27" ht="14.25" customHeight="1" x14ac:dyDescent="0.25">
      <c r="B44" s="11"/>
      <c r="C44" s="94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6"/>
      <c r="Q44" s="39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7" ht="14.25" customHeight="1" x14ac:dyDescent="0.25">
      <c r="B45" s="11"/>
      <c r="C45" s="40"/>
      <c r="D45" s="41"/>
      <c r="E45" s="41"/>
      <c r="F45" s="41"/>
      <c r="G45" s="41"/>
      <c r="H45" s="41"/>
      <c r="I45" s="42"/>
      <c r="J45" s="42"/>
      <c r="K45" s="43"/>
      <c r="L45" s="43"/>
      <c r="M45" s="44"/>
      <c r="N45" s="41"/>
      <c r="O45" s="45"/>
      <c r="P45" s="45"/>
      <c r="Q45" s="39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2:27" ht="14.25" customHeight="1" x14ac:dyDescent="0.25">
      <c r="B46" s="11"/>
      <c r="C46" s="183" t="s">
        <v>44</v>
      </c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9"/>
      <c r="Q46" s="39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2:27" ht="14.25" customHeight="1" x14ac:dyDescent="0.25">
      <c r="B47" s="11"/>
      <c r="C47" s="250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90"/>
      <c r="Q47" s="39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7" ht="14.25" customHeight="1" x14ac:dyDescent="0.25">
      <c r="B48" s="11"/>
      <c r="C48" s="91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3"/>
      <c r="Q48" s="39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2:27" ht="14.25" customHeight="1" x14ac:dyDescent="0.25">
      <c r="B49" s="11"/>
      <c r="C49" s="91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3"/>
      <c r="Q49" s="39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2:27" ht="14.25" customHeight="1" x14ac:dyDescent="0.25">
      <c r="B50" s="11"/>
      <c r="C50" s="91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3"/>
      <c r="Q50" s="39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2:27" ht="14.25" customHeight="1" x14ac:dyDescent="0.25">
      <c r="B51" s="11"/>
      <c r="C51" s="94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6"/>
      <c r="Q51" s="39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2:27" ht="14.25" customHeight="1" x14ac:dyDescent="0.25">
      <c r="B52" s="11"/>
      <c r="C52" s="40"/>
      <c r="D52" s="41"/>
      <c r="E52" s="41"/>
      <c r="F52" s="41"/>
      <c r="G52" s="41"/>
      <c r="H52" s="41"/>
      <c r="I52" s="42"/>
      <c r="J52" s="42"/>
      <c r="K52" s="43"/>
      <c r="L52" s="43"/>
      <c r="M52" s="44"/>
      <c r="N52" s="41"/>
      <c r="O52" s="45"/>
      <c r="P52" s="45"/>
      <c r="Q52" s="39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ht="14.25" customHeight="1" x14ac:dyDescent="0.25">
      <c r="B53" s="11"/>
      <c r="C53" s="183" t="s">
        <v>45</v>
      </c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9"/>
      <c r="Q53" s="39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ht="49.5" customHeight="1" x14ac:dyDescent="0.25">
      <c r="B54" s="11"/>
      <c r="C54" s="203" t="s">
        <v>46</v>
      </c>
      <c r="D54" s="151"/>
      <c r="E54" s="152"/>
      <c r="F54" s="205" t="s">
        <v>47</v>
      </c>
      <c r="G54" s="151"/>
      <c r="H54" s="152"/>
      <c r="I54" s="206" t="s">
        <v>48</v>
      </c>
      <c r="J54" s="151"/>
      <c r="K54" s="152"/>
      <c r="L54" s="206" t="s">
        <v>49</v>
      </c>
      <c r="M54" s="152"/>
      <c r="N54" s="206" t="s">
        <v>50</v>
      </c>
      <c r="O54" s="152"/>
      <c r="P54" s="68" t="s">
        <v>51</v>
      </c>
      <c r="Q54" s="39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2:27" ht="33.75" customHeight="1" x14ac:dyDescent="0.25">
      <c r="B55" s="11"/>
      <c r="C55" s="246"/>
      <c r="D55" s="106"/>
      <c r="E55" s="107"/>
      <c r="F55" s="247"/>
      <c r="G55" s="106"/>
      <c r="H55" s="107"/>
      <c r="I55" s="248"/>
      <c r="J55" s="106"/>
      <c r="K55" s="107"/>
      <c r="L55" s="248"/>
      <c r="M55" s="107"/>
      <c r="N55" s="249"/>
      <c r="O55" s="107"/>
      <c r="P55" s="78"/>
      <c r="Q55" s="39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2:27" ht="33.75" customHeight="1" x14ac:dyDescent="0.25">
      <c r="B56" s="11"/>
      <c r="C56" s="246"/>
      <c r="D56" s="106"/>
      <c r="E56" s="107"/>
      <c r="F56" s="247"/>
      <c r="G56" s="106"/>
      <c r="H56" s="107"/>
      <c r="I56" s="248"/>
      <c r="J56" s="106"/>
      <c r="K56" s="107"/>
      <c r="L56" s="248"/>
      <c r="M56" s="107"/>
      <c r="N56" s="249"/>
      <c r="O56" s="107"/>
      <c r="P56" s="78"/>
      <c r="Q56" s="39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ht="33.75" customHeight="1" x14ac:dyDescent="0.25">
      <c r="B57" s="11"/>
      <c r="C57" s="246"/>
      <c r="D57" s="106"/>
      <c r="E57" s="107"/>
      <c r="F57" s="247"/>
      <c r="G57" s="106"/>
      <c r="H57" s="107"/>
      <c r="I57" s="248"/>
      <c r="J57" s="106"/>
      <c r="K57" s="107"/>
      <c r="L57" s="248"/>
      <c r="M57" s="107"/>
      <c r="N57" s="249"/>
      <c r="O57" s="107"/>
      <c r="P57" s="78"/>
      <c r="Q57" s="39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ht="33.75" customHeight="1" x14ac:dyDescent="0.25">
      <c r="B58" s="11"/>
      <c r="C58" s="242"/>
      <c r="D58" s="125"/>
      <c r="E58" s="126"/>
      <c r="F58" s="243"/>
      <c r="G58" s="125"/>
      <c r="H58" s="126"/>
      <c r="I58" s="244"/>
      <c r="J58" s="125"/>
      <c r="K58" s="126"/>
      <c r="L58" s="244"/>
      <c r="M58" s="126"/>
      <c r="N58" s="245"/>
      <c r="O58" s="126"/>
      <c r="P58" s="79"/>
      <c r="Q58" s="39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2:27" ht="14.25" customHeight="1" x14ac:dyDescent="0.25">
      <c r="B59" s="33"/>
      <c r="C59" s="49"/>
      <c r="D59" s="49"/>
      <c r="E59" s="49"/>
      <c r="F59" s="49"/>
      <c r="G59" s="49"/>
      <c r="H59" s="49"/>
      <c r="I59" s="50"/>
      <c r="J59" s="50"/>
      <c r="K59" s="50"/>
      <c r="L59" s="51"/>
      <c r="M59" s="52"/>
      <c r="N59" s="34"/>
      <c r="O59" s="52"/>
      <c r="P59" s="52"/>
      <c r="Q59" s="53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27" ht="14.25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27" ht="14.25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27" ht="14.25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27" ht="14.25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27" ht="14.25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ht="14.25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ht="14.25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ht="14.25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ht="14.25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ht="14.25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ht="14.25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2:27" ht="14.25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ht="14.25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ht="14.25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2:27" ht="14.25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ht="14.25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ht="14.25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2:27" ht="14.25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2:27" ht="14.25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2:27" ht="14.25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2:27" ht="14.25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2:27" ht="14.25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2:27" ht="14.25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2:27" ht="14.25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2:27" ht="14.25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2:27" ht="14.25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2:27" ht="14.25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2:27" ht="14.25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2:27" ht="14.25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2:27" ht="14.25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2:27" ht="14.25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2:27" ht="14.25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2:27" ht="14.25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27" ht="14.25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2:27" ht="14.25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2:27" ht="14.25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2:27" ht="14.25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2:27" ht="14.25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2:27" ht="14.25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2:27" ht="14.25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2:27" ht="14.25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2:27" ht="14.25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2:27" ht="14.25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2:27" ht="14.25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2:27" ht="14.25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2:27" ht="14.25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2:27" ht="14.25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2:27" ht="14.25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2:27" ht="14.25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2:27" ht="14.25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2:27" ht="14.25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2:27" ht="14.25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2:27" ht="14.25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2:27" ht="14.25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2:27" ht="14.25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2:27" ht="14.25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2:27" ht="14.25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2:27" ht="14.25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2:27" ht="14.25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2:27" ht="14.25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2:27" ht="14.25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2:27" ht="14.25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2:27" ht="14.25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2:27" ht="14.25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2:27" ht="14.25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2:27" ht="14.25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2:27" ht="14.25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2:27" ht="14.25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2:27" ht="14.25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2:27" ht="14.25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2:27" ht="14.25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2:27" ht="14.25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2:27" ht="14.25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2:27" ht="14.25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2:27" ht="14.25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2:27" ht="14.25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2:27" ht="14.25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2:27" ht="14.25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2:27" ht="14.25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2:27" ht="14.25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2:27" ht="14.25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2:27" ht="14.25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2:27" ht="14.25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2:27" ht="14.25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2:27" ht="14.25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2:27" ht="14.25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2:27" ht="14.25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2:27" ht="14.25" customHeigh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2:27" ht="14.25" customHeigh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2:27" ht="14.25" customHeigh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2:27" ht="14.25" customHeigh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2:27" ht="14.25" customHeigh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2:27" ht="14.25" customHeight="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2:27" ht="14.25" customHeight="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2:27" ht="14.25" customHeight="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2:27" ht="14.25" customHeight="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2:27" ht="14.25" customHeight="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2:27" ht="14.25" customHeight="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2:27" ht="14.25" customHeigh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2:27" ht="14.25" customHeight="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2:27" ht="14.25" customHeight="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2:27" ht="14.25" customHeight="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2:27" ht="14.25" customHeight="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2:27" ht="14.25" customHeigh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2:27" ht="14.25" customHeight="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2:27" ht="14.25" customHeight="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2:27" ht="14.25" customHeigh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2:27" ht="14.25" customHeigh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2:27" ht="14.25" customHeigh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2:27" ht="14.25" customHeigh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2:27" ht="14.25" customHeigh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2:27" ht="14.25" customHeigh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2:27" ht="14.25" customHeigh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2:27" ht="14.25" customHeight="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2:27" ht="14.25" customHeight="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2:27" ht="14.25" customHeight="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2:27" ht="14.25" customHeight="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2:27" ht="14.25" customHeight="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2:27" ht="14.25" customHeight="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2:27" ht="14.25" customHeight="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2:27" ht="14.25" customHeight="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2:27" ht="14.25" customHeight="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2:27" ht="14.25" customHeight="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2:27" ht="14.25" customHeight="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2:27" ht="14.25" customHeight="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2:27" ht="14.25" customHeight="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2:27" ht="14.25" customHeight="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2:27" ht="14.25" customHeight="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2:27" ht="14.25" customHeight="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2:27" ht="14.25" customHeight="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2:27" ht="14.25" customHeight="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2:27" ht="14.25" customHeight="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2:27" ht="14.25" customHeight="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2:27" ht="14.25" customHeight="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2:27" ht="14.25" customHeigh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2:27" ht="14.25" customHeight="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2:27" ht="14.25" customHeight="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2:27" ht="14.25" customHeight="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2:27" ht="14.25" customHeight="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2:27" ht="14.25" customHeight="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2:27" ht="14.25" customHeight="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2:27" ht="14.25" customHeight="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2:27" ht="14.25" customHeight="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2:27" ht="14.25" customHeight="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2:27" ht="14.25" customHeight="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2:27" ht="14.25" customHeight="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2:27" ht="14.25" customHeight="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2:27" ht="14.25" customHeight="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2:27" ht="14.25" customHeight="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2:27" ht="14.25" customHeight="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2:27" ht="14.25" customHeight="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2:27" ht="14.25" customHeight="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2:27" ht="14.25" customHeight="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2:27" ht="14.25" customHeight="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2:27" ht="14.25" customHeight="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2:27" ht="14.25" customHeight="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2:27" ht="14.25" customHeight="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2:27" ht="14.25" customHeight="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2:27" ht="14.25" customHeight="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2:27" ht="14.25" customHeight="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2:27" ht="14.25" customHeight="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2:27" ht="14.25" customHeight="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2:27" ht="14.25" customHeight="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2:27" ht="14.25" customHeight="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2:27" ht="14.25" customHeight="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2:27" ht="14.25" customHeight="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2:27" ht="14.25" customHeight="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2:27" ht="14.25" customHeight="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2:27" ht="14.25" customHeight="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2:27" ht="14.25" customHeight="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2:27" ht="14.25" customHeight="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2:27" ht="14.25" customHeight="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2:27" ht="14.25" customHeight="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2:27" ht="14.25" customHeight="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2:27" ht="14.25" customHeight="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2:27" ht="14.25" customHeight="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2:27" ht="14.25" customHeight="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2:27" ht="14.25" customHeight="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2:27" ht="14.25" customHeight="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2:27" ht="14.25" customHeight="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2:27" ht="14.25" customHeight="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2:27" ht="14.25" customHeight="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2:27" ht="14.25" customHeight="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2:27" ht="14.25" customHeight="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2:27" ht="14.25" customHeight="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2:27" ht="14.25" customHeight="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2:27" ht="14.25" customHeight="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2:27" ht="14.25" customHeight="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2:27" ht="14.25" customHeight="1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2:27" ht="14.25" customHeight="1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2:27" ht="14.25" customHeight="1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2:27" ht="14.25" customHeight="1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2:27" ht="14.25" customHeight="1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2:27" ht="14.25" customHeight="1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2:27" ht="14.25" customHeight="1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2:27" ht="15.75" customHeight="1" x14ac:dyDescent="0.25"/>
    <row r="256" spans="2:27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103">
    <mergeCell ref="O4:Q4"/>
    <mergeCell ref="C7:P7"/>
    <mergeCell ref="C8:E8"/>
    <mergeCell ref="F8:P8"/>
    <mergeCell ref="F4:N4"/>
    <mergeCell ref="F2:N3"/>
    <mergeCell ref="F1:N1"/>
    <mergeCell ref="O2:Q3"/>
    <mergeCell ref="O1:Q1"/>
    <mergeCell ref="B1:E4"/>
    <mergeCell ref="C9:E9"/>
    <mergeCell ref="F9:P9"/>
    <mergeCell ref="F10:P10"/>
    <mergeCell ref="H13:J13"/>
    <mergeCell ref="K13:P13"/>
    <mergeCell ref="C10:E10"/>
    <mergeCell ref="D11:I11"/>
    <mergeCell ref="J11:M11"/>
    <mergeCell ref="N11:P11"/>
    <mergeCell ref="D12:P12"/>
    <mergeCell ref="C13:D13"/>
    <mergeCell ref="E13:G13"/>
    <mergeCell ref="F18:I18"/>
    <mergeCell ref="J18:L18"/>
    <mergeCell ref="C14:E15"/>
    <mergeCell ref="F14:I15"/>
    <mergeCell ref="J14:L15"/>
    <mergeCell ref="M14:P15"/>
    <mergeCell ref="C16:P16"/>
    <mergeCell ref="C17:P17"/>
    <mergeCell ref="C18:E18"/>
    <mergeCell ref="M18:P18"/>
    <mergeCell ref="C32:P32"/>
    <mergeCell ref="C33:P44"/>
    <mergeCell ref="C46:P46"/>
    <mergeCell ref="C47:P51"/>
    <mergeCell ref="C53:P53"/>
    <mergeCell ref="F54:H54"/>
    <mergeCell ref="N54:O54"/>
    <mergeCell ref="D26:F26"/>
    <mergeCell ref="G26:I26"/>
    <mergeCell ref="J26:L26"/>
    <mergeCell ref="M26:O26"/>
    <mergeCell ref="G27:I27"/>
    <mergeCell ref="J27:L27"/>
    <mergeCell ref="M27:O27"/>
    <mergeCell ref="J29:L29"/>
    <mergeCell ref="M29:O29"/>
    <mergeCell ref="D27:F27"/>
    <mergeCell ref="D28:F28"/>
    <mergeCell ref="G28:I28"/>
    <mergeCell ref="J28:L28"/>
    <mergeCell ref="M28:O28"/>
    <mergeCell ref="D29:F29"/>
    <mergeCell ref="G29:I29"/>
    <mergeCell ref="C58:E58"/>
    <mergeCell ref="F58:H58"/>
    <mergeCell ref="I58:K58"/>
    <mergeCell ref="L58:M58"/>
    <mergeCell ref="N58:O58"/>
    <mergeCell ref="C54:E54"/>
    <mergeCell ref="C55:E55"/>
    <mergeCell ref="F55:H55"/>
    <mergeCell ref="C56:E56"/>
    <mergeCell ref="F56:H56"/>
    <mergeCell ref="C57:E57"/>
    <mergeCell ref="F57:H57"/>
    <mergeCell ref="I56:K56"/>
    <mergeCell ref="I57:K57"/>
    <mergeCell ref="L57:M57"/>
    <mergeCell ref="N57:O57"/>
    <mergeCell ref="I54:K54"/>
    <mergeCell ref="L54:M54"/>
    <mergeCell ref="I55:K55"/>
    <mergeCell ref="L55:M55"/>
    <mergeCell ref="N55:O55"/>
    <mergeCell ref="L56:M56"/>
    <mergeCell ref="N56:O56"/>
    <mergeCell ref="C19:P19"/>
    <mergeCell ref="D20:F20"/>
    <mergeCell ref="G20:I20"/>
    <mergeCell ref="J20:L20"/>
    <mergeCell ref="M20:O20"/>
    <mergeCell ref="D21:F21"/>
    <mergeCell ref="M21:O21"/>
    <mergeCell ref="G21:I21"/>
    <mergeCell ref="J21:L21"/>
    <mergeCell ref="D22:F22"/>
    <mergeCell ref="G22:I22"/>
    <mergeCell ref="J22:L22"/>
    <mergeCell ref="M22:O22"/>
    <mergeCell ref="M23:O23"/>
    <mergeCell ref="J25:L25"/>
    <mergeCell ref="M25:O25"/>
    <mergeCell ref="D23:F23"/>
    <mergeCell ref="D24:F24"/>
    <mergeCell ref="G24:I24"/>
    <mergeCell ref="J24:L24"/>
    <mergeCell ref="M24:O24"/>
    <mergeCell ref="D25:F25"/>
    <mergeCell ref="G25:I25"/>
    <mergeCell ref="G23:I23"/>
    <mergeCell ref="J23:L23"/>
  </mergeCells>
  <pageMargins left="0.7" right="0.7" top="0.75" bottom="0.75" header="0" footer="0"/>
  <pageSetup scale="60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997"/>
  <sheetViews>
    <sheetView showGridLines="0" workbookViewId="0">
      <selection activeCell="AM1" sqref="AM1:AW1"/>
    </sheetView>
  </sheetViews>
  <sheetFormatPr baseColWidth="10" defaultColWidth="14.42578125" defaultRowHeight="15" customHeight="1" x14ac:dyDescent="0.25"/>
  <cols>
    <col min="1" max="10" width="2.42578125" customWidth="1"/>
    <col min="11" max="11" width="1.42578125" customWidth="1"/>
    <col min="12" max="37" width="2.42578125" customWidth="1"/>
    <col min="38" max="38" width="6.140625" customWidth="1"/>
    <col min="39" max="39" width="2.42578125" customWidth="1"/>
    <col min="40" max="40" width="3.42578125" customWidth="1"/>
    <col min="41" max="43" width="2.42578125" customWidth="1"/>
    <col min="44" max="44" width="2.85546875" customWidth="1"/>
    <col min="45" max="49" width="2.42578125" customWidth="1"/>
  </cols>
  <sheetData>
    <row r="1" spans="1:49" ht="38.25" customHeight="1" x14ac:dyDescent="0.25">
      <c r="A1" s="114"/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260" t="s">
        <v>145</v>
      </c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0"/>
      <c r="AM1" s="180" t="s">
        <v>146</v>
      </c>
      <c r="AN1" s="180"/>
      <c r="AO1" s="180"/>
      <c r="AP1" s="180"/>
      <c r="AQ1" s="180"/>
      <c r="AR1" s="180"/>
      <c r="AS1" s="180"/>
      <c r="AT1" s="180"/>
      <c r="AU1" s="180"/>
      <c r="AV1" s="180"/>
      <c r="AW1" s="181"/>
    </row>
    <row r="2" spans="1:49" ht="16.5" customHeight="1" x14ac:dyDescent="0.25">
      <c r="A2" s="170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256" t="s">
        <v>144</v>
      </c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6"/>
      <c r="AK2" s="256"/>
      <c r="AL2" s="256"/>
      <c r="AM2" s="261" t="s">
        <v>147</v>
      </c>
      <c r="AN2" s="262"/>
      <c r="AO2" s="262"/>
      <c r="AP2" s="262"/>
      <c r="AQ2" s="262"/>
      <c r="AR2" s="262"/>
      <c r="AS2" s="262"/>
      <c r="AT2" s="262"/>
      <c r="AU2" s="262"/>
      <c r="AV2" s="262"/>
      <c r="AW2" s="263"/>
    </row>
    <row r="3" spans="1:49" ht="24" customHeight="1" x14ac:dyDescent="0.25">
      <c r="A3" s="170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64"/>
      <c r="AN3" s="265"/>
      <c r="AO3" s="265"/>
      <c r="AP3" s="265"/>
      <c r="AQ3" s="265"/>
      <c r="AR3" s="265"/>
      <c r="AS3" s="265"/>
      <c r="AT3" s="265"/>
      <c r="AU3" s="265"/>
      <c r="AV3" s="265"/>
      <c r="AW3" s="266"/>
    </row>
    <row r="4" spans="1:49" ht="36.75" customHeight="1" x14ac:dyDescent="0.25">
      <c r="A4" s="173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82" t="s">
        <v>0</v>
      </c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279" t="s">
        <v>148</v>
      </c>
      <c r="AN4" s="226"/>
      <c r="AO4" s="226"/>
      <c r="AP4" s="226"/>
      <c r="AQ4" s="226"/>
      <c r="AR4" s="226"/>
      <c r="AS4" s="226"/>
      <c r="AT4" s="226"/>
      <c r="AU4" s="226"/>
      <c r="AV4" s="226"/>
      <c r="AW4" s="227"/>
    </row>
    <row r="5" spans="1:49" ht="9" customHeight="1" x14ac:dyDescent="0.25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1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</row>
    <row r="6" spans="1:49" ht="62.25" customHeight="1" x14ac:dyDescent="0.25">
      <c r="A6" s="280" t="s">
        <v>106</v>
      </c>
      <c r="B6" s="98"/>
      <c r="C6" s="98"/>
      <c r="D6" s="98"/>
      <c r="E6" s="98"/>
      <c r="F6" s="98"/>
      <c r="G6" s="98"/>
      <c r="H6" s="98"/>
      <c r="I6" s="98"/>
      <c r="J6" s="99"/>
      <c r="K6" s="280" t="s">
        <v>107</v>
      </c>
      <c r="L6" s="98"/>
      <c r="M6" s="98"/>
      <c r="N6" s="98"/>
      <c r="O6" s="98"/>
      <c r="P6" s="98"/>
      <c r="Q6" s="99"/>
      <c r="R6" s="280" t="s">
        <v>108</v>
      </c>
      <c r="S6" s="98"/>
      <c r="T6" s="98"/>
      <c r="U6" s="99"/>
      <c r="V6" s="280" t="s">
        <v>109</v>
      </c>
      <c r="W6" s="98"/>
      <c r="X6" s="98"/>
      <c r="Y6" s="99"/>
      <c r="Z6" s="280" t="s">
        <v>110</v>
      </c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9"/>
      <c r="AL6" s="280" t="s">
        <v>111</v>
      </c>
      <c r="AM6" s="98"/>
      <c r="AN6" s="98"/>
      <c r="AO6" s="99"/>
      <c r="AP6" s="280" t="s">
        <v>112</v>
      </c>
      <c r="AQ6" s="98"/>
      <c r="AR6" s="98"/>
      <c r="AS6" s="99"/>
      <c r="AT6" s="280" t="s">
        <v>113</v>
      </c>
      <c r="AU6" s="98"/>
      <c r="AV6" s="98"/>
      <c r="AW6" s="99"/>
    </row>
    <row r="7" spans="1:49" ht="87" customHeight="1" x14ac:dyDescent="0.25">
      <c r="A7" s="281" t="s">
        <v>114</v>
      </c>
      <c r="B7" s="119"/>
      <c r="C7" s="119"/>
      <c r="D7" s="119"/>
      <c r="E7" s="119"/>
      <c r="F7" s="119"/>
      <c r="G7" s="119"/>
      <c r="H7" s="119"/>
      <c r="I7" s="119"/>
      <c r="J7" s="120"/>
      <c r="K7" s="282" t="s">
        <v>115</v>
      </c>
      <c r="L7" s="89"/>
      <c r="M7" s="89"/>
      <c r="N7" s="89"/>
      <c r="O7" s="89"/>
      <c r="P7" s="89"/>
      <c r="Q7" s="283"/>
      <c r="R7" s="286" t="s">
        <v>13</v>
      </c>
      <c r="S7" s="119"/>
      <c r="T7" s="119"/>
      <c r="U7" s="120"/>
      <c r="V7" s="287">
        <v>-0.1</v>
      </c>
      <c r="W7" s="89"/>
      <c r="X7" s="89"/>
      <c r="Y7" s="283"/>
      <c r="Z7" s="288" t="s">
        <v>116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283"/>
      <c r="AL7" s="282" t="s">
        <v>9</v>
      </c>
      <c r="AM7" s="89"/>
      <c r="AN7" s="89"/>
      <c r="AO7" s="283"/>
      <c r="AP7" s="287" t="str">
        <f>ILI!M17</f>
        <v/>
      </c>
      <c r="AQ7" s="89"/>
      <c r="AR7" s="89"/>
      <c r="AS7" s="283"/>
      <c r="AT7" s="287">
        <v>0.1</v>
      </c>
      <c r="AU7" s="89"/>
      <c r="AV7" s="89"/>
      <c r="AW7" s="90"/>
    </row>
    <row r="8" spans="1:49" ht="100.5" customHeight="1" x14ac:dyDescent="0.25">
      <c r="A8" s="275" t="s">
        <v>53</v>
      </c>
      <c r="B8" s="106"/>
      <c r="C8" s="106"/>
      <c r="D8" s="106"/>
      <c r="E8" s="106"/>
      <c r="F8" s="106"/>
      <c r="G8" s="106"/>
      <c r="H8" s="106"/>
      <c r="I8" s="106"/>
      <c r="J8" s="107"/>
      <c r="K8" s="284" t="s">
        <v>55</v>
      </c>
      <c r="L8" s="102"/>
      <c r="M8" s="102"/>
      <c r="N8" s="102"/>
      <c r="O8" s="102"/>
      <c r="P8" s="102"/>
      <c r="Q8" s="103"/>
      <c r="R8" s="284" t="s">
        <v>58</v>
      </c>
      <c r="S8" s="102"/>
      <c r="T8" s="102"/>
      <c r="U8" s="103"/>
      <c r="V8" s="277">
        <v>1</v>
      </c>
      <c r="W8" s="102"/>
      <c r="X8" s="102"/>
      <c r="Y8" s="103"/>
      <c r="Z8" s="285" t="s">
        <v>57</v>
      </c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3"/>
      <c r="AL8" s="284" t="s">
        <v>56</v>
      </c>
      <c r="AM8" s="102"/>
      <c r="AN8" s="102"/>
      <c r="AO8" s="103"/>
      <c r="AP8" s="277">
        <f>CAPACITACIONES!M18</f>
        <v>1</v>
      </c>
      <c r="AQ8" s="102"/>
      <c r="AR8" s="102"/>
      <c r="AS8" s="103"/>
      <c r="AT8" s="277">
        <v>0.1</v>
      </c>
      <c r="AU8" s="102"/>
      <c r="AV8" s="102"/>
      <c r="AW8" s="135"/>
    </row>
    <row r="9" spans="1:49" ht="54" customHeight="1" x14ac:dyDescent="0.25">
      <c r="A9" s="290" t="s">
        <v>66</v>
      </c>
      <c r="B9" s="102"/>
      <c r="C9" s="102"/>
      <c r="D9" s="102"/>
      <c r="E9" s="102"/>
      <c r="F9" s="102"/>
      <c r="G9" s="102"/>
      <c r="H9" s="102"/>
      <c r="I9" s="102"/>
      <c r="J9" s="103"/>
      <c r="K9" s="284" t="s">
        <v>117</v>
      </c>
      <c r="L9" s="102"/>
      <c r="M9" s="102"/>
      <c r="N9" s="102"/>
      <c r="O9" s="102"/>
      <c r="P9" s="102"/>
      <c r="Q9" s="103"/>
      <c r="R9" s="284" t="s">
        <v>58</v>
      </c>
      <c r="S9" s="102"/>
      <c r="T9" s="102"/>
      <c r="U9" s="103"/>
      <c r="V9" s="277">
        <v>1</v>
      </c>
      <c r="W9" s="102"/>
      <c r="X9" s="102"/>
      <c r="Y9" s="103"/>
      <c r="Z9" s="285" t="s">
        <v>67</v>
      </c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3"/>
      <c r="AL9" s="284" t="s">
        <v>56</v>
      </c>
      <c r="AM9" s="102"/>
      <c r="AN9" s="102"/>
      <c r="AO9" s="103"/>
      <c r="AP9" s="277">
        <f>PRESUPUESTO!M17</f>
        <v>1</v>
      </c>
      <c r="AQ9" s="102"/>
      <c r="AR9" s="102"/>
      <c r="AS9" s="103"/>
      <c r="AT9" s="277">
        <v>0.05</v>
      </c>
      <c r="AU9" s="102"/>
      <c r="AV9" s="102"/>
      <c r="AW9" s="135"/>
    </row>
    <row r="10" spans="1:49" ht="53.25" customHeight="1" x14ac:dyDescent="0.25">
      <c r="A10" s="275" t="s">
        <v>118</v>
      </c>
      <c r="B10" s="106"/>
      <c r="C10" s="106"/>
      <c r="D10" s="106"/>
      <c r="E10" s="106"/>
      <c r="F10" s="106"/>
      <c r="G10" s="106"/>
      <c r="H10" s="106"/>
      <c r="I10" s="106"/>
      <c r="J10" s="107"/>
      <c r="K10" s="289" t="s">
        <v>72</v>
      </c>
      <c r="L10" s="102"/>
      <c r="M10" s="102"/>
      <c r="N10" s="102"/>
      <c r="O10" s="102"/>
      <c r="P10" s="102"/>
      <c r="Q10" s="103"/>
      <c r="R10" s="284" t="s">
        <v>58</v>
      </c>
      <c r="S10" s="102"/>
      <c r="T10" s="102"/>
      <c r="U10" s="103"/>
      <c r="V10" s="272">
        <v>1</v>
      </c>
      <c r="W10" s="106"/>
      <c r="X10" s="106"/>
      <c r="Y10" s="107"/>
      <c r="Z10" s="285" t="s">
        <v>119</v>
      </c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3"/>
      <c r="AL10" s="276" t="s">
        <v>9</v>
      </c>
      <c r="AM10" s="106"/>
      <c r="AN10" s="106"/>
      <c r="AO10" s="107"/>
      <c r="AP10" s="277" t="str">
        <f>ACCIONES!M18</f>
        <v/>
      </c>
      <c r="AQ10" s="102"/>
      <c r="AR10" s="102"/>
      <c r="AS10" s="103"/>
      <c r="AT10" s="277">
        <v>0.05</v>
      </c>
      <c r="AU10" s="102"/>
      <c r="AV10" s="102"/>
      <c r="AW10" s="135"/>
    </row>
    <row r="11" spans="1:49" ht="57.75" customHeight="1" x14ac:dyDescent="0.25">
      <c r="A11" s="275" t="s">
        <v>77</v>
      </c>
      <c r="B11" s="106"/>
      <c r="C11" s="106"/>
      <c r="D11" s="106"/>
      <c r="E11" s="106"/>
      <c r="F11" s="106"/>
      <c r="G11" s="106"/>
      <c r="H11" s="106"/>
      <c r="I11" s="106"/>
      <c r="J11" s="107"/>
      <c r="K11" s="276" t="s">
        <v>78</v>
      </c>
      <c r="L11" s="106"/>
      <c r="M11" s="106"/>
      <c r="N11" s="106"/>
      <c r="O11" s="106"/>
      <c r="P11" s="106"/>
      <c r="Q11" s="107"/>
      <c r="R11" s="276" t="s">
        <v>58</v>
      </c>
      <c r="S11" s="106"/>
      <c r="T11" s="106"/>
      <c r="U11" s="107"/>
      <c r="V11" s="273">
        <v>1</v>
      </c>
      <c r="W11" s="106"/>
      <c r="X11" s="106"/>
      <c r="Y11" s="107"/>
      <c r="Z11" s="274" t="s">
        <v>120</v>
      </c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7"/>
      <c r="AL11" s="113" t="s">
        <v>56</v>
      </c>
      <c r="AM11" s="106"/>
      <c r="AN11" s="106"/>
      <c r="AO11" s="107"/>
      <c r="AP11" s="272" t="str">
        <f>POLÍTICA!M18</f>
        <v/>
      </c>
      <c r="AQ11" s="106"/>
      <c r="AR11" s="106"/>
      <c r="AS11" s="107"/>
      <c r="AT11" s="272">
        <v>0.05</v>
      </c>
      <c r="AU11" s="106"/>
      <c r="AV11" s="106"/>
      <c r="AW11" s="110"/>
    </row>
    <row r="12" spans="1:49" ht="91.5" customHeight="1" x14ac:dyDescent="0.25">
      <c r="A12" s="275" t="s">
        <v>82</v>
      </c>
      <c r="B12" s="106"/>
      <c r="C12" s="106"/>
      <c r="D12" s="106"/>
      <c r="E12" s="106"/>
      <c r="F12" s="106"/>
      <c r="G12" s="106"/>
      <c r="H12" s="106"/>
      <c r="I12" s="106"/>
      <c r="J12" s="107"/>
      <c r="K12" s="276" t="s">
        <v>83</v>
      </c>
      <c r="L12" s="106"/>
      <c r="M12" s="106"/>
      <c r="N12" s="106"/>
      <c r="O12" s="106"/>
      <c r="P12" s="106"/>
      <c r="Q12" s="107"/>
      <c r="R12" s="276" t="s">
        <v>13</v>
      </c>
      <c r="S12" s="106"/>
      <c r="T12" s="106"/>
      <c r="U12" s="107"/>
      <c r="V12" s="273">
        <v>1</v>
      </c>
      <c r="W12" s="106"/>
      <c r="X12" s="106"/>
      <c r="Y12" s="107"/>
      <c r="Z12" s="274" t="s">
        <v>84</v>
      </c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7"/>
      <c r="AL12" s="113" t="s">
        <v>9</v>
      </c>
      <c r="AM12" s="106"/>
      <c r="AN12" s="106"/>
      <c r="AO12" s="107"/>
      <c r="AP12" s="272" t="str">
        <f>INSPECCIONES!M19</f>
        <v/>
      </c>
      <c r="AQ12" s="106"/>
      <c r="AR12" s="106"/>
      <c r="AS12" s="107"/>
      <c r="AT12" s="272">
        <v>0.1</v>
      </c>
      <c r="AU12" s="106"/>
      <c r="AV12" s="106"/>
      <c r="AW12" s="110"/>
    </row>
    <row r="13" spans="1:49" ht="90" customHeight="1" x14ac:dyDescent="0.25">
      <c r="A13" s="275" t="s">
        <v>121</v>
      </c>
      <c r="B13" s="106"/>
      <c r="C13" s="106"/>
      <c r="D13" s="106"/>
      <c r="E13" s="106"/>
      <c r="F13" s="106"/>
      <c r="G13" s="106"/>
      <c r="H13" s="106"/>
      <c r="I13" s="106"/>
      <c r="J13" s="107"/>
      <c r="K13" s="113" t="s">
        <v>90</v>
      </c>
      <c r="L13" s="106"/>
      <c r="M13" s="106"/>
      <c r="N13" s="106"/>
      <c r="O13" s="106"/>
      <c r="P13" s="106"/>
      <c r="Q13" s="107"/>
      <c r="R13" s="276" t="s">
        <v>58</v>
      </c>
      <c r="S13" s="106"/>
      <c r="T13" s="106"/>
      <c r="U13" s="107"/>
      <c r="V13" s="113" t="s">
        <v>122</v>
      </c>
      <c r="W13" s="106"/>
      <c r="X13" s="106"/>
      <c r="Y13" s="106"/>
      <c r="Z13" s="274" t="s">
        <v>123</v>
      </c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7"/>
      <c r="AL13" s="113" t="s">
        <v>56</v>
      </c>
      <c r="AM13" s="106"/>
      <c r="AN13" s="106"/>
      <c r="AO13" s="106"/>
      <c r="AP13" s="248" t="str">
        <f>SANCIONES!M17</f>
        <v/>
      </c>
      <c r="AQ13" s="106"/>
      <c r="AR13" s="106"/>
      <c r="AS13" s="107"/>
      <c r="AT13" s="272">
        <v>0.05</v>
      </c>
      <c r="AU13" s="106"/>
      <c r="AV13" s="106"/>
      <c r="AW13" s="110"/>
    </row>
    <row r="14" spans="1:49" ht="75" customHeight="1" x14ac:dyDescent="0.25">
      <c r="A14" s="271" t="s">
        <v>94</v>
      </c>
      <c r="B14" s="125"/>
      <c r="C14" s="125"/>
      <c r="D14" s="125"/>
      <c r="E14" s="125"/>
      <c r="F14" s="125"/>
      <c r="G14" s="125"/>
      <c r="H14" s="125"/>
      <c r="I14" s="125"/>
      <c r="J14" s="126"/>
      <c r="K14" s="269" t="s">
        <v>124</v>
      </c>
      <c r="L14" s="125"/>
      <c r="M14" s="125"/>
      <c r="N14" s="125"/>
      <c r="O14" s="125"/>
      <c r="P14" s="125"/>
      <c r="Q14" s="126"/>
      <c r="R14" s="269" t="s">
        <v>58</v>
      </c>
      <c r="S14" s="125"/>
      <c r="T14" s="125"/>
      <c r="U14" s="126"/>
      <c r="V14" s="267">
        <v>1</v>
      </c>
      <c r="W14" s="125"/>
      <c r="X14" s="125"/>
      <c r="Y14" s="126"/>
      <c r="Z14" s="268" t="s">
        <v>125</v>
      </c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6"/>
      <c r="AL14" s="269" t="s">
        <v>56</v>
      </c>
      <c r="AM14" s="125"/>
      <c r="AN14" s="125"/>
      <c r="AO14" s="126"/>
      <c r="AP14" s="267">
        <f>'DESEMPEÑO SG-SST'!M18</f>
        <v>0.75</v>
      </c>
      <c r="AQ14" s="125"/>
      <c r="AR14" s="125"/>
      <c r="AS14" s="126"/>
      <c r="AT14" s="267" t="s">
        <v>126</v>
      </c>
      <c r="AU14" s="125"/>
      <c r="AV14" s="125"/>
      <c r="AW14" s="270"/>
    </row>
    <row r="15" spans="1:49" ht="75" customHeight="1" x14ac:dyDescent="0.25">
      <c r="A15" s="271" t="s">
        <v>127</v>
      </c>
      <c r="B15" s="125"/>
      <c r="C15" s="125"/>
      <c r="D15" s="125"/>
      <c r="E15" s="125"/>
      <c r="F15" s="125"/>
      <c r="G15" s="125"/>
      <c r="H15" s="125"/>
      <c r="I15" s="125"/>
      <c r="J15" s="126"/>
      <c r="K15" s="269" t="s">
        <v>124</v>
      </c>
      <c r="L15" s="125"/>
      <c r="M15" s="125"/>
      <c r="N15" s="125"/>
      <c r="O15" s="125"/>
      <c r="P15" s="125"/>
      <c r="Q15" s="126"/>
      <c r="R15" s="269" t="s">
        <v>128</v>
      </c>
      <c r="S15" s="125"/>
      <c r="T15" s="125"/>
      <c r="U15" s="126"/>
      <c r="V15" s="267">
        <v>0.1</v>
      </c>
      <c r="W15" s="125"/>
      <c r="X15" s="125"/>
      <c r="Y15" s="126"/>
      <c r="Z15" s="268" t="s">
        <v>129</v>
      </c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6"/>
      <c r="AL15" s="269" t="s">
        <v>130</v>
      </c>
      <c r="AM15" s="125"/>
      <c r="AN15" s="125"/>
      <c r="AO15" s="126"/>
      <c r="AP15" s="267"/>
      <c r="AQ15" s="125"/>
      <c r="AR15" s="125"/>
      <c r="AS15" s="126"/>
      <c r="AT15" s="267">
        <v>0.1</v>
      </c>
      <c r="AU15" s="125"/>
      <c r="AV15" s="125"/>
      <c r="AW15" s="270"/>
    </row>
    <row r="16" spans="1:49" ht="75" customHeight="1" x14ac:dyDescent="0.25">
      <c r="A16" s="271" t="s">
        <v>131</v>
      </c>
      <c r="B16" s="125"/>
      <c r="C16" s="125"/>
      <c r="D16" s="125"/>
      <c r="E16" s="125"/>
      <c r="F16" s="125"/>
      <c r="G16" s="125"/>
      <c r="H16" s="125"/>
      <c r="I16" s="125"/>
      <c r="J16" s="126"/>
      <c r="K16" s="269" t="s">
        <v>124</v>
      </c>
      <c r="L16" s="125"/>
      <c r="M16" s="125"/>
      <c r="N16" s="125"/>
      <c r="O16" s="125"/>
      <c r="P16" s="125"/>
      <c r="Q16" s="126"/>
      <c r="R16" s="269" t="s">
        <v>128</v>
      </c>
      <c r="S16" s="125"/>
      <c r="T16" s="125"/>
      <c r="U16" s="126"/>
      <c r="V16" s="267">
        <v>0.1</v>
      </c>
      <c r="W16" s="125"/>
      <c r="X16" s="125"/>
      <c r="Y16" s="126"/>
      <c r="Z16" s="268" t="s">
        <v>132</v>
      </c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6"/>
      <c r="AL16" s="269" t="s">
        <v>130</v>
      </c>
      <c r="AM16" s="125"/>
      <c r="AN16" s="125"/>
      <c r="AO16" s="126"/>
      <c r="AP16" s="267"/>
      <c r="AQ16" s="125"/>
      <c r="AR16" s="125"/>
      <c r="AS16" s="126"/>
      <c r="AT16" s="267">
        <v>0.1</v>
      </c>
      <c r="AU16" s="125"/>
      <c r="AV16" s="125"/>
      <c r="AW16" s="270"/>
    </row>
    <row r="17" spans="1:49" ht="75" customHeight="1" x14ac:dyDescent="0.25">
      <c r="A17" s="271" t="s">
        <v>133</v>
      </c>
      <c r="B17" s="125"/>
      <c r="C17" s="125"/>
      <c r="D17" s="125"/>
      <c r="E17" s="125"/>
      <c r="F17" s="125"/>
      <c r="G17" s="125"/>
      <c r="H17" s="125"/>
      <c r="I17" s="125"/>
      <c r="J17" s="126"/>
      <c r="K17" s="269" t="s">
        <v>124</v>
      </c>
      <c r="L17" s="125"/>
      <c r="M17" s="125"/>
      <c r="N17" s="125"/>
      <c r="O17" s="125"/>
      <c r="P17" s="125"/>
      <c r="Q17" s="126"/>
      <c r="R17" s="269" t="s">
        <v>128</v>
      </c>
      <c r="S17" s="125"/>
      <c r="T17" s="125"/>
      <c r="U17" s="126"/>
      <c r="V17" s="267">
        <v>0.1</v>
      </c>
      <c r="W17" s="125"/>
      <c r="X17" s="125"/>
      <c r="Y17" s="126"/>
      <c r="Z17" s="268" t="s">
        <v>134</v>
      </c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6"/>
      <c r="AL17" s="269" t="s">
        <v>135</v>
      </c>
      <c r="AM17" s="125"/>
      <c r="AN17" s="125"/>
      <c r="AO17" s="126"/>
      <c r="AP17" s="267">
        <f>'DESEMPEÑO SG-SST'!M21</f>
        <v>0</v>
      </c>
      <c r="AQ17" s="125"/>
      <c r="AR17" s="125"/>
      <c r="AS17" s="126"/>
      <c r="AT17" s="267">
        <v>0.1</v>
      </c>
      <c r="AU17" s="125"/>
      <c r="AV17" s="125"/>
      <c r="AW17" s="270"/>
    </row>
    <row r="18" spans="1:49" ht="75" customHeight="1" x14ac:dyDescent="0.25">
      <c r="A18" s="271" t="s">
        <v>136</v>
      </c>
      <c r="B18" s="125"/>
      <c r="C18" s="125"/>
      <c r="D18" s="125"/>
      <c r="E18" s="125"/>
      <c r="F18" s="125"/>
      <c r="G18" s="125"/>
      <c r="H18" s="125"/>
      <c r="I18" s="125"/>
      <c r="J18" s="126"/>
      <c r="K18" s="269" t="s">
        <v>124</v>
      </c>
      <c r="L18" s="125"/>
      <c r="M18" s="125"/>
      <c r="N18" s="125"/>
      <c r="O18" s="125"/>
      <c r="P18" s="125"/>
      <c r="Q18" s="126"/>
      <c r="R18" s="269" t="s">
        <v>128</v>
      </c>
      <c r="S18" s="125"/>
      <c r="T18" s="125"/>
      <c r="U18" s="126"/>
      <c r="V18" s="267">
        <v>0.1</v>
      </c>
      <c r="W18" s="125"/>
      <c r="X18" s="125"/>
      <c r="Y18" s="126"/>
      <c r="Z18" s="268" t="s">
        <v>137</v>
      </c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6"/>
      <c r="AL18" s="269" t="s">
        <v>135</v>
      </c>
      <c r="AM18" s="125"/>
      <c r="AN18" s="125"/>
      <c r="AO18" s="126"/>
      <c r="AP18" s="267" t="str">
        <f>'DESEMPEÑO SG-SST'!M22</f>
        <v/>
      </c>
      <c r="AQ18" s="125"/>
      <c r="AR18" s="125"/>
      <c r="AS18" s="126"/>
      <c r="AT18" s="267">
        <v>0.1</v>
      </c>
      <c r="AU18" s="125"/>
      <c r="AV18" s="125"/>
      <c r="AW18" s="270"/>
    </row>
    <row r="19" spans="1:49" ht="75" customHeight="1" x14ac:dyDescent="0.25">
      <c r="A19" s="271" t="s">
        <v>138</v>
      </c>
      <c r="B19" s="125"/>
      <c r="C19" s="125"/>
      <c r="D19" s="125"/>
      <c r="E19" s="125"/>
      <c r="F19" s="125"/>
      <c r="G19" s="125"/>
      <c r="H19" s="125"/>
      <c r="I19" s="125"/>
      <c r="J19" s="126"/>
      <c r="K19" s="269" t="s">
        <v>124</v>
      </c>
      <c r="L19" s="125"/>
      <c r="M19" s="125"/>
      <c r="N19" s="125"/>
      <c r="O19" s="125"/>
      <c r="P19" s="125"/>
      <c r="Q19" s="126"/>
      <c r="R19" s="269" t="s">
        <v>128</v>
      </c>
      <c r="S19" s="125"/>
      <c r="T19" s="125"/>
      <c r="U19" s="126"/>
      <c r="V19" s="267">
        <v>0.1</v>
      </c>
      <c r="W19" s="125"/>
      <c r="X19" s="125"/>
      <c r="Y19" s="126"/>
      <c r="Z19" s="268" t="s">
        <v>139</v>
      </c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6"/>
      <c r="AL19" s="269" t="s">
        <v>135</v>
      </c>
      <c r="AM19" s="125"/>
      <c r="AN19" s="125"/>
      <c r="AO19" s="126"/>
      <c r="AP19" s="267">
        <f>'DESEMPEÑO SG-SST'!M23</f>
        <v>0.1</v>
      </c>
      <c r="AQ19" s="125"/>
      <c r="AR19" s="125"/>
      <c r="AS19" s="126"/>
      <c r="AT19" s="267">
        <v>0.05</v>
      </c>
      <c r="AU19" s="125"/>
      <c r="AV19" s="125"/>
      <c r="AW19" s="270"/>
    </row>
    <row r="20" spans="1:49" ht="75" customHeight="1" x14ac:dyDescent="0.25">
      <c r="A20" s="271" t="s">
        <v>140</v>
      </c>
      <c r="B20" s="125"/>
      <c r="C20" s="125"/>
      <c r="D20" s="125"/>
      <c r="E20" s="125"/>
      <c r="F20" s="125"/>
      <c r="G20" s="125"/>
      <c r="H20" s="125"/>
      <c r="I20" s="125"/>
      <c r="J20" s="126"/>
      <c r="K20" s="269" t="s">
        <v>124</v>
      </c>
      <c r="L20" s="125"/>
      <c r="M20" s="125"/>
      <c r="N20" s="125"/>
      <c r="O20" s="125"/>
      <c r="P20" s="125"/>
      <c r="Q20" s="126"/>
      <c r="R20" s="269" t="s">
        <v>128</v>
      </c>
      <c r="S20" s="125"/>
      <c r="T20" s="125"/>
      <c r="U20" s="126"/>
      <c r="V20" s="267">
        <v>0.1</v>
      </c>
      <c r="W20" s="125"/>
      <c r="X20" s="125"/>
      <c r="Y20" s="126"/>
      <c r="Z20" s="268" t="s">
        <v>141</v>
      </c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6"/>
      <c r="AL20" s="269" t="s">
        <v>9</v>
      </c>
      <c r="AM20" s="125"/>
      <c r="AN20" s="125"/>
      <c r="AO20" s="126"/>
      <c r="AP20" s="267" t="str">
        <f>'DESEMPEÑO SG-SST'!M24</f>
        <v/>
      </c>
      <c r="AQ20" s="125"/>
      <c r="AR20" s="125"/>
      <c r="AS20" s="126"/>
      <c r="AT20" s="267">
        <v>0.05</v>
      </c>
      <c r="AU20" s="125"/>
      <c r="AV20" s="125"/>
      <c r="AW20" s="270"/>
    </row>
    <row r="21" spans="1:49" ht="12.75" customHeight="1" x14ac:dyDescent="0.25">
      <c r="A21" s="81"/>
      <c r="B21" s="81"/>
      <c r="C21" s="81"/>
      <c r="D21" s="81"/>
      <c r="E21" s="81"/>
      <c r="F21" s="81"/>
      <c r="G21" s="81"/>
      <c r="H21" s="81"/>
      <c r="I21" s="81"/>
      <c r="J21" s="83"/>
      <c r="K21" s="83"/>
      <c r="L21" s="83"/>
      <c r="M21" s="83"/>
      <c r="N21" s="83"/>
      <c r="O21" s="83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278">
        <v>1</v>
      </c>
      <c r="AU21" s="92"/>
      <c r="AV21" s="92"/>
      <c r="AW21" s="93"/>
    </row>
    <row r="22" spans="1:49" ht="12.75" customHeight="1" x14ac:dyDescent="0.25">
      <c r="A22" s="81"/>
      <c r="B22" s="81"/>
      <c r="C22" s="81"/>
      <c r="D22" s="81"/>
      <c r="E22" s="81"/>
      <c r="F22" s="81"/>
      <c r="G22" s="81"/>
      <c r="H22" s="81"/>
      <c r="I22" s="81"/>
      <c r="J22" s="83"/>
      <c r="K22" s="83"/>
      <c r="L22" s="83"/>
      <c r="M22" s="83"/>
      <c r="N22" s="83"/>
      <c r="O22" s="83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94"/>
      <c r="AU22" s="95"/>
      <c r="AV22" s="95"/>
      <c r="AW22" s="96"/>
    </row>
    <row r="23" spans="1:49" ht="12.75" customHeight="1" x14ac:dyDescent="0.25">
      <c r="A23" s="81"/>
      <c r="B23" s="81"/>
      <c r="C23" s="81"/>
      <c r="D23" s="81"/>
      <c r="E23" s="81"/>
      <c r="F23" s="81"/>
      <c r="G23" s="81"/>
      <c r="H23" s="81"/>
      <c r="I23" s="81"/>
      <c r="J23" s="83"/>
      <c r="K23" s="83"/>
      <c r="L23" s="83"/>
      <c r="M23" s="83"/>
      <c r="N23" s="83"/>
      <c r="O23" s="83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</row>
    <row r="24" spans="1:49" ht="12.75" customHeight="1" x14ac:dyDescent="0.25">
      <c r="A24" s="81"/>
      <c r="B24" s="81"/>
      <c r="C24" s="81"/>
      <c r="D24" s="81"/>
      <c r="E24" s="81"/>
      <c r="F24" s="81"/>
      <c r="G24" s="81"/>
      <c r="H24" s="81"/>
      <c r="I24" s="81"/>
      <c r="J24" s="83"/>
      <c r="K24" s="83"/>
      <c r="L24" s="83"/>
      <c r="M24" s="83"/>
      <c r="N24" s="83"/>
      <c r="O24" s="83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</row>
    <row r="25" spans="1:49" ht="12.75" customHeight="1" x14ac:dyDescent="0.25">
      <c r="A25" s="81"/>
      <c r="B25" s="81"/>
      <c r="C25" s="81"/>
      <c r="D25" s="81"/>
      <c r="E25" s="81"/>
      <c r="F25" s="81"/>
      <c r="G25" s="81"/>
      <c r="H25" s="81"/>
      <c r="I25" s="81"/>
      <c r="J25" s="83"/>
      <c r="K25" s="83"/>
      <c r="L25" s="83"/>
      <c r="M25" s="83"/>
      <c r="N25" s="83"/>
      <c r="O25" s="83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</row>
    <row r="26" spans="1:49" ht="12.75" customHeight="1" x14ac:dyDescent="0.25">
      <c r="A26" s="81"/>
      <c r="B26" s="81"/>
      <c r="C26" s="81"/>
      <c r="D26" s="81"/>
      <c r="E26" s="81"/>
      <c r="F26" s="81"/>
      <c r="G26" s="81"/>
      <c r="H26" s="81"/>
      <c r="I26" s="81"/>
      <c r="J26" s="83"/>
      <c r="K26" s="83"/>
      <c r="L26" s="83"/>
      <c r="M26" s="83"/>
      <c r="N26" s="83"/>
      <c r="O26" s="83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</row>
    <row r="27" spans="1:49" ht="12.75" customHeight="1" x14ac:dyDescent="0.25">
      <c r="A27" s="81"/>
      <c r="B27" s="81"/>
      <c r="C27" s="81"/>
      <c r="D27" s="81"/>
      <c r="E27" s="81"/>
      <c r="F27" s="81"/>
      <c r="G27" s="81"/>
      <c r="H27" s="81"/>
      <c r="I27" s="81"/>
      <c r="J27" s="83"/>
      <c r="K27" s="83"/>
      <c r="L27" s="83"/>
      <c r="M27" s="83"/>
      <c r="N27" s="83"/>
      <c r="O27" s="83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</row>
    <row r="28" spans="1:49" ht="12.75" customHeight="1" x14ac:dyDescent="0.25">
      <c r="A28" s="81"/>
      <c r="B28" s="81"/>
      <c r="C28" s="81"/>
      <c r="D28" s="81"/>
      <c r="E28" s="81"/>
      <c r="F28" s="81"/>
      <c r="G28" s="81"/>
      <c r="H28" s="81"/>
      <c r="I28" s="81"/>
      <c r="J28" s="83"/>
      <c r="K28" s="83"/>
      <c r="L28" s="83"/>
      <c r="M28" s="83"/>
      <c r="N28" s="83"/>
      <c r="O28" s="83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</row>
    <row r="29" spans="1:49" ht="12.75" customHeight="1" x14ac:dyDescent="0.25">
      <c r="A29" s="81"/>
      <c r="B29" s="81"/>
      <c r="C29" s="81"/>
      <c r="D29" s="81"/>
      <c r="E29" s="81"/>
      <c r="F29" s="81"/>
      <c r="G29" s="81"/>
      <c r="H29" s="81"/>
      <c r="I29" s="81"/>
      <c r="J29" s="83"/>
      <c r="K29" s="83"/>
      <c r="L29" s="83"/>
      <c r="M29" s="83"/>
      <c r="N29" s="83"/>
      <c r="O29" s="83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</row>
    <row r="30" spans="1:49" ht="12.75" customHeight="1" x14ac:dyDescent="0.25">
      <c r="A30" s="81"/>
      <c r="B30" s="81"/>
      <c r="C30" s="81"/>
      <c r="D30" s="81"/>
      <c r="E30" s="81"/>
      <c r="F30" s="81"/>
      <c r="G30" s="81"/>
      <c r="H30" s="81"/>
      <c r="I30" s="81"/>
      <c r="J30" s="83"/>
      <c r="K30" s="83"/>
      <c r="L30" s="83"/>
      <c r="M30" s="83"/>
      <c r="N30" s="83"/>
      <c r="O30" s="83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</row>
    <row r="31" spans="1:49" ht="12.75" customHeight="1" x14ac:dyDescent="0.25">
      <c r="A31" s="81"/>
      <c r="B31" s="81"/>
      <c r="C31" s="81"/>
      <c r="D31" s="81"/>
      <c r="E31" s="81"/>
      <c r="F31" s="81"/>
      <c r="G31" s="81"/>
      <c r="H31" s="81"/>
      <c r="I31" s="81"/>
      <c r="J31" s="83"/>
      <c r="K31" s="83"/>
      <c r="L31" s="83"/>
      <c r="M31" s="83"/>
      <c r="N31" s="83"/>
      <c r="O31" s="83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</row>
    <row r="32" spans="1:49" ht="12.75" customHeight="1" x14ac:dyDescent="0.25">
      <c r="A32" s="81"/>
      <c r="B32" s="81"/>
      <c r="C32" s="81"/>
      <c r="D32" s="81"/>
      <c r="E32" s="81"/>
      <c r="F32" s="81"/>
      <c r="G32" s="81"/>
      <c r="H32" s="81"/>
      <c r="I32" s="81"/>
      <c r="J32" s="83"/>
      <c r="K32" s="83"/>
      <c r="L32" s="83"/>
      <c r="M32" s="83"/>
      <c r="N32" s="83"/>
      <c r="O32" s="83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</row>
    <row r="33" spans="1:49" ht="12.75" customHeight="1" x14ac:dyDescent="0.25">
      <c r="A33" s="81"/>
      <c r="B33" s="81"/>
      <c r="C33" s="81"/>
      <c r="D33" s="81"/>
      <c r="E33" s="81"/>
      <c r="F33" s="81"/>
      <c r="G33" s="81"/>
      <c r="H33" s="81"/>
      <c r="I33" s="81"/>
      <c r="J33" s="83"/>
      <c r="K33" s="83"/>
      <c r="L33" s="83"/>
      <c r="M33" s="83"/>
      <c r="N33" s="83"/>
      <c r="O33" s="83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</row>
    <row r="34" spans="1:49" ht="12.75" customHeight="1" x14ac:dyDescent="0.25">
      <c r="A34" s="81"/>
      <c r="B34" s="81"/>
      <c r="C34" s="81"/>
      <c r="D34" s="81"/>
      <c r="E34" s="81"/>
      <c r="F34" s="81"/>
      <c r="G34" s="81"/>
      <c r="H34" s="81"/>
      <c r="I34" s="81"/>
      <c r="J34" s="83"/>
      <c r="K34" s="83"/>
      <c r="L34" s="83"/>
      <c r="M34" s="83"/>
      <c r="N34" s="83"/>
      <c r="O34" s="83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</row>
    <row r="35" spans="1:49" ht="12.75" customHeight="1" x14ac:dyDescent="0.25">
      <c r="A35" s="81"/>
      <c r="B35" s="81"/>
      <c r="C35" s="81"/>
      <c r="D35" s="81"/>
      <c r="E35" s="81"/>
      <c r="F35" s="81"/>
      <c r="G35" s="81"/>
      <c r="H35" s="81"/>
      <c r="I35" s="81"/>
      <c r="J35" s="83"/>
      <c r="K35" s="83"/>
      <c r="L35" s="83"/>
      <c r="M35" s="83"/>
      <c r="N35" s="83"/>
      <c r="O35" s="83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</row>
    <row r="36" spans="1:49" ht="12.75" customHeight="1" x14ac:dyDescent="0.25">
      <c r="A36" s="81"/>
      <c r="B36" s="81"/>
      <c r="C36" s="81"/>
      <c r="D36" s="81"/>
      <c r="E36" s="81"/>
      <c r="F36" s="81"/>
      <c r="G36" s="81"/>
      <c r="H36" s="81"/>
      <c r="I36" s="81"/>
      <c r="J36" s="83"/>
      <c r="K36" s="83"/>
      <c r="L36" s="83"/>
      <c r="M36" s="83"/>
      <c r="N36" s="83"/>
      <c r="O36" s="83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</row>
    <row r="37" spans="1:49" ht="12.75" customHeight="1" x14ac:dyDescent="0.25">
      <c r="A37" s="81"/>
      <c r="B37" s="81"/>
      <c r="C37" s="81"/>
      <c r="D37" s="81"/>
      <c r="E37" s="81"/>
      <c r="F37" s="81"/>
      <c r="G37" s="81"/>
      <c r="H37" s="81"/>
      <c r="I37" s="81"/>
      <c r="J37" s="83"/>
      <c r="K37" s="83"/>
      <c r="L37" s="83"/>
      <c r="M37" s="83"/>
      <c r="N37" s="83"/>
      <c r="O37" s="83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</row>
    <row r="38" spans="1:49" ht="12.75" customHeight="1" x14ac:dyDescent="0.25">
      <c r="A38" s="81"/>
      <c r="B38" s="81"/>
      <c r="C38" s="81"/>
      <c r="D38" s="81"/>
      <c r="E38" s="81"/>
      <c r="F38" s="81"/>
      <c r="G38" s="81"/>
      <c r="H38" s="81"/>
      <c r="I38" s="81"/>
      <c r="J38" s="83"/>
      <c r="K38" s="83"/>
      <c r="L38" s="83"/>
      <c r="M38" s="83"/>
      <c r="N38" s="83"/>
      <c r="O38" s="83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</row>
    <row r="39" spans="1:49" ht="12.75" customHeight="1" x14ac:dyDescent="0.25">
      <c r="A39" s="81"/>
      <c r="B39" s="81"/>
      <c r="C39" s="81"/>
      <c r="D39" s="81"/>
      <c r="E39" s="81"/>
      <c r="F39" s="81"/>
      <c r="G39" s="81"/>
      <c r="H39" s="81"/>
      <c r="I39" s="81"/>
      <c r="J39" s="83"/>
      <c r="K39" s="83"/>
      <c r="L39" s="83"/>
      <c r="M39" s="83"/>
      <c r="N39" s="83"/>
      <c r="O39" s="83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</row>
    <row r="40" spans="1:49" ht="12.75" customHeight="1" x14ac:dyDescent="0.25">
      <c r="A40" s="81"/>
      <c r="B40" s="81"/>
      <c r="C40" s="81"/>
      <c r="D40" s="81"/>
      <c r="E40" s="81"/>
      <c r="F40" s="81"/>
      <c r="G40" s="81"/>
      <c r="H40" s="81"/>
      <c r="I40" s="81"/>
      <c r="J40" s="83"/>
      <c r="K40" s="83"/>
      <c r="L40" s="83"/>
      <c r="M40" s="83"/>
      <c r="N40" s="83"/>
      <c r="O40" s="83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</row>
    <row r="41" spans="1:49" ht="12.75" customHeight="1" x14ac:dyDescent="0.25">
      <c r="A41" s="81"/>
      <c r="B41" s="81"/>
      <c r="C41" s="81"/>
      <c r="D41" s="81"/>
      <c r="E41" s="81"/>
      <c r="F41" s="81"/>
      <c r="G41" s="81"/>
      <c r="H41" s="81"/>
      <c r="I41" s="81"/>
      <c r="J41" s="83"/>
      <c r="K41" s="83"/>
      <c r="L41" s="83"/>
      <c r="M41" s="83"/>
      <c r="N41" s="83"/>
      <c r="O41" s="83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</row>
    <row r="42" spans="1:49" ht="12.75" customHeight="1" x14ac:dyDescent="0.25">
      <c r="A42" s="81"/>
      <c r="B42" s="81"/>
      <c r="C42" s="81"/>
      <c r="D42" s="81"/>
      <c r="E42" s="81"/>
      <c r="F42" s="81"/>
      <c r="G42" s="81"/>
      <c r="H42" s="81"/>
      <c r="I42" s="81"/>
      <c r="J42" s="83"/>
      <c r="K42" s="83"/>
      <c r="L42" s="83"/>
      <c r="M42" s="83"/>
      <c r="N42" s="83"/>
      <c r="O42" s="83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</row>
    <row r="43" spans="1:49" ht="12.75" customHeight="1" x14ac:dyDescent="0.25">
      <c r="A43" s="81"/>
      <c r="B43" s="81"/>
      <c r="C43" s="81"/>
      <c r="D43" s="81"/>
      <c r="E43" s="81"/>
      <c r="F43" s="81"/>
      <c r="G43" s="81"/>
      <c r="H43" s="81"/>
      <c r="I43" s="81"/>
      <c r="J43" s="83"/>
      <c r="K43" s="83"/>
      <c r="L43" s="83"/>
      <c r="M43" s="83"/>
      <c r="N43" s="83"/>
      <c r="O43" s="83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</row>
    <row r="44" spans="1:49" ht="12.75" customHeight="1" x14ac:dyDescent="0.25">
      <c r="A44" s="81"/>
      <c r="B44" s="81"/>
      <c r="C44" s="81"/>
      <c r="D44" s="81"/>
      <c r="E44" s="81"/>
      <c r="F44" s="81"/>
      <c r="G44" s="81"/>
      <c r="H44" s="81"/>
      <c r="I44" s="81"/>
      <c r="J44" s="83"/>
      <c r="K44" s="83"/>
      <c r="L44" s="83"/>
      <c r="M44" s="83"/>
      <c r="N44" s="83"/>
      <c r="O44" s="83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</row>
    <row r="45" spans="1:49" ht="12.75" customHeight="1" x14ac:dyDescent="0.25">
      <c r="A45" s="81"/>
      <c r="B45" s="81"/>
      <c r="C45" s="81"/>
      <c r="D45" s="81"/>
      <c r="E45" s="81"/>
      <c r="F45" s="81"/>
      <c r="G45" s="81"/>
      <c r="H45" s="81"/>
      <c r="I45" s="81"/>
      <c r="J45" s="83"/>
      <c r="K45" s="83"/>
      <c r="L45" s="83"/>
      <c r="M45" s="83"/>
      <c r="N45" s="83"/>
      <c r="O45" s="83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</row>
    <row r="46" spans="1:49" ht="12.75" customHeight="1" x14ac:dyDescent="0.25">
      <c r="A46" s="81"/>
      <c r="B46" s="81"/>
      <c r="C46" s="81"/>
      <c r="D46" s="81"/>
      <c r="E46" s="81"/>
      <c r="F46" s="81"/>
      <c r="G46" s="81"/>
      <c r="H46" s="81"/>
      <c r="I46" s="81"/>
      <c r="J46" s="83"/>
      <c r="K46" s="83"/>
      <c r="L46" s="83"/>
      <c r="M46" s="83"/>
      <c r="N46" s="83"/>
      <c r="O46" s="83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</row>
    <row r="47" spans="1:49" ht="12.75" customHeight="1" x14ac:dyDescent="0.25">
      <c r="A47" s="81"/>
      <c r="B47" s="81"/>
      <c r="C47" s="81"/>
      <c r="D47" s="81"/>
      <c r="E47" s="81"/>
      <c r="F47" s="81"/>
      <c r="G47" s="81"/>
      <c r="H47" s="81"/>
      <c r="I47" s="81"/>
      <c r="J47" s="83"/>
      <c r="K47" s="83"/>
      <c r="L47" s="83"/>
      <c r="M47" s="83"/>
      <c r="N47" s="83"/>
      <c r="O47" s="83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</row>
    <row r="48" spans="1:49" ht="12.75" customHeight="1" x14ac:dyDescent="0.25">
      <c r="A48" s="81"/>
      <c r="B48" s="81"/>
      <c r="C48" s="81"/>
      <c r="D48" s="81"/>
      <c r="E48" s="81"/>
      <c r="F48" s="81"/>
      <c r="G48" s="81"/>
      <c r="H48" s="81"/>
      <c r="I48" s="81"/>
      <c r="J48" s="83"/>
      <c r="K48" s="83"/>
      <c r="L48" s="83"/>
      <c r="M48" s="83"/>
      <c r="N48" s="83"/>
      <c r="O48" s="83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</row>
    <row r="49" spans="1:49" ht="12.75" customHeight="1" x14ac:dyDescent="0.25">
      <c r="A49" s="81"/>
      <c r="B49" s="81"/>
      <c r="C49" s="81"/>
      <c r="D49" s="81"/>
      <c r="E49" s="81"/>
      <c r="F49" s="81"/>
      <c r="G49" s="81"/>
      <c r="H49" s="81"/>
      <c r="I49" s="81"/>
      <c r="J49" s="83"/>
      <c r="K49" s="83"/>
      <c r="L49" s="83"/>
      <c r="M49" s="83"/>
      <c r="N49" s="83"/>
      <c r="O49" s="83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</row>
    <row r="50" spans="1:49" ht="12.75" customHeight="1" x14ac:dyDescent="0.25">
      <c r="A50" s="81"/>
      <c r="B50" s="81"/>
      <c r="C50" s="81"/>
      <c r="D50" s="81"/>
      <c r="E50" s="81"/>
      <c r="F50" s="81"/>
      <c r="G50" s="81"/>
      <c r="H50" s="81"/>
      <c r="I50" s="81"/>
      <c r="J50" s="83"/>
      <c r="K50" s="83"/>
      <c r="L50" s="83"/>
      <c r="M50" s="83"/>
      <c r="N50" s="83"/>
      <c r="O50" s="83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</row>
    <row r="51" spans="1:49" ht="12.75" customHeight="1" x14ac:dyDescent="0.25">
      <c r="A51" s="81"/>
      <c r="B51" s="81"/>
      <c r="C51" s="81"/>
      <c r="D51" s="81"/>
      <c r="E51" s="81"/>
      <c r="F51" s="81"/>
      <c r="G51" s="81"/>
      <c r="H51" s="81"/>
      <c r="I51" s="81"/>
      <c r="J51" s="83"/>
      <c r="K51" s="83"/>
      <c r="L51" s="83"/>
      <c r="M51" s="83"/>
      <c r="N51" s="83"/>
      <c r="O51" s="83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</row>
    <row r="52" spans="1:49" ht="12.75" customHeight="1" x14ac:dyDescent="0.25">
      <c r="A52" s="81"/>
      <c r="B52" s="81"/>
      <c r="C52" s="81"/>
      <c r="D52" s="81"/>
      <c r="E52" s="81"/>
      <c r="F52" s="81"/>
      <c r="G52" s="81"/>
      <c r="H52" s="81"/>
      <c r="I52" s="81"/>
      <c r="J52" s="83"/>
      <c r="K52" s="83"/>
      <c r="L52" s="83"/>
      <c r="M52" s="83"/>
      <c r="N52" s="83"/>
      <c r="O52" s="83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</row>
    <row r="53" spans="1:49" ht="12.75" customHeight="1" x14ac:dyDescent="0.25">
      <c r="A53" s="81"/>
      <c r="B53" s="81"/>
      <c r="C53" s="81"/>
      <c r="D53" s="81"/>
      <c r="E53" s="81"/>
      <c r="F53" s="81"/>
      <c r="G53" s="81"/>
      <c r="H53" s="81"/>
      <c r="I53" s="81"/>
      <c r="J53" s="83"/>
      <c r="K53" s="83"/>
      <c r="L53" s="83"/>
      <c r="M53" s="83"/>
      <c r="N53" s="83"/>
      <c r="O53" s="83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</row>
    <row r="54" spans="1:49" ht="12.75" customHeight="1" x14ac:dyDescent="0.25">
      <c r="A54" s="81"/>
      <c r="B54" s="81"/>
      <c r="C54" s="81"/>
      <c r="D54" s="81"/>
      <c r="E54" s="81"/>
      <c r="F54" s="81"/>
      <c r="G54" s="81"/>
      <c r="H54" s="81"/>
      <c r="I54" s="81"/>
      <c r="J54" s="83"/>
      <c r="K54" s="83"/>
      <c r="L54" s="83"/>
      <c r="M54" s="83"/>
      <c r="N54" s="83"/>
      <c r="O54" s="83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</row>
    <row r="55" spans="1:49" ht="12.75" customHeight="1" x14ac:dyDescent="0.25">
      <c r="A55" s="81"/>
      <c r="B55" s="81"/>
      <c r="C55" s="81"/>
      <c r="D55" s="81"/>
      <c r="E55" s="81"/>
      <c r="F55" s="81"/>
      <c r="G55" s="81"/>
      <c r="H55" s="81"/>
      <c r="I55" s="81"/>
      <c r="J55" s="83"/>
      <c r="K55" s="83"/>
      <c r="L55" s="83"/>
      <c r="M55" s="83"/>
      <c r="N55" s="83"/>
      <c r="O55" s="83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</row>
    <row r="56" spans="1:49" ht="12.75" customHeight="1" x14ac:dyDescent="0.25">
      <c r="A56" s="81"/>
      <c r="B56" s="81"/>
      <c r="C56" s="81"/>
      <c r="D56" s="81"/>
      <c r="E56" s="81"/>
      <c r="F56" s="81"/>
      <c r="G56" s="81"/>
      <c r="H56" s="81"/>
      <c r="I56" s="81"/>
      <c r="J56" s="83"/>
      <c r="K56" s="83"/>
      <c r="L56" s="83"/>
      <c r="M56" s="83"/>
      <c r="N56" s="83"/>
      <c r="O56" s="83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</row>
    <row r="57" spans="1:49" ht="12.75" customHeight="1" x14ac:dyDescent="0.25">
      <c r="A57" s="81"/>
      <c r="B57" s="81"/>
      <c r="C57" s="81"/>
      <c r="D57" s="81"/>
      <c r="E57" s="81"/>
      <c r="F57" s="81"/>
      <c r="G57" s="81"/>
      <c r="H57" s="81"/>
      <c r="I57" s="81"/>
      <c r="J57" s="83"/>
      <c r="K57" s="83"/>
      <c r="L57" s="83"/>
      <c r="M57" s="83"/>
      <c r="N57" s="83"/>
      <c r="O57" s="83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</row>
    <row r="58" spans="1:49" ht="12.75" customHeight="1" x14ac:dyDescent="0.25">
      <c r="A58" s="81"/>
      <c r="B58" s="81"/>
      <c r="C58" s="81"/>
      <c r="D58" s="81"/>
      <c r="E58" s="81"/>
      <c r="F58" s="81"/>
      <c r="G58" s="81"/>
      <c r="H58" s="81"/>
      <c r="I58" s="81"/>
      <c r="J58" s="83"/>
      <c r="K58" s="83"/>
      <c r="L58" s="83"/>
      <c r="M58" s="83"/>
      <c r="N58" s="83"/>
      <c r="O58" s="83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</row>
    <row r="59" spans="1:49" ht="12.75" customHeight="1" x14ac:dyDescent="0.25">
      <c r="A59" s="81"/>
      <c r="B59" s="81"/>
      <c r="C59" s="81"/>
      <c r="D59" s="81"/>
      <c r="E59" s="81"/>
      <c r="F59" s="81"/>
      <c r="G59" s="81"/>
      <c r="H59" s="81"/>
      <c r="I59" s="81"/>
      <c r="J59" s="83"/>
      <c r="K59" s="83"/>
      <c r="L59" s="83"/>
      <c r="M59" s="83"/>
      <c r="N59" s="83"/>
      <c r="O59" s="83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</row>
    <row r="60" spans="1:49" ht="12.75" customHeight="1" x14ac:dyDescent="0.25">
      <c r="A60" s="81"/>
      <c r="B60" s="81"/>
      <c r="C60" s="81"/>
      <c r="D60" s="81"/>
      <c r="E60" s="81"/>
      <c r="F60" s="81"/>
      <c r="G60" s="81"/>
      <c r="H60" s="81"/>
      <c r="I60" s="81"/>
      <c r="J60" s="83"/>
      <c r="K60" s="83"/>
      <c r="L60" s="83"/>
      <c r="M60" s="83"/>
      <c r="N60" s="83"/>
      <c r="O60" s="83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</row>
    <row r="61" spans="1:49" ht="12.75" customHeight="1" x14ac:dyDescent="0.25">
      <c r="A61" s="81"/>
      <c r="B61" s="81"/>
      <c r="C61" s="81"/>
      <c r="D61" s="81"/>
      <c r="E61" s="81"/>
      <c r="F61" s="81"/>
      <c r="G61" s="81"/>
      <c r="H61" s="81"/>
      <c r="I61" s="81"/>
      <c r="J61" s="83"/>
      <c r="K61" s="83"/>
      <c r="L61" s="83"/>
      <c r="M61" s="83"/>
      <c r="N61" s="83"/>
      <c r="O61" s="83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</row>
    <row r="62" spans="1:49" ht="12.75" customHeight="1" x14ac:dyDescent="0.25">
      <c r="A62" s="81"/>
      <c r="B62" s="81"/>
      <c r="C62" s="81"/>
      <c r="D62" s="81"/>
      <c r="E62" s="81"/>
      <c r="F62" s="81"/>
      <c r="G62" s="81"/>
      <c r="H62" s="81"/>
      <c r="I62" s="81"/>
      <c r="J62" s="83"/>
      <c r="K62" s="83"/>
      <c r="L62" s="83"/>
      <c r="M62" s="83"/>
      <c r="N62" s="83"/>
      <c r="O62" s="83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</row>
    <row r="63" spans="1:49" ht="12.75" customHeight="1" x14ac:dyDescent="0.25">
      <c r="A63" s="81"/>
      <c r="B63" s="81"/>
      <c r="C63" s="81"/>
      <c r="D63" s="81"/>
      <c r="E63" s="81"/>
      <c r="F63" s="81"/>
      <c r="G63" s="81"/>
      <c r="H63" s="81"/>
      <c r="I63" s="81"/>
      <c r="J63" s="83"/>
      <c r="K63" s="83"/>
      <c r="L63" s="83"/>
      <c r="M63" s="83"/>
      <c r="N63" s="83"/>
      <c r="O63" s="83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</row>
    <row r="64" spans="1:49" ht="12.75" customHeight="1" x14ac:dyDescent="0.25">
      <c r="A64" s="81"/>
      <c r="B64" s="81"/>
      <c r="C64" s="81"/>
      <c r="D64" s="81"/>
      <c r="E64" s="81"/>
      <c r="F64" s="81"/>
      <c r="G64" s="81"/>
      <c r="H64" s="81"/>
      <c r="I64" s="81"/>
      <c r="J64" s="83"/>
      <c r="K64" s="83"/>
      <c r="L64" s="83"/>
      <c r="M64" s="83"/>
      <c r="N64" s="83"/>
      <c r="O64" s="83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</row>
    <row r="65" spans="1:49" ht="12.75" customHeight="1" x14ac:dyDescent="0.25">
      <c r="A65" s="81"/>
      <c r="B65" s="81"/>
      <c r="C65" s="81"/>
      <c r="D65" s="81"/>
      <c r="E65" s="81"/>
      <c r="F65" s="81"/>
      <c r="G65" s="81"/>
      <c r="H65" s="81"/>
      <c r="I65" s="81"/>
      <c r="J65" s="83"/>
      <c r="K65" s="83"/>
      <c r="L65" s="83"/>
      <c r="M65" s="83"/>
      <c r="N65" s="83"/>
      <c r="O65" s="83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</row>
    <row r="66" spans="1:49" ht="12.75" customHeight="1" x14ac:dyDescent="0.25">
      <c r="A66" s="81"/>
      <c r="B66" s="81"/>
      <c r="C66" s="81"/>
      <c r="D66" s="81"/>
      <c r="E66" s="81"/>
      <c r="F66" s="81"/>
      <c r="G66" s="81"/>
      <c r="H66" s="81"/>
      <c r="I66" s="81"/>
      <c r="J66" s="83"/>
      <c r="K66" s="83"/>
      <c r="L66" s="83"/>
      <c r="M66" s="83"/>
      <c r="N66" s="83"/>
      <c r="O66" s="83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</row>
    <row r="67" spans="1:49" ht="12.75" customHeight="1" x14ac:dyDescent="0.25">
      <c r="A67" s="81"/>
      <c r="B67" s="81"/>
      <c r="C67" s="81"/>
      <c r="D67" s="81"/>
      <c r="E67" s="81"/>
      <c r="F67" s="81"/>
      <c r="G67" s="81"/>
      <c r="H67" s="81"/>
      <c r="I67" s="81"/>
      <c r="J67" s="83"/>
      <c r="K67" s="83"/>
      <c r="L67" s="83"/>
      <c r="M67" s="83"/>
      <c r="N67" s="83"/>
      <c r="O67" s="83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</row>
    <row r="68" spans="1:49" ht="12.75" customHeight="1" x14ac:dyDescent="0.25">
      <c r="A68" s="81"/>
      <c r="B68" s="81"/>
      <c r="C68" s="81"/>
      <c r="D68" s="81"/>
      <c r="E68" s="81"/>
      <c r="F68" s="81"/>
      <c r="G68" s="81"/>
      <c r="H68" s="81"/>
      <c r="I68" s="81"/>
      <c r="J68" s="83"/>
      <c r="K68" s="83"/>
      <c r="L68" s="83"/>
      <c r="M68" s="83"/>
      <c r="N68" s="83"/>
      <c r="O68" s="83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</row>
    <row r="69" spans="1:49" ht="12.75" customHeight="1" x14ac:dyDescent="0.25">
      <c r="A69" s="81"/>
      <c r="B69" s="81"/>
      <c r="C69" s="81"/>
      <c r="D69" s="81"/>
      <c r="E69" s="81"/>
      <c r="F69" s="81"/>
      <c r="G69" s="81"/>
      <c r="H69" s="81"/>
      <c r="I69" s="81"/>
      <c r="J69" s="83"/>
      <c r="K69" s="83"/>
      <c r="L69" s="83"/>
      <c r="M69" s="83"/>
      <c r="N69" s="83"/>
      <c r="O69" s="83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</row>
    <row r="70" spans="1:49" ht="12.75" customHeight="1" x14ac:dyDescent="0.25">
      <c r="A70" s="81"/>
      <c r="B70" s="81"/>
      <c r="C70" s="81"/>
      <c r="D70" s="81"/>
      <c r="E70" s="81"/>
      <c r="F70" s="81"/>
      <c r="G70" s="81"/>
      <c r="H70" s="81"/>
      <c r="I70" s="81"/>
      <c r="J70" s="83"/>
      <c r="K70" s="83"/>
      <c r="L70" s="83"/>
      <c r="M70" s="83"/>
      <c r="N70" s="83"/>
      <c r="O70" s="83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</row>
    <row r="71" spans="1:49" ht="12.75" customHeight="1" x14ac:dyDescent="0.25">
      <c r="A71" s="81"/>
      <c r="B71" s="81"/>
      <c r="C71" s="81"/>
      <c r="D71" s="81"/>
      <c r="E71" s="81"/>
      <c r="F71" s="81"/>
      <c r="G71" s="81"/>
      <c r="H71" s="81"/>
      <c r="I71" s="81"/>
      <c r="J71" s="83"/>
      <c r="K71" s="83"/>
      <c r="L71" s="83"/>
      <c r="M71" s="83"/>
      <c r="N71" s="83"/>
      <c r="O71" s="83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</row>
    <row r="72" spans="1:49" ht="12.75" customHeight="1" x14ac:dyDescent="0.25">
      <c r="A72" s="81"/>
      <c r="B72" s="81"/>
      <c r="C72" s="81"/>
      <c r="D72" s="81"/>
      <c r="E72" s="81"/>
      <c r="F72" s="81"/>
      <c r="G72" s="81"/>
      <c r="H72" s="81"/>
      <c r="I72" s="81"/>
      <c r="J72" s="83"/>
      <c r="K72" s="83"/>
      <c r="L72" s="83"/>
      <c r="M72" s="83"/>
      <c r="N72" s="83"/>
      <c r="O72" s="83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</row>
    <row r="73" spans="1:49" ht="12.75" customHeight="1" x14ac:dyDescent="0.25">
      <c r="A73" s="81"/>
      <c r="B73" s="81"/>
      <c r="C73" s="81"/>
      <c r="D73" s="81"/>
      <c r="E73" s="81"/>
      <c r="F73" s="81"/>
      <c r="G73" s="81"/>
      <c r="H73" s="81"/>
      <c r="I73" s="81"/>
      <c r="J73" s="83"/>
      <c r="K73" s="83"/>
      <c r="L73" s="83"/>
      <c r="M73" s="83"/>
      <c r="N73" s="83"/>
      <c r="O73" s="83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</row>
    <row r="74" spans="1:49" ht="12.75" customHeight="1" x14ac:dyDescent="0.25">
      <c r="A74" s="81"/>
      <c r="B74" s="81"/>
      <c r="C74" s="81"/>
      <c r="D74" s="81"/>
      <c r="E74" s="81"/>
      <c r="F74" s="81"/>
      <c r="G74" s="81"/>
      <c r="H74" s="81"/>
      <c r="I74" s="81"/>
      <c r="J74" s="83"/>
      <c r="K74" s="83"/>
      <c r="L74" s="83"/>
      <c r="M74" s="83"/>
      <c r="N74" s="83"/>
      <c r="O74" s="83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</row>
    <row r="75" spans="1:49" ht="12.75" customHeight="1" x14ac:dyDescent="0.25">
      <c r="A75" s="81"/>
      <c r="B75" s="81"/>
      <c r="C75" s="81"/>
      <c r="D75" s="81"/>
      <c r="E75" s="81"/>
      <c r="F75" s="81"/>
      <c r="G75" s="81"/>
      <c r="H75" s="81"/>
      <c r="I75" s="81"/>
      <c r="J75" s="83"/>
      <c r="K75" s="83"/>
      <c r="L75" s="83"/>
      <c r="M75" s="83"/>
      <c r="N75" s="83"/>
      <c r="O75" s="83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</row>
    <row r="76" spans="1:49" ht="12.75" customHeight="1" x14ac:dyDescent="0.25">
      <c r="A76" s="81"/>
      <c r="B76" s="81"/>
      <c r="C76" s="81"/>
      <c r="D76" s="81"/>
      <c r="E76" s="81"/>
      <c r="F76" s="81"/>
      <c r="G76" s="81"/>
      <c r="H76" s="81"/>
      <c r="I76" s="81"/>
      <c r="J76" s="83"/>
      <c r="K76" s="83"/>
      <c r="L76" s="83"/>
      <c r="M76" s="83"/>
      <c r="N76" s="83"/>
      <c r="O76" s="83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</row>
    <row r="77" spans="1:49" ht="12.75" customHeight="1" x14ac:dyDescent="0.25">
      <c r="A77" s="81"/>
      <c r="B77" s="81"/>
      <c r="C77" s="81"/>
      <c r="D77" s="81"/>
      <c r="E77" s="81"/>
      <c r="F77" s="81"/>
      <c r="G77" s="81"/>
      <c r="H77" s="81"/>
      <c r="I77" s="81"/>
      <c r="J77" s="83"/>
      <c r="K77" s="83"/>
      <c r="L77" s="83"/>
      <c r="M77" s="83"/>
      <c r="N77" s="83"/>
      <c r="O77" s="83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</row>
    <row r="78" spans="1:49" ht="12.75" customHeight="1" x14ac:dyDescent="0.25">
      <c r="A78" s="81"/>
      <c r="B78" s="81"/>
      <c r="C78" s="81"/>
      <c r="D78" s="81"/>
      <c r="E78" s="81"/>
      <c r="F78" s="81"/>
      <c r="G78" s="81"/>
      <c r="H78" s="81"/>
      <c r="I78" s="81"/>
      <c r="J78" s="83"/>
      <c r="K78" s="83"/>
      <c r="L78" s="83"/>
      <c r="M78" s="83"/>
      <c r="N78" s="83"/>
      <c r="O78" s="83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</row>
    <row r="79" spans="1:49" ht="12.75" customHeight="1" x14ac:dyDescent="0.25">
      <c r="A79" s="81"/>
      <c r="B79" s="81"/>
      <c r="C79" s="81"/>
      <c r="D79" s="81"/>
      <c r="E79" s="81"/>
      <c r="F79" s="81"/>
      <c r="G79" s="81"/>
      <c r="H79" s="81"/>
      <c r="I79" s="81"/>
      <c r="J79" s="83"/>
      <c r="K79" s="83"/>
      <c r="L79" s="83"/>
      <c r="M79" s="83"/>
      <c r="N79" s="83"/>
      <c r="O79" s="83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</row>
    <row r="80" spans="1:49" ht="12.75" customHeight="1" x14ac:dyDescent="0.25">
      <c r="A80" s="81"/>
      <c r="B80" s="81"/>
      <c r="C80" s="81"/>
      <c r="D80" s="81"/>
      <c r="E80" s="81"/>
      <c r="F80" s="81"/>
      <c r="G80" s="81"/>
      <c r="H80" s="81"/>
      <c r="I80" s="81"/>
      <c r="J80" s="83"/>
      <c r="K80" s="83"/>
      <c r="L80" s="83"/>
      <c r="M80" s="83"/>
      <c r="N80" s="83"/>
      <c r="O80" s="83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</row>
    <row r="81" spans="1:49" ht="12.75" customHeight="1" x14ac:dyDescent="0.25">
      <c r="A81" s="81"/>
      <c r="B81" s="81"/>
      <c r="C81" s="81"/>
      <c r="D81" s="81"/>
      <c r="E81" s="81"/>
      <c r="F81" s="81"/>
      <c r="G81" s="81"/>
      <c r="H81" s="81"/>
      <c r="I81" s="81"/>
      <c r="J81" s="83"/>
      <c r="K81" s="83"/>
      <c r="L81" s="83"/>
      <c r="M81" s="83"/>
      <c r="N81" s="83"/>
      <c r="O81" s="83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</row>
    <row r="82" spans="1:49" ht="12.75" customHeight="1" x14ac:dyDescent="0.25">
      <c r="A82" s="81"/>
      <c r="B82" s="81"/>
      <c r="C82" s="81"/>
      <c r="D82" s="81"/>
      <c r="E82" s="81"/>
      <c r="F82" s="81"/>
      <c r="G82" s="81"/>
      <c r="H82" s="81"/>
      <c r="I82" s="81"/>
      <c r="J82" s="83"/>
      <c r="K82" s="83"/>
      <c r="L82" s="83"/>
      <c r="M82" s="83"/>
      <c r="N82" s="83"/>
      <c r="O82" s="83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</row>
    <row r="83" spans="1:49" ht="12.75" customHeight="1" x14ac:dyDescent="0.25">
      <c r="A83" s="81"/>
      <c r="B83" s="81"/>
      <c r="C83" s="81"/>
      <c r="D83" s="81"/>
      <c r="E83" s="81"/>
      <c r="F83" s="81"/>
      <c r="G83" s="81"/>
      <c r="H83" s="81"/>
      <c r="I83" s="81"/>
      <c r="J83" s="83"/>
      <c r="K83" s="83"/>
      <c r="L83" s="83"/>
      <c r="M83" s="83"/>
      <c r="N83" s="83"/>
      <c r="O83" s="83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</row>
    <row r="84" spans="1:49" ht="12.75" customHeight="1" x14ac:dyDescent="0.25">
      <c r="A84" s="81"/>
      <c r="B84" s="81"/>
      <c r="C84" s="81"/>
      <c r="D84" s="81"/>
      <c r="E84" s="81"/>
      <c r="F84" s="81"/>
      <c r="G84" s="81"/>
      <c r="H84" s="81"/>
      <c r="I84" s="81"/>
      <c r="J84" s="83"/>
      <c r="K84" s="83"/>
      <c r="L84" s="83"/>
      <c r="M84" s="83"/>
      <c r="N84" s="83"/>
      <c r="O84" s="83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</row>
    <row r="85" spans="1:49" ht="12.75" customHeight="1" x14ac:dyDescent="0.25">
      <c r="A85" s="81"/>
      <c r="B85" s="81"/>
      <c r="C85" s="81"/>
      <c r="D85" s="81"/>
      <c r="E85" s="81"/>
      <c r="F85" s="81"/>
      <c r="G85" s="81"/>
      <c r="H85" s="81"/>
      <c r="I85" s="81"/>
      <c r="J85" s="83"/>
      <c r="K85" s="83"/>
      <c r="L85" s="83"/>
      <c r="M85" s="83"/>
      <c r="N85" s="83"/>
      <c r="O85" s="83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</row>
    <row r="86" spans="1:49" ht="12.75" customHeight="1" x14ac:dyDescent="0.25">
      <c r="A86" s="81"/>
      <c r="B86" s="81"/>
      <c r="C86" s="81"/>
      <c r="D86" s="81"/>
      <c r="E86" s="81"/>
      <c r="F86" s="81"/>
      <c r="G86" s="81"/>
      <c r="H86" s="81"/>
      <c r="I86" s="81"/>
      <c r="J86" s="83"/>
      <c r="K86" s="83"/>
      <c r="L86" s="83"/>
      <c r="M86" s="83"/>
      <c r="N86" s="83"/>
      <c r="O86" s="83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</row>
    <row r="87" spans="1:49" ht="12.75" customHeight="1" x14ac:dyDescent="0.25">
      <c r="A87" s="81"/>
      <c r="B87" s="81"/>
      <c r="C87" s="81"/>
      <c r="D87" s="81"/>
      <c r="E87" s="81"/>
      <c r="F87" s="81"/>
      <c r="G87" s="81"/>
      <c r="H87" s="81"/>
      <c r="I87" s="81"/>
      <c r="J87" s="83"/>
      <c r="K87" s="83"/>
      <c r="L87" s="83"/>
      <c r="M87" s="83"/>
      <c r="N87" s="83"/>
      <c r="O87" s="83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</row>
    <row r="88" spans="1:49" ht="12.75" customHeight="1" x14ac:dyDescent="0.25">
      <c r="A88" s="81"/>
      <c r="B88" s="81"/>
      <c r="C88" s="81"/>
      <c r="D88" s="81"/>
      <c r="E88" s="81"/>
      <c r="F88" s="81"/>
      <c r="G88" s="81"/>
      <c r="H88" s="81"/>
      <c r="I88" s="81"/>
      <c r="J88" s="83"/>
      <c r="K88" s="83"/>
      <c r="L88" s="83"/>
      <c r="M88" s="83"/>
      <c r="N88" s="83"/>
      <c r="O88" s="83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</row>
    <row r="89" spans="1:49" ht="12.75" customHeight="1" x14ac:dyDescent="0.25">
      <c r="A89" s="81"/>
      <c r="B89" s="81"/>
      <c r="C89" s="81"/>
      <c r="D89" s="81"/>
      <c r="E89" s="81"/>
      <c r="F89" s="81"/>
      <c r="G89" s="81"/>
      <c r="H89" s="81"/>
      <c r="I89" s="81"/>
      <c r="J89" s="83"/>
      <c r="K89" s="83"/>
      <c r="L89" s="83"/>
      <c r="M89" s="83"/>
      <c r="N89" s="83"/>
      <c r="O89" s="83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</row>
    <row r="90" spans="1:49" ht="12.75" customHeight="1" x14ac:dyDescent="0.25">
      <c r="A90" s="81"/>
      <c r="B90" s="81"/>
      <c r="C90" s="81"/>
      <c r="D90" s="81"/>
      <c r="E90" s="81"/>
      <c r="F90" s="81"/>
      <c r="G90" s="81"/>
      <c r="H90" s="81"/>
      <c r="I90" s="81"/>
      <c r="J90" s="83"/>
      <c r="K90" s="83"/>
      <c r="L90" s="83"/>
      <c r="M90" s="83"/>
      <c r="N90" s="83"/>
      <c r="O90" s="83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</row>
    <row r="91" spans="1:49" ht="12.75" customHeight="1" x14ac:dyDescent="0.25">
      <c r="A91" s="81"/>
      <c r="B91" s="81"/>
      <c r="C91" s="81"/>
      <c r="D91" s="81"/>
      <c r="E91" s="81"/>
      <c r="F91" s="81"/>
      <c r="G91" s="81"/>
      <c r="H91" s="81"/>
      <c r="I91" s="81"/>
      <c r="J91" s="83"/>
      <c r="K91" s="83"/>
      <c r="L91" s="83"/>
      <c r="M91" s="83"/>
      <c r="N91" s="83"/>
      <c r="O91" s="83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</row>
    <row r="92" spans="1:49" ht="12.75" customHeight="1" x14ac:dyDescent="0.25">
      <c r="A92" s="81"/>
      <c r="B92" s="81"/>
      <c r="C92" s="81"/>
      <c r="D92" s="81"/>
      <c r="E92" s="81"/>
      <c r="F92" s="81"/>
      <c r="G92" s="81"/>
      <c r="H92" s="81"/>
      <c r="I92" s="81"/>
      <c r="J92" s="83"/>
      <c r="K92" s="83"/>
      <c r="L92" s="83"/>
      <c r="M92" s="83"/>
      <c r="N92" s="83"/>
      <c r="O92" s="83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</row>
    <row r="93" spans="1:49" ht="12.75" customHeight="1" x14ac:dyDescent="0.25">
      <c r="A93" s="81"/>
      <c r="B93" s="81"/>
      <c r="C93" s="81"/>
      <c r="D93" s="81"/>
      <c r="E93" s="81"/>
      <c r="F93" s="81"/>
      <c r="G93" s="81"/>
      <c r="H93" s="81"/>
      <c r="I93" s="81"/>
      <c r="J93" s="83"/>
      <c r="K93" s="83"/>
      <c r="L93" s="83"/>
      <c r="M93" s="83"/>
      <c r="N93" s="83"/>
      <c r="O93" s="83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</row>
    <row r="94" spans="1:49" ht="12.75" customHeight="1" x14ac:dyDescent="0.25">
      <c r="A94" s="81"/>
      <c r="B94" s="81"/>
      <c r="C94" s="81"/>
      <c r="D94" s="81"/>
      <c r="E94" s="81"/>
      <c r="F94" s="81"/>
      <c r="G94" s="81"/>
      <c r="H94" s="81"/>
      <c r="I94" s="81"/>
      <c r="J94" s="83"/>
      <c r="K94" s="83"/>
      <c r="L94" s="83"/>
      <c r="M94" s="83"/>
      <c r="N94" s="83"/>
      <c r="O94" s="83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</row>
    <row r="95" spans="1:49" ht="12.75" customHeight="1" x14ac:dyDescent="0.25">
      <c r="A95" s="81"/>
      <c r="B95" s="81"/>
      <c r="C95" s="81"/>
      <c r="D95" s="81"/>
      <c r="E95" s="81"/>
      <c r="F95" s="81"/>
      <c r="G95" s="81"/>
      <c r="H95" s="81"/>
      <c r="I95" s="81"/>
      <c r="J95" s="83"/>
      <c r="K95" s="83"/>
      <c r="L95" s="83"/>
      <c r="M95" s="83"/>
      <c r="N95" s="83"/>
      <c r="O95" s="83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</row>
    <row r="96" spans="1:49" ht="12.75" customHeight="1" x14ac:dyDescent="0.25">
      <c r="A96" s="81"/>
      <c r="B96" s="81"/>
      <c r="C96" s="81"/>
      <c r="D96" s="81"/>
      <c r="E96" s="81"/>
      <c r="F96" s="81"/>
      <c r="G96" s="81"/>
      <c r="H96" s="81"/>
      <c r="I96" s="81"/>
      <c r="J96" s="83"/>
      <c r="K96" s="83"/>
      <c r="L96" s="83"/>
      <c r="M96" s="83"/>
      <c r="N96" s="83"/>
      <c r="O96" s="83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</row>
    <row r="97" spans="1:49" ht="12.75" customHeight="1" x14ac:dyDescent="0.25">
      <c r="A97" s="81"/>
      <c r="B97" s="81"/>
      <c r="C97" s="81"/>
      <c r="D97" s="81"/>
      <c r="E97" s="81"/>
      <c r="F97" s="81"/>
      <c r="G97" s="81"/>
      <c r="H97" s="81"/>
      <c r="I97" s="81"/>
      <c r="J97" s="83"/>
      <c r="K97" s="83"/>
      <c r="L97" s="83"/>
      <c r="M97" s="83"/>
      <c r="N97" s="83"/>
      <c r="O97" s="83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81"/>
      <c r="AQ97" s="81"/>
      <c r="AR97" s="81"/>
      <c r="AS97" s="81"/>
      <c r="AT97" s="81"/>
      <c r="AU97" s="81"/>
      <c r="AV97" s="81"/>
      <c r="AW97" s="81"/>
    </row>
    <row r="98" spans="1:49" ht="12.75" customHeight="1" x14ac:dyDescent="0.25">
      <c r="A98" s="81"/>
      <c r="B98" s="81"/>
      <c r="C98" s="81"/>
      <c r="D98" s="81"/>
      <c r="E98" s="81"/>
      <c r="F98" s="81"/>
      <c r="G98" s="81"/>
      <c r="H98" s="81"/>
      <c r="I98" s="81"/>
      <c r="J98" s="83"/>
      <c r="K98" s="83"/>
      <c r="L98" s="83"/>
      <c r="M98" s="83"/>
      <c r="N98" s="83"/>
      <c r="O98" s="83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</row>
    <row r="99" spans="1:49" ht="12.75" customHeight="1" x14ac:dyDescent="0.25">
      <c r="A99" s="81"/>
      <c r="B99" s="81"/>
      <c r="C99" s="81"/>
      <c r="D99" s="81"/>
      <c r="E99" s="81"/>
      <c r="F99" s="81"/>
      <c r="G99" s="81"/>
      <c r="H99" s="81"/>
      <c r="I99" s="81"/>
      <c r="J99" s="83"/>
      <c r="K99" s="83"/>
      <c r="L99" s="83"/>
      <c r="M99" s="83"/>
      <c r="N99" s="83"/>
      <c r="O99" s="83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</row>
    <row r="100" spans="1:49" ht="12.75" customHeight="1" x14ac:dyDescent="0.25">
      <c r="A100" s="81"/>
      <c r="B100" s="81"/>
      <c r="C100" s="81"/>
      <c r="D100" s="81"/>
      <c r="E100" s="81"/>
      <c r="F100" s="81"/>
      <c r="G100" s="81"/>
      <c r="H100" s="81"/>
      <c r="I100" s="81"/>
      <c r="J100" s="83"/>
      <c r="K100" s="83"/>
      <c r="L100" s="83"/>
      <c r="M100" s="83"/>
      <c r="N100" s="83"/>
      <c r="O100" s="83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</row>
    <row r="101" spans="1:49" ht="12.75" customHeight="1" x14ac:dyDescent="0.25">
      <c r="A101" s="81"/>
      <c r="B101" s="81"/>
      <c r="C101" s="81"/>
      <c r="D101" s="81"/>
      <c r="E101" s="81"/>
      <c r="F101" s="81"/>
      <c r="G101" s="81"/>
      <c r="H101" s="81"/>
      <c r="I101" s="81"/>
      <c r="J101" s="83"/>
      <c r="K101" s="83"/>
      <c r="L101" s="83"/>
      <c r="M101" s="83"/>
      <c r="N101" s="83"/>
      <c r="O101" s="83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</row>
    <row r="102" spans="1:49" ht="12.75" customHeight="1" x14ac:dyDescent="0.25">
      <c r="A102" s="81"/>
      <c r="B102" s="81"/>
      <c r="C102" s="81"/>
      <c r="D102" s="81"/>
      <c r="E102" s="81"/>
      <c r="F102" s="81"/>
      <c r="G102" s="81"/>
      <c r="H102" s="81"/>
      <c r="I102" s="81"/>
      <c r="J102" s="83"/>
      <c r="K102" s="83"/>
      <c r="L102" s="83"/>
      <c r="M102" s="83"/>
      <c r="N102" s="83"/>
      <c r="O102" s="83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</row>
    <row r="103" spans="1:49" ht="12.75" customHeight="1" x14ac:dyDescent="0.25">
      <c r="A103" s="81"/>
      <c r="B103" s="81"/>
      <c r="C103" s="81"/>
      <c r="D103" s="81"/>
      <c r="E103" s="81"/>
      <c r="F103" s="81"/>
      <c r="G103" s="81"/>
      <c r="H103" s="81"/>
      <c r="I103" s="81"/>
      <c r="J103" s="83"/>
      <c r="K103" s="83"/>
      <c r="L103" s="83"/>
      <c r="M103" s="83"/>
      <c r="N103" s="83"/>
      <c r="O103" s="83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</row>
    <row r="104" spans="1:49" ht="12.75" customHeight="1" x14ac:dyDescent="0.25">
      <c r="A104" s="81"/>
      <c r="B104" s="81"/>
      <c r="C104" s="81"/>
      <c r="D104" s="81"/>
      <c r="E104" s="81"/>
      <c r="F104" s="81"/>
      <c r="G104" s="81"/>
      <c r="H104" s="81"/>
      <c r="I104" s="81"/>
      <c r="J104" s="83"/>
      <c r="K104" s="83"/>
      <c r="L104" s="83"/>
      <c r="M104" s="83"/>
      <c r="N104" s="83"/>
      <c r="O104" s="83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</row>
    <row r="105" spans="1:49" ht="12.75" customHeight="1" x14ac:dyDescent="0.25">
      <c r="A105" s="81"/>
      <c r="B105" s="81"/>
      <c r="C105" s="81"/>
      <c r="D105" s="81"/>
      <c r="E105" s="81"/>
      <c r="F105" s="81"/>
      <c r="G105" s="81"/>
      <c r="H105" s="81"/>
      <c r="I105" s="81"/>
      <c r="J105" s="83"/>
      <c r="K105" s="83"/>
      <c r="L105" s="83"/>
      <c r="M105" s="83"/>
      <c r="N105" s="83"/>
      <c r="O105" s="83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</row>
    <row r="106" spans="1:49" ht="12.75" customHeight="1" x14ac:dyDescent="0.25">
      <c r="A106" s="81"/>
      <c r="B106" s="81"/>
      <c r="C106" s="81"/>
      <c r="D106" s="81"/>
      <c r="E106" s="81"/>
      <c r="F106" s="81"/>
      <c r="G106" s="81"/>
      <c r="H106" s="81"/>
      <c r="I106" s="81"/>
      <c r="J106" s="83"/>
      <c r="K106" s="83"/>
      <c r="L106" s="83"/>
      <c r="M106" s="83"/>
      <c r="N106" s="83"/>
      <c r="O106" s="83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</row>
    <row r="107" spans="1:49" ht="12.75" customHeight="1" x14ac:dyDescent="0.25">
      <c r="A107" s="81"/>
      <c r="B107" s="81"/>
      <c r="C107" s="81"/>
      <c r="D107" s="81"/>
      <c r="E107" s="81"/>
      <c r="F107" s="81"/>
      <c r="G107" s="81"/>
      <c r="H107" s="81"/>
      <c r="I107" s="81"/>
      <c r="J107" s="83"/>
      <c r="K107" s="83"/>
      <c r="L107" s="83"/>
      <c r="M107" s="83"/>
      <c r="N107" s="83"/>
      <c r="O107" s="83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</row>
    <row r="108" spans="1:49" ht="12.75" customHeight="1" x14ac:dyDescent="0.25">
      <c r="A108" s="81"/>
      <c r="B108" s="81"/>
      <c r="C108" s="81"/>
      <c r="D108" s="81"/>
      <c r="E108" s="81"/>
      <c r="F108" s="81"/>
      <c r="G108" s="81"/>
      <c r="H108" s="81"/>
      <c r="I108" s="81"/>
      <c r="J108" s="83"/>
      <c r="K108" s="83"/>
      <c r="L108" s="83"/>
      <c r="M108" s="83"/>
      <c r="N108" s="83"/>
      <c r="O108" s="83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</row>
    <row r="109" spans="1:49" ht="12.75" customHeight="1" x14ac:dyDescent="0.25">
      <c r="A109" s="81"/>
      <c r="B109" s="81"/>
      <c r="C109" s="81"/>
      <c r="D109" s="81"/>
      <c r="E109" s="81"/>
      <c r="F109" s="81"/>
      <c r="G109" s="81"/>
      <c r="H109" s="81"/>
      <c r="I109" s="81"/>
      <c r="J109" s="83"/>
      <c r="K109" s="83"/>
      <c r="L109" s="83"/>
      <c r="M109" s="83"/>
      <c r="N109" s="83"/>
      <c r="O109" s="83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</row>
    <row r="110" spans="1:49" ht="12.75" customHeight="1" x14ac:dyDescent="0.25">
      <c r="A110" s="81"/>
      <c r="B110" s="81"/>
      <c r="C110" s="81"/>
      <c r="D110" s="81"/>
      <c r="E110" s="81"/>
      <c r="F110" s="81"/>
      <c r="G110" s="81"/>
      <c r="H110" s="81"/>
      <c r="I110" s="81"/>
      <c r="J110" s="83"/>
      <c r="K110" s="83"/>
      <c r="L110" s="83"/>
      <c r="M110" s="83"/>
      <c r="N110" s="83"/>
      <c r="O110" s="83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</row>
    <row r="111" spans="1:49" ht="12.75" customHeight="1" x14ac:dyDescent="0.25">
      <c r="A111" s="81"/>
      <c r="B111" s="81"/>
      <c r="C111" s="81"/>
      <c r="D111" s="81"/>
      <c r="E111" s="81"/>
      <c r="F111" s="81"/>
      <c r="G111" s="81"/>
      <c r="H111" s="81"/>
      <c r="I111" s="81"/>
      <c r="J111" s="83"/>
      <c r="K111" s="83"/>
      <c r="L111" s="83"/>
      <c r="M111" s="83"/>
      <c r="N111" s="83"/>
      <c r="O111" s="83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</row>
    <row r="112" spans="1:49" ht="12.75" customHeight="1" x14ac:dyDescent="0.25">
      <c r="A112" s="81"/>
      <c r="B112" s="81"/>
      <c r="C112" s="81"/>
      <c r="D112" s="81"/>
      <c r="E112" s="81"/>
      <c r="F112" s="81"/>
      <c r="G112" s="81"/>
      <c r="H112" s="81"/>
      <c r="I112" s="81"/>
      <c r="J112" s="83"/>
      <c r="K112" s="83"/>
      <c r="L112" s="83"/>
      <c r="M112" s="83"/>
      <c r="N112" s="83"/>
      <c r="O112" s="83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</row>
    <row r="113" spans="1:49" ht="12.75" customHeight="1" x14ac:dyDescent="0.25">
      <c r="A113" s="81"/>
      <c r="B113" s="81"/>
      <c r="C113" s="81"/>
      <c r="D113" s="81"/>
      <c r="E113" s="81"/>
      <c r="F113" s="81"/>
      <c r="G113" s="81"/>
      <c r="H113" s="81"/>
      <c r="I113" s="81"/>
      <c r="J113" s="83"/>
      <c r="K113" s="83"/>
      <c r="L113" s="83"/>
      <c r="M113" s="83"/>
      <c r="N113" s="83"/>
      <c r="O113" s="83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</row>
    <row r="114" spans="1:49" ht="12.75" customHeight="1" x14ac:dyDescent="0.25">
      <c r="A114" s="81"/>
      <c r="B114" s="81"/>
      <c r="C114" s="81"/>
      <c r="D114" s="81"/>
      <c r="E114" s="81"/>
      <c r="F114" s="81"/>
      <c r="G114" s="81"/>
      <c r="H114" s="81"/>
      <c r="I114" s="81"/>
      <c r="J114" s="83"/>
      <c r="K114" s="83"/>
      <c r="L114" s="83"/>
      <c r="M114" s="83"/>
      <c r="N114" s="83"/>
      <c r="O114" s="83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1"/>
      <c r="AU114" s="81"/>
      <c r="AV114" s="81"/>
      <c r="AW114" s="81"/>
    </row>
    <row r="115" spans="1:49" ht="12.75" customHeight="1" x14ac:dyDescent="0.25">
      <c r="A115" s="81"/>
      <c r="B115" s="81"/>
      <c r="C115" s="81"/>
      <c r="D115" s="81"/>
      <c r="E115" s="81"/>
      <c r="F115" s="81"/>
      <c r="G115" s="81"/>
      <c r="H115" s="81"/>
      <c r="I115" s="81"/>
      <c r="J115" s="83"/>
      <c r="K115" s="83"/>
      <c r="L115" s="83"/>
      <c r="M115" s="83"/>
      <c r="N115" s="83"/>
      <c r="O115" s="83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1"/>
      <c r="AU115" s="81"/>
      <c r="AV115" s="81"/>
      <c r="AW115" s="81"/>
    </row>
    <row r="116" spans="1:49" ht="12.75" customHeight="1" x14ac:dyDescent="0.25">
      <c r="A116" s="81"/>
      <c r="B116" s="81"/>
      <c r="C116" s="81"/>
      <c r="D116" s="81"/>
      <c r="E116" s="81"/>
      <c r="F116" s="81"/>
      <c r="G116" s="81"/>
      <c r="H116" s="81"/>
      <c r="I116" s="81"/>
      <c r="J116" s="83"/>
      <c r="K116" s="83"/>
      <c r="L116" s="83"/>
      <c r="M116" s="83"/>
      <c r="N116" s="83"/>
      <c r="O116" s="83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1"/>
      <c r="AU116" s="81"/>
      <c r="AV116" s="81"/>
      <c r="AW116" s="81"/>
    </row>
    <row r="117" spans="1:49" ht="12.75" customHeight="1" x14ac:dyDescent="0.25">
      <c r="A117" s="81"/>
      <c r="B117" s="81"/>
      <c r="C117" s="81"/>
      <c r="D117" s="81"/>
      <c r="E117" s="81"/>
      <c r="F117" s="81"/>
      <c r="G117" s="81"/>
      <c r="H117" s="81"/>
      <c r="I117" s="81"/>
      <c r="J117" s="83"/>
      <c r="K117" s="83"/>
      <c r="L117" s="83"/>
      <c r="M117" s="83"/>
      <c r="N117" s="83"/>
      <c r="O117" s="83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81"/>
    </row>
    <row r="118" spans="1:49" ht="12.75" customHeight="1" x14ac:dyDescent="0.25">
      <c r="A118" s="81"/>
      <c r="B118" s="81"/>
      <c r="C118" s="81"/>
      <c r="D118" s="81"/>
      <c r="E118" s="81"/>
      <c r="F118" s="81"/>
      <c r="G118" s="81"/>
      <c r="H118" s="81"/>
      <c r="I118" s="81"/>
      <c r="J118" s="83"/>
      <c r="K118" s="83"/>
      <c r="L118" s="83"/>
      <c r="M118" s="83"/>
      <c r="N118" s="83"/>
      <c r="O118" s="83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</row>
    <row r="119" spans="1:49" ht="12.75" customHeight="1" x14ac:dyDescent="0.25">
      <c r="A119" s="81"/>
      <c r="B119" s="81"/>
      <c r="C119" s="81"/>
      <c r="D119" s="81"/>
      <c r="E119" s="81"/>
      <c r="F119" s="81"/>
      <c r="G119" s="81"/>
      <c r="H119" s="81"/>
      <c r="I119" s="81"/>
      <c r="J119" s="83"/>
      <c r="K119" s="83"/>
      <c r="L119" s="83"/>
      <c r="M119" s="83"/>
      <c r="N119" s="83"/>
      <c r="O119" s="83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1"/>
      <c r="AU119" s="81"/>
      <c r="AV119" s="81"/>
      <c r="AW119" s="81"/>
    </row>
    <row r="120" spans="1:49" ht="12.75" customHeight="1" x14ac:dyDescent="0.25">
      <c r="A120" s="81"/>
      <c r="B120" s="81"/>
      <c r="C120" s="81"/>
      <c r="D120" s="81"/>
      <c r="E120" s="81"/>
      <c r="F120" s="81"/>
      <c r="G120" s="81"/>
      <c r="H120" s="81"/>
      <c r="I120" s="81"/>
      <c r="J120" s="83"/>
      <c r="K120" s="83"/>
      <c r="L120" s="83"/>
      <c r="M120" s="83"/>
      <c r="N120" s="83"/>
      <c r="O120" s="83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</row>
    <row r="121" spans="1:49" ht="12.75" customHeight="1" x14ac:dyDescent="0.25">
      <c r="A121" s="81"/>
      <c r="B121" s="81"/>
      <c r="C121" s="81"/>
      <c r="D121" s="81"/>
      <c r="E121" s="81"/>
      <c r="F121" s="81"/>
      <c r="G121" s="81"/>
      <c r="H121" s="81"/>
      <c r="I121" s="81"/>
      <c r="J121" s="83"/>
      <c r="K121" s="83"/>
      <c r="L121" s="83"/>
      <c r="M121" s="83"/>
      <c r="N121" s="83"/>
      <c r="O121" s="83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</row>
    <row r="122" spans="1:49" ht="12.75" customHeight="1" x14ac:dyDescent="0.25">
      <c r="A122" s="81"/>
      <c r="B122" s="81"/>
      <c r="C122" s="81"/>
      <c r="D122" s="81"/>
      <c r="E122" s="81"/>
      <c r="F122" s="81"/>
      <c r="G122" s="81"/>
      <c r="H122" s="81"/>
      <c r="I122" s="81"/>
      <c r="J122" s="83"/>
      <c r="K122" s="83"/>
      <c r="L122" s="83"/>
      <c r="M122" s="83"/>
      <c r="N122" s="83"/>
      <c r="O122" s="83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</row>
    <row r="123" spans="1:49" ht="12.75" customHeight="1" x14ac:dyDescent="0.25">
      <c r="A123" s="81"/>
      <c r="B123" s="81"/>
      <c r="C123" s="81"/>
      <c r="D123" s="81"/>
      <c r="E123" s="81"/>
      <c r="F123" s="81"/>
      <c r="G123" s="81"/>
      <c r="H123" s="81"/>
      <c r="I123" s="81"/>
      <c r="J123" s="83"/>
      <c r="K123" s="83"/>
      <c r="L123" s="83"/>
      <c r="M123" s="83"/>
      <c r="N123" s="83"/>
      <c r="O123" s="83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</row>
    <row r="124" spans="1:49" ht="12.75" customHeight="1" x14ac:dyDescent="0.25">
      <c r="A124" s="81"/>
      <c r="B124" s="81"/>
      <c r="C124" s="81"/>
      <c r="D124" s="81"/>
      <c r="E124" s="81"/>
      <c r="F124" s="81"/>
      <c r="G124" s="81"/>
      <c r="H124" s="81"/>
      <c r="I124" s="81"/>
      <c r="J124" s="83"/>
      <c r="K124" s="83"/>
      <c r="L124" s="83"/>
      <c r="M124" s="83"/>
      <c r="N124" s="83"/>
      <c r="O124" s="83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1"/>
      <c r="AN124" s="81"/>
      <c r="AO124" s="81"/>
      <c r="AP124" s="81"/>
      <c r="AQ124" s="81"/>
      <c r="AR124" s="81"/>
      <c r="AS124" s="81"/>
      <c r="AT124" s="81"/>
      <c r="AU124" s="81"/>
      <c r="AV124" s="81"/>
      <c r="AW124" s="81"/>
    </row>
    <row r="125" spans="1:49" ht="12.75" customHeight="1" x14ac:dyDescent="0.25">
      <c r="A125" s="81"/>
      <c r="B125" s="81"/>
      <c r="C125" s="81"/>
      <c r="D125" s="81"/>
      <c r="E125" s="81"/>
      <c r="F125" s="81"/>
      <c r="G125" s="81"/>
      <c r="H125" s="81"/>
      <c r="I125" s="81"/>
      <c r="J125" s="83"/>
      <c r="K125" s="83"/>
      <c r="L125" s="83"/>
      <c r="M125" s="83"/>
      <c r="N125" s="83"/>
      <c r="O125" s="83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81"/>
      <c r="AP125" s="81"/>
      <c r="AQ125" s="81"/>
      <c r="AR125" s="81"/>
      <c r="AS125" s="81"/>
      <c r="AT125" s="81"/>
      <c r="AU125" s="81"/>
      <c r="AV125" s="81"/>
      <c r="AW125" s="81"/>
    </row>
    <row r="126" spans="1:49" ht="12.75" customHeight="1" x14ac:dyDescent="0.25">
      <c r="A126" s="81"/>
      <c r="B126" s="81"/>
      <c r="C126" s="81"/>
      <c r="D126" s="81"/>
      <c r="E126" s="81"/>
      <c r="F126" s="81"/>
      <c r="G126" s="81"/>
      <c r="H126" s="81"/>
      <c r="I126" s="81"/>
      <c r="J126" s="83"/>
      <c r="K126" s="83"/>
      <c r="L126" s="83"/>
      <c r="M126" s="83"/>
      <c r="N126" s="83"/>
      <c r="O126" s="83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81"/>
      <c r="AP126" s="81"/>
      <c r="AQ126" s="81"/>
      <c r="AR126" s="81"/>
      <c r="AS126" s="81"/>
      <c r="AT126" s="81"/>
      <c r="AU126" s="81"/>
      <c r="AV126" s="81"/>
      <c r="AW126" s="81"/>
    </row>
    <row r="127" spans="1:49" ht="12.75" customHeight="1" x14ac:dyDescent="0.25">
      <c r="A127" s="81"/>
      <c r="B127" s="81"/>
      <c r="C127" s="81"/>
      <c r="D127" s="81"/>
      <c r="E127" s="81"/>
      <c r="F127" s="81"/>
      <c r="G127" s="81"/>
      <c r="H127" s="81"/>
      <c r="I127" s="81"/>
      <c r="J127" s="83"/>
      <c r="K127" s="83"/>
      <c r="L127" s="83"/>
      <c r="M127" s="83"/>
      <c r="N127" s="83"/>
      <c r="O127" s="83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</row>
    <row r="128" spans="1:49" ht="12.75" customHeight="1" x14ac:dyDescent="0.25">
      <c r="A128" s="81"/>
      <c r="B128" s="81"/>
      <c r="C128" s="81"/>
      <c r="D128" s="81"/>
      <c r="E128" s="81"/>
      <c r="F128" s="81"/>
      <c r="G128" s="81"/>
      <c r="H128" s="81"/>
      <c r="I128" s="81"/>
      <c r="J128" s="83"/>
      <c r="K128" s="83"/>
      <c r="L128" s="83"/>
      <c r="M128" s="83"/>
      <c r="N128" s="83"/>
      <c r="O128" s="83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81"/>
      <c r="AP128" s="81"/>
      <c r="AQ128" s="81"/>
      <c r="AR128" s="81"/>
      <c r="AS128" s="81"/>
      <c r="AT128" s="81"/>
      <c r="AU128" s="81"/>
      <c r="AV128" s="81"/>
      <c r="AW128" s="81"/>
    </row>
    <row r="129" spans="1:49" ht="12.75" customHeight="1" x14ac:dyDescent="0.25">
      <c r="A129" s="81"/>
      <c r="B129" s="81"/>
      <c r="C129" s="81"/>
      <c r="D129" s="81"/>
      <c r="E129" s="81"/>
      <c r="F129" s="81"/>
      <c r="G129" s="81"/>
      <c r="H129" s="81"/>
      <c r="I129" s="81"/>
      <c r="J129" s="83"/>
      <c r="K129" s="83"/>
      <c r="L129" s="83"/>
      <c r="M129" s="83"/>
      <c r="N129" s="83"/>
      <c r="O129" s="83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1"/>
      <c r="AN129" s="81"/>
      <c r="AO129" s="81"/>
      <c r="AP129" s="81"/>
      <c r="AQ129" s="81"/>
      <c r="AR129" s="81"/>
      <c r="AS129" s="81"/>
      <c r="AT129" s="81"/>
      <c r="AU129" s="81"/>
      <c r="AV129" s="81"/>
      <c r="AW129" s="81"/>
    </row>
    <row r="130" spans="1:49" ht="12.75" customHeight="1" x14ac:dyDescent="0.25">
      <c r="A130" s="81"/>
      <c r="B130" s="81"/>
      <c r="C130" s="81"/>
      <c r="D130" s="81"/>
      <c r="E130" s="81"/>
      <c r="F130" s="81"/>
      <c r="G130" s="81"/>
      <c r="H130" s="81"/>
      <c r="I130" s="81"/>
      <c r="J130" s="83"/>
      <c r="K130" s="83"/>
      <c r="L130" s="83"/>
      <c r="M130" s="83"/>
      <c r="N130" s="83"/>
      <c r="O130" s="83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81"/>
    </row>
    <row r="131" spans="1:49" ht="12.75" customHeight="1" x14ac:dyDescent="0.25">
      <c r="A131" s="81"/>
      <c r="B131" s="81"/>
      <c r="C131" s="81"/>
      <c r="D131" s="81"/>
      <c r="E131" s="81"/>
      <c r="F131" s="81"/>
      <c r="G131" s="81"/>
      <c r="H131" s="81"/>
      <c r="I131" s="81"/>
      <c r="J131" s="83"/>
      <c r="K131" s="83"/>
      <c r="L131" s="83"/>
      <c r="M131" s="83"/>
      <c r="N131" s="83"/>
      <c r="O131" s="83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1"/>
      <c r="AN131" s="81"/>
      <c r="AO131" s="81"/>
      <c r="AP131" s="81"/>
      <c r="AQ131" s="81"/>
      <c r="AR131" s="81"/>
      <c r="AS131" s="81"/>
      <c r="AT131" s="81"/>
      <c r="AU131" s="81"/>
      <c r="AV131" s="81"/>
      <c r="AW131" s="81"/>
    </row>
    <row r="132" spans="1:49" ht="12.75" customHeight="1" x14ac:dyDescent="0.25">
      <c r="A132" s="81"/>
      <c r="B132" s="81"/>
      <c r="C132" s="81"/>
      <c r="D132" s="81"/>
      <c r="E132" s="81"/>
      <c r="F132" s="81"/>
      <c r="G132" s="81"/>
      <c r="H132" s="81"/>
      <c r="I132" s="81"/>
      <c r="J132" s="83"/>
      <c r="K132" s="83"/>
      <c r="L132" s="83"/>
      <c r="M132" s="83"/>
      <c r="N132" s="83"/>
      <c r="O132" s="83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  <c r="AO132" s="81"/>
      <c r="AP132" s="81"/>
      <c r="AQ132" s="81"/>
      <c r="AR132" s="81"/>
      <c r="AS132" s="81"/>
      <c r="AT132" s="81"/>
      <c r="AU132" s="81"/>
      <c r="AV132" s="81"/>
      <c r="AW132" s="81"/>
    </row>
    <row r="133" spans="1:49" ht="12.75" customHeight="1" x14ac:dyDescent="0.25">
      <c r="A133" s="81"/>
      <c r="B133" s="81"/>
      <c r="C133" s="81"/>
      <c r="D133" s="81"/>
      <c r="E133" s="81"/>
      <c r="F133" s="81"/>
      <c r="G133" s="81"/>
      <c r="H133" s="81"/>
      <c r="I133" s="81"/>
      <c r="J133" s="83"/>
      <c r="K133" s="83"/>
      <c r="L133" s="83"/>
      <c r="M133" s="83"/>
      <c r="N133" s="83"/>
      <c r="O133" s="83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1"/>
      <c r="AN133" s="81"/>
      <c r="AO133" s="81"/>
      <c r="AP133" s="81"/>
      <c r="AQ133" s="81"/>
      <c r="AR133" s="81"/>
      <c r="AS133" s="81"/>
      <c r="AT133" s="81"/>
      <c r="AU133" s="81"/>
      <c r="AV133" s="81"/>
      <c r="AW133" s="81"/>
    </row>
    <row r="134" spans="1:49" ht="12.75" customHeight="1" x14ac:dyDescent="0.25">
      <c r="A134" s="81"/>
      <c r="B134" s="81"/>
      <c r="C134" s="81"/>
      <c r="D134" s="81"/>
      <c r="E134" s="81"/>
      <c r="F134" s="81"/>
      <c r="G134" s="81"/>
      <c r="H134" s="81"/>
      <c r="I134" s="81"/>
      <c r="J134" s="83"/>
      <c r="K134" s="83"/>
      <c r="L134" s="83"/>
      <c r="M134" s="83"/>
      <c r="N134" s="83"/>
      <c r="O134" s="83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1"/>
      <c r="AD134" s="81"/>
      <c r="AE134" s="81"/>
      <c r="AF134" s="81"/>
      <c r="AG134" s="81"/>
      <c r="AH134" s="81"/>
      <c r="AI134" s="81"/>
      <c r="AJ134" s="81"/>
      <c r="AK134" s="81"/>
      <c r="AL134" s="81"/>
      <c r="AM134" s="81"/>
      <c r="AN134" s="81"/>
      <c r="AO134" s="81"/>
      <c r="AP134" s="81"/>
      <c r="AQ134" s="81"/>
      <c r="AR134" s="81"/>
      <c r="AS134" s="81"/>
      <c r="AT134" s="81"/>
      <c r="AU134" s="81"/>
      <c r="AV134" s="81"/>
      <c r="AW134" s="81"/>
    </row>
    <row r="135" spans="1:49" ht="12.75" customHeight="1" x14ac:dyDescent="0.25">
      <c r="A135" s="81"/>
      <c r="B135" s="81"/>
      <c r="C135" s="81"/>
      <c r="D135" s="81"/>
      <c r="E135" s="81"/>
      <c r="F135" s="81"/>
      <c r="G135" s="81"/>
      <c r="H135" s="81"/>
      <c r="I135" s="81"/>
      <c r="J135" s="83"/>
      <c r="K135" s="83"/>
      <c r="L135" s="83"/>
      <c r="M135" s="83"/>
      <c r="N135" s="83"/>
      <c r="O135" s="83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1"/>
      <c r="AN135" s="81"/>
      <c r="AO135" s="81"/>
      <c r="AP135" s="81"/>
      <c r="AQ135" s="81"/>
      <c r="AR135" s="81"/>
      <c r="AS135" s="81"/>
      <c r="AT135" s="81"/>
      <c r="AU135" s="81"/>
      <c r="AV135" s="81"/>
      <c r="AW135" s="81"/>
    </row>
    <row r="136" spans="1:49" ht="12.75" customHeight="1" x14ac:dyDescent="0.25">
      <c r="A136" s="81"/>
      <c r="B136" s="81"/>
      <c r="C136" s="81"/>
      <c r="D136" s="81"/>
      <c r="E136" s="81"/>
      <c r="F136" s="81"/>
      <c r="G136" s="81"/>
      <c r="H136" s="81"/>
      <c r="I136" s="81"/>
      <c r="J136" s="83"/>
      <c r="K136" s="83"/>
      <c r="L136" s="83"/>
      <c r="M136" s="83"/>
      <c r="N136" s="83"/>
      <c r="O136" s="83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1"/>
      <c r="AN136" s="81"/>
      <c r="AO136" s="81"/>
      <c r="AP136" s="81"/>
      <c r="AQ136" s="81"/>
      <c r="AR136" s="81"/>
      <c r="AS136" s="81"/>
      <c r="AT136" s="81"/>
      <c r="AU136" s="81"/>
      <c r="AV136" s="81"/>
      <c r="AW136" s="81"/>
    </row>
    <row r="137" spans="1:49" ht="12.75" customHeight="1" x14ac:dyDescent="0.25">
      <c r="A137" s="81"/>
      <c r="B137" s="81"/>
      <c r="C137" s="81"/>
      <c r="D137" s="81"/>
      <c r="E137" s="81"/>
      <c r="F137" s="81"/>
      <c r="G137" s="81"/>
      <c r="H137" s="81"/>
      <c r="I137" s="81"/>
      <c r="J137" s="83"/>
      <c r="K137" s="83"/>
      <c r="L137" s="83"/>
      <c r="M137" s="83"/>
      <c r="N137" s="83"/>
      <c r="O137" s="83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</row>
    <row r="138" spans="1:49" ht="12.75" customHeight="1" x14ac:dyDescent="0.25">
      <c r="A138" s="81"/>
      <c r="B138" s="81"/>
      <c r="C138" s="81"/>
      <c r="D138" s="81"/>
      <c r="E138" s="81"/>
      <c r="F138" s="81"/>
      <c r="G138" s="81"/>
      <c r="H138" s="81"/>
      <c r="I138" s="81"/>
      <c r="J138" s="83"/>
      <c r="K138" s="83"/>
      <c r="L138" s="83"/>
      <c r="M138" s="83"/>
      <c r="N138" s="83"/>
      <c r="O138" s="83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/>
      <c r="AN138" s="81"/>
      <c r="AO138" s="81"/>
      <c r="AP138" s="81"/>
      <c r="AQ138" s="81"/>
      <c r="AR138" s="81"/>
      <c r="AS138" s="81"/>
      <c r="AT138" s="81"/>
      <c r="AU138" s="81"/>
      <c r="AV138" s="81"/>
      <c r="AW138" s="81"/>
    </row>
    <row r="139" spans="1:49" ht="12.75" customHeight="1" x14ac:dyDescent="0.25">
      <c r="A139" s="81"/>
      <c r="B139" s="81"/>
      <c r="C139" s="81"/>
      <c r="D139" s="81"/>
      <c r="E139" s="81"/>
      <c r="F139" s="81"/>
      <c r="G139" s="81"/>
      <c r="H139" s="81"/>
      <c r="I139" s="81"/>
      <c r="J139" s="83"/>
      <c r="K139" s="83"/>
      <c r="L139" s="83"/>
      <c r="M139" s="83"/>
      <c r="N139" s="83"/>
      <c r="O139" s="83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  <c r="AK139" s="81"/>
      <c r="AL139" s="81"/>
      <c r="AM139" s="81"/>
      <c r="AN139" s="81"/>
      <c r="AO139" s="81"/>
      <c r="AP139" s="81"/>
      <c r="AQ139" s="81"/>
      <c r="AR139" s="81"/>
      <c r="AS139" s="81"/>
      <c r="AT139" s="81"/>
      <c r="AU139" s="81"/>
      <c r="AV139" s="81"/>
      <c r="AW139" s="81"/>
    </row>
    <row r="140" spans="1:49" ht="12.75" customHeight="1" x14ac:dyDescent="0.25">
      <c r="A140" s="81"/>
      <c r="B140" s="81"/>
      <c r="C140" s="81"/>
      <c r="D140" s="81"/>
      <c r="E140" s="81"/>
      <c r="F140" s="81"/>
      <c r="G140" s="81"/>
      <c r="H140" s="81"/>
      <c r="I140" s="81"/>
      <c r="J140" s="83"/>
      <c r="K140" s="83"/>
      <c r="L140" s="83"/>
      <c r="M140" s="83"/>
      <c r="N140" s="83"/>
      <c r="O140" s="83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81"/>
      <c r="AO140" s="81"/>
      <c r="AP140" s="81"/>
      <c r="AQ140" s="81"/>
      <c r="AR140" s="81"/>
      <c r="AS140" s="81"/>
      <c r="AT140" s="81"/>
      <c r="AU140" s="81"/>
      <c r="AV140" s="81"/>
      <c r="AW140" s="81"/>
    </row>
    <row r="141" spans="1:49" ht="12.75" customHeight="1" x14ac:dyDescent="0.25">
      <c r="A141" s="81"/>
      <c r="B141" s="81"/>
      <c r="C141" s="81"/>
      <c r="D141" s="81"/>
      <c r="E141" s="81"/>
      <c r="F141" s="81"/>
      <c r="G141" s="81"/>
      <c r="H141" s="81"/>
      <c r="I141" s="81"/>
      <c r="J141" s="83"/>
      <c r="K141" s="83"/>
      <c r="L141" s="83"/>
      <c r="M141" s="83"/>
      <c r="N141" s="83"/>
      <c r="O141" s="83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/>
      <c r="AN141" s="81"/>
      <c r="AO141" s="81"/>
      <c r="AP141" s="81"/>
      <c r="AQ141" s="81"/>
      <c r="AR141" s="81"/>
      <c r="AS141" s="81"/>
      <c r="AT141" s="81"/>
      <c r="AU141" s="81"/>
      <c r="AV141" s="81"/>
      <c r="AW141" s="81"/>
    </row>
    <row r="142" spans="1:49" ht="12.75" customHeight="1" x14ac:dyDescent="0.25">
      <c r="A142" s="81"/>
      <c r="B142" s="81"/>
      <c r="C142" s="81"/>
      <c r="D142" s="81"/>
      <c r="E142" s="81"/>
      <c r="F142" s="81"/>
      <c r="G142" s="81"/>
      <c r="H142" s="81"/>
      <c r="I142" s="81"/>
      <c r="J142" s="83"/>
      <c r="K142" s="83"/>
      <c r="L142" s="83"/>
      <c r="M142" s="83"/>
      <c r="N142" s="83"/>
      <c r="O142" s="83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81"/>
    </row>
    <row r="143" spans="1:49" ht="12.75" customHeight="1" x14ac:dyDescent="0.25">
      <c r="A143" s="81"/>
      <c r="B143" s="81"/>
      <c r="C143" s="81"/>
      <c r="D143" s="81"/>
      <c r="E143" s="81"/>
      <c r="F143" s="81"/>
      <c r="G143" s="81"/>
      <c r="H143" s="81"/>
      <c r="I143" s="81"/>
      <c r="J143" s="83"/>
      <c r="K143" s="83"/>
      <c r="L143" s="83"/>
      <c r="M143" s="83"/>
      <c r="N143" s="83"/>
      <c r="O143" s="83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1"/>
    </row>
    <row r="144" spans="1:49" ht="12.75" customHeight="1" x14ac:dyDescent="0.25">
      <c r="A144" s="81"/>
      <c r="B144" s="81"/>
      <c r="C144" s="81"/>
      <c r="D144" s="81"/>
      <c r="E144" s="81"/>
      <c r="F144" s="81"/>
      <c r="G144" s="81"/>
      <c r="H144" s="81"/>
      <c r="I144" s="81"/>
      <c r="J144" s="83"/>
      <c r="K144" s="83"/>
      <c r="L144" s="83"/>
      <c r="M144" s="83"/>
      <c r="N144" s="83"/>
      <c r="O144" s="83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1"/>
      <c r="AN144" s="81"/>
      <c r="AO144" s="81"/>
      <c r="AP144" s="81"/>
      <c r="AQ144" s="81"/>
      <c r="AR144" s="81"/>
      <c r="AS144" s="81"/>
      <c r="AT144" s="81"/>
      <c r="AU144" s="81"/>
      <c r="AV144" s="81"/>
      <c r="AW144" s="81"/>
    </row>
    <row r="145" spans="1:49" ht="12.75" customHeight="1" x14ac:dyDescent="0.25">
      <c r="A145" s="81"/>
      <c r="B145" s="81"/>
      <c r="C145" s="81"/>
      <c r="D145" s="81"/>
      <c r="E145" s="81"/>
      <c r="F145" s="81"/>
      <c r="G145" s="81"/>
      <c r="H145" s="81"/>
      <c r="I145" s="81"/>
      <c r="J145" s="83"/>
      <c r="K145" s="83"/>
      <c r="L145" s="83"/>
      <c r="M145" s="83"/>
      <c r="N145" s="83"/>
      <c r="O145" s="83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81"/>
      <c r="AO145" s="81"/>
      <c r="AP145" s="81"/>
      <c r="AQ145" s="81"/>
      <c r="AR145" s="81"/>
      <c r="AS145" s="81"/>
      <c r="AT145" s="81"/>
      <c r="AU145" s="81"/>
      <c r="AV145" s="81"/>
      <c r="AW145" s="81"/>
    </row>
    <row r="146" spans="1:49" ht="12.75" customHeight="1" x14ac:dyDescent="0.25">
      <c r="A146" s="81"/>
      <c r="B146" s="81"/>
      <c r="C146" s="81"/>
      <c r="D146" s="81"/>
      <c r="E146" s="81"/>
      <c r="F146" s="81"/>
      <c r="G146" s="81"/>
      <c r="H146" s="81"/>
      <c r="I146" s="81"/>
      <c r="J146" s="83"/>
      <c r="K146" s="83"/>
      <c r="L146" s="83"/>
      <c r="M146" s="83"/>
      <c r="N146" s="83"/>
      <c r="O146" s="83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1"/>
      <c r="AV146" s="81"/>
      <c r="AW146" s="81"/>
    </row>
    <row r="147" spans="1:49" ht="12.75" customHeight="1" x14ac:dyDescent="0.25">
      <c r="A147" s="81"/>
      <c r="B147" s="81"/>
      <c r="C147" s="81"/>
      <c r="D147" s="81"/>
      <c r="E147" s="81"/>
      <c r="F147" s="81"/>
      <c r="G147" s="81"/>
      <c r="H147" s="81"/>
      <c r="I147" s="81"/>
      <c r="J147" s="83"/>
      <c r="K147" s="83"/>
      <c r="L147" s="83"/>
      <c r="M147" s="83"/>
      <c r="N147" s="83"/>
      <c r="O147" s="83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81"/>
    </row>
    <row r="148" spans="1:49" ht="12.75" customHeight="1" x14ac:dyDescent="0.25">
      <c r="A148" s="81"/>
      <c r="B148" s="81"/>
      <c r="C148" s="81"/>
      <c r="D148" s="81"/>
      <c r="E148" s="81"/>
      <c r="F148" s="81"/>
      <c r="G148" s="81"/>
      <c r="H148" s="81"/>
      <c r="I148" s="81"/>
      <c r="J148" s="83"/>
      <c r="K148" s="83"/>
      <c r="L148" s="83"/>
      <c r="M148" s="83"/>
      <c r="N148" s="83"/>
      <c r="O148" s="83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81"/>
      <c r="AP148" s="81"/>
      <c r="AQ148" s="81"/>
      <c r="AR148" s="81"/>
      <c r="AS148" s="81"/>
      <c r="AT148" s="81"/>
      <c r="AU148" s="81"/>
      <c r="AV148" s="81"/>
      <c r="AW148" s="81"/>
    </row>
    <row r="149" spans="1:49" ht="12.75" customHeight="1" x14ac:dyDescent="0.25">
      <c r="A149" s="81"/>
      <c r="B149" s="81"/>
      <c r="C149" s="81"/>
      <c r="D149" s="81"/>
      <c r="E149" s="81"/>
      <c r="F149" s="81"/>
      <c r="G149" s="81"/>
      <c r="H149" s="81"/>
      <c r="I149" s="81"/>
      <c r="J149" s="83"/>
      <c r="K149" s="83"/>
      <c r="L149" s="83"/>
      <c r="M149" s="83"/>
      <c r="N149" s="83"/>
      <c r="O149" s="83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1"/>
      <c r="AU149" s="81"/>
      <c r="AV149" s="81"/>
      <c r="AW149" s="81"/>
    </row>
    <row r="150" spans="1:49" ht="12.75" customHeight="1" x14ac:dyDescent="0.25">
      <c r="A150" s="81"/>
      <c r="B150" s="81"/>
      <c r="C150" s="81"/>
      <c r="D150" s="81"/>
      <c r="E150" s="81"/>
      <c r="F150" s="81"/>
      <c r="G150" s="81"/>
      <c r="H150" s="81"/>
      <c r="I150" s="81"/>
      <c r="J150" s="83"/>
      <c r="K150" s="83"/>
      <c r="L150" s="83"/>
      <c r="M150" s="83"/>
      <c r="N150" s="83"/>
      <c r="O150" s="83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1"/>
      <c r="AU150" s="81"/>
      <c r="AV150" s="81"/>
      <c r="AW150" s="81"/>
    </row>
    <row r="151" spans="1:49" ht="12.75" customHeight="1" x14ac:dyDescent="0.25">
      <c r="A151" s="81"/>
      <c r="B151" s="81"/>
      <c r="C151" s="81"/>
      <c r="D151" s="81"/>
      <c r="E151" s="81"/>
      <c r="F151" s="81"/>
      <c r="G151" s="81"/>
      <c r="H151" s="81"/>
      <c r="I151" s="81"/>
      <c r="J151" s="83"/>
      <c r="K151" s="83"/>
      <c r="L151" s="83"/>
      <c r="M151" s="83"/>
      <c r="N151" s="83"/>
      <c r="O151" s="83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1"/>
      <c r="AU151" s="81"/>
      <c r="AV151" s="81"/>
      <c r="AW151" s="81"/>
    </row>
    <row r="152" spans="1:49" ht="12.75" customHeight="1" x14ac:dyDescent="0.25">
      <c r="A152" s="81"/>
      <c r="B152" s="81"/>
      <c r="C152" s="81"/>
      <c r="D152" s="81"/>
      <c r="E152" s="81"/>
      <c r="F152" s="81"/>
      <c r="G152" s="81"/>
      <c r="H152" s="81"/>
      <c r="I152" s="81"/>
      <c r="J152" s="83"/>
      <c r="K152" s="83"/>
      <c r="L152" s="83"/>
      <c r="M152" s="83"/>
      <c r="N152" s="83"/>
      <c r="O152" s="83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1"/>
      <c r="AU152" s="81"/>
      <c r="AV152" s="81"/>
      <c r="AW152" s="81"/>
    </row>
    <row r="153" spans="1:49" ht="12.75" customHeight="1" x14ac:dyDescent="0.25">
      <c r="A153" s="81"/>
      <c r="B153" s="81"/>
      <c r="C153" s="81"/>
      <c r="D153" s="81"/>
      <c r="E153" s="81"/>
      <c r="F153" s="81"/>
      <c r="G153" s="81"/>
      <c r="H153" s="81"/>
      <c r="I153" s="81"/>
      <c r="J153" s="83"/>
      <c r="K153" s="83"/>
      <c r="L153" s="83"/>
      <c r="M153" s="83"/>
      <c r="N153" s="83"/>
      <c r="O153" s="83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1"/>
      <c r="AU153" s="81"/>
      <c r="AV153" s="81"/>
      <c r="AW153" s="81"/>
    </row>
    <row r="154" spans="1:49" ht="12.75" customHeight="1" x14ac:dyDescent="0.25">
      <c r="A154" s="81"/>
      <c r="B154" s="81"/>
      <c r="C154" s="81"/>
      <c r="D154" s="81"/>
      <c r="E154" s="81"/>
      <c r="F154" s="81"/>
      <c r="G154" s="81"/>
      <c r="H154" s="81"/>
      <c r="I154" s="81"/>
      <c r="J154" s="83"/>
      <c r="K154" s="83"/>
      <c r="L154" s="83"/>
      <c r="M154" s="83"/>
      <c r="N154" s="83"/>
      <c r="O154" s="83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1"/>
      <c r="AU154" s="81"/>
      <c r="AV154" s="81"/>
      <c r="AW154" s="81"/>
    </row>
    <row r="155" spans="1:49" ht="12.75" customHeight="1" x14ac:dyDescent="0.25">
      <c r="A155" s="81"/>
      <c r="B155" s="81"/>
      <c r="C155" s="81"/>
      <c r="D155" s="81"/>
      <c r="E155" s="81"/>
      <c r="F155" s="81"/>
      <c r="G155" s="81"/>
      <c r="H155" s="81"/>
      <c r="I155" s="81"/>
      <c r="J155" s="83"/>
      <c r="K155" s="83"/>
      <c r="L155" s="83"/>
      <c r="M155" s="83"/>
      <c r="N155" s="83"/>
      <c r="O155" s="83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1"/>
      <c r="AU155" s="81"/>
      <c r="AV155" s="81"/>
      <c r="AW155" s="81"/>
    </row>
    <row r="156" spans="1:49" ht="12.75" customHeight="1" x14ac:dyDescent="0.25">
      <c r="A156" s="81"/>
      <c r="B156" s="81"/>
      <c r="C156" s="81"/>
      <c r="D156" s="81"/>
      <c r="E156" s="81"/>
      <c r="F156" s="81"/>
      <c r="G156" s="81"/>
      <c r="H156" s="81"/>
      <c r="I156" s="81"/>
      <c r="J156" s="83"/>
      <c r="K156" s="83"/>
      <c r="L156" s="83"/>
      <c r="M156" s="83"/>
      <c r="N156" s="83"/>
      <c r="O156" s="83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1"/>
      <c r="AU156" s="81"/>
      <c r="AV156" s="81"/>
      <c r="AW156" s="81"/>
    </row>
    <row r="157" spans="1:49" ht="12.75" customHeight="1" x14ac:dyDescent="0.25">
      <c r="A157" s="81"/>
      <c r="B157" s="81"/>
      <c r="C157" s="81"/>
      <c r="D157" s="81"/>
      <c r="E157" s="81"/>
      <c r="F157" s="81"/>
      <c r="G157" s="81"/>
      <c r="H157" s="81"/>
      <c r="I157" s="81"/>
      <c r="J157" s="83"/>
      <c r="K157" s="83"/>
      <c r="L157" s="83"/>
      <c r="M157" s="83"/>
      <c r="N157" s="83"/>
      <c r="O157" s="83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81"/>
      <c r="AP157" s="81"/>
      <c r="AQ157" s="81"/>
      <c r="AR157" s="81"/>
      <c r="AS157" s="81"/>
      <c r="AT157" s="81"/>
      <c r="AU157" s="81"/>
      <c r="AV157" s="81"/>
      <c r="AW157" s="81"/>
    </row>
    <row r="158" spans="1:49" ht="12.75" customHeight="1" x14ac:dyDescent="0.25">
      <c r="A158" s="81"/>
      <c r="B158" s="81"/>
      <c r="C158" s="81"/>
      <c r="D158" s="81"/>
      <c r="E158" s="81"/>
      <c r="F158" s="81"/>
      <c r="G158" s="81"/>
      <c r="H158" s="81"/>
      <c r="I158" s="81"/>
      <c r="J158" s="83"/>
      <c r="K158" s="83"/>
      <c r="L158" s="83"/>
      <c r="M158" s="83"/>
      <c r="N158" s="83"/>
      <c r="O158" s="83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  <c r="AQ158" s="81"/>
      <c r="AR158" s="81"/>
      <c r="AS158" s="81"/>
      <c r="AT158" s="81"/>
      <c r="AU158" s="81"/>
      <c r="AV158" s="81"/>
      <c r="AW158" s="81"/>
    </row>
    <row r="159" spans="1:49" ht="12.75" customHeight="1" x14ac:dyDescent="0.25">
      <c r="A159" s="81"/>
      <c r="B159" s="81"/>
      <c r="C159" s="81"/>
      <c r="D159" s="81"/>
      <c r="E159" s="81"/>
      <c r="F159" s="81"/>
      <c r="G159" s="81"/>
      <c r="H159" s="81"/>
      <c r="I159" s="81"/>
      <c r="J159" s="83"/>
      <c r="K159" s="83"/>
      <c r="L159" s="83"/>
      <c r="M159" s="83"/>
      <c r="N159" s="83"/>
      <c r="O159" s="83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1"/>
      <c r="AN159" s="81"/>
      <c r="AO159" s="81"/>
      <c r="AP159" s="81"/>
      <c r="AQ159" s="81"/>
      <c r="AR159" s="81"/>
      <c r="AS159" s="81"/>
      <c r="AT159" s="81"/>
      <c r="AU159" s="81"/>
      <c r="AV159" s="81"/>
      <c r="AW159" s="81"/>
    </row>
    <row r="160" spans="1:49" ht="12.75" customHeight="1" x14ac:dyDescent="0.25">
      <c r="A160" s="81"/>
      <c r="B160" s="81"/>
      <c r="C160" s="81"/>
      <c r="D160" s="81"/>
      <c r="E160" s="81"/>
      <c r="F160" s="81"/>
      <c r="G160" s="81"/>
      <c r="H160" s="81"/>
      <c r="I160" s="81"/>
      <c r="J160" s="83"/>
      <c r="K160" s="83"/>
      <c r="L160" s="83"/>
      <c r="M160" s="83"/>
      <c r="N160" s="83"/>
      <c r="O160" s="83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81"/>
    </row>
    <row r="161" spans="1:49" ht="12.75" customHeight="1" x14ac:dyDescent="0.25">
      <c r="A161" s="81"/>
      <c r="B161" s="81"/>
      <c r="C161" s="81"/>
      <c r="D161" s="81"/>
      <c r="E161" s="81"/>
      <c r="F161" s="81"/>
      <c r="G161" s="81"/>
      <c r="H161" s="81"/>
      <c r="I161" s="81"/>
      <c r="J161" s="83"/>
      <c r="K161" s="83"/>
      <c r="L161" s="83"/>
      <c r="M161" s="83"/>
      <c r="N161" s="83"/>
      <c r="O161" s="83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81"/>
      <c r="AP161" s="81"/>
      <c r="AQ161" s="81"/>
      <c r="AR161" s="81"/>
      <c r="AS161" s="81"/>
      <c r="AT161" s="81"/>
      <c r="AU161" s="81"/>
      <c r="AV161" s="81"/>
      <c r="AW161" s="81"/>
    </row>
    <row r="162" spans="1:49" ht="12.75" customHeight="1" x14ac:dyDescent="0.25">
      <c r="A162" s="81"/>
      <c r="B162" s="81"/>
      <c r="C162" s="81"/>
      <c r="D162" s="81"/>
      <c r="E162" s="81"/>
      <c r="F162" s="81"/>
      <c r="G162" s="81"/>
      <c r="H162" s="81"/>
      <c r="I162" s="81"/>
      <c r="J162" s="83"/>
      <c r="K162" s="83"/>
      <c r="L162" s="83"/>
      <c r="M162" s="83"/>
      <c r="N162" s="83"/>
      <c r="O162" s="83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81"/>
      <c r="AP162" s="81"/>
      <c r="AQ162" s="81"/>
      <c r="AR162" s="81"/>
      <c r="AS162" s="81"/>
      <c r="AT162" s="81"/>
      <c r="AU162" s="81"/>
      <c r="AV162" s="81"/>
      <c r="AW162" s="81"/>
    </row>
    <row r="163" spans="1:49" ht="12.75" customHeight="1" x14ac:dyDescent="0.25">
      <c r="A163" s="81"/>
      <c r="B163" s="81"/>
      <c r="C163" s="81"/>
      <c r="D163" s="81"/>
      <c r="E163" s="81"/>
      <c r="F163" s="81"/>
      <c r="G163" s="81"/>
      <c r="H163" s="81"/>
      <c r="I163" s="81"/>
      <c r="J163" s="83"/>
      <c r="K163" s="83"/>
      <c r="L163" s="83"/>
      <c r="M163" s="83"/>
      <c r="N163" s="83"/>
      <c r="O163" s="83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1"/>
      <c r="AN163" s="81"/>
      <c r="AO163" s="81"/>
      <c r="AP163" s="81"/>
      <c r="AQ163" s="81"/>
      <c r="AR163" s="81"/>
      <c r="AS163" s="81"/>
      <c r="AT163" s="81"/>
      <c r="AU163" s="81"/>
      <c r="AV163" s="81"/>
      <c r="AW163" s="81"/>
    </row>
    <row r="164" spans="1:49" ht="12.75" customHeight="1" x14ac:dyDescent="0.25">
      <c r="A164" s="81"/>
      <c r="B164" s="81"/>
      <c r="C164" s="81"/>
      <c r="D164" s="81"/>
      <c r="E164" s="81"/>
      <c r="F164" s="81"/>
      <c r="G164" s="81"/>
      <c r="H164" s="81"/>
      <c r="I164" s="81"/>
      <c r="J164" s="83"/>
      <c r="K164" s="83"/>
      <c r="L164" s="83"/>
      <c r="M164" s="83"/>
      <c r="N164" s="83"/>
      <c r="O164" s="83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/>
      <c r="AK164" s="81"/>
      <c r="AL164" s="81"/>
      <c r="AM164" s="81"/>
      <c r="AN164" s="81"/>
      <c r="AO164" s="81"/>
      <c r="AP164" s="81"/>
      <c r="AQ164" s="81"/>
      <c r="AR164" s="81"/>
      <c r="AS164" s="81"/>
      <c r="AT164" s="81"/>
      <c r="AU164" s="81"/>
      <c r="AV164" s="81"/>
      <c r="AW164" s="81"/>
    </row>
    <row r="165" spans="1:49" ht="12.75" customHeight="1" x14ac:dyDescent="0.25">
      <c r="A165" s="81"/>
      <c r="B165" s="81"/>
      <c r="C165" s="81"/>
      <c r="D165" s="81"/>
      <c r="E165" s="81"/>
      <c r="F165" s="81"/>
      <c r="G165" s="81"/>
      <c r="H165" s="81"/>
      <c r="I165" s="81"/>
      <c r="J165" s="83"/>
      <c r="K165" s="83"/>
      <c r="L165" s="83"/>
      <c r="M165" s="83"/>
      <c r="N165" s="83"/>
      <c r="O165" s="83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81"/>
      <c r="AP165" s="81"/>
      <c r="AQ165" s="81"/>
      <c r="AR165" s="81"/>
      <c r="AS165" s="81"/>
      <c r="AT165" s="81"/>
      <c r="AU165" s="81"/>
      <c r="AV165" s="81"/>
      <c r="AW165" s="81"/>
    </row>
    <row r="166" spans="1:49" ht="12.75" customHeight="1" x14ac:dyDescent="0.25">
      <c r="A166" s="81"/>
      <c r="B166" s="81"/>
      <c r="C166" s="81"/>
      <c r="D166" s="81"/>
      <c r="E166" s="81"/>
      <c r="F166" s="81"/>
      <c r="G166" s="81"/>
      <c r="H166" s="81"/>
      <c r="I166" s="81"/>
      <c r="J166" s="83"/>
      <c r="K166" s="83"/>
      <c r="L166" s="83"/>
      <c r="M166" s="83"/>
      <c r="N166" s="83"/>
      <c r="O166" s="83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81"/>
      <c r="AO166" s="81"/>
      <c r="AP166" s="81"/>
      <c r="AQ166" s="81"/>
      <c r="AR166" s="81"/>
      <c r="AS166" s="81"/>
      <c r="AT166" s="81"/>
      <c r="AU166" s="81"/>
      <c r="AV166" s="81"/>
      <c r="AW166" s="81"/>
    </row>
    <row r="167" spans="1:49" ht="12.75" customHeight="1" x14ac:dyDescent="0.25">
      <c r="A167" s="81"/>
      <c r="B167" s="81"/>
      <c r="C167" s="81"/>
      <c r="D167" s="81"/>
      <c r="E167" s="81"/>
      <c r="F167" s="81"/>
      <c r="G167" s="81"/>
      <c r="H167" s="81"/>
      <c r="I167" s="81"/>
      <c r="J167" s="83"/>
      <c r="K167" s="83"/>
      <c r="L167" s="83"/>
      <c r="M167" s="83"/>
      <c r="N167" s="83"/>
      <c r="O167" s="83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81"/>
      <c r="AP167" s="81"/>
      <c r="AQ167" s="81"/>
      <c r="AR167" s="81"/>
      <c r="AS167" s="81"/>
      <c r="AT167" s="81"/>
      <c r="AU167" s="81"/>
      <c r="AV167" s="81"/>
      <c r="AW167" s="81"/>
    </row>
    <row r="168" spans="1:49" ht="12.75" customHeight="1" x14ac:dyDescent="0.25">
      <c r="A168" s="81"/>
      <c r="B168" s="81"/>
      <c r="C168" s="81"/>
      <c r="D168" s="81"/>
      <c r="E168" s="81"/>
      <c r="F168" s="81"/>
      <c r="G168" s="81"/>
      <c r="H168" s="81"/>
      <c r="I168" s="81"/>
      <c r="J168" s="83"/>
      <c r="K168" s="83"/>
      <c r="L168" s="83"/>
      <c r="M168" s="83"/>
      <c r="N168" s="83"/>
      <c r="O168" s="83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81"/>
      <c r="AP168" s="81"/>
      <c r="AQ168" s="81"/>
      <c r="AR168" s="81"/>
      <c r="AS168" s="81"/>
      <c r="AT168" s="81"/>
      <c r="AU168" s="81"/>
      <c r="AV168" s="81"/>
      <c r="AW168" s="81"/>
    </row>
    <row r="169" spans="1:49" ht="12.75" customHeight="1" x14ac:dyDescent="0.25">
      <c r="A169" s="81"/>
      <c r="B169" s="81"/>
      <c r="C169" s="81"/>
      <c r="D169" s="81"/>
      <c r="E169" s="81"/>
      <c r="F169" s="81"/>
      <c r="G169" s="81"/>
      <c r="H169" s="81"/>
      <c r="I169" s="81"/>
      <c r="J169" s="83"/>
      <c r="K169" s="83"/>
      <c r="L169" s="83"/>
      <c r="M169" s="83"/>
      <c r="N169" s="83"/>
      <c r="O169" s="83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/>
      <c r="AN169" s="81"/>
      <c r="AO169" s="81"/>
      <c r="AP169" s="81"/>
      <c r="AQ169" s="81"/>
      <c r="AR169" s="81"/>
      <c r="AS169" s="81"/>
      <c r="AT169" s="81"/>
      <c r="AU169" s="81"/>
      <c r="AV169" s="81"/>
      <c r="AW169" s="81"/>
    </row>
    <row r="170" spans="1:49" ht="12.75" customHeight="1" x14ac:dyDescent="0.25">
      <c r="A170" s="81"/>
      <c r="B170" s="81"/>
      <c r="C170" s="81"/>
      <c r="D170" s="81"/>
      <c r="E170" s="81"/>
      <c r="F170" s="81"/>
      <c r="G170" s="81"/>
      <c r="H170" s="81"/>
      <c r="I170" s="81"/>
      <c r="J170" s="83"/>
      <c r="K170" s="83"/>
      <c r="L170" s="83"/>
      <c r="M170" s="83"/>
      <c r="N170" s="83"/>
      <c r="O170" s="83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</row>
    <row r="171" spans="1:49" ht="12.75" customHeight="1" x14ac:dyDescent="0.25">
      <c r="A171" s="81"/>
      <c r="B171" s="81"/>
      <c r="C171" s="81"/>
      <c r="D171" s="81"/>
      <c r="E171" s="81"/>
      <c r="F171" s="81"/>
      <c r="G171" s="81"/>
      <c r="H171" s="81"/>
      <c r="I171" s="81"/>
      <c r="J171" s="83"/>
      <c r="K171" s="83"/>
      <c r="L171" s="83"/>
      <c r="M171" s="83"/>
      <c r="N171" s="83"/>
      <c r="O171" s="83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81"/>
      <c r="AP171" s="81"/>
      <c r="AQ171" s="81"/>
      <c r="AR171" s="81"/>
      <c r="AS171" s="81"/>
      <c r="AT171" s="81"/>
      <c r="AU171" s="81"/>
      <c r="AV171" s="81"/>
      <c r="AW171" s="81"/>
    </row>
    <row r="172" spans="1:49" ht="12.75" customHeight="1" x14ac:dyDescent="0.25">
      <c r="A172" s="81"/>
      <c r="B172" s="81"/>
      <c r="C172" s="81"/>
      <c r="D172" s="81"/>
      <c r="E172" s="81"/>
      <c r="F172" s="81"/>
      <c r="G172" s="81"/>
      <c r="H172" s="81"/>
      <c r="I172" s="81"/>
      <c r="J172" s="83"/>
      <c r="K172" s="83"/>
      <c r="L172" s="83"/>
      <c r="M172" s="83"/>
      <c r="N172" s="83"/>
      <c r="O172" s="83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81"/>
    </row>
    <row r="173" spans="1:49" ht="12.75" customHeight="1" x14ac:dyDescent="0.25">
      <c r="A173" s="81"/>
      <c r="B173" s="81"/>
      <c r="C173" s="81"/>
      <c r="D173" s="81"/>
      <c r="E173" s="81"/>
      <c r="F173" s="81"/>
      <c r="G173" s="81"/>
      <c r="H173" s="81"/>
      <c r="I173" s="81"/>
      <c r="J173" s="83"/>
      <c r="K173" s="83"/>
      <c r="L173" s="83"/>
      <c r="M173" s="83"/>
      <c r="N173" s="83"/>
      <c r="O173" s="83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81"/>
      <c r="AP173" s="81"/>
      <c r="AQ173" s="81"/>
      <c r="AR173" s="81"/>
      <c r="AS173" s="81"/>
      <c r="AT173" s="81"/>
      <c r="AU173" s="81"/>
      <c r="AV173" s="81"/>
      <c r="AW173" s="81"/>
    </row>
    <row r="174" spans="1:49" ht="12.75" customHeight="1" x14ac:dyDescent="0.25">
      <c r="A174" s="81"/>
      <c r="B174" s="81"/>
      <c r="C174" s="81"/>
      <c r="D174" s="81"/>
      <c r="E174" s="81"/>
      <c r="F174" s="81"/>
      <c r="G174" s="81"/>
      <c r="H174" s="81"/>
      <c r="I174" s="81"/>
      <c r="J174" s="83"/>
      <c r="K174" s="83"/>
      <c r="L174" s="83"/>
      <c r="M174" s="83"/>
      <c r="N174" s="83"/>
      <c r="O174" s="83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1"/>
      <c r="AN174" s="81"/>
      <c r="AO174" s="81"/>
      <c r="AP174" s="81"/>
      <c r="AQ174" s="81"/>
      <c r="AR174" s="81"/>
      <c r="AS174" s="81"/>
      <c r="AT174" s="81"/>
      <c r="AU174" s="81"/>
      <c r="AV174" s="81"/>
      <c r="AW174" s="81"/>
    </row>
    <row r="175" spans="1:49" ht="12.75" customHeight="1" x14ac:dyDescent="0.25">
      <c r="A175" s="81"/>
      <c r="B175" s="81"/>
      <c r="C175" s="81"/>
      <c r="D175" s="81"/>
      <c r="E175" s="81"/>
      <c r="F175" s="81"/>
      <c r="G175" s="81"/>
      <c r="H175" s="81"/>
      <c r="I175" s="81"/>
      <c r="J175" s="83"/>
      <c r="K175" s="83"/>
      <c r="L175" s="83"/>
      <c r="M175" s="83"/>
      <c r="N175" s="83"/>
      <c r="O175" s="83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  <c r="AQ175" s="81"/>
      <c r="AR175" s="81"/>
      <c r="AS175" s="81"/>
      <c r="AT175" s="81"/>
      <c r="AU175" s="81"/>
      <c r="AV175" s="81"/>
      <c r="AW175" s="81"/>
    </row>
    <row r="176" spans="1:49" ht="12.75" customHeight="1" x14ac:dyDescent="0.25">
      <c r="A176" s="81"/>
      <c r="B176" s="81"/>
      <c r="C176" s="81"/>
      <c r="D176" s="81"/>
      <c r="E176" s="81"/>
      <c r="F176" s="81"/>
      <c r="G176" s="81"/>
      <c r="H176" s="81"/>
      <c r="I176" s="81"/>
      <c r="J176" s="83"/>
      <c r="K176" s="83"/>
      <c r="L176" s="83"/>
      <c r="M176" s="83"/>
      <c r="N176" s="83"/>
      <c r="O176" s="83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/>
      <c r="AN176" s="81"/>
      <c r="AO176" s="81"/>
      <c r="AP176" s="81"/>
      <c r="AQ176" s="81"/>
      <c r="AR176" s="81"/>
      <c r="AS176" s="81"/>
      <c r="AT176" s="81"/>
      <c r="AU176" s="81"/>
      <c r="AV176" s="81"/>
      <c r="AW176" s="81"/>
    </row>
    <row r="177" spans="1:49" ht="12.75" customHeight="1" x14ac:dyDescent="0.25">
      <c r="A177" s="81"/>
      <c r="B177" s="81"/>
      <c r="C177" s="81"/>
      <c r="D177" s="81"/>
      <c r="E177" s="81"/>
      <c r="F177" s="81"/>
      <c r="G177" s="81"/>
      <c r="H177" s="81"/>
      <c r="I177" s="81"/>
      <c r="J177" s="83"/>
      <c r="K177" s="83"/>
      <c r="L177" s="83"/>
      <c r="M177" s="83"/>
      <c r="N177" s="83"/>
      <c r="O177" s="83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1"/>
      <c r="AN177" s="81"/>
      <c r="AO177" s="81"/>
      <c r="AP177" s="81"/>
      <c r="AQ177" s="81"/>
      <c r="AR177" s="81"/>
      <c r="AS177" s="81"/>
      <c r="AT177" s="81"/>
      <c r="AU177" s="81"/>
      <c r="AV177" s="81"/>
      <c r="AW177" s="81"/>
    </row>
    <row r="178" spans="1:49" ht="12.75" customHeight="1" x14ac:dyDescent="0.25">
      <c r="A178" s="81"/>
      <c r="B178" s="81"/>
      <c r="C178" s="81"/>
      <c r="D178" s="81"/>
      <c r="E178" s="81"/>
      <c r="F178" s="81"/>
      <c r="G178" s="81"/>
      <c r="H178" s="81"/>
      <c r="I178" s="81"/>
      <c r="J178" s="83"/>
      <c r="K178" s="83"/>
      <c r="L178" s="83"/>
      <c r="M178" s="83"/>
      <c r="N178" s="83"/>
      <c r="O178" s="83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  <c r="AO178" s="81"/>
      <c r="AP178" s="81"/>
      <c r="AQ178" s="81"/>
      <c r="AR178" s="81"/>
      <c r="AS178" s="81"/>
      <c r="AT178" s="81"/>
      <c r="AU178" s="81"/>
      <c r="AV178" s="81"/>
      <c r="AW178" s="81"/>
    </row>
    <row r="179" spans="1:49" ht="12.75" customHeight="1" x14ac:dyDescent="0.25">
      <c r="A179" s="81"/>
      <c r="B179" s="81"/>
      <c r="C179" s="81"/>
      <c r="D179" s="81"/>
      <c r="E179" s="81"/>
      <c r="F179" s="81"/>
      <c r="G179" s="81"/>
      <c r="H179" s="81"/>
      <c r="I179" s="81"/>
      <c r="J179" s="83"/>
      <c r="K179" s="83"/>
      <c r="L179" s="83"/>
      <c r="M179" s="83"/>
      <c r="N179" s="83"/>
      <c r="O179" s="83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/>
      <c r="AN179" s="81"/>
      <c r="AO179" s="81"/>
      <c r="AP179" s="81"/>
      <c r="AQ179" s="81"/>
      <c r="AR179" s="81"/>
      <c r="AS179" s="81"/>
      <c r="AT179" s="81"/>
      <c r="AU179" s="81"/>
      <c r="AV179" s="81"/>
      <c r="AW179" s="81"/>
    </row>
    <row r="180" spans="1:49" ht="12.75" customHeight="1" x14ac:dyDescent="0.25">
      <c r="A180" s="81"/>
      <c r="B180" s="81"/>
      <c r="C180" s="81"/>
      <c r="D180" s="81"/>
      <c r="E180" s="81"/>
      <c r="F180" s="81"/>
      <c r="G180" s="81"/>
      <c r="H180" s="81"/>
      <c r="I180" s="81"/>
      <c r="J180" s="83"/>
      <c r="K180" s="83"/>
      <c r="L180" s="83"/>
      <c r="M180" s="83"/>
      <c r="N180" s="83"/>
      <c r="O180" s="83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/>
      <c r="AN180" s="81"/>
      <c r="AO180" s="81"/>
      <c r="AP180" s="81"/>
      <c r="AQ180" s="81"/>
      <c r="AR180" s="81"/>
      <c r="AS180" s="81"/>
      <c r="AT180" s="81"/>
      <c r="AU180" s="81"/>
      <c r="AV180" s="81"/>
      <c r="AW180" s="81"/>
    </row>
    <row r="181" spans="1:49" ht="12.75" customHeight="1" x14ac:dyDescent="0.25">
      <c r="A181" s="81"/>
      <c r="B181" s="81"/>
      <c r="C181" s="81"/>
      <c r="D181" s="81"/>
      <c r="E181" s="81"/>
      <c r="F181" s="81"/>
      <c r="G181" s="81"/>
      <c r="H181" s="81"/>
      <c r="I181" s="81"/>
      <c r="J181" s="83"/>
      <c r="K181" s="83"/>
      <c r="L181" s="83"/>
      <c r="M181" s="83"/>
      <c r="N181" s="83"/>
      <c r="O181" s="83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1"/>
      <c r="AN181" s="81"/>
      <c r="AO181" s="81"/>
      <c r="AP181" s="81"/>
      <c r="AQ181" s="81"/>
      <c r="AR181" s="81"/>
      <c r="AS181" s="81"/>
      <c r="AT181" s="81"/>
      <c r="AU181" s="81"/>
      <c r="AV181" s="81"/>
      <c r="AW181" s="81"/>
    </row>
    <row r="182" spans="1:49" ht="12.75" customHeight="1" x14ac:dyDescent="0.25">
      <c r="A182" s="81"/>
      <c r="B182" s="81"/>
      <c r="C182" s="81"/>
      <c r="D182" s="81"/>
      <c r="E182" s="81"/>
      <c r="F182" s="81"/>
      <c r="G182" s="81"/>
      <c r="H182" s="81"/>
      <c r="I182" s="81"/>
      <c r="J182" s="83"/>
      <c r="K182" s="83"/>
      <c r="L182" s="83"/>
      <c r="M182" s="83"/>
      <c r="N182" s="83"/>
      <c r="O182" s="83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1"/>
      <c r="AN182" s="81"/>
      <c r="AO182" s="81"/>
      <c r="AP182" s="81"/>
      <c r="AQ182" s="81"/>
      <c r="AR182" s="81"/>
      <c r="AS182" s="81"/>
      <c r="AT182" s="81"/>
      <c r="AU182" s="81"/>
      <c r="AV182" s="81"/>
      <c r="AW182" s="81"/>
    </row>
    <row r="183" spans="1:49" ht="12.75" customHeight="1" x14ac:dyDescent="0.25">
      <c r="A183" s="81"/>
      <c r="B183" s="81"/>
      <c r="C183" s="81"/>
      <c r="D183" s="81"/>
      <c r="E183" s="81"/>
      <c r="F183" s="81"/>
      <c r="G183" s="81"/>
      <c r="H183" s="81"/>
      <c r="I183" s="81"/>
      <c r="J183" s="83"/>
      <c r="K183" s="83"/>
      <c r="L183" s="83"/>
      <c r="M183" s="83"/>
      <c r="N183" s="83"/>
      <c r="O183" s="83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1"/>
      <c r="AN183" s="81"/>
      <c r="AO183" s="81"/>
      <c r="AP183" s="81"/>
      <c r="AQ183" s="81"/>
      <c r="AR183" s="81"/>
      <c r="AS183" s="81"/>
      <c r="AT183" s="81"/>
      <c r="AU183" s="81"/>
      <c r="AV183" s="81"/>
      <c r="AW183" s="81"/>
    </row>
    <row r="184" spans="1:49" ht="12.75" customHeight="1" x14ac:dyDescent="0.25">
      <c r="A184" s="81"/>
      <c r="B184" s="81"/>
      <c r="C184" s="81"/>
      <c r="D184" s="81"/>
      <c r="E184" s="81"/>
      <c r="F184" s="81"/>
      <c r="G184" s="81"/>
      <c r="H184" s="81"/>
      <c r="I184" s="81"/>
      <c r="J184" s="83"/>
      <c r="K184" s="83"/>
      <c r="L184" s="83"/>
      <c r="M184" s="83"/>
      <c r="N184" s="83"/>
      <c r="O184" s="83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  <c r="AK184" s="81"/>
      <c r="AL184" s="81"/>
      <c r="AM184" s="81"/>
      <c r="AN184" s="81"/>
      <c r="AO184" s="81"/>
      <c r="AP184" s="81"/>
      <c r="AQ184" s="81"/>
      <c r="AR184" s="81"/>
      <c r="AS184" s="81"/>
      <c r="AT184" s="81"/>
      <c r="AU184" s="81"/>
      <c r="AV184" s="81"/>
      <c r="AW184" s="81"/>
    </row>
    <row r="185" spans="1:49" ht="12.75" customHeight="1" x14ac:dyDescent="0.25">
      <c r="A185" s="81"/>
      <c r="B185" s="81"/>
      <c r="C185" s="81"/>
      <c r="D185" s="81"/>
      <c r="E185" s="81"/>
      <c r="F185" s="81"/>
      <c r="G185" s="81"/>
      <c r="H185" s="81"/>
      <c r="I185" s="81"/>
      <c r="J185" s="83"/>
      <c r="K185" s="83"/>
      <c r="L185" s="83"/>
      <c r="M185" s="83"/>
      <c r="N185" s="83"/>
      <c r="O185" s="83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1"/>
      <c r="AN185" s="81"/>
      <c r="AO185" s="81"/>
      <c r="AP185" s="81"/>
      <c r="AQ185" s="81"/>
      <c r="AR185" s="81"/>
      <c r="AS185" s="81"/>
      <c r="AT185" s="81"/>
      <c r="AU185" s="81"/>
      <c r="AV185" s="81"/>
      <c r="AW185" s="81"/>
    </row>
    <row r="186" spans="1:49" ht="12.75" customHeight="1" x14ac:dyDescent="0.25">
      <c r="A186" s="81"/>
      <c r="B186" s="81"/>
      <c r="C186" s="81"/>
      <c r="D186" s="81"/>
      <c r="E186" s="81"/>
      <c r="F186" s="81"/>
      <c r="G186" s="81"/>
      <c r="H186" s="81"/>
      <c r="I186" s="81"/>
      <c r="J186" s="83"/>
      <c r="K186" s="83"/>
      <c r="L186" s="83"/>
      <c r="M186" s="83"/>
      <c r="N186" s="83"/>
      <c r="O186" s="83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/>
      <c r="AK186" s="81"/>
      <c r="AL186" s="81"/>
      <c r="AM186" s="81"/>
      <c r="AN186" s="81"/>
      <c r="AO186" s="81"/>
      <c r="AP186" s="81"/>
      <c r="AQ186" s="81"/>
      <c r="AR186" s="81"/>
      <c r="AS186" s="81"/>
      <c r="AT186" s="81"/>
      <c r="AU186" s="81"/>
      <c r="AV186" s="81"/>
      <c r="AW186" s="81"/>
    </row>
    <row r="187" spans="1:49" ht="12.75" customHeight="1" x14ac:dyDescent="0.25">
      <c r="A187" s="81"/>
      <c r="B187" s="81"/>
      <c r="C187" s="81"/>
      <c r="D187" s="81"/>
      <c r="E187" s="81"/>
      <c r="F187" s="81"/>
      <c r="G187" s="81"/>
      <c r="H187" s="81"/>
      <c r="I187" s="81"/>
      <c r="J187" s="83"/>
      <c r="K187" s="83"/>
      <c r="L187" s="83"/>
      <c r="M187" s="83"/>
      <c r="N187" s="83"/>
      <c r="O187" s="83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/>
      <c r="AN187" s="81"/>
      <c r="AO187" s="81"/>
      <c r="AP187" s="81"/>
      <c r="AQ187" s="81"/>
      <c r="AR187" s="81"/>
      <c r="AS187" s="81"/>
      <c r="AT187" s="81"/>
      <c r="AU187" s="81"/>
      <c r="AV187" s="81"/>
      <c r="AW187" s="81"/>
    </row>
    <row r="188" spans="1:49" ht="12.75" customHeight="1" x14ac:dyDescent="0.25">
      <c r="A188" s="81"/>
      <c r="B188" s="81"/>
      <c r="C188" s="81"/>
      <c r="D188" s="81"/>
      <c r="E188" s="81"/>
      <c r="F188" s="81"/>
      <c r="G188" s="81"/>
      <c r="H188" s="81"/>
      <c r="I188" s="81"/>
      <c r="J188" s="83"/>
      <c r="K188" s="83"/>
      <c r="L188" s="83"/>
      <c r="M188" s="83"/>
      <c r="N188" s="83"/>
      <c r="O188" s="83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1"/>
      <c r="AN188" s="81"/>
      <c r="AO188" s="81"/>
      <c r="AP188" s="81"/>
      <c r="AQ188" s="81"/>
      <c r="AR188" s="81"/>
      <c r="AS188" s="81"/>
      <c r="AT188" s="81"/>
      <c r="AU188" s="81"/>
      <c r="AV188" s="81"/>
      <c r="AW188" s="81"/>
    </row>
    <row r="189" spans="1:49" ht="12.75" customHeight="1" x14ac:dyDescent="0.25">
      <c r="A189" s="81"/>
      <c r="B189" s="81"/>
      <c r="C189" s="81"/>
      <c r="D189" s="81"/>
      <c r="E189" s="81"/>
      <c r="F189" s="81"/>
      <c r="G189" s="81"/>
      <c r="H189" s="81"/>
      <c r="I189" s="81"/>
      <c r="J189" s="83"/>
      <c r="K189" s="83"/>
      <c r="L189" s="83"/>
      <c r="M189" s="83"/>
      <c r="N189" s="83"/>
      <c r="O189" s="83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1"/>
      <c r="AN189" s="81"/>
      <c r="AO189" s="81"/>
      <c r="AP189" s="81"/>
      <c r="AQ189" s="81"/>
      <c r="AR189" s="81"/>
      <c r="AS189" s="81"/>
      <c r="AT189" s="81"/>
      <c r="AU189" s="81"/>
      <c r="AV189" s="81"/>
      <c r="AW189" s="81"/>
    </row>
    <row r="190" spans="1:49" ht="12.75" customHeight="1" x14ac:dyDescent="0.25">
      <c r="A190" s="81"/>
      <c r="B190" s="81"/>
      <c r="C190" s="81"/>
      <c r="D190" s="81"/>
      <c r="E190" s="81"/>
      <c r="F190" s="81"/>
      <c r="G190" s="81"/>
      <c r="H190" s="81"/>
      <c r="I190" s="81"/>
      <c r="J190" s="83"/>
      <c r="K190" s="83"/>
      <c r="L190" s="83"/>
      <c r="M190" s="83"/>
      <c r="N190" s="83"/>
      <c r="O190" s="83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/>
      <c r="AN190" s="81"/>
      <c r="AO190" s="81"/>
      <c r="AP190" s="81"/>
      <c r="AQ190" s="81"/>
      <c r="AR190" s="81"/>
      <c r="AS190" s="81"/>
      <c r="AT190" s="81"/>
      <c r="AU190" s="81"/>
      <c r="AV190" s="81"/>
      <c r="AW190" s="81"/>
    </row>
    <row r="191" spans="1:49" ht="12.75" customHeight="1" x14ac:dyDescent="0.25">
      <c r="A191" s="81"/>
      <c r="B191" s="81"/>
      <c r="C191" s="81"/>
      <c r="D191" s="81"/>
      <c r="E191" s="81"/>
      <c r="F191" s="81"/>
      <c r="G191" s="81"/>
      <c r="H191" s="81"/>
      <c r="I191" s="81"/>
      <c r="J191" s="83"/>
      <c r="K191" s="83"/>
      <c r="L191" s="83"/>
      <c r="M191" s="83"/>
      <c r="N191" s="83"/>
      <c r="O191" s="83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/>
      <c r="AN191" s="81"/>
      <c r="AO191" s="81"/>
      <c r="AP191" s="81"/>
      <c r="AQ191" s="81"/>
      <c r="AR191" s="81"/>
      <c r="AS191" s="81"/>
      <c r="AT191" s="81"/>
      <c r="AU191" s="81"/>
      <c r="AV191" s="81"/>
      <c r="AW191" s="81"/>
    </row>
    <row r="192" spans="1:49" ht="12.75" customHeight="1" x14ac:dyDescent="0.25">
      <c r="A192" s="81"/>
      <c r="B192" s="81"/>
      <c r="C192" s="81"/>
      <c r="D192" s="81"/>
      <c r="E192" s="81"/>
      <c r="F192" s="81"/>
      <c r="G192" s="81"/>
      <c r="H192" s="81"/>
      <c r="I192" s="81"/>
      <c r="J192" s="83"/>
      <c r="K192" s="83"/>
      <c r="L192" s="83"/>
      <c r="M192" s="83"/>
      <c r="N192" s="83"/>
      <c r="O192" s="83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81"/>
      <c r="AP192" s="81"/>
      <c r="AQ192" s="81"/>
      <c r="AR192" s="81"/>
      <c r="AS192" s="81"/>
      <c r="AT192" s="81"/>
      <c r="AU192" s="81"/>
      <c r="AV192" s="81"/>
      <c r="AW192" s="81"/>
    </row>
    <row r="193" spans="1:49" ht="12.75" customHeight="1" x14ac:dyDescent="0.25">
      <c r="A193" s="81"/>
      <c r="B193" s="81"/>
      <c r="C193" s="81"/>
      <c r="D193" s="81"/>
      <c r="E193" s="81"/>
      <c r="F193" s="81"/>
      <c r="G193" s="81"/>
      <c r="H193" s="81"/>
      <c r="I193" s="81"/>
      <c r="J193" s="83"/>
      <c r="K193" s="83"/>
      <c r="L193" s="83"/>
      <c r="M193" s="83"/>
      <c r="N193" s="83"/>
      <c r="O193" s="83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81"/>
      <c r="AO193" s="81"/>
      <c r="AP193" s="81"/>
      <c r="AQ193" s="81"/>
      <c r="AR193" s="81"/>
      <c r="AS193" s="81"/>
      <c r="AT193" s="81"/>
      <c r="AU193" s="81"/>
      <c r="AV193" s="81"/>
      <c r="AW193" s="81"/>
    </row>
    <row r="194" spans="1:49" ht="12.75" customHeight="1" x14ac:dyDescent="0.25">
      <c r="A194" s="81"/>
      <c r="B194" s="81"/>
      <c r="C194" s="81"/>
      <c r="D194" s="81"/>
      <c r="E194" s="81"/>
      <c r="F194" s="81"/>
      <c r="G194" s="81"/>
      <c r="H194" s="81"/>
      <c r="I194" s="81"/>
      <c r="J194" s="83"/>
      <c r="K194" s="83"/>
      <c r="L194" s="83"/>
      <c r="M194" s="83"/>
      <c r="N194" s="83"/>
      <c r="O194" s="83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1"/>
      <c r="AN194" s="81"/>
      <c r="AO194" s="81"/>
      <c r="AP194" s="81"/>
      <c r="AQ194" s="81"/>
      <c r="AR194" s="81"/>
      <c r="AS194" s="81"/>
      <c r="AT194" s="81"/>
      <c r="AU194" s="81"/>
      <c r="AV194" s="81"/>
      <c r="AW194" s="81"/>
    </row>
    <row r="195" spans="1:49" ht="12.75" customHeight="1" x14ac:dyDescent="0.25">
      <c r="A195" s="81"/>
      <c r="B195" s="81"/>
      <c r="C195" s="81"/>
      <c r="D195" s="81"/>
      <c r="E195" s="81"/>
      <c r="F195" s="81"/>
      <c r="G195" s="81"/>
      <c r="H195" s="81"/>
      <c r="I195" s="81"/>
      <c r="J195" s="83"/>
      <c r="K195" s="83"/>
      <c r="L195" s="83"/>
      <c r="M195" s="83"/>
      <c r="N195" s="83"/>
      <c r="O195" s="83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  <c r="AO195" s="81"/>
      <c r="AP195" s="81"/>
      <c r="AQ195" s="81"/>
      <c r="AR195" s="81"/>
      <c r="AS195" s="81"/>
      <c r="AT195" s="81"/>
      <c r="AU195" s="81"/>
      <c r="AV195" s="81"/>
      <c r="AW195" s="81"/>
    </row>
    <row r="196" spans="1:49" ht="12.75" customHeight="1" x14ac:dyDescent="0.25">
      <c r="A196" s="81"/>
      <c r="B196" s="81"/>
      <c r="C196" s="81"/>
      <c r="D196" s="81"/>
      <c r="E196" s="81"/>
      <c r="F196" s="81"/>
      <c r="G196" s="81"/>
      <c r="H196" s="81"/>
      <c r="I196" s="81"/>
      <c r="J196" s="83"/>
      <c r="K196" s="83"/>
      <c r="L196" s="83"/>
      <c r="M196" s="83"/>
      <c r="N196" s="83"/>
      <c r="O196" s="83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  <c r="AO196" s="81"/>
      <c r="AP196" s="81"/>
      <c r="AQ196" s="81"/>
      <c r="AR196" s="81"/>
      <c r="AS196" s="81"/>
      <c r="AT196" s="81"/>
      <c r="AU196" s="81"/>
      <c r="AV196" s="81"/>
      <c r="AW196" s="81"/>
    </row>
    <row r="197" spans="1:49" ht="12.75" customHeight="1" x14ac:dyDescent="0.25">
      <c r="A197" s="81"/>
      <c r="B197" s="81"/>
      <c r="C197" s="81"/>
      <c r="D197" s="81"/>
      <c r="E197" s="81"/>
      <c r="F197" s="81"/>
      <c r="G197" s="81"/>
      <c r="H197" s="81"/>
      <c r="I197" s="81"/>
      <c r="J197" s="83"/>
      <c r="K197" s="83"/>
      <c r="L197" s="83"/>
      <c r="M197" s="83"/>
      <c r="N197" s="83"/>
      <c r="O197" s="83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81"/>
      <c r="AO197" s="81"/>
      <c r="AP197" s="81"/>
      <c r="AQ197" s="81"/>
      <c r="AR197" s="81"/>
      <c r="AS197" s="81"/>
      <c r="AT197" s="81"/>
      <c r="AU197" s="81"/>
      <c r="AV197" s="81"/>
      <c r="AW197" s="81"/>
    </row>
    <row r="198" spans="1:49" ht="12.75" customHeight="1" x14ac:dyDescent="0.25">
      <c r="A198" s="81"/>
      <c r="B198" s="81"/>
      <c r="C198" s="81"/>
      <c r="D198" s="81"/>
      <c r="E198" s="81"/>
      <c r="F198" s="81"/>
      <c r="G198" s="81"/>
      <c r="H198" s="81"/>
      <c r="I198" s="81"/>
      <c r="J198" s="83"/>
      <c r="K198" s="83"/>
      <c r="L198" s="83"/>
      <c r="M198" s="83"/>
      <c r="N198" s="83"/>
      <c r="O198" s="83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/>
      <c r="AN198" s="81"/>
      <c r="AO198" s="81"/>
      <c r="AP198" s="81"/>
      <c r="AQ198" s="81"/>
      <c r="AR198" s="81"/>
      <c r="AS198" s="81"/>
      <c r="AT198" s="81"/>
      <c r="AU198" s="81"/>
      <c r="AV198" s="81"/>
      <c r="AW198" s="81"/>
    </row>
    <row r="199" spans="1:49" ht="12.75" customHeight="1" x14ac:dyDescent="0.25">
      <c r="A199" s="81"/>
      <c r="B199" s="81"/>
      <c r="C199" s="81"/>
      <c r="D199" s="81"/>
      <c r="E199" s="81"/>
      <c r="F199" s="81"/>
      <c r="G199" s="81"/>
      <c r="H199" s="81"/>
      <c r="I199" s="81"/>
      <c r="J199" s="83"/>
      <c r="K199" s="83"/>
      <c r="L199" s="83"/>
      <c r="M199" s="83"/>
      <c r="N199" s="83"/>
      <c r="O199" s="83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81"/>
      <c r="AK199" s="81"/>
      <c r="AL199" s="81"/>
      <c r="AM199" s="81"/>
      <c r="AN199" s="81"/>
      <c r="AO199" s="81"/>
      <c r="AP199" s="81"/>
      <c r="AQ199" s="81"/>
      <c r="AR199" s="81"/>
      <c r="AS199" s="81"/>
      <c r="AT199" s="81"/>
      <c r="AU199" s="81"/>
      <c r="AV199" s="81"/>
      <c r="AW199" s="81"/>
    </row>
    <row r="200" spans="1:49" ht="12.75" customHeight="1" x14ac:dyDescent="0.25">
      <c r="A200" s="81"/>
      <c r="B200" s="81"/>
      <c r="C200" s="81"/>
      <c r="D200" s="81"/>
      <c r="E200" s="81"/>
      <c r="F200" s="81"/>
      <c r="G200" s="81"/>
      <c r="H200" s="81"/>
      <c r="I200" s="81"/>
      <c r="J200" s="83"/>
      <c r="K200" s="83"/>
      <c r="L200" s="83"/>
      <c r="M200" s="83"/>
      <c r="N200" s="83"/>
      <c r="O200" s="83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1"/>
      <c r="AN200" s="81"/>
      <c r="AO200" s="81"/>
      <c r="AP200" s="81"/>
      <c r="AQ200" s="81"/>
      <c r="AR200" s="81"/>
      <c r="AS200" s="81"/>
      <c r="AT200" s="81"/>
      <c r="AU200" s="81"/>
      <c r="AV200" s="81"/>
      <c r="AW200" s="81"/>
    </row>
    <row r="201" spans="1:49" ht="12.75" customHeight="1" x14ac:dyDescent="0.25">
      <c r="A201" s="81"/>
      <c r="B201" s="81"/>
      <c r="C201" s="81"/>
      <c r="D201" s="81"/>
      <c r="E201" s="81"/>
      <c r="F201" s="81"/>
      <c r="G201" s="81"/>
      <c r="H201" s="81"/>
      <c r="I201" s="81"/>
      <c r="J201" s="83"/>
      <c r="K201" s="83"/>
      <c r="L201" s="83"/>
      <c r="M201" s="83"/>
      <c r="N201" s="83"/>
      <c r="O201" s="83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  <c r="AK201" s="81"/>
      <c r="AL201" s="81"/>
      <c r="AM201" s="81"/>
      <c r="AN201" s="81"/>
      <c r="AO201" s="81"/>
      <c r="AP201" s="81"/>
      <c r="AQ201" s="81"/>
      <c r="AR201" s="81"/>
      <c r="AS201" s="81"/>
      <c r="AT201" s="81"/>
      <c r="AU201" s="81"/>
      <c r="AV201" s="81"/>
      <c r="AW201" s="81"/>
    </row>
    <row r="202" spans="1:49" ht="12.75" customHeight="1" x14ac:dyDescent="0.25">
      <c r="A202" s="81"/>
      <c r="B202" s="81"/>
      <c r="C202" s="81"/>
      <c r="D202" s="81"/>
      <c r="E202" s="81"/>
      <c r="F202" s="81"/>
      <c r="G202" s="81"/>
      <c r="H202" s="81"/>
      <c r="I202" s="81"/>
      <c r="J202" s="83"/>
      <c r="K202" s="83"/>
      <c r="L202" s="83"/>
      <c r="M202" s="83"/>
      <c r="N202" s="83"/>
      <c r="O202" s="83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  <c r="AC202" s="81"/>
      <c r="AD202" s="81"/>
      <c r="AE202" s="81"/>
      <c r="AF202" s="81"/>
      <c r="AG202" s="81"/>
      <c r="AH202" s="81"/>
      <c r="AI202" s="81"/>
      <c r="AJ202" s="81"/>
      <c r="AK202" s="81"/>
      <c r="AL202" s="81"/>
      <c r="AM202" s="81"/>
      <c r="AN202" s="81"/>
      <c r="AO202" s="81"/>
      <c r="AP202" s="81"/>
      <c r="AQ202" s="81"/>
      <c r="AR202" s="81"/>
      <c r="AS202" s="81"/>
      <c r="AT202" s="81"/>
      <c r="AU202" s="81"/>
      <c r="AV202" s="81"/>
      <c r="AW202" s="81"/>
    </row>
    <row r="203" spans="1:49" ht="12.75" customHeight="1" x14ac:dyDescent="0.25">
      <c r="A203" s="81"/>
      <c r="B203" s="81"/>
      <c r="C203" s="81"/>
      <c r="D203" s="81"/>
      <c r="E203" s="81"/>
      <c r="F203" s="81"/>
      <c r="G203" s="81"/>
      <c r="H203" s="81"/>
      <c r="I203" s="81"/>
      <c r="J203" s="83"/>
      <c r="K203" s="83"/>
      <c r="L203" s="83"/>
      <c r="M203" s="83"/>
      <c r="N203" s="83"/>
      <c r="O203" s="83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  <c r="AK203" s="81"/>
      <c r="AL203" s="81"/>
      <c r="AM203" s="81"/>
      <c r="AN203" s="81"/>
      <c r="AO203" s="81"/>
      <c r="AP203" s="81"/>
      <c r="AQ203" s="81"/>
      <c r="AR203" s="81"/>
      <c r="AS203" s="81"/>
      <c r="AT203" s="81"/>
      <c r="AU203" s="81"/>
      <c r="AV203" s="81"/>
      <c r="AW203" s="81"/>
    </row>
    <row r="204" spans="1:49" ht="12.75" customHeight="1" x14ac:dyDescent="0.25">
      <c r="A204" s="81"/>
      <c r="B204" s="81"/>
      <c r="C204" s="81"/>
      <c r="D204" s="81"/>
      <c r="E204" s="81"/>
      <c r="F204" s="81"/>
      <c r="G204" s="81"/>
      <c r="H204" s="81"/>
      <c r="I204" s="81"/>
      <c r="J204" s="83"/>
      <c r="K204" s="83"/>
      <c r="L204" s="83"/>
      <c r="M204" s="83"/>
      <c r="N204" s="83"/>
      <c r="O204" s="83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  <c r="AC204" s="81"/>
      <c r="AD204" s="81"/>
      <c r="AE204" s="81"/>
      <c r="AF204" s="81"/>
      <c r="AG204" s="81"/>
      <c r="AH204" s="81"/>
      <c r="AI204" s="81"/>
      <c r="AJ204" s="81"/>
      <c r="AK204" s="81"/>
      <c r="AL204" s="81"/>
      <c r="AM204" s="81"/>
      <c r="AN204" s="81"/>
      <c r="AO204" s="81"/>
      <c r="AP204" s="81"/>
      <c r="AQ204" s="81"/>
      <c r="AR204" s="81"/>
      <c r="AS204" s="81"/>
      <c r="AT204" s="81"/>
      <c r="AU204" s="81"/>
      <c r="AV204" s="81"/>
      <c r="AW204" s="81"/>
    </row>
    <row r="205" spans="1:49" ht="12.75" customHeight="1" x14ac:dyDescent="0.25">
      <c r="A205" s="81"/>
      <c r="B205" s="81"/>
      <c r="C205" s="81"/>
      <c r="D205" s="81"/>
      <c r="E205" s="81"/>
      <c r="F205" s="81"/>
      <c r="G205" s="81"/>
      <c r="H205" s="81"/>
      <c r="I205" s="81"/>
      <c r="J205" s="83"/>
      <c r="K205" s="83"/>
      <c r="L205" s="83"/>
      <c r="M205" s="83"/>
      <c r="N205" s="83"/>
      <c r="O205" s="83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81"/>
      <c r="AK205" s="81"/>
      <c r="AL205" s="81"/>
      <c r="AM205" s="81"/>
      <c r="AN205" s="81"/>
      <c r="AO205" s="81"/>
      <c r="AP205" s="81"/>
      <c r="AQ205" s="81"/>
      <c r="AR205" s="81"/>
      <c r="AS205" s="81"/>
      <c r="AT205" s="81"/>
      <c r="AU205" s="81"/>
      <c r="AV205" s="81"/>
      <c r="AW205" s="81"/>
    </row>
    <row r="206" spans="1:49" ht="12.75" customHeight="1" x14ac:dyDescent="0.25">
      <c r="A206" s="81"/>
      <c r="B206" s="81"/>
      <c r="C206" s="81"/>
      <c r="D206" s="81"/>
      <c r="E206" s="81"/>
      <c r="F206" s="81"/>
      <c r="G206" s="81"/>
      <c r="H206" s="81"/>
      <c r="I206" s="81"/>
      <c r="J206" s="83"/>
      <c r="K206" s="83"/>
      <c r="L206" s="83"/>
      <c r="M206" s="83"/>
      <c r="N206" s="83"/>
      <c r="O206" s="83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81"/>
      <c r="AK206" s="81"/>
      <c r="AL206" s="81"/>
      <c r="AM206" s="81"/>
      <c r="AN206" s="81"/>
      <c r="AO206" s="81"/>
      <c r="AP206" s="81"/>
      <c r="AQ206" s="81"/>
      <c r="AR206" s="81"/>
      <c r="AS206" s="81"/>
      <c r="AT206" s="81"/>
      <c r="AU206" s="81"/>
      <c r="AV206" s="81"/>
      <c r="AW206" s="81"/>
    </row>
    <row r="207" spans="1:49" ht="12.75" customHeight="1" x14ac:dyDescent="0.25">
      <c r="A207" s="81"/>
      <c r="B207" s="81"/>
      <c r="C207" s="81"/>
      <c r="D207" s="81"/>
      <c r="E207" s="81"/>
      <c r="F207" s="81"/>
      <c r="G207" s="81"/>
      <c r="H207" s="81"/>
      <c r="I207" s="81"/>
      <c r="J207" s="83"/>
      <c r="K207" s="83"/>
      <c r="L207" s="83"/>
      <c r="M207" s="83"/>
      <c r="N207" s="83"/>
      <c r="O207" s="83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  <c r="AK207" s="81"/>
      <c r="AL207" s="81"/>
      <c r="AM207" s="81"/>
      <c r="AN207" s="81"/>
      <c r="AO207" s="81"/>
      <c r="AP207" s="81"/>
      <c r="AQ207" s="81"/>
      <c r="AR207" s="81"/>
      <c r="AS207" s="81"/>
      <c r="AT207" s="81"/>
      <c r="AU207" s="81"/>
      <c r="AV207" s="81"/>
      <c r="AW207" s="81"/>
    </row>
    <row r="208" spans="1:49" ht="12.75" customHeight="1" x14ac:dyDescent="0.25">
      <c r="A208" s="81"/>
      <c r="B208" s="81"/>
      <c r="C208" s="81"/>
      <c r="D208" s="81"/>
      <c r="E208" s="81"/>
      <c r="F208" s="81"/>
      <c r="G208" s="81"/>
      <c r="H208" s="81"/>
      <c r="I208" s="81"/>
      <c r="J208" s="83"/>
      <c r="K208" s="83"/>
      <c r="L208" s="83"/>
      <c r="M208" s="83"/>
      <c r="N208" s="83"/>
      <c r="O208" s="83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  <c r="AK208" s="81"/>
      <c r="AL208" s="81"/>
      <c r="AM208" s="81"/>
      <c r="AN208" s="81"/>
      <c r="AO208" s="81"/>
      <c r="AP208" s="81"/>
      <c r="AQ208" s="81"/>
      <c r="AR208" s="81"/>
      <c r="AS208" s="81"/>
      <c r="AT208" s="81"/>
      <c r="AU208" s="81"/>
      <c r="AV208" s="81"/>
      <c r="AW208" s="81"/>
    </row>
    <row r="209" spans="1:49" ht="12.75" customHeight="1" x14ac:dyDescent="0.25">
      <c r="A209" s="81"/>
      <c r="B209" s="81"/>
      <c r="C209" s="81"/>
      <c r="D209" s="81"/>
      <c r="E209" s="81"/>
      <c r="F209" s="81"/>
      <c r="G209" s="81"/>
      <c r="H209" s="81"/>
      <c r="I209" s="81"/>
      <c r="J209" s="83"/>
      <c r="K209" s="83"/>
      <c r="L209" s="83"/>
      <c r="M209" s="83"/>
      <c r="N209" s="83"/>
      <c r="O209" s="83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  <c r="AC209" s="81"/>
      <c r="AD209" s="81"/>
      <c r="AE209" s="81"/>
      <c r="AF209" s="81"/>
      <c r="AG209" s="81"/>
      <c r="AH209" s="81"/>
      <c r="AI209" s="81"/>
      <c r="AJ209" s="81"/>
      <c r="AK209" s="81"/>
      <c r="AL209" s="81"/>
      <c r="AM209" s="81"/>
      <c r="AN209" s="81"/>
      <c r="AO209" s="81"/>
      <c r="AP209" s="81"/>
      <c r="AQ209" s="81"/>
      <c r="AR209" s="81"/>
      <c r="AS209" s="81"/>
      <c r="AT209" s="81"/>
      <c r="AU209" s="81"/>
      <c r="AV209" s="81"/>
      <c r="AW209" s="81"/>
    </row>
    <row r="210" spans="1:49" ht="12.75" customHeight="1" x14ac:dyDescent="0.25">
      <c r="A210" s="81"/>
      <c r="B210" s="81"/>
      <c r="C210" s="81"/>
      <c r="D210" s="81"/>
      <c r="E210" s="81"/>
      <c r="F210" s="81"/>
      <c r="G210" s="81"/>
      <c r="H210" s="81"/>
      <c r="I210" s="81"/>
      <c r="J210" s="83"/>
      <c r="K210" s="83"/>
      <c r="L210" s="83"/>
      <c r="M210" s="83"/>
      <c r="N210" s="83"/>
      <c r="O210" s="83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1"/>
      <c r="AN210" s="81"/>
      <c r="AO210" s="81"/>
      <c r="AP210" s="81"/>
      <c r="AQ210" s="81"/>
      <c r="AR210" s="81"/>
      <c r="AS210" s="81"/>
      <c r="AT210" s="81"/>
      <c r="AU210" s="81"/>
      <c r="AV210" s="81"/>
      <c r="AW210" s="81"/>
    </row>
    <row r="211" spans="1:49" ht="12.75" customHeight="1" x14ac:dyDescent="0.25">
      <c r="A211" s="81"/>
      <c r="B211" s="81"/>
      <c r="C211" s="81"/>
      <c r="D211" s="81"/>
      <c r="E211" s="81"/>
      <c r="F211" s="81"/>
      <c r="G211" s="81"/>
      <c r="H211" s="81"/>
      <c r="I211" s="81"/>
      <c r="J211" s="83"/>
      <c r="K211" s="83"/>
      <c r="L211" s="83"/>
      <c r="M211" s="83"/>
      <c r="N211" s="83"/>
      <c r="O211" s="83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  <c r="AC211" s="81"/>
      <c r="AD211" s="81"/>
      <c r="AE211" s="81"/>
      <c r="AF211" s="81"/>
      <c r="AG211" s="81"/>
      <c r="AH211" s="81"/>
      <c r="AI211" s="81"/>
      <c r="AJ211" s="81"/>
      <c r="AK211" s="81"/>
      <c r="AL211" s="81"/>
      <c r="AM211" s="81"/>
      <c r="AN211" s="81"/>
      <c r="AO211" s="81"/>
      <c r="AP211" s="81"/>
      <c r="AQ211" s="81"/>
      <c r="AR211" s="81"/>
      <c r="AS211" s="81"/>
      <c r="AT211" s="81"/>
      <c r="AU211" s="81"/>
      <c r="AV211" s="81"/>
      <c r="AW211" s="81"/>
    </row>
    <row r="212" spans="1:49" ht="12.75" customHeight="1" x14ac:dyDescent="0.25">
      <c r="A212" s="81"/>
      <c r="B212" s="81"/>
      <c r="C212" s="81"/>
      <c r="D212" s="81"/>
      <c r="E212" s="81"/>
      <c r="F212" s="81"/>
      <c r="G212" s="81"/>
      <c r="H212" s="81"/>
      <c r="I212" s="81"/>
      <c r="J212" s="83"/>
      <c r="K212" s="83"/>
      <c r="L212" s="83"/>
      <c r="M212" s="83"/>
      <c r="N212" s="83"/>
      <c r="O212" s="83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81"/>
      <c r="AK212" s="81"/>
      <c r="AL212" s="81"/>
      <c r="AM212" s="81"/>
      <c r="AN212" s="81"/>
      <c r="AO212" s="81"/>
      <c r="AP212" s="81"/>
      <c r="AQ212" s="81"/>
      <c r="AR212" s="81"/>
      <c r="AS212" s="81"/>
      <c r="AT212" s="81"/>
      <c r="AU212" s="81"/>
      <c r="AV212" s="81"/>
      <c r="AW212" s="81"/>
    </row>
    <row r="213" spans="1:49" ht="12.75" customHeight="1" x14ac:dyDescent="0.25">
      <c r="A213" s="81"/>
      <c r="B213" s="81"/>
      <c r="C213" s="81"/>
      <c r="D213" s="81"/>
      <c r="E213" s="81"/>
      <c r="F213" s="81"/>
      <c r="G213" s="81"/>
      <c r="H213" s="81"/>
      <c r="I213" s="81"/>
      <c r="J213" s="83"/>
      <c r="K213" s="83"/>
      <c r="L213" s="83"/>
      <c r="M213" s="83"/>
      <c r="N213" s="83"/>
      <c r="O213" s="83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  <c r="AK213" s="81"/>
      <c r="AL213" s="81"/>
      <c r="AM213" s="81"/>
      <c r="AN213" s="81"/>
      <c r="AO213" s="81"/>
      <c r="AP213" s="81"/>
      <c r="AQ213" s="81"/>
      <c r="AR213" s="81"/>
      <c r="AS213" s="81"/>
      <c r="AT213" s="81"/>
      <c r="AU213" s="81"/>
      <c r="AV213" s="81"/>
      <c r="AW213" s="81"/>
    </row>
    <row r="214" spans="1:49" ht="12.75" customHeight="1" x14ac:dyDescent="0.25">
      <c r="A214" s="81"/>
      <c r="B214" s="81"/>
      <c r="C214" s="81"/>
      <c r="D214" s="81"/>
      <c r="E214" s="81"/>
      <c r="F214" s="81"/>
      <c r="G214" s="81"/>
      <c r="H214" s="81"/>
      <c r="I214" s="81"/>
      <c r="J214" s="83"/>
      <c r="K214" s="83"/>
      <c r="L214" s="83"/>
      <c r="M214" s="83"/>
      <c r="N214" s="83"/>
      <c r="O214" s="83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  <c r="AC214" s="81"/>
      <c r="AD214" s="81"/>
      <c r="AE214" s="81"/>
      <c r="AF214" s="81"/>
      <c r="AG214" s="81"/>
      <c r="AH214" s="81"/>
      <c r="AI214" s="81"/>
      <c r="AJ214" s="81"/>
      <c r="AK214" s="81"/>
      <c r="AL214" s="81"/>
      <c r="AM214" s="81"/>
      <c r="AN214" s="81"/>
      <c r="AO214" s="81"/>
      <c r="AP214" s="81"/>
      <c r="AQ214" s="81"/>
      <c r="AR214" s="81"/>
      <c r="AS214" s="81"/>
      <c r="AT214" s="81"/>
      <c r="AU214" s="81"/>
      <c r="AV214" s="81"/>
      <c r="AW214" s="81"/>
    </row>
    <row r="215" spans="1:49" ht="12.75" customHeight="1" x14ac:dyDescent="0.25">
      <c r="A215" s="81"/>
      <c r="B215" s="81"/>
      <c r="C215" s="81"/>
      <c r="D215" s="81"/>
      <c r="E215" s="81"/>
      <c r="F215" s="81"/>
      <c r="G215" s="81"/>
      <c r="H215" s="81"/>
      <c r="I215" s="81"/>
      <c r="J215" s="83"/>
      <c r="K215" s="83"/>
      <c r="L215" s="83"/>
      <c r="M215" s="83"/>
      <c r="N215" s="83"/>
      <c r="O215" s="83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  <c r="AC215" s="81"/>
      <c r="AD215" s="81"/>
      <c r="AE215" s="81"/>
      <c r="AF215" s="81"/>
      <c r="AG215" s="81"/>
      <c r="AH215" s="81"/>
      <c r="AI215" s="81"/>
      <c r="AJ215" s="81"/>
      <c r="AK215" s="81"/>
      <c r="AL215" s="81"/>
      <c r="AM215" s="81"/>
      <c r="AN215" s="81"/>
      <c r="AO215" s="81"/>
      <c r="AP215" s="81"/>
      <c r="AQ215" s="81"/>
      <c r="AR215" s="81"/>
      <c r="AS215" s="81"/>
      <c r="AT215" s="81"/>
      <c r="AU215" s="81"/>
      <c r="AV215" s="81"/>
      <c r="AW215" s="81"/>
    </row>
    <row r="216" spans="1:49" ht="12.75" customHeight="1" x14ac:dyDescent="0.25">
      <c r="A216" s="81"/>
      <c r="B216" s="81"/>
      <c r="C216" s="81"/>
      <c r="D216" s="81"/>
      <c r="E216" s="81"/>
      <c r="F216" s="81"/>
      <c r="G216" s="81"/>
      <c r="H216" s="81"/>
      <c r="I216" s="81"/>
      <c r="J216" s="83"/>
      <c r="K216" s="83"/>
      <c r="L216" s="83"/>
      <c r="M216" s="83"/>
      <c r="N216" s="83"/>
      <c r="O216" s="83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81"/>
      <c r="AK216" s="81"/>
      <c r="AL216" s="81"/>
      <c r="AM216" s="81"/>
      <c r="AN216" s="81"/>
      <c r="AO216" s="81"/>
      <c r="AP216" s="81"/>
      <c r="AQ216" s="81"/>
      <c r="AR216" s="81"/>
      <c r="AS216" s="81"/>
      <c r="AT216" s="81"/>
      <c r="AU216" s="81"/>
      <c r="AV216" s="81"/>
      <c r="AW216" s="81"/>
    </row>
    <row r="217" spans="1:49" ht="12.75" customHeight="1" x14ac:dyDescent="0.25">
      <c r="A217" s="81"/>
      <c r="B217" s="81"/>
      <c r="C217" s="81"/>
      <c r="D217" s="81"/>
      <c r="E217" s="81"/>
      <c r="F217" s="81"/>
      <c r="G217" s="81"/>
      <c r="H217" s="81"/>
      <c r="I217" s="81"/>
      <c r="J217" s="83"/>
      <c r="K217" s="83"/>
      <c r="L217" s="83"/>
      <c r="M217" s="83"/>
      <c r="N217" s="83"/>
      <c r="O217" s="83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  <c r="AK217" s="81"/>
      <c r="AL217" s="81"/>
      <c r="AM217" s="81"/>
      <c r="AN217" s="81"/>
      <c r="AO217" s="81"/>
      <c r="AP217" s="81"/>
      <c r="AQ217" s="81"/>
      <c r="AR217" s="81"/>
      <c r="AS217" s="81"/>
      <c r="AT217" s="81"/>
      <c r="AU217" s="81"/>
      <c r="AV217" s="81"/>
      <c r="AW217" s="81"/>
    </row>
    <row r="218" spans="1:49" ht="12.75" customHeight="1" x14ac:dyDescent="0.25">
      <c r="A218" s="81"/>
      <c r="B218" s="81"/>
      <c r="C218" s="81"/>
      <c r="D218" s="81"/>
      <c r="E218" s="81"/>
      <c r="F218" s="81"/>
      <c r="G218" s="81"/>
      <c r="H218" s="81"/>
      <c r="I218" s="81"/>
      <c r="J218" s="83"/>
      <c r="K218" s="83"/>
      <c r="L218" s="83"/>
      <c r="M218" s="83"/>
      <c r="N218" s="83"/>
      <c r="O218" s="83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  <c r="AC218" s="81"/>
      <c r="AD218" s="81"/>
      <c r="AE218" s="81"/>
      <c r="AF218" s="81"/>
      <c r="AG218" s="81"/>
      <c r="AH218" s="81"/>
      <c r="AI218" s="81"/>
      <c r="AJ218" s="81"/>
      <c r="AK218" s="81"/>
      <c r="AL218" s="81"/>
      <c r="AM218" s="81"/>
      <c r="AN218" s="81"/>
      <c r="AO218" s="81"/>
      <c r="AP218" s="81"/>
      <c r="AQ218" s="81"/>
      <c r="AR218" s="81"/>
      <c r="AS218" s="81"/>
      <c r="AT218" s="81"/>
      <c r="AU218" s="81"/>
      <c r="AV218" s="81"/>
      <c r="AW218" s="81"/>
    </row>
    <row r="219" spans="1:49" ht="12.75" customHeight="1" x14ac:dyDescent="0.25">
      <c r="A219" s="81"/>
      <c r="B219" s="81"/>
      <c r="C219" s="81"/>
      <c r="D219" s="81"/>
      <c r="E219" s="81"/>
      <c r="F219" s="81"/>
      <c r="G219" s="81"/>
      <c r="H219" s="81"/>
      <c r="I219" s="81"/>
      <c r="J219" s="83"/>
      <c r="K219" s="83"/>
      <c r="L219" s="83"/>
      <c r="M219" s="83"/>
      <c r="N219" s="83"/>
      <c r="O219" s="83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  <c r="AC219" s="81"/>
      <c r="AD219" s="81"/>
      <c r="AE219" s="81"/>
      <c r="AF219" s="81"/>
      <c r="AG219" s="81"/>
      <c r="AH219" s="81"/>
      <c r="AI219" s="81"/>
      <c r="AJ219" s="81"/>
      <c r="AK219" s="81"/>
      <c r="AL219" s="81"/>
      <c r="AM219" s="81"/>
      <c r="AN219" s="81"/>
      <c r="AO219" s="81"/>
      <c r="AP219" s="81"/>
      <c r="AQ219" s="81"/>
      <c r="AR219" s="81"/>
      <c r="AS219" s="81"/>
      <c r="AT219" s="81"/>
      <c r="AU219" s="81"/>
      <c r="AV219" s="81"/>
      <c r="AW219" s="81"/>
    </row>
    <row r="220" spans="1:49" ht="12.75" customHeight="1" x14ac:dyDescent="0.25">
      <c r="A220" s="81"/>
      <c r="B220" s="81"/>
      <c r="C220" s="81"/>
      <c r="D220" s="81"/>
      <c r="E220" s="81"/>
      <c r="F220" s="81"/>
      <c r="G220" s="81"/>
      <c r="H220" s="81"/>
      <c r="I220" s="81"/>
      <c r="J220" s="83"/>
      <c r="K220" s="83"/>
      <c r="L220" s="83"/>
      <c r="M220" s="83"/>
      <c r="N220" s="83"/>
      <c r="O220" s="83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81"/>
      <c r="AJ220" s="81"/>
      <c r="AK220" s="81"/>
      <c r="AL220" s="81"/>
      <c r="AM220" s="81"/>
      <c r="AN220" s="81"/>
      <c r="AO220" s="81"/>
      <c r="AP220" s="81"/>
      <c r="AQ220" s="81"/>
      <c r="AR220" s="81"/>
      <c r="AS220" s="81"/>
      <c r="AT220" s="81"/>
      <c r="AU220" s="81"/>
      <c r="AV220" s="81"/>
      <c r="AW220" s="81"/>
    </row>
    <row r="221" spans="1:49" ht="12.75" customHeight="1" x14ac:dyDescent="0.25">
      <c r="A221" s="81"/>
      <c r="B221" s="81"/>
      <c r="C221" s="81"/>
      <c r="D221" s="81"/>
      <c r="E221" s="81"/>
      <c r="F221" s="81"/>
      <c r="G221" s="81"/>
      <c r="H221" s="81"/>
      <c r="I221" s="81"/>
      <c r="J221" s="83"/>
      <c r="K221" s="83"/>
      <c r="L221" s="83"/>
      <c r="M221" s="83"/>
      <c r="N221" s="83"/>
      <c r="O221" s="83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81"/>
      <c r="AK221" s="81"/>
      <c r="AL221" s="81"/>
      <c r="AM221" s="81"/>
      <c r="AN221" s="81"/>
      <c r="AO221" s="81"/>
      <c r="AP221" s="81"/>
      <c r="AQ221" s="81"/>
      <c r="AR221" s="81"/>
      <c r="AS221" s="81"/>
      <c r="AT221" s="81"/>
      <c r="AU221" s="81"/>
      <c r="AV221" s="81"/>
      <c r="AW221" s="81"/>
    </row>
    <row r="222" spans="1:49" ht="15.75" customHeight="1" x14ac:dyDescent="0.25"/>
    <row r="223" spans="1:49" ht="15.75" customHeight="1" x14ac:dyDescent="0.25"/>
    <row r="224" spans="1:49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128">
    <mergeCell ref="A9:J9"/>
    <mergeCell ref="K9:Q9"/>
    <mergeCell ref="R9:U9"/>
    <mergeCell ref="V9:Y9"/>
    <mergeCell ref="Z9:AK9"/>
    <mergeCell ref="AL9:AO9"/>
    <mergeCell ref="Z6:AK6"/>
    <mergeCell ref="AL6:AO6"/>
    <mergeCell ref="AP6:AS6"/>
    <mergeCell ref="N2:AL3"/>
    <mergeCell ref="N4:AL4"/>
    <mergeCell ref="K10:Q10"/>
    <mergeCell ref="R10:U10"/>
    <mergeCell ref="V10:Y10"/>
    <mergeCell ref="Z10:AK10"/>
    <mergeCell ref="AL10:AO10"/>
    <mergeCell ref="AP7:AS7"/>
    <mergeCell ref="AT7:AW7"/>
    <mergeCell ref="K6:Q6"/>
    <mergeCell ref="AT6:AW6"/>
    <mergeCell ref="AM4:AW4"/>
    <mergeCell ref="R6:U6"/>
    <mergeCell ref="V6:Y6"/>
    <mergeCell ref="A7:J7"/>
    <mergeCell ref="K7:Q7"/>
    <mergeCell ref="K8:Q8"/>
    <mergeCell ref="R8:U8"/>
    <mergeCell ref="V8:Y8"/>
    <mergeCell ref="Z8:AK8"/>
    <mergeCell ref="AL8:AO8"/>
    <mergeCell ref="R7:U7"/>
    <mergeCell ref="V7:Y7"/>
    <mergeCell ref="Z7:AK7"/>
    <mergeCell ref="AL7:AO7"/>
    <mergeCell ref="A6:J6"/>
    <mergeCell ref="A8:J8"/>
    <mergeCell ref="AT20:AW20"/>
    <mergeCell ref="AT21:AW22"/>
    <mergeCell ref="A20:J20"/>
    <mergeCell ref="K20:Q20"/>
    <mergeCell ref="R20:U20"/>
    <mergeCell ref="V20:Y20"/>
    <mergeCell ref="Z20:AK20"/>
    <mergeCell ref="AL20:AO20"/>
    <mergeCell ref="AP20:AS20"/>
    <mergeCell ref="A12:J12"/>
    <mergeCell ref="A13:J13"/>
    <mergeCell ref="K13:Q13"/>
    <mergeCell ref="R13:U13"/>
    <mergeCell ref="V13:Y13"/>
    <mergeCell ref="Z13:AK13"/>
    <mergeCell ref="AL13:AO13"/>
    <mergeCell ref="AP8:AS8"/>
    <mergeCell ref="AT8:AW8"/>
    <mergeCell ref="AP9:AS9"/>
    <mergeCell ref="AT9:AW9"/>
    <mergeCell ref="AP11:AS11"/>
    <mergeCell ref="AT11:AW11"/>
    <mergeCell ref="A10:J10"/>
    <mergeCell ref="A11:J11"/>
    <mergeCell ref="K11:Q11"/>
    <mergeCell ref="R11:U11"/>
    <mergeCell ref="V11:Y11"/>
    <mergeCell ref="Z11:AK11"/>
    <mergeCell ref="AL11:AO11"/>
    <mergeCell ref="K12:Q12"/>
    <mergeCell ref="R12:U12"/>
    <mergeCell ref="AP10:AS10"/>
    <mergeCell ref="AT10:AW10"/>
    <mergeCell ref="AP13:AS13"/>
    <mergeCell ref="AT13:AW13"/>
    <mergeCell ref="K14:Q14"/>
    <mergeCell ref="R14:U14"/>
    <mergeCell ref="V14:Y14"/>
    <mergeCell ref="Z14:AK14"/>
    <mergeCell ref="AT14:AW14"/>
    <mergeCell ref="V12:Y12"/>
    <mergeCell ref="Z12:AK12"/>
    <mergeCell ref="AL12:AO12"/>
    <mergeCell ref="AP12:AS12"/>
    <mergeCell ref="AT12:AW12"/>
    <mergeCell ref="AT15:AW15"/>
    <mergeCell ref="AP17:AS17"/>
    <mergeCell ref="AT17:AW17"/>
    <mergeCell ref="A14:J14"/>
    <mergeCell ref="A15:J15"/>
    <mergeCell ref="K15:Q15"/>
    <mergeCell ref="R15:U15"/>
    <mergeCell ref="V15:Y15"/>
    <mergeCell ref="Z15:AK15"/>
    <mergeCell ref="AL15:AO15"/>
    <mergeCell ref="AL14:AO14"/>
    <mergeCell ref="AP14:AS14"/>
    <mergeCell ref="K16:Q16"/>
    <mergeCell ref="R16:U16"/>
    <mergeCell ref="V16:Y16"/>
    <mergeCell ref="Z16:AK16"/>
    <mergeCell ref="AL16:AO16"/>
    <mergeCell ref="AP16:AS16"/>
    <mergeCell ref="AT16:AW16"/>
    <mergeCell ref="A16:J16"/>
    <mergeCell ref="A17:J17"/>
    <mergeCell ref="K17:Q17"/>
    <mergeCell ref="R17:U17"/>
    <mergeCell ref="N1:AL1"/>
    <mergeCell ref="AM1:AW1"/>
    <mergeCell ref="A1:M4"/>
    <mergeCell ref="AM2:AW3"/>
    <mergeCell ref="V17:Y17"/>
    <mergeCell ref="Z17:AK17"/>
    <mergeCell ref="AL17:AO17"/>
    <mergeCell ref="AP19:AS19"/>
    <mergeCell ref="AT19:AW19"/>
    <mergeCell ref="A18:J18"/>
    <mergeCell ref="A19:J19"/>
    <mergeCell ref="K19:Q19"/>
    <mergeCell ref="R19:U19"/>
    <mergeCell ref="V19:Y19"/>
    <mergeCell ref="Z19:AK19"/>
    <mergeCell ref="AL19:AO19"/>
    <mergeCell ref="AL18:AO18"/>
    <mergeCell ref="AP18:AS18"/>
    <mergeCell ref="K18:Q18"/>
    <mergeCell ref="R18:U18"/>
    <mergeCell ref="V18:Y18"/>
    <mergeCell ref="Z18:AK18"/>
    <mergeCell ref="AT18:AW18"/>
    <mergeCell ref="AP15:AS15"/>
  </mergeCells>
  <pageMargins left="0.7" right="0.7" top="0.75" bottom="0.75" header="0" footer="0"/>
  <pageSetup scale="7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ILI</vt:lpstr>
      <vt:lpstr>CAPACITACIONES</vt:lpstr>
      <vt:lpstr>PRESUPUESTO</vt:lpstr>
      <vt:lpstr>ACCIONES</vt:lpstr>
      <vt:lpstr>POLÍTICA</vt:lpstr>
      <vt:lpstr>INSPECCIONES</vt:lpstr>
      <vt:lpstr>SANCIONES</vt:lpstr>
      <vt:lpstr>DESEMPEÑO SG-SST</vt:lpstr>
      <vt:lpstr>Indicadores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Hector Pinedo</cp:lastModifiedBy>
  <dcterms:created xsi:type="dcterms:W3CDTF">2017-08-09T15:02:08Z</dcterms:created>
  <dcterms:modified xsi:type="dcterms:W3CDTF">2025-06-19T22:18:24Z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2025-01-22T20:31:34Z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46afbe57-c438-4f5f-8fe6-a8ff5bb8c9a1</vt:lpwstr>
  </property>
  <property fmtid="{D5CDD505-2E9C-101B-9397-08002B2CF9AE}" pid="8" name="MSIP_Label_defa4170-0d19-0005-0004-bc88714345d2_ContentBits">
    <vt:lpwstr>0</vt:lpwstr>
  </property>
</Properties>
</file>