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bolivargovco-my.sharepoint.com/personal/nmercado_bolivar_gov_co/Documents/SECRETARIA TIC/PLAN DE DESARROLLO TIC/"/>
    </mc:Choice>
  </mc:AlternateContent>
  <xr:revisionPtr revIDLastSave="2" documentId="8_{98560A3C-BF18-4055-B0DB-27A362368705}" xr6:coauthVersionLast="47" xr6:coauthVersionMax="47" xr10:uidLastSave="{E8CC6E24-92BA-4321-A251-6BEBF4446381}"/>
  <bookViews>
    <workbookView xWindow="-110" yWindow="-110" windowWidth="19420" windowHeight="10300" activeTab="1" xr2:uid="{9CA197E4-B0DF-4F6B-AB08-5D6608F4AAD8}"/>
  </bookViews>
  <sheets>
    <sheet name="Secretaria de Planeación " sheetId="1" r:id="rId1"/>
    <sheet name="Secretaria de Planeación  (2)" sheetId="2" r:id="rId2"/>
  </sheets>
  <definedNames>
    <definedName name="_1._Apoyo_con_equipos_para_la_seguridad_vial_Licenciamiento_de_software_para_comunicaciones">#REF!</definedName>
    <definedName name="_xlnm._FilterDatabase" localSheetId="0" hidden="1">'Secretaria de Planeación '!$A$10:$BI$14</definedName>
    <definedName name="_xlnm._FilterDatabase" localSheetId="1" hidden="1">'Secretaria de Planeación  (2)'!$A$10:$BI$13</definedName>
    <definedName name="aa">#REF!</definedName>
    <definedName name="CODIGO_DIVIPOLA">#REF!</definedName>
    <definedName name="DboREGISTRO_LEY_617">#REF!</definedName>
    <definedName name="ññ">#REF!</definedName>
    <definedName name="sdfa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11" i="2" l="1"/>
  <c r="U13" i="2" l="1"/>
  <c r="AN12" i="2"/>
  <c r="N12" i="2"/>
  <c r="N11" i="2"/>
  <c r="AN12" i="1"/>
  <c r="AN13" i="1"/>
  <c r="AN11" i="1"/>
  <c r="N12" i="1"/>
  <c r="N13" i="1"/>
  <c r="N11" i="1"/>
  <c r="U14" i="1" l="1"/>
</calcChain>
</file>

<file path=xl/sharedStrings.xml><?xml version="1.0" encoding="utf-8"?>
<sst xmlns="http://schemas.openxmlformats.org/spreadsheetml/2006/main" count="210" uniqueCount="119">
  <si>
    <t>Aprobado por:</t>
  </si>
  <si>
    <t>Elaborado por:</t>
  </si>
  <si>
    <t>TOTAL</t>
  </si>
  <si>
    <t xml:space="preserve">Victimas </t>
  </si>
  <si>
    <t xml:space="preserve">Discapacitados </t>
  </si>
  <si>
    <t xml:space="preserve">Desplazados </t>
  </si>
  <si>
    <t>palenqueras</t>
  </si>
  <si>
    <t xml:space="preserve">Mestiza </t>
  </si>
  <si>
    <t>Rom</t>
  </si>
  <si>
    <t>Raizal</t>
  </si>
  <si>
    <t>Afrocolombiano</t>
  </si>
  <si>
    <t>Indígena</t>
  </si>
  <si>
    <t>Adultos Mayores (Mayores a 60 años)</t>
  </si>
  <si>
    <t>Edad Económicamente Activa (20-59 años)</t>
  </si>
  <si>
    <t>Adolescencia
 (15 - 19 años)</t>
  </si>
  <si>
    <t>Edad Escolar 
(0 - 14 años)</t>
  </si>
  <si>
    <t>HOMBRE</t>
  </si>
  <si>
    <t>MUJER</t>
  </si>
  <si>
    <t xml:space="preserve">NOMBRE  </t>
  </si>
  <si>
    <t>FUENTE</t>
  </si>
  <si>
    <t xml:space="preserve">RUBRO PRESUPUESTAL </t>
  </si>
  <si>
    <t>VALOR ACTIVIDAD
(EN PESOS )</t>
  </si>
  <si>
    <t>ACTIVIDADES CUANTIFICADAS</t>
  </si>
  <si>
    <t xml:space="preserve">OBJETIVOS ESPECIFICOS </t>
  </si>
  <si>
    <t xml:space="preserve">OBJETIVO GENERAL DEL PROYECTO </t>
  </si>
  <si>
    <t>PESO DE LA META (%)</t>
  </si>
  <si>
    <t xml:space="preserve">NOMBRE PROYECTO </t>
  </si>
  <si>
    <t>CODIGO BPIN</t>
  </si>
  <si>
    <t>TOTAL VIGENCIA</t>
  </si>
  <si>
    <t>REPROGRAMADA VIGENCIA</t>
  </si>
  <si>
    <t>PROGRAMADA VIGENCIA</t>
  </si>
  <si>
    <t xml:space="preserve">INDICADOR CATÁLOGO MGA </t>
  </si>
  <si>
    <t>CÓDIGO CATALOGO DE INDICADOR MGA</t>
  </si>
  <si>
    <t>CÓDIGO PDD</t>
  </si>
  <si>
    <t>CÓDIGO CATÁLOGO DE PRODUCTOS MGA</t>
  </si>
  <si>
    <t>PRODUCTO PDD</t>
  </si>
  <si>
    <t>NOMBRE</t>
  </si>
  <si>
    <t>CODIGO</t>
  </si>
  <si>
    <t xml:space="preserve">POBLACIÓN VULNERABLE </t>
  </si>
  <si>
    <t xml:space="preserve">GRUPOS ÉTNICOS </t>
  </si>
  <si>
    <t>DISTRIBUCIÓN ETÁREA (EDAD)</t>
  </si>
  <si>
    <t>GENERO</t>
  </si>
  <si>
    <t>FUENTE DE RECURSOS</t>
  </si>
  <si>
    <t>RESPONSABLE  DEL PROYECTO (Cargo)</t>
  </si>
  <si>
    <t>FECHA DE TERMINACIÓN    (dd/mm/aaaa)</t>
  </si>
  <si>
    <t>FECHA DE INICIO   (dd/mm/aaaa)</t>
  </si>
  <si>
    <t>POBLACIÓN</t>
  </si>
  <si>
    <t>PROYECTO</t>
  </si>
  <si>
    <t>META FÍSICA</t>
  </si>
  <si>
    <t>META PRODUCTO</t>
  </si>
  <si>
    <t>PROGRAMA</t>
  </si>
  <si>
    <t>SECTOR</t>
  </si>
  <si>
    <t>LINEA ESTRATÉGICA</t>
  </si>
  <si>
    <t>PLAN DE DESARROLLO DEPARTAMENTAL:   BOLIVAR ME ENAMORA 2024-2027</t>
  </si>
  <si>
    <t xml:space="preserve">FORMATO </t>
  </si>
  <si>
    <t>PROGRAMACIÓN PLAN DE ACCIÓN 
SECRETARÍA DE PLANEACIÓN  AÑO:  2024</t>
  </si>
  <si>
    <t>2.3.2.02.02.008.0601</t>
  </si>
  <si>
    <t>2.3.2.02.02.008.0120</t>
  </si>
  <si>
    <t>DESARROLLO DE ESTRATEGIAS INTEGRADAS DE ORDENAMIENTO TERRITORIAL PARA LA SINERGIA DEPARTAMENTAL Y MUNICIPAL EN EL DEPARTAMENTO DE BOLÍVAR</t>
  </si>
  <si>
    <t xml:space="preserve">APOYO LOGÍSTICO PARA LA FORMULACIÓN DEL PLAN DE DESARROLLO DEPARTAMENTAL 2024-2027 EN EL DEPARTAMENTO DE BOLÍVAR </t>
  </si>
  <si>
    <t>APOYO LOGÍSTICO Y ADMINISTRATIVO DEL CONSEJO TERRITORIAL DE PLANEACIÓN</t>
  </si>
  <si>
    <t>SINBPIN</t>
  </si>
  <si>
    <t xml:space="preserve">Bolívar me Enamora con Institucionalidad Fuerte Transparencia como base de una buena gestión. </t>
  </si>
  <si>
    <t>VIVIENDA, CIUDAD Y TERRITORIO</t>
  </si>
  <si>
    <t>GOBIERNO TERRITORIAL</t>
  </si>
  <si>
    <t>4502</t>
  </si>
  <si>
    <t>Fortalecimiento del buen gobierno para el respeto y garantía de los derechos humanos</t>
  </si>
  <si>
    <t>4599</t>
  </si>
  <si>
    <t>Fortalecimiento a la gestión y dirección de la administración pública territorial</t>
  </si>
  <si>
    <t>4002</t>
  </si>
  <si>
    <t>Ordenamiento territorial y desarrollo urbano</t>
  </si>
  <si>
    <t>Documento Diagnostico y caracterización del POD</t>
  </si>
  <si>
    <t>Mesas de Participación Ciudadana para la construcción del PDD</t>
  </si>
  <si>
    <t>Apoyo logistico y administrativo del CTP</t>
  </si>
  <si>
    <t>4002016</t>
  </si>
  <si>
    <t>4599029</t>
  </si>
  <si>
    <t>4502001</t>
  </si>
  <si>
    <t>459902900</t>
  </si>
  <si>
    <t>450200110</t>
  </si>
  <si>
    <t>Documentos de planeación de la etapa de alistamiento y diagnóstico del Plan de Ordenamiento Departamental elaborados</t>
  </si>
  <si>
    <t>Espacios de integración de oferta pública generados</t>
  </si>
  <si>
    <t>Instancias formales y no formales de participación fortalecidas</t>
  </si>
  <si>
    <t>Secretaria de Planeación</t>
  </si>
  <si>
    <t>1123750</t>
  </si>
  <si>
    <t>Recursos Propios</t>
  </si>
  <si>
    <t>Mejorar la planificación y desarrollo territorial entre Bolívar y sus Municipios</t>
  </si>
  <si>
    <t>Elaborar  documentos de Planeacion para la sinergia Departamental y Municipal en Bolivar</t>
  </si>
  <si>
    <t>1. Formación en herramientas técnicas a los funcionarios. $ 148,000,000
2. Documentos de planeación. $ 157.500.000</t>
  </si>
  <si>
    <t>Aumentar  la  participación comunitaria  de los representantes del Consejo Territorial de Planeación  en espacios de decisión  en el Departamento de Bolívar.</t>
  </si>
  <si>
    <t>Brindar espacios para el fomento de la participación en espacios de decisión territorial</t>
  </si>
  <si>
    <t>Servicio de asistencia técnica (Producto principal del proyecto)</t>
  </si>
  <si>
    <t>Proveer un apoyo integral y eficiente en términos logísticos y de suministro de materiales esenciales, con el fin de facilitar y optimizar el proceso de formulación del Plan de Desarrollo Departamental 2024-2027 en el Departamento de Bolívar.</t>
  </si>
  <si>
    <t>Realizar el apoyo logistico al proceso de formulación participativo del plan de desarrollo departamental</t>
  </si>
  <si>
    <t>Servicio de integración de la oferta pública (Producto principal del proyecto)</t>
  </si>
  <si>
    <t>SUSANA PUERTA MONROY</t>
  </si>
  <si>
    <t>SECRETARIA DE DESPACHO</t>
  </si>
  <si>
    <t xml:space="preserve">Luis Daniel Mercado </t>
  </si>
  <si>
    <t xml:space="preserve">Profesional Especializado </t>
  </si>
  <si>
    <t>01</t>
  </si>
  <si>
    <t>2.3.2.02.02.008-0174</t>
  </si>
  <si>
    <t>“FORTALECIMIENTO DE CAPACIDADES PARA LA APROPIACIÓN TECNOLÓGICA, CONECTIVIDAD DIGITAL Y LA CONSTRUCCIÓN DE UN TERRITORIO INTELIGENTE EN EL MUNICIPIO DE SANTA CRUZ DE MOMPOX, BOLÍVAR”</t>
  </si>
  <si>
    <t>Bolivar Inteligente y transformado</t>
  </si>
  <si>
    <t>Bolívar me Enamora con justicia Social.  Cierre de Brechas y Calidad de Vida para todos.</t>
  </si>
  <si>
    <t>TIC</t>
  </si>
  <si>
    <t xml:space="preserve">Generar estrategia de ciudades y territorios Inteligentes </t>
  </si>
  <si>
    <t>Aumentar las capacidades para la apropiación tecnológica y la construcción de un territorio inteligente en el municipio de Santa Cruz de 
Mompós.</t>
  </si>
  <si>
    <t xml:space="preserve">Incrementar infraestructura física y red de conectividad internet que asegura cobertura y acceso uniforme para 
todos los ciudadanos
Implementar soluciones y estrategias digitales, que permitan fortalecer la toma de decisiones informada
Ofrecer oportunidades para incentivar la apropiación tecnológica y la usabilidad de los recursos digitales
</t>
  </si>
  <si>
    <t xml:space="preserve"> 1. Servicio de acceso y promoción a las tecnologías de la información y 
las comunicaciones 
2. Implementar soluciones y estrategias digitales, que permitan fortalecer la toma de decisiones informada
3. Aumentar la oferta educativa para uso y apropiación tecnológica para desarrollar competencias en TIC</t>
  </si>
  <si>
    <t>Secretaria TIC</t>
  </si>
  <si>
    <t>Indice de Gobierno Digital Territorial</t>
  </si>
  <si>
    <t>Ciudades y territorios inteligentes implementados</t>
  </si>
  <si>
    <t>Asistencia en la implementación de la estrategia de Gobierno Digital</t>
  </si>
  <si>
    <t>Fortalecimiento institucional para la implementación del Plan Estratégico de Tecnología de la Información del Gobierno Digital Bolívar</t>
  </si>
  <si>
    <t>Formular proyectos dentro del Plan de gobierno digital y políticas de TI en la Gobernación de Bolívar a fin deestablecer un marco 
coherente orientado al a transformación digital del departamento
Proporcionar infraestructura tecnológica adecuada de acuerdo a las necesidades y herramientas de apoyo parael ejercicio de la política 
pública y prestación de servicio digitales.</t>
  </si>
  <si>
    <t>Documentar el estado actual de la infraestructura tecnológica para
desarrollar el plan de transición del protocolo IPv4 a IPv6, que permita definir un
plan de comunicación, sensibilización y capacitación que incluya la estrategia
para que la seguridad de la información se convierta en cultura organizacional
 Suministro de equipos tecnológicos para el fortalecimiento de la gestión
administrativa de profesionales encargados de la puesta en marcha de la política
del gobierno digital.</t>
  </si>
  <si>
    <t>2.3.2.01.01.003.03.02.2701</t>
  </si>
  <si>
    <t xml:space="preserve">2.3.2.01.01.003.03.02.0102
2.3.2.02.02.008.0101
</t>
  </si>
  <si>
    <t>NOHORA MERCADO CARUSO</t>
  </si>
  <si>
    <t>SECRETARIA TIC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</si>
</sst>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quot;$&quot;\ #,##0"/>
    <numFmt numFmtId="165" formatCode="0.0"/>
    <numFmt numFmtId="170" formatCode="&quot;$&quot;\ #,##0.00"/>
  </numFmts>
  <fonts count="15" x14ac:knownFonts="1">
    <font>
      <sz val="11"/>
      <color theme="1"/>
      <name val="Calibri"/>
      <family val="2"/>
      <scheme val="minor"/>
    </font>
    <font>
      <sz val="11"/>
      <color theme="1"/>
      <name val="Calibri"/>
      <family val="2"/>
      <scheme val="minor"/>
    </font>
    <font>
      <sz val="11"/>
      <color rgb="FF006100"/>
      <name val="Calibri"/>
      <family val="2"/>
      <scheme val="minor"/>
    </font>
    <font>
      <sz val="11"/>
      <color theme="1"/>
      <name val="Arial"/>
      <family val="2"/>
    </font>
    <font>
      <sz val="11"/>
      <color rgb="FF000000"/>
      <name val="Calibri"/>
      <family val="2"/>
    </font>
    <font>
      <sz val="8"/>
      <name val="Calibri"/>
      <family val="2"/>
      <scheme val="minor"/>
    </font>
    <font>
      <sz val="10"/>
      <name val="Arial"/>
      <family val="2"/>
    </font>
    <font>
      <b/>
      <sz val="10"/>
      <color theme="1"/>
      <name val="Tahoma"/>
      <family val="2"/>
    </font>
    <font>
      <sz val="10"/>
      <color theme="1"/>
      <name val="Tahoma"/>
      <family val="2"/>
    </font>
    <font>
      <b/>
      <sz val="10"/>
      <color rgb="FF000000"/>
      <name val="Tahoma"/>
      <family val="2"/>
    </font>
    <font>
      <sz val="10"/>
      <color rgb="FF000000"/>
      <name val="Tahoma"/>
      <family val="2"/>
    </font>
    <font>
      <b/>
      <sz val="10"/>
      <color theme="1" tint="4.9989318521683403E-2"/>
      <name val="Tahoma"/>
      <family val="2"/>
    </font>
    <font>
      <sz val="10"/>
      <name val="Tahoma"/>
      <family val="2"/>
    </font>
    <font>
      <sz val="10"/>
      <color rgb="FFFF0000"/>
      <name val="Tahoma"/>
      <family val="2"/>
    </font>
    <font>
      <b/>
      <sz val="12"/>
      <color theme="1"/>
      <name val="Arial"/>
      <family val="2"/>
    </font>
  </fonts>
  <fills count="11">
    <fill>
      <patternFill patternType="none"/>
    </fill>
    <fill>
      <patternFill patternType="gray125"/>
    </fill>
    <fill>
      <patternFill patternType="solid">
        <fgColor rgb="FFC6EFCE"/>
      </patternFill>
    </fill>
    <fill>
      <patternFill patternType="solid">
        <fgColor theme="8" tint="0.39997558519241921"/>
        <bgColor indexed="64"/>
      </patternFill>
    </fill>
    <fill>
      <patternFill patternType="solid">
        <fgColor theme="0"/>
        <bgColor theme="0"/>
      </patternFill>
    </fill>
    <fill>
      <patternFill patternType="solid">
        <fgColor rgb="FFDADADA"/>
        <bgColor rgb="FFDADADA"/>
      </patternFill>
    </fill>
    <fill>
      <patternFill patternType="solid">
        <fgColor rgb="FFB4C6E7"/>
        <bgColor rgb="FFB4C6E7"/>
      </patternFill>
    </fill>
    <fill>
      <patternFill patternType="solid">
        <fgColor theme="8" tint="0.59999389629810485"/>
        <bgColor indexed="64"/>
      </patternFill>
    </fill>
    <fill>
      <patternFill patternType="solid">
        <fgColor theme="3" tint="0.39997558519241921"/>
        <bgColor indexed="64"/>
      </patternFill>
    </fill>
    <fill>
      <patternFill patternType="solid">
        <fgColor theme="0"/>
        <bgColor indexed="64"/>
      </patternFill>
    </fill>
    <fill>
      <patternFill patternType="solid">
        <fgColor rgb="FFFF999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2" borderId="0" applyNumberFormat="0" applyBorder="0" applyAlignment="0" applyProtection="0"/>
    <xf numFmtId="0" fontId="3" fillId="0" borderId="0"/>
    <xf numFmtId="0" fontId="6" fillId="0" borderId="0"/>
    <xf numFmtId="0" fontId="4" fillId="0" borderId="0" applyBorder="0"/>
  </cellStyleXfs>
  <cellXfs count="105">
    <xf numFmtId="0" fontId="0" fillId="0" borderId="0" xfId="0"/>
    <xf numFmtId="0" fontId="7" fillId="0" borderId="1" xfId="0" applyFont="1" applyBorder="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0" borderId="0" xfId="0" applyFont="1" applyAlignment="1" applyProtection="1">
      <alignment horizontal="center" vertical="center"/>
      <protection locked="0"/>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wrapText="1"/>
    </xf>
    <xf numFmtId="3" fontId="9" fillId="0" borderId="1" xfId="0" applyNumberFormat="1" applyFont="1" applyBorder="1" applyAlignment="1" applyProtection="1">
      <alignment horizontal="center" vertical="center" wrapText="1"/>
      <protection locked="0"/>
    </xf>
    <xf numFmtId="0" fontId="7" fillId="0" borderId="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8" fillId="4" borderId="0" xfId="4" applyFont="1" applyFill="1" applyAlignment="1">
      <alignment horizontal="center" vertical="center"/>
    </xf>
    <xf numFmtId="0" fontId="8" fillId="0" borderId="0" xfId="4" applyFont="1" applyAlignment="1">
      <alignment horizontal="center" vertical="center"/>
    </xf>
    <xf numFmtId="1" fontId="9" fillId="5" borderId="1" xfId="4" applyNumberFormat="1" applyFont="1" applyFill="1" applyBorder="1" applyAlignment="1">
      <alignment horizontal="center" vertical="center" wrapText="1"/>
    </xf>
    <xf numFmtId="0" fontId="9" fillId="5" borderId="1" xfId="4" applyFont="1" applyFill="1" applyBorder="1" applyAlignment="1">
      <alignment horizontal="center" vertical="center" wrapText="1"/>
    </xf>
    <xf numFmtId="0" fontId="7" fillId="5" borderId="1" xfId="4" applyFont="1" applyFill="1" applyBorder="1" applyAlignment="1" applyProtection="1">
      <alignment horizontal="center" vertical="center" wrapText="1"/>
      <protection locked="0"/>
    </xf>
    <xf numFmtId="165" fontId="9" fillId="5" borderId="1" xfId="4" applyNumberFormat="1" applyFont="1" applyFill="1" applyBorder="1" applyAlignment="1">
      <alignment horizontal="center" vertical="center" wrapText="1"/>
    </xf>
    <xf numFmtId="164" fontId="9" fillId="5" borderId="1" xfId="4" applyNumberFormat="1" applyFont="1" applyFill="1" applyBorder="1" applyAlignment="1">
      <alignment horizontal="center" vertical="center" wrapText="1"/>
    </xf>
    <xf numFmtId="0" fontId="9" fillId="5" borderId="1" xfId="4" applyFont="1" applyFill="1" applyBorder="1" applyAlignment="1">
      <alignment horizontal="center" vertical="center" textRotation="90" wrapText="1"/>
    </xf>
    <xf numFmtId="49" fontId="9" fillId="5" borderId="1" xfId="4" applyNumberFormat="1" applyFont="1" applyFill="1" applyBorder="1" applyAlignment="1">
      <alignment horizontal="center" vertical="center" textRotation="90" wrapText="1"/>
    </xf>
    <xf numFmtId="1" fontId="9" fillId="0" borderId="1" xfId="4" applyNumberFormat="1" applyFont="1" applyBorder="1" applyAlignment="1">
      <alignment horizontal="center" vertical="center" wrapText="1"/>
    </xf>
    <xf numFmtId="0" fontId="10" fillId="0" borderId="1" xfId="4" applyFont="1" applyBorder="1" applyAlignment="1">
      <alignment horizontal="center" vertical="center" wrapText="1"/>
    </xf>
    <xf numFmtId="0" fontId="10" fillId="0" borderId="1" xfId="6" applyFont="1" applyBorder="1" applyAlignment="1">
      <alignment horizontal="center" vertical="center" wrapText="1"/>
    </xf>
    <xf numFmtId="49" fontId="11" fillId="2" borderId="1" xfId="3" applyNumberFormat="1" applyFont="1" applyBorder="1" applyAlignment="1">
      <alignment horizontal="center" vertical="center" wrapText="1"/>
    </xf>
    <xf numFmtId="0" fontId="9" fillId="10" borderId="1" xfId="6" applyFont="1" applyFill="1" applyBorder="1" applyAlignment="1">
      <alignment horizontal="center" vertical="center" wrapText="1"/>
    </xf>
    <xf numFmtId="0" fontId="7" fillId="0" borderId="1" xfId="4" applyFont="1" applyBorder="1" applyAlignment="1" applyProtection="1">
      <alignment horizontal="center" vertical="center" wrapText="1"/>
      <protection locked="0"/>
    </xf>
    <xf numFmtId="3" fontId="10" fillId="0" borderId="1" xfId="4" applyNumberFormat="1" applyFont="1" applyBorder="1" applyAlignment="1">
      <alignment horizontal="center" vertical="center" wrapText="1"/>
    </xf>
    <xf numFmtId="43" fontId="10" fillId="0" borderId="1" xfId="1" applyFont="1" applyFill="1" applyBorder="1" applyAlignment="1">
      <alignment horizontal="center" vertical="center" wrapText="1"/>
    </xf>
    <xf numFmtId="1" fontId="10" fillId="0" borderId="1" xfId="4" applyNumberFormat="1" applyFont="1" applyBorder="1" applyAlignment="1">
      <alignment horizontal="center" vertical="center" wrapText="1"/>
    </xf>
    <xf numFmtId="0" fontId="10" fillId="0" borderId="1" xfId="4" applyFont="1" applyBorder="1" applyAlignment="1">
      <alignment horizontal="center" vertical="center" textRotation="90" wrapText="1"/>
    </xf>
    <xf numFmtId="49" fontId="10" fillId="0" borderId="1" xfId="4" applyNumberFormat="1" applyFont="1" applyBorder="1" applyAlignment="1">
      <alignment horizontal="center" vertical="center" textRotation="90" wrapText="1"/>
    </xf>
    <xf numFmtId="3" fontId="10" fillId="0" borderId="1" xfId="4" applyNumberFormat="1" applyFont="1" applyBorder="1" applyAlignment="1">
      <alignment horizontal="center" vertical="center" textRotation="90" wrapText="1"/>
    </xf>
    <xf numFmtId="49" fontId="9" fillId="0" borderId="1" xfId="4" applyNumberFormat="1" applyFont="1" applyBorder="1" applyAlignment="1">
      <alignment horizontal="center" vertical="center" textRotation="90" wrapText="1"/>
    </xf>
    <xf numFmtId="14" fontId="10" fillId="0" borderId="8" xfId="4" applyNumberFormat="1" applyFont="1" applyBorder="1" applyAlignment="1">
      <alignment horizontal="center" vertical="center" wrapText="1"/>
    </xf>
    <xf numFmtId="0" fontId="9" fillId="0" borderId="8" xfId="4" applyFont="1" applyBorder="1" applyAlignment="1">
      <alignment horizontal="center" vertical="center" wrapText="1"/>
    </xf>
    <xf numFmtId="0" fontId="9" fillId="0" borderId="1" xfId="4" applyFont="1" applyBorder="1" applyAlignment="1">
      <alignment horizontal="center" vertical="center" wrapText="1"/>
    </xf>
    <xf numFmtId="165" fontId="9" fillId="0" borderId="1" xfId="4" applyNumberFormat="1" applyFont="1" applyBorder="1" applyAlignment="1">
      <alignment horizontal="center" vertical="center" wrapText="1"/>
    </xf>
    <xf numFmtId="0" fontId="8" fillId="0" borderId="0" xfId="0" applyFont="1" applyAlignment="1">
      <alignment horizontal="center" vertical="center"/>
    </xf>
    <xf numFmtId="0" fontId="8" fillId="8" borderId="14" xfId="0" applyFont="1" applyFill="1" applyBorder="1" applyAlignment="1">
      <alignment horizontal="center" vertical="center"/>
    </xf>
    <xf numFmtId="0" fontId="8" fillId="8" borderId="2" xfId="0" applyFont="1" applyFill="1" applyBorder="1" applyAlignment="1">
      <alignment horizontal="center" vertical="center"/>
    </xf>
    <xf numFmtId="0" fontId="12" fillId="9" borderId="1" xfId="5" applyFont="1" applyFill="1" applyBorder="1" applyAlignment="1">
      <alignment horizontal="left" vertical="center" wrapText="1"/>
    </xf>
    <xf numFmtId="1" fontId="10" fillId="0" borderId="20" xfId="0" applyNumberFormat="1" applyFont="1" applyBorder="1" applyAlignment="1">
      <alignment horizontal="center" vertical="center"/>
    </xf>
    <xf numFmtId="0" fontId="10" fillId="0" borderId="20" xfId="0" applyFont="1" applyBorder="1" applyAlignment="1">
      <alignment vertical="center" wrapText="1"/>
    </xf>
    <xf numFmtId="1" fontId="8" fillId="0" borderId="0" xfId="0" applyNumberFormat="1" applyFont="1" applyAlignment="1">
      <alignment horizontal="left" indent="1"/>
    </xf>
    <xf numFmtId="0" fontId="12" fillId="0" borderId="1" xfId="0" applyFont="1" applyBorder="1" applyAlignment="1">
      <alignment horizontal="left" wrapText="1"/>
    </xf>
    <xf numFmtId="0" fontId="8" fillId="3" borderId="19" xfId="0" applyFont="1" applyFill="1" applyBorder="1" applyAlignment="1">
      <alignment horizontal="center" vertical="center"/>
    </xf>
    <xf numFmtId="0" fontId="8" fillId="3" borderId="6" xfId="0" applyFont="1" applyFill="1" applyBorder="1" applyAlignment="1">
      <alignment horizontal="center" vertical="center"/>
    </xf>
    <xf numFmtId="0" fontId="7" fillId="3" borderId="6" xfId="0" applyFont="1" applyFill="1" applyBorder="1" applyAlignment="1">
      <alignment horizontal="center" vertical="center"/>
    </xf>
    <xf numFmtId="164" fontId="7" fillId="3" borderId="7" xfId="2" applyNumberFormat="1" applyFont="1" applyFill="1" applyBorder="1" applyAlignment="1">
      <alignment horizontal="center" vertical="center"/>
    </xf>
    <xf numFmtId="0" fontId="8" fillId="3" borderId="5" xfId="0" applyFont="1" applyFill="1" applyBorder="1" applyAlignment="1">
      <alignment horizontal="center" vertical="center"/>
    </xf>
    <xf numFmtId="0" fontId="13" fillId="0" borderId="0" xfId="0" applyFont="1" applyAlignment="1">
      <alignment horizontal="center" vertical="center"/>
    </xf>
    <xf numFmtId="0" fontId="8" fillId="0" borderId="1" xfId="0" applyFont="1" applyBorder="1" applyAlignment="1">
      <alignment horizontal="center" vertical="center" wrapText="1"/>
    </xf>
    <xf numFmtId="1" fontId="9" fillId="6" borderId="16" xfId="4" applyNumberFormat="1" applyFont="1" applyFill="1" applyBorder="1" applyAlignment="1">
      <alignment horizontal="center" vertical="center" wrapText="1"/>
    </xf>
    <xf numFmtId="1" fontId="9" fillId="6" borderId="15" xfId="4" applyNumberFormat="1" applyFont="1" applyFill="1" applyBorder="1" applyAlignment="1">
      <alignment horizontal="center" vertical="center" wrapText="1"/>
    </xf>
    <xf numFmtId="1" fontId="9" fillId="6" borderId="12" xfId="4" applyNumberFormat="1" applyFont="1" applyFill="1" applyBorder="1" applyAlignment="1">
      <alignment horizontal="center" vertical="center" wrapText="1"/>
    </xf>
    <xf numFmtId="1" fontId="9" fillId="6" borderId="11" xfId="4" applyNumberFormat="1" applyFont="1" applyFill="1" applyBorder="1" applyAlignment="1">
      <alignment horizontal="center" vertical="center" wrapText="1"/>
    </xf>
    <xf numFmtId="1" fontId="9" fillId="6" borderId="4" xfId="4" applyNumberFormat="1" applyFont="1" applyFill="1" applyBorder="1" applyAlignment="1">
      <alignment horizontal="center" vertical="center" wrapText="1"/>
    </xf>
    <xf numFmtId="1" fontId="9" fillId="6" borderId="10" xfId="4" applyNumberFormat="1"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15"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7" fillId="0" borderId="10" xfId="0" applyFont="1" applyBorder="1" applyAlignment="1">
      <alignment horizontal="center" vertical="center"/>
    </xf>
    <xf numFmtId="0" fontId="9" fillId="6" borderId="1" xfId="4" applyFont="1" applyFill="1" applyBorder="1" applyAlignment="1">
      <alignment horizontal="center" vertical="center" wrapText="1"/>
    </xf>
    <xf numFmtId="0" fontId="10" fillId="0" borderId="1" xfId="4" applyFont="1" applyBorder="1" applyAlignment="1">
      <alignment horizontal="center" vertical="center"/>
    </xf>
    <xf numFmtId="0" fontId="9" fillId="6" borderId="1" xfId="4" applyFont="1" applyFill="1" applyBorder="1" applyAlignment="1">
      <alignment horizontal="center" vertical="center" textRotation="90" wrapText="1"/>
    </xf>
    <xf numFmtId="0" fontId="7" fillId="8" borderId="3" xfId="0" applyFont="1" applyFill="1" applyBorder="1" applyAlignment="1" applyProtection="1">
      <alignment horizontal="center" vertical="center"/>
      <protection locked="0"/>
    </xf>
    <xf numFmtId="0" fontId="7" fillId="8" borderId="14" xfId="0" applyFont="1" applyFill="1" applyBorder="1" applyAlignment="1" applyProtection="1">
      <alignment horizontal="center" vertical="center"/>
      <protection locked="0"/>
    </xf>
    <xf numFmtId="0" fontId="7" fillId="8" borderId="2" xfId="0" applyFont="1" applyFill="1" applyBorder="1" applyAlignment="1" applyProtection="1">
      <alignment horizontal="center" vertical="center"/>
      <protection locked="0"/>
    </xf>
    <xf numFmtId="0" fontId="7" fillId="0" borderId="0" xfId="0" applyFont="1" applyAlignment="1">
      <alignment horizontal="center" vertical="center"/>
    </xf>
    <xf numFmtId="0" fontId="7" fillId="0" borderId="16"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8"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9" fillId="6" borderId="13" xfId="4" applyFont="1" applyFill="1" applyBorder="1" applyAlignment="1">
      <alignment horizontal="center" vertical="center" wrapText="1"/>
    </xf>
    <xf numFmtId="0" fontId="9" fillId="6" borderId="9" xfId="4" applyFont="1" applyFill="1" applyBorder="1" applyAlignment="1">
      <alignment horizontal="center" vertical="center" wrapText="1"/>
    </xf>
    <xf numFmtId="0" fontId="9" fillId="6" borderId="8" xfId="4" applyFont="1" applyFill="1" applyBorder="1" applyAlignment="1">
      <alignment horizontal="center" vertical="center" wrapText="1"/>
    </xf>
    <xf numFmtId="3" fontId="9" fillId="6" borderId="1" xfId="4" applyNumberFormat="1" applyFont="1" applyFill="1" applyBorder="1" applyAlignment="1">
      <alignment horizontal="center" vertical="center" wrapText="1"/>
    </xf>
    <xf numFmtId="0" fontId="9" fillId="6" borderId="1" xfId="4" applyFont="1" applyFill="1" applyBorder="1" applyAlignment="1">
      <alignment horizontal="center" vertical="center"/>
    </xf>
    <xf numFmtId="0" fontId="8" fillId="0" borderId="1" xfId="0" applyFont="1" applyBorder="1" applyAlignment="1">
      <alignment horizontal="center" vertical="center" wrapText="1"/>
    </xf>
    <xf numFmtId="0" fontId="7" fillId="7" borderId="16"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9" fillId="6" borderId="4" xfId="4" applyFont="1" applyFill="1" applyBorder="1" applyAlignment="1">
      <alignment horizontal="center" vertical="center"/>
    </xf>
    <xf numFmtId="0" fontId="9" fillId="6" borderId="10" xfId="4" applyFont="1" applyFill="1" applyBorder="1" applyAlignment="1">
      <alignment horizontal="center" vertical="center"/>
    </xf>
    <xf numFmtId="0" fontId="7" fillId="0" borderId="4" xfId="0" applyFont="1" applyBorder="1" applyAlignment="1">
      <alignment horizontal="center" vertical="center" wrapText="1"/>
    </xf>
    <xf numFmtId="0" fontId="12" fillId="9" borderId="1" xfId="5" applyFont="1" applyFill="1" applyBorder="1" applyAlignment="1">
      <alignment horizontal="center" vertical="center" wrapText="1"/>
    </xf>
    <xf numFmtId="170" fontId="14" fillId="0" borderId="0" xfId="0" applyNumberFormat="1" applyFont="1" applyAlignment="1">
      <alignment vertical="center" wrapText="1"/>
    </xf>
    <xf numFmtId="44" fontId="10" fillId="0" borderId="1" xfId="2" applyFont="1" applyBorder="1" applyAlignment="1">
      <alignment horizontal="center" vertical="center" textRotation="90" wrapText="1"/>
    </xf>
    <xf numFmtId="43" fontId="9" fillId="0" borderId="1" xfId="1" applyFont="1" applyBorder="1" applyAlignment="1">
      <alignment horizontal="center" vertical="center" textRotation="90" wrapText="1"/>
    </xf>
    <xf numFmtId="0" fontId="10" fillId="0" borderId="1" xfId="4" applyNumberFormat="1" applyFont="1" applyBorder="1" applyAlignment="1">
      <alignment horizontal="center" vertical="center" textRotation="90" wrapText="1"/>
    </xf>
    <xf numFmtId="1" fontId="8" fillId="0" borderId="0" xfId="0" applyNumberFormat="1" applyFont="1" applyAlignment="1">
      <alignment horizontal="left" vertical="center" indent="1"/>
    </xf>
    <xf numFmtId="0" fontId="12" fillId="0" borderId="1" xfId="0" applyFont="1" applyBorder="1" applyAlignment="1">
      <alignment horizontal="left" vertical="center" wrapText="1"/>
    </xf>
    <xf numFmtId="1" fontId="9" fillId="0" borderId="1" xfId="4" applyNumberFormat="1" applyFont="1" applyFill="1" applyBorder="1" applyAlignment="1">
      <alignment horizontal="center" vertical="center" wrapText="1"/>
    </xf>
  </cellXfs>
  <cellStyles count="7">
    <cellStyle name="Bueno" xfId="3" builtinId="26"/>
    <cellStyle name="Millares" xfId="1" builtinId="3"/>
    <cellStyle name="Moneda" xfId="2" builtinId="4"/>
    <cellStyle name="Normal" xfId="0" builtinId="0"/>
    <cellStyle name="Normal 2" xfId="5" xr:uid="{E3CA3E83-BCDE-4B84-A688-14B9A323FB39}"/>
    <cellStyle name="Normal 3" xfId="6" xr:uid="{CDAC7616-C520-4EFC-8B09-1361D9210CF8}"/>
    <cellStyle name="Normal 90 2" xfId="4" xr:uid="{1CAE47B0-1054-4E77-BA3A-EF458A612AFC}"/>
  </cellStyles>
  <dxfs count="12">
    <dxf>
      <font>
        <color rgb="FF9C0006"/>
      </font>
      <fill>
        <patternFill>
          <bgColor rgb="FFFFC7CE"/>
        </patternFill>
      </fill>
    </dxf>
    <dxf>
      <font>
        <color rgb="FF9C6500"/>
      </font>
      <fill>
        <patternFill>
          <bgColor rgb="FFFFEB9C"/>
        </patternFill>
      </fill>
    </dxf>
    <dxf>
      <font>
        <color auto="1"/>
      </font>
      <fill>
        <patternFill>
          <bgColor rgb="FFFFFF00"/>
        </patternFill>
      </fill>
    </dxf>
    <dxf>
      <font>
        <color rgb="FF9C0006"/>
      </font>
      <fill>
        <patternFill>
          <bgColor rgb="FFFFC7CE"/>
        </patternFill>
      </fill>
    </dxf>
    <dxf>
      <font>
        <color rgb="FF9C6500"/>
      </font>
      <fill>
        <patternFill>
          <bgColor rgb="FFFFEB9C"/>
        </patternFill>
      </fill>
    </dxf>
    <dxf>
      <font>
        <color auto="1"/>
      </font>
      <fill>
        <patternFill>
          <bgColor rgb="FFFFFF00"/>
        </patternFill>
      </fill>
    </dxf>
    <dxf>
      <font>
        <color rgb="FF9C0006"/>
      </font>
      <fill>
        <patternFill>
          <bgColor rgb="FFFFC7CE"/>
        </patternFill>
      </fill>
    </dxf>
    <dxf>
      <font>
        <color rgb="FF9C6500"/>
      </font>
      <fill>
        <patternFill>
          <bgColor rgb="FFFFEB9C"/>
        </patternFill>
      </fill>
    </dxf>
    <dxf>
      <font>
        <color auto="1"/>
      </font>
      <fill>
        <patternFill>
          <bgColor rgb="FFFFFF00"/>
        </patternFill>
      </fill>
    </dxf>
    <dxf>
      <font>
        <color rgb="FF9C0006"/>
      </font>
      <fill>
        <patternFill>
          <bgColor rgb="FFFFC7CE"/>
        </patternFill>
      </fill>
    </dxf>
    <dxf>
      <font>
        <color rgb="FF9C6500"/>
      </font>
      <fill>
        <patternFill>
          <bgColor rgb="FFFFEB9C"/>
        </patternFill>
      </fill>
    </dxf>
    <dxf>
      <font>
        <color auto="1"/>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DEDB6-A9D0-4982-904A-9FFB4AA6B009}">
  <sheetPr>
    <tabColor theme="9" tint="0.79998168889431442"/>
    <pageSetUpPr fitToPage="1"/>
  </sheetPr>
  <dimension ref="A1:BI23"/>
  <sheetViews>
    <sheetView showGridLines="0" zoomScale="50" zoomScaleNormal="50" workbookViewId="0">
      <pane ySplit="10" topLeftCell="A11" activePane="bottomLeft" state="frozen"/>
      <selection pane="bottomLeft" activeCell="A11" sqref="A11"/>
    </sheetView>
  </sheetViews>
  <sheetFormatPr baseColWidth="10" defaultColWidth="11.453125" defaultRowHeight="12.5" x14ac:dyDescent="0.35"/>
  <cols>
    <col min="1" max="1" width="11.7265625" style="37" customWidth="1"/>
    <col min="2" max="2" width="31.453125" style="37" customWidth="1"/>
    <col min="3" max="3" width="11.54296875" style="37" bestFit="1" customWidth="1"/>
    <col min="4" max="4" width="14.26953125" style="37" customWidth="1"/>
    <col min="5" max="5" width="11.453125" style="37"/>
    <col min="6" max="6" width="23.54296875" style="37" customWidth="1"/>
    <col min="7" max="7" width="17.453125" style="37" customWidth="1"/>
    <col min="8" max="8" width="21.54296875" style="37" customWidth="1"/>
    <col min="9" max="9" width="27.26953125" style="37" customWidth="1"/>
    <col min="10" max="10" width="16.26953125" style="37" customWidth="1"/>
    <col min="11" max="11" width="18.81640625" style="37" bestFit="1" customWidth="1"/>
    <col min="12" max="12" width="21.453125" style="37" customWidth="1"/>
    <col min="13" max="13" width="24.453125" style="37" customWidth="1"/>
    <col min="14" max="14" width="15.453125" style="37" customWidth="1"/>
    <col min="15" max="15" width="19.453125" style="37" bestFit="1" customWidth="1"/>
    <col min="16" max="16" width="32.54296875" style="37" customWidth="1"/>
    <col min="17" max="17" width="11.54296875" style="37" bestFit="1" customWidth="1"/>
    <col min="18" max="18" width="45.7265625" style="37" customWidth="1"/>
    <col min="19" max="19" width="45.453125" style="37" customWidth="1"/>
    <col min="20" max="20" width="40.7265625" style="37" customWidth="1"/>
    <col min="21" max="21" width="20.54296875" style="37" customWidth="1"/>
    <col min="22" max="22" width="56.1796875" style="37" customWidth="1"/>
    <col min="23" max="23" width="11.453125" style="37"/>
    <col min="24" max="24" width="11.7265625" style="37" bestFit="1" customWidth="1"/>
    <col min="25" max="25" width="8.453125" style="37" bestFit="1" customWidth="1"/>
    <col min="26" max="26" width="8.26953125" style="37" bestFit="1" customWidth="1"/>
    <col min="27" max="27" width="9.26953125" style="37" customWidth="1"/>
    <col min="28" max="28" width="7.453125" style="37" customWidth="1"/>
    <col min="29" max="29" width="9.453125" style="37" customWidth="1"/>
    <col min="30" max="30" width="8.54296875" style="37" customWidth="1"/>
    <col min="31" max="31" width="6.1796875" style="37" bestFit="1" customWidth="1"/>
    <col min="32" max="32" width="7.26953125" style="37" bestFit="1" customWidth="1"/>
    <col min="33" max="33" width="6.7265625" style="37" customWidth="1"/>
    <col min="34" max="34" width="6.453125" style="37" customWidth="1"/>
    <col min="35" max="35" width="6.26953125" style="37" customWidth="1"/>
    <col min="36" max="36" width="6.54296875" style="37" customWidth="1"/>
    <col min="37" max="37" width="6.7265625" style="37" customWidth="1"/>
    <col min="38" max="38" width="7.1796875" style="37" bestFit="1" customWidth="1"/>
    <col min="39" max="39" width="7.54296875" style="37" customWidth="1"/>
    <col min="40" max="40" width="13.1796875" style="37" bestFit="1" customWidth="1"/>
    <col min="41" max="42" width="18" style="37" customWidth="1"/>
    <col min="43" max="43" width="20.81640625" style="37" customWidth="1"/>
    <col min="44" max="16384" width="11.453125" style="37"/>
  </cols>
  <sheetData>
    <row r="1" spans="1:61" x14ac:dyDescent="0.35">
      <c r="A1" s="69"/>
      <c r="B1" s="69"/>
      <c r="C1" s="62" t="s">
        <v>54</v>
      </c>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row>
    <row r="2" spans="1:61" s="3" customFormat="1" x14ac:dyDescent="0.35">
      <c r="A2" s="69"/>
      <c r="B2" s="69"/>
      <c r="C2" s="70" t="s">
        <v>55</v>
      </c>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2"/>
      <c r="AP2" s="1"/>
      <c r="AQ2" s="1"/>
      <c r="AR2" s="2"/>
      <c r="AS2" s="2"/>
      <c r="AT2" s="2"/>
      <c r="AU2" s="2"/>
      <c r="AV2" s="2"/>
      <c r="AW2" s="2"/>
      <c r="AX2" s="2"/>
      <c r="AY2" s="2"/>
      <c r="AZ2" s="2"/>
      <c r="BA2" s="2"/>
      <c r="BB2" s="2"/>
      <c r="BC2" s="2"/>
      <c r="BD2" s="2"/>
      <c r="BE2" s="2"/>
      <c r="BF2" s="2"/>
      <c r="BG2" s="2"/>
      <c r="BH2" s="2"/>
      <c r="BI2" s="2"/>
    </row>
    <row r="3" spans="1:61" s="3" customFormat="1" x14ac:dyDescent="0.35">
      <c r="A3" s="69"/>
      <c r="B3" s="69"/>
      <c r="C3" s="73"/>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5"/>
      <c r="AP3" s="1"/>
      <c r="AQ3" s="4"/>
      <c r="AR3" s="2"/>
      <c r="AS3" s="2"/>
      <c r="AT3" s="2"/>
      <c r="AU3" s="2"/>
      <c r="AV3" s="2"/>
      <c r="AW3" s="2"/>
      <c r="AX3" s="2"/>
      <c r="AY3" s="2"/>
      <c r="AZ3" s="2"/>
      <c r="BA3" s="2"/>
      <c r="BB3" s="2"/>
      <c r="BC3" s="2"/>
      <c r="BD3" s="2"/>
      <c r="BE3" s="2"/>
      <c r="BF3" s="2"/>
      <c r="BG3" s="2"/>
      <c r="BH3" s="2"/>
      <c r="BI3" s="2"/>
    </row>
    <row r="4" spans="1:61" s="3" customFormat="1" x14ac:dyDescent="0.35">
      <c r="A4" s="69"/>
      <c r="B4" s="69"/>
      <c r="C4" s="76"/>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8"/>
      <c r="AP4" s="1"/>
      <c r="AQ4" s="5"/>
      <c r="AR4" s="2"/>
      <c r="AS4" s="2"/>
      <c r="AT4" s="2"/>
      <c r="AU4" s="2"/>
      <c r="AV4" s="2"/>
      <c r="AW4" s="2"/>
      <c r="AX4" s="2"/>
      <c r="AY4" s="2"/>
      <c r="AZ4" s="2"/>
      <c r="BA4" s="2"/>
      <c r="BB4" s="2"/>
      <c r="BC4" s="2"/>
      <c r="BD4" s="2"/>
      <c r="BE4" s="2"/>
      <c r="BF4" s="2"/>
      <c r="BG4" s="2"/>
      <c r="BH4" s="2"/>
      <c r="BI4" s="2"/>
    </row>
    <row r="5" spans="1:61" s="3" customFormat="1" x14ac:dyDescent="0.35">
      <c r="A5" s="69"/>
      <c r="B5" s="69"/>
      <c r="C5" s="79"/>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1"/>
      <c r="AP5" s="1"/>
      <c r="AQ5" s="6"/>
      <c r="AR5" s="2"/>
      <c r="AS5" s="2"/>
      <c r="AT5" s="2"/>
      <c r="AU5" s="2"/>
      <c r="AV5" s="2"/>
      <c r="AW5" s="2"/>
      <c r="AX5" s="2"/>
      <c r="AY5" s="2"/>
      <c r="AZ5" s="2"/>
      <c r="BA5" s="2"/>
      <c r="BB5" s="2"/>
      <c r="BC5" s="2"/>
      <c r="BD5" s="2"/>
      <c r="BE5" s="2"/>
      <c r="BF5" s="2"/>
      <c r="BG5" s="2"/>
      <c r="BH5" s="2"/>
      <c r="BI5" s="2"/>
    </row>
    <row r="6" spans="1:61" s="3" customFormat="1" x14ac:dyDescent="0.35">
      <c r="A6" s="69"/>
      <c r="B6" s="69"/>
      <c r="C6" s="82" t="s">
        <v>53</v>
      </c>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7"/>
      <c r="AQ6" s="8"/>
      <c r="AR6" s="2"/>
      <c r="AS6" s="2"/>
      <c r="AT6" s="2"/>
      <c r="AU6" s="2"/>
      <c r="AV6" s="2"/>
      <c r="AW6" s="2"/>
      <c r="AX6" s="2"/>
      <c r="AY6" s="2"/>
      <c r="AZ6" s="2"/>
      <c r="BA6" s="2"/>
      <c r="BB6" s="2"/>
      <c r="BC6" s="2"/>
      <c r="BD6" s="2"/>
      <c r="BE6" s="2"/>
      <c r="BF6" s="2"/>
      <c r="BG6" s="2"/>
      <c r="BH6" s="2"/>
      <c r="BI6" s="2"/>
    </row>
    <row r="7" spans="1:61" s="3" customFormat="1" x14ac:dyDescent="0.35">
      <c r="A7" s="62"/>
      <c r="B7" s="62"/>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2"/>
      <c r="AS7" s="2"/>
      <c r="AT7" s="2"/>
      <c r="AU7" s="2"/>
      <c r="AV7" s="2"/>
      <c r="AW7" s="2"/>
      <c r="AX7" s="2"/>
      <c r="AY7" s="2"/>
      <c r="AZ7" s="2"/>
      <c r="BA7" s="2"/>
      <c r="BB7" s="2"/>
      <c r="BC7" s="2"/>
      <c r="BD7" s="2"/>
      <c r="BE7" s="2"/>
      <c r="BF7" s="2"/>
      <c r="BG7" s="2"/>
      <c r="BH7" s="2"/>
      <c r="BI7" s="2"/>
    </row>
    <row r="8" spans="1:61" x14ac:dyDescent="0.35">
      <c r="A8" s="52" t="s">
        <v>52</v>
      </c>
      <c r="B8" s="53"/>
      <c r="C8" s="52" t="s">
        <v>51</v>
      </c>
      <c r="D8" s="53"/>
      <c r="E8" s="52" t="s">
        <v>50</v>
      </c>
      <c r="F8" s="53"/>
      <c r="G8" s="52" t="s">
        <v>49</v>
      </c>
      <c r="H8" s="56"/>
      <c r="I8" s="56"/>
      <c r="J8" s="58"/>
      <c r="K8" s="59"/>
      <c r="L8" s="92" t="s">
        <v>48</v>
      </c>
      <c r="M8" s="58"/>
      <c r="N8" s="59"/>
      <c r="O8" s="94" t="s">
        <v>47</v>
      </c>
      <c r="P8" s="94"/>
      <c r="Q8" s="94"/>
      <c r="R8" s="94"/>
      <c r="S8" s="94"/>
      <c r="T8" s="94"/>
      <c r="U8" s="94"/>
      <c r="V8" s="38"/>
      <c r="W8" s="38"/>
      <c r="X8" s="39"/>
      <c r="Y8" s="66" t="s">
        <v>46</v>
      </c>
      <c r="Z8" s="67"/>
      <c r="AA8" s="67"/>
      <c r="AB8" s="67"/>
      <c r="AC8" s="67"/>
      <c r="AD8" s="67"/>
      <c r="AE8" s="67"/>
      <c r="AF8" s="67"/>
      <c r="AG8" s="67"/>
      <c r="AH8" s="67"/>
      <c r="AI8" s="67"/>
      <c r="AJ8" s="67"/>
      <c r="AK8" s="67"/>
      <c r="AL8" s="67"/>
      <c r="AM8" s="67"/>
      <c r="AN8" s="68"/>
      <c r="AO8" s="86" t="s">
        <v>45</v>
      </c>
      <c r="AP8" s="86" t="s">
        <v>44</v>
      </c>
      <c r="AQ8" s="86" t="s">
        <v>43</v>
      </c>
    </row>
    <row r="9" spans="1:61" s="12" customFormat="1" x14ac:dyDescent="0.35">
      <c r="A9" s="54"/>
      <c r="B9" s="55"/>
      <c r="C9" s="54"/>
      <c r="D9" s="55"/>
      <c r="E9" s="54"/>
      <c r="F9" s="55"/>
      <c r="G9" s="54"/>
      <c r="H9" s="57"/>
      <c r="I9" s="57"/>
      <c r="J9" s="60"/>
      <c r="K9" s="61"/>
      <c r="L9" s="93"/>
      <c r="M9" s="60"/>
      <c r="N9" s="61"/>
      <c r="O9" s="95"/>
      <c r="P9" s="95"/>
      <c r="Q9" s="95"/>
      <c r="R9" s="95"/>
      <c r="S9" s="95"/>
      <c r="T9" s="95"/>
      <c r="U9" s="95"/>
      <c r="V9" s="89" t="s">
        <v>42</v>
      </c>
      <c r="W9" s="89"/>
      <c r="X9" s="89"/>
      <c r="Y9" s="89" t="s">
        <v>41</v>
      </c>
      <c r="Z9" s="64"/>
      <c r="AA9" s="63" t="s">
        <v>40</v>
      </c>
      <c r="AB9" s="64"/>
      <c r="AC9" s="64"/>
      <c r="AD9" s="64"/>
      <c r="AE9" s="90" t="s">
        <v>39</v>
      </c>
      <c r="AF9" s="64"/>
      <c r="AG9" s="64"/>
      <c r="AH9" s="64"/>
      <c r="AI9" s="64"/>
      <c r="AJ9" s="64"/>
      <c r="AK9" s="63" t="s">
        <v>38</v>
      </c>
      <c r="AL9" s="64"/>
      <c r="AM9" s="64"/>
      <c r="AN9" s="65" t="s">
        <v>2</v>
      </c>
      <c r="AO9" s="87"/>
      <c r="AP9" s="87"/>
      <c r="AQ9" s="87"/>
      <c r="AR9" s="11"/>
      <c r="AS9" s="11"/>
      <c r="AT9" s="11"/>
      <c r="AU9" s="11"/>
      <c r="AV9" s="11"/>
      <c r="AW9" s="11"/>
      <c r="AX9" s="11"/>
      <c r="AY9" s="11"/>
      <c r="AZ9" s="11"/>
      <c r="BA9" s="11"/>
      <c r="BB9" s="11"/>
      <c r="BC9" s="11"/>
      <c r="BD9" s="11"/>
      <c r="BE9" s="11"/>
      <c r="BF9" s="11"/>
    </row>
    <row r="10" spans="1:61" s="12" customFormat="1" ht="141.5" x14ac:dyDescent="0.35">
      <c r="A10" s="13" t="s">
        <v>37</v>
      </c>
      <c r="B10" s="14" t="s">
        <v>36</v>
      </c>
      <c r="C10" s="13" t="s">
        <v>37</v>
      </c>
      <c r="D10" s="14" t="s">
        <v>36</v>
      </c>
      <c r="E10" s="14" t="s">
        <v>37</v>
      </c>
      <c r="F10" s="14" t="s">
        <v>36</v>
      </c>
      <c r="G10" s="15" t="s">
        <v>33</v>
      </c>
      <c r="H10" s="15" t="s">
        <v>35</v>
      </c>
      <c r="I10" s="15" t="s">
        <v>34</v>
      </c>
      <c r="J10" s="15" t="s">
        <v>32</v>
      </c>
      <c r="K10" s="15" t="s">
        <v>31</v>
      </c>
      <c r="L10" s="15" t="s">
        <v>30</v>
      </c>
      <c r="M10" s="15" t="s">
        <v>29</v>
      </c>
      <c r="N10" s="15" t="s">
        <v>28</v>
      </c>
      <c r="O10" s="14" t="s">
        <v>27</v>
      </c>
      <c r="P10" s="14" t="s">
        <v>26</v>
      </c>
      <c r="Q10" s="16" t="s">
        <v>25</v>
      </c>
      <c r="R10" s="14" t="s">
        <v>24</v>
      </c>
      <c r="S10" s="14" t="s">
        <v>23</v>
      </c>
      <c r="T10" s="14" t="s">
        <v>22</v>
      </c>
      <c r="U10" s="17" t="s">
        <v>21</v>
      </c>
      <c r="V10" s="13" t="s">
        <v>20</v>
      </c>
      <c r="W10" s="14" t="s">
        <v>19</v>
      </c>
      <c r="X10" s="14" t="s">
        <v>18</v>
      </c>
      <c r="Y10" s="18" t="s">
        <v>17</v>
      </c>
      <c r="Z10" s="19" t="s">
        <v>16</v>
      </c>
      <c r="AA10" s="18" t="s">
        <v>15</v>
      </c>
      <c r="AB10" s="18" t="s">
        <v>14</v>
      </c>
      <c r="AC10" s="18" t="s">
        <v>13</v>
      </c>
      <c r="AD10" s="18" t="s">
        <v>12</v>
      </c>
      <c r="AE10" s="18" t="s">
        <v>11</v>
      </c>
      <c r="AF10" s="18" t="s">
        <v>10</v>
      </c>
      <c r="AG10" s="18" t="s">
        <v>9</v>
      </c>
      <c r="AH10" s="18" t="s">
        <v>8</v>
      </c>
      <c r="AI10" s="18" t="s">
        <v>7</v>
      </c>
      <c r="AJ10" s="18" t="s">
        <v>6</v>
      </c>
      <c r="AK10" s="18" t="s">
        <v>5</v>
      </c>
      <c r="AL10" s="18" t="s">
        <v>4</v>
      </c>
      <c r="AM10" s="18" t="s">
        <v>3</v>
      </c>
      <c r="AN10" s="65"/>
      <c r="AO10" s="88"/>
      <c r="AP10" s="88"/>
      <c r="AQ10" s="88"/>
      <c r="AR10" s="11"/>
      <c r="AS10" s="11"/>
      <c r="AT10" s="11"/>
      <c r="AU10" s="11"/>
      <c r="AV10" s="11"/>
      <c r="AW10" s="11"/>
      <c r="AX10" s="11"/>
      <c r="AY10" s="11"/>
      <c r="AZ10" s="11"/>
      <c r="BA10" s="11"/>
      <c r="BB10" s="11"/>
      <c r="BC10" s="11"/>
      <c r="BD10" s="11"/>
      <c r="BE10" s="11"/>
      <c r="BF10" s="11"/>
    </row>
    <row r="11" spans="1:61" s="12" customFormat="1" ht="87.5" x14ac:dyDescent="0.35">
      <c r="A11" s="20">
        <v>5</v>
      </c>
      <c r="B11" s="21" t="s">
        <v>62</v>
      </c>
      <c r="C11" s="20">
        <v>40</v>
      </c>
      <c r="D11" s="40" t="s">
        <v>63</v>
      </c>
      <c r="E11" s="22" t="s">
        <v>69</v>
      </c>
      <c r="F11" s="22" t="s">
        <v>70</v>
      </c>
      <c r="G11" s="22">
        <v>1</v>
      </c>
      <c r="H11" s="22" t="s">
        <v>71</v>
      </c>
      <c r="I11" s="23" t="s">
        <v>74</v>
      </c>
      <c r="J11" s="24">
        <v>400201602</v>
      </c>
      <c r="K11" s="22" t="s">
        <v>79</v>
      </c>
      <c r="L11" s="25">
        <v>1</v>
      </c>
      <c r="M11" s="25">
        <v>0</v>
      </c>
      <c r="N11" s="25">
        <f>+L11+M11</f>
        <v>1</v>
      </c>
      <c r="O11" s="41">
        <v>2024002130037</v>
      </c>
      <c r="P11" s="42" t="s">
        <v>58</v>
      </c>
      <c r="Q11" s="20">
        <v>100</v>
      </c>
      <c r="R11" s="21" t="s">
        <v>85</v>
      </c>
      <c r="S11" s="21" t="s">
        <v>86</v>
      </c>
      <c r="T11" s="26" t="s">
        <v>87</v>
      </c>
      <c r="U11" s="27">
        <v>305500000</v>
      </c>
      <c r="V11" s="28" t="s">
        <v>56</v>
      </c>
      <c r="W11" s="21" t="s">
        <v>98</v>
      </c>
      <c r="X11" s="29" t="s">
        <v>84</v>
      </c>
      <c r="Y11" s="29">
        <v>1140773</v>
      </c>
      <c r="Z11" s="30" t="s">
        <v>83</v>
      </c>
      <c r="AA11" s="29"/>
      <c r="AB11" s="29"/>
      <c r="AC11" s="29"/>
      <c r="AD11" s="29"/>
      <c r="AE11" s="29">
        <v>6490</v>
      </c>
      <c r="AF11" s="29">
        <v>379179</v>
      </c>
      <c r="AG11" s="29">
        <v>685</v>
      </c>
      <c r="AH11" s="29">
        <v>36</v>
      </c>
      <c r="AI11" s="29"/>
      <c r="AJ11" s="29">
        <v>4995</v>
      </c>
      <c r="AK11" s="29"/>
      <c r="AL11" s="29"/>
      <c r="AM11" s="31">
        <v>631276</v>
      </c>
      <c r="AN11" s="32">
        <f>+Y11+Z11</f>
        <v>2264523</v>
      </c>
      <c r="AO11" s="33">
        <v>45292</v>
      </c>
      <c r="AP11" s="33">
        <v>45657</v>
      </c>
      <c r="AQ11" s="34" t="s">
        <v>82</v>
      </c>
      <c r="AR11" s="11"/>
      <c r="AS11" s="11"/>
      <c r="AT11" s="11"/>
      <c r="AU11" s="11"/>
      <c r="AV11" s="11"/>
      <c r="AW11" s="11"/>
      <c r="AX11" s="11"/>
      <c r="AY11" s="11"/>
      <c r="AZ11" s="11"/>
      <c r="BA11" s="11"/>
      <c r="BB11" s="11"/>
      <c r="BC11" s="11"/>
      <c r="BD11" s="11"/>
      <c r="BE11" s="11"/>
      <c r="BF11" s="11"/>
    </row>
    <row r="12" spans="1:61" s="12" customFormat="1" ht="80.25" customHeight="1" x14ac:dyDescent="0.25">
      <c r="A12" s="20">
        <v>5</v>
      </c>
      <c r="B12" s="21" t="s">
        <v>62</v>
      </c>
      <c r="C12" s="20">
        <v>45</v>
      </c>
      <c r="D12" s="40" t="s">
        <v>64</v>
      </c>
      <c r="E12" s="22" t="s">
        <v>67</v>
      </c>
      <c r="F12" s="22" t="s">
        <v>68</v>
      </c>
      <c r="G12" s="22">
        <v>3</v>
      </c>
      <c r="H12" s="22" t="s">
        <v>72</v>
      </c>
      <c r="I12" s="23" t="s">
        <v>75</v>
      </c>
      <c r="J12" s="24" t="s">
        <v>77</v>
      </c>
      <c r="K12" s="22" t="s">
        <v>80</v>
      </c>
      <c r="L12" s="25">
        <v>20</v>
      </c>
      <c r="M12" s="25">
        <v>0</v>
      </c>
      <c r="N12" s="25">
        <f t="shared" ref="N12:N13" si="0">+L12+M12</f>
        <v>20</v>
      </c>
      <c r="O12" s="43">
        <v>2024002130008</v>
      </c>
      <c r="P12" s="44" t="s">
        <v>59</v>
      </c>
      <c r="Q12" s="20">
        <v>100</v>
      </c>
      <c r="R12" s="21" t="s">
        <v>91</v>
      </c>
      <c r="S12" s="21" t="s">
        <v>92</v>
      </c>
      <c r="T12" s="21" t="s">
        <v>93</v>
      </c>
      <c r="U12" s="27">
        <v>444500000</v>
      </c>
      <c r="V12" s="28" t="s">
        <v>57</v>
      </c>
      <c r="W12" s="21" t="s">
        <v>98</v>
      </c>
      <c r="X12" s="29" t="s">
        <v>84</v>
      </c>
      <c r="Y12" s="29">
        <v>1140773</v>
      </c>
      <c r="Z12" s="30" t="s">
        <v>83</v>
      </c>
      <c r="AA12" s="29"/>
      <c r="AB12" s="29"/>
      <c r="AC12" s="29"/>
      <c r="AD12" s="29"/>
      <c r="AE12" s="29">
        <v>6490</v>
      </c>
      <c r="AF12" s="29">
        <v>379179</v>
      </c>
      <c r="AG12" s="29">
        <v>685</v>
      </c>
      <c r="AH12" s="29">
        <v>36</v>
      </c>
      <c r="AI12" s="29"/>
      <c r="AJ12" s="29">
        <v>4995</v>
      </c>
      <c r="AK12" s="29"/>
      <c r="AL12" s="29"/>
      <c r="AM12" s="31">
        <v>631276</v>
      </c>
      <c r="AN12" s="32">
        <f t="shared" ref="AN12:AN13" si="1">+Y12+Z12</f>
        <v>2264523</v>
      </c>
      <c r="AO12" s="33">
        <v>45292</v>
      </c>
      <c r="AP12" s="33">
        <v>45443</v>
      </c>
      <c r="AQ12" s="34" t="s">
        <v>82</v>
      </c>
      <c r="AR12" s="11"/>
      <c r="AS12" s="11"/>
      <c r="AT12" s="11"/>
      <c r="AU12" s="11"/>
      <c r="AV12" s="11"/>
      <c r="AW12" s="11"/>
      <c r="AX12" s="11"/>
      <c r="AY12" s="11"/>
      <c r="AZ12" s="11"/>
      <c r="BA12" s="11"/>
      <c r="BB12" s="11"/>
      <c r="BC12" s="11"/>
      <c r="BD12" s="11"/>
      <c r="BE12" s="11"/>
      <c r="BF12" s="11"/>
    </row>
    <row r="13" spans="1:61" s="12" customFormat="1" ht="72" customHeight="1" x14ac:dyDescent="0.25">
      <c r="A13" s="20">
        <v>5</v>
      </c>
      <c r="B13" s="21" t="s">
        <v>62</v>
      </c>
      <c r="C13" s="20">
        <v>45</v>
      </c>
      <c r="D13" s="40" t="s">
        <v>64</v>
      </c>
      <c r="E13" s="22" t="s">
        <v>65</v>
      </c>
      <c r="F13" s="22" t="s">
        <v>66</v>
      </c>
      <c r="G13" s="22">
        <v>6</v>
      </c>
      <c r="H13" s="22" t="s">
        <v>73</v>
      </c>
      <c r="I13" s="23" t="s">
        <v>76</v>
      </c>
      <c r="J13" s="24" t="s">
        <v>78</v>
      </c>
      <c r="K13" s="22" t="s">
        <v>81</v>
      </c>
      <c r="L13" s="25">
        <v>1</v>
      </c>
      <c r="M13" s="25">
        <v>0</v>
      </c>
      <c r="N13" s="25">
        <f t="shared" si="0"/>
        <v>1</v>
      </c>
      <c r="O13" s="35" t="s">
        <v>61</v>
      </c>
      <c r="P13" s="44" t="s">
        <v>60</v>
      </c>
      <c r="Q13" s="36">
        <v>25</v>
      </c>
      <c r="R13" s="21" t="s">
        <v>88</v>
      </c>
      <c r="S13" s="21" t="s">
        <v>89</v>
      </c>
      <c r="T13" s="26" t="s">
        <v>90</v>
      </c>
      <c r="U13" s="27">
        <v>50000000</v>
      </c>
      <c r="V13" s="28" t="s">
        <v>99</v>
      </c>
      <c r="W13" s="21" t="s">
        <v>98</v>
      </c>
      <c r="X13" s="29" t="s">
        <v>84</v>
      </c>
      <c r="Y13" s="29">
        <v>1140773</v>
      </c>
      <c r="Z13" s="30" t="s">
        <v>83</v>
      </c>
      <c r="AA13" s="29"/>
      <c r="AB13" s="29"/>
      <c r="AC13" s="29"/>
      <c r="AD13" s="29"/>
      <c r="AE13" s="29">
        <v>6490</v>
      </c>
      <c r="AF13" s="29">
        <v>379179</v>
      </c>
      <c r="AG13" s="29">
        <v>685</v>
      </c>
      <c r="AH13" s="29">
        <v>36</v>
      </c>
      <c r="AI13" s="29"/>
      <c r="AJ13" s="29">
        <v>4995</v>
      </c>
      <c r="AK13" s="29"/>
      <c r="AL13" s="29"/>
      <c r="AM13" s="31">
        <v>631276</v>
      </c>
      <c r="AN13" s="32">
        <f t="shared" si="1"/>
        <v>2264523</v>
      </c>
      <c r="AO13" s="33">
        <v>45505</v>
      </c>
      <c r="AP13" s="33">
        <v>45657</v>
      </c>
      <c r="AQ13" s="34" t="s">
        <v>82</v>
      </c>
      <c r="AR13" s="11"/>
      <c r="AS13" s="11"/>
      <c r="AT13" s="11"/>
      <c r="AU13" s="11"/>
      <c r="AV13" s="11"/>
      <c r="AW13" s="11"/>
      <c r="AX13" s="11"/>
      <c r="AY13" s="11"/>
      <c r="AZ13" s="11"/>
      <c r="BA13" s="11"/>
      <c r="BB13" s="11"/>
      <c r="BC13" s="11"/>
      <c r="BD13" s="11"/>
      <c r="BE13" s="11"/>
      <c r="BF13" s="11"/>
    </row>
    <row r="14" spans="1:61" ht="13" thickBot="1" x14ac:dyDescent="0.4">
      <c r="A14" s="45"/>
      <c r="B14" s="46"/>
      <c r="C14" s="46"/>
      <c r="D14" s="46"/>
      <c r="E14" s="46"/>
      <c r="F14" s="46"/>
      <c r="G14" s="46"/>
      <c r="H14" s="46"/>
      <c r="I14" s="46"/>
      <c r="J14" s="46"/>
      <c r="K14" s="46"/>
      <c r="L14" s="46"/>
      <c r="M14" s="46"/>
      <c r="N14" s="46"/>
      <c r="O14" s="46"/>
      <c r="P14" s="46"/>
      <c r="Q14" s="46"/>
      <c r="R14" s="46"/>
      <c r="S14" s="46"/>
      <c r="T14" s="47" t="s">
        <v>2</v>
      </c>
      <c r="U14" s="48">
        <f>SUM(U11:U13)</f>
        <v>800000000</v>
      </c>
      <c r="V14" s="46"/>
      <c r="W14" s="46"/>
      <c r="X14" s="46"/>
      <c r="Y14" s="46"/>
      <c r="Z14" s="46"/>
      <c r="AA14" s="46"/>
      <c r="AB14" s="46"/>
      <c r="AC14" s="46"/>
      <c r="AD14" s="46"/>
      <c r="AE14" s="46"/>
      <c r="AF14" s="46"/>
      <c r="AG14" s="46"/>
      <c r="AH14" s="46"/>
      <c r="AI14" s="46"/>
      <c r="AJ14" s="46"/>
      <c r="AK14" s="46"/>
      <c r="AL14" s="46"/>
      <c r="AM14" s="46"/>
      <c r="AN14" s="46"/>
      <c r="AO14" s="46"/>
      <c r="AP14" s="46"/>
      <c r="AQ14" s="49"/>
    </row>
    <row r="16" spans="1:61" ht="58.5" customHeight="1" x14ac:dyDescent="0.35">
      <c r="L16" s="62" t="s">
        <v>94</v>
      </c>
      <c r="M16" s="62"/>
      <c r="N16" s="62"/>
      <c r="O16" s="62"/>
      <c r="P16" s="62"/>
      <c r="W16" s="50"/>
      <c r="X16" s="50"/>
    </row>
    <row r="17" spans="9:24" x14ac:dyDescent="0.35">
      <c r="L17" s="96"/>
      <c r="M17" s="96"/>
      <c r="N17" s="96"/>
      <c r="O17" s="96"/>
      <c r="P17" s="96"/>
      <c r="W17" s="50"/>
      <c r="X17" s="50"/>
    </row>
    <row r="18" spans="9:24" x14ac:dyDescent="0.35">
      <c r="L18" s="69" t="s">
        <v>95</v>
      </c>
      <c r="M18" s="69"/>
      <c r="N18" s="69"/>
      <c r="O18" s="69"/>
      <c r="P18" s="69"/>
      <c r="W18" s="50"/>
      <c r="X18" s="50"/>
    </row>
    <row r="19" spans="9:24" x14ac:dyDescent="0.35">
      <c r="W19" s="50"/>
      <c r="X19" s="50"/>
    </row>
    <row r="20" spans="9:24" x14ac:dyDescent="0.35">
      <c r="W20" s="50"/>
      <c r="X20" s="50"/>
    </row>
    <row r="21" spans="9:24" x14ac:dyDescent="0.35">
      <c r="I21" s="51" t="s">
        <v>1</v>
      </c>
      <c r="J21" s="84" t="s">
        <v>0</v>
      </c>
      <c r="K21" s="85"/>
      <c r="W21" s="50"/>
      <c r="X21" s="50"/>
    </row>
    <row r="22" spans="9:24" x14ac:dyDescent="0.35">
      <c r="I22" s="51" t="s">
        <v>96</v>
      </c>
      <c r="J22" s="91"/>
      <c r="K22" s="91"/>
      <c r="W22" s="50"/>
      <c r="X22" s="50"/>
    </row>
    <row r="23" spans="9:24" x14ac:dyDescent="0.35">
      <c r="I23" s="51" t="s">
        <v>97</v>
      </c>
      <c r="J23" s="91"/>
      <c r="K23" s="91"/>
      <c r="W23" s="50"/>
      <c r="X23" s="50"/>
    </row>
  </sheetData>
  <mergeCells count="28">
    <mergeCell ref="J23:K23"/>
    <mergeCell ref="L8:N9"/>
    <mergeCell ref="O8:U9"/>
    <mergeCell ref="J22:K22"/>
    <mergeCell ref="L17:P17"/>
    <mergeCell ref="L18:P18"/>
    <mergeCell ref="J21:K21"/>
    <mergeCell ref="AO8:AO10"/>
    <mergeCell ref="AP8:AP10"/>
    <mergeCell ref="AQ8:AQ10"/>
    <mergeCell ref="V9:X9"/>
    <mergeCell ref="Y9:Z9"/>
    <mergeCell ref="AA9:AD9"/>
    <mergeCell ref="AE9:AJ9"/>
    <mergeCell ref="AN9:AN10"/>
    <mergeCell ref="Y8:AN8"/>
    <mergeCell ref="A1:B7"/>
    <mergeCell ref="C1:AO1"/>
    <mergeCell ref="C2:AO4"/>
    <mergeCell ref="C5:AO5"/>
    <mergeCell ref="C6:AO6"/>
    <mergeCell ref="A8:B9"/>
    <mergeCell ref="C8:D9"/>
    <mergeCell ref="E8:F9"/>
    <mergeCell ref="G8:I9"/>
    <mergeCell ref="J8:K9"/>
    <mergeCell ref="L16:P16"/>
    <mergeCell ref="AK9:AM9"/>
  </mergeCells>
  <phoneticPr fontId="5" type="noConversion"/>
  <conditionalFormatting sqref="O11">
    <cfRule type="duplicateValues" dxfId="11" priority="4"/>
    <cfRule type="duplicateValues" dxfId="10" priority="5"/>
    <cfRule type="duplicateValues" dxfId="9" priority="6"/>
  </conditionalFormatting>
  <conditionalFormatting sqref="O12">
    <cfRule type="duplicateValues" dxfId="8" priority="1"/>
    <cfRule type="duplicateValues" dxfId="7" priority="2"/>
    <cfRule type="duplicateValues" dxfId="6" priority="3"/>
  </conditionalFormatting>
  <pageMargins left="0.7" right="0.7" top="0.75" bottom="0.75" header="0.3" footer="0.3"/>
  <pageSetup paperSize="41" scale="34"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7E8AE-A91F-486B-AB28-DB18A16EFFFB}">
  <sheetPr>
    <tabColor theme="9" tint="0.79998168889431442"/>
    <pageSetUpPr fitToPage="1"/>
  </sheetPr>
  <dimension ref="A1:BI22"/>
  <sheetViews>
    <sheetView showGridLines="0" tabSelected="1" zoomScale="50" zoomScaleNormal="50" workbookViewId="0">
      <pane ySplit="10" topLeftCell="A12" activePane="bottomLeft" state="frozen"/>
      <selection pane="bottomLeft" activeCell="L18" sqref="L18"/>
    </sheetView>
  </sheetViews>
  <sheetFormatPr baseColWidth="10" defaultColWidth="11.453125" defaultRowHeight="12.5" x14ac:dyDescent="0.35"/>
  <cols>
    <col min="1" max="1" width="11.7265625" style="37" customWidth="1"/>
    <col min="2" max="2" width="31.453125" style="37" customWidth="1"/>
    <col min="3" max="3" width="11.54296875" style="37" bestFit="1" customWidth="1"/>
    <col min="4" max="4" width="14.26953125" style="37" customWidth="1"/>
    <col min="5" max="5" width="11.453125" style="37"/>
    <col min="6" max="6" width="23.54296875" style="37" customWidth="1"/>
    <col min="7" max="7" width="17.453125" style="37" customWidth="1"/>
    <col min="8" max="8" width="21.54296875" style="37" customWidth="1"/>
    <col min="9" max="9" width="27.26953125" style="37" customWidth="1"/>
    <col min="10" max="10" width="16.26953125" style="37" customWidth="1"/>
    <col min="11" max="11" width="18.81640625" style="37" bestFit="1" customWidth="1"/>
    <col min="12" max="12" width="21.453125" style="37" customWidth="1"/>
    <col min="13" max="13" width="24.453125" style="37" customWidth="1"/>
    <col min="14" max="14" width="15.453125" style="37" customWidth="1"/>
    <col min="15" max="15" width="19.453125" style="37" bestFit="1" customWidth="1"/>
    <col min="16" max="16" width="32.54296875" style="37" customWidth="1"/>
    <col min="17" max="17" width="11.54296875" style="37" bestFit="1" customWidth="1"/>
    <col min="18" max="18" width="45.7265625" style="37" customWidth="1"/>
    <col min="19" max="19" width="45.453125" style="37" customWidth="1"/>
    <col min="20" max="20" width="40.7265625" style="37" customWidth="1"/>
    <col min="21" max="21" width="28.7265625" style="37" customWidth="1"/>
    <col min="22" max="22" width="56.1796875" style="37" customWidth="1"/>
    <col min="23" max="23" width="11.453125" style="37"/>
    <col min="24" max="24" width="11.7265625" style="37" bestFit="1" customWidth="1"/>
    <col min="25" max="25" width="8.453125" style="37" bestFit="1" customWidth="1"/>
    <col min="26" max="26" width="8.26953125" style="37" bestFit="1" customWidth="1"/>
    <col min="27" max="27" width="9.26953125" style="37" customWidth="1"/>
    <col min="28" max="28" width="7.453125" style="37" customWidth="1"/>
    <col min="29" max="29" width="9.453125" style="37" customWidth="1"/>
    <col min="30" max="30" width="8.54296875" style="37" customWidth="1"/>
    <col min="31" max="31" width="6.1796875" style="37" bestFit="1" customWidth="1"/>
    <col min="32" max="32" width="7.26953125" style="37" bestFit="1" customWidth="1"/>
    <col min="33" max="33" width="6.7265625" style="37" customWidth="1"/>
    <col min="34" max="34" width="6.453125" style="37" customWidth="1"/>
    <col min="35" max="35" width="6.26953125" style="37" customWidth="1"/>
    <col min="36" max="36" width="6.54296875" style="37" customWidth="1"/>
    <col min="37" max="37" width="6.7265625" style="37" customWidth="1"/>
    <col min="38" max="38" width="7.1796875" style="37" bestFit="1" customWidth="1"/>
    <col min="39" max="39" width="7.54296875" style="37" customWidth="1"/>
    <col min="40" max="40" width="13.1796875" style="37" bestFit="1" customWidth="1"/>
    <col min="41" max="42" width="18" style="37" customWidth="1"/>
    <col min="43" max="43" width="20.81640625" style="37" customWidth="1"/>
    <col min="44" max="16384" width="11.453125" style="37"/>
  </cols>
  <sheetData>
    <row r="1" spans="1:61" x14ac:dyDescent="0.35">
      <c r="A1" s="69"/>
      <c r="B1" s="69"/>
      <c r="C1" s="62" t="s">
        <v>54</v>
      </c>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row>
    <row r="2" spans="1:61" s="3" customFormat="1" x14ac:dyDescent="0.35">
      <c r="A2" s="69"/>
      <c r="B2" s="69"/>
      <c r="C2" s="70" t="s">
        <v>55</v>
      </c>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2"/>
      <c r="AP2" s="1"/>
      <c r="AQ2" s="1"/>
      <c r="AR2" s="2"/>
      <c r="AS2" s="2"/>
      <c r="AT2" s="2"/>
      <c r="AU2" s="2"/>
      <c r="AV2" s="2"/>
      <c r="AW2" s="2"/>
      <c r="AX2" s="2"/>
      <c r="AY2" s="2"/>
      <c r="AZ2" s="2"/>
      <c r="BA2" s="2"/>
      <c r="BB2" s="2"/>
      <c r="BC2" s="2"/>
      <c r="BD2" s="2"/>
      <c r="BE2" s="2"/>
      <c r="BF2" s="2"/>
      <c r="BG2" s="2"/>
      <c r="BH2" s="2"/>
      <c r="BI2" s="2"/>
    </row>
    <row r="3" spans="1:61" s="3" customFormat="1" x14ac:dyDescent="0.35">
      <c r="A3" s="69"/>
      <c r="B3" s="69"/>
      <c r="C3" s="73"/>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5"/>
      <c r="AP3" s="1"/>
      <c r="AQ3" s="4"/>
      <c r="AR3" s="2"/>
      <c r="AS3" s="2"/>
      <c r="AT3" s="2"/>
      <c r="AU3" s="2"/>
      <c r="AV3" s="2"/>
      <c r="AW3" s="2"/>
      <c r="AX3" s="2"/>
      <c r="AY3" s="2"/>
      <c r="AZ3" s="2"/>
      <c r="BA3" s="2"/>
      <c r="BB3" s="2"/>
      <c r="BC3" s="2"/>
      <c r="BD3" s="2"/>
      <c r="BE3" s="2"/>
      <c r="BF3" s="2"/>
      <c r="BG3" s="2"/>
      <c r="BH3" s="2"/>
      <c r="BI3" s="2"/>
    </row>
    <row r="4" spans="1:61" s="3" customFormat="1" x14ac:dyDescent="0.35">
      <c r="A4" s="69"/>
      <c r="B4" s="69"/>
      <c r="C4" s="76"/>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8"/>
      <c r="AP4" s="1"/>
      <c r="AQ4" s="5"/>
      <c r="AR4" s="2"/>
      <c r="AS4" s="2"/>
      <c r="AT4" s="2"/>
      <c r="AU4" s="2"/>
      <c r="AV4" s="2"/>
      <c r="AW4" s="2"/>
      <c r="AX4" s="2"/>
      <c r="AY4" s="2"/>
      <c r="AZ4" s="2"/>
      <c r="BA4" s="2"/>
      <c r="BB4" s="2"/>
      <c r="BC4" s="2"/>
      <c r="BD4" s="2"/>
      <c r="BE4" s="2"/>
      <c r="BF4" s="2"/>
      <c r="BG4" s="2"/>
      <c r="BH4" s="2"/>
      <c r="BI4" s="2"/>
    </row>
    <row r="5" spans="1:61" s="3" customFormat="1" x14ac:dyDescent="0.35">
      <c r="A5" s="69"/>
      <c r="B5" s="69"/>
      <c r="C5" s="79"/>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1"/>
      <c r="AP5" s="1"/>
      <c r="AQ5" s="6"/>
      <c r="AR5" s="2"/>
      <c r="AS5" s="2"/>
      <c r="AT5" s="2"/>
      <c r="AU5" s="2"/>
      <c r="AV5" s="2"/>
      <c r="AW5" s="2"/>
      <c r="AX5" s="2"/>
      <c r="AY5" s="2"/>
      <c r="AZ5" s="2"/>
      <c r="BA5" s="2"/>
      <c r="BB5" s="2"/>
      <c r="BC5" s="2"/>
      <c r="BD5" s="2"/>
      <c r="BE5" s="2"/>
      <c r="BF5" s="2"/>
      <c r="BG5" s="2"/>
      <c r="BH5" s="2"/>
      <c r="BI5" s="2"/>
    </row>
    <row r="6" spans="1:61" s="3" customFormat="1" x14ac:dyDescent="0.35">
      <c r="A6" s="69"/>
      <c r="B6" s="69"/>
      <c r="C6" s="82" t="s">
        <v>53</v>
      </c>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7"/>
      <c r="AQ6" s="8"/>
      <c r="AR6" s="2"/>
      <c r="AS6" s="2"/>
      <c r="AT6" s="2"/>
      <c r="AU6" s="2"/>
      <c r="AV6" s="2"/>
      <c r="AW6" s="2"/>
      <c r="AX6" s="2"/>
      <c r="AY6" s="2"/>
      <c r="AZ6" s="2"/>
      <c r="BA6" s="2"/>
      <c r="BB6" s="2"/>
      <c r="BC6" s="2"/>
      <c r="BD6" s="2"/>
      <c r="BE6" s="2"/>
      <c r="BF6" s="2"/>
      <c r="BG6" s="2"/>
      <c r="BH6" s="2"/>
      <c r="BI6" s="2"/>
    </row>
    <row r="7" spans="1:61" s="3" customFormat="1" x14ac:dyDescent="0.35">
      <c r="A7" s="62"/>
      <c r="B7" s="62"/>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2"/>
      <c r="AS7" s="2"/>
      <c r="AT7" s="2"/>
      <c r="AU7" s="2"/>
      <c r="AV7" s="2"/>
      <c r="AW7" s="2"/>
      <c r="AX7" s="2"/>
      <c r="AY7" s="2"/>
      <c r="AZ7" s="2"/>
      <c r="BA7" s="2"/>
      <c r="BB7" s="2"/>
      <c r="BC7" s="2"/>
      <c r="BD7" s="2"/>
      <c r="BE7" s="2"/>
      <c r="BF7" s="2"/>
      <c r="BG7" s="2"/>
      <c r="BH7" s="2"/>
      <c r="BI7" s="2"/>
    </row>
    <row r="8" spans="1:61" x14ac:dyDescent="0.35">
      <c r="A8" s="52" t="s">
        <v>52</v>
      </c>
      <c r="B8" s="53"/>
      <c r="C8" s="52" t="s">
        <v>51</v>
      </c>
      <c r="D8" s="53"/>
      <c r="E8" s="52" t="s">
        <v>50</v>
      </c>
      <c r="F8" s="53"/>
      <c r="G8" s="52" t="s">
        <v>49</v>
      </c>
      <c r="H8" s="56"/>
      <c r="I8" s="56"/>
      <c r="J8" s="58"/>
      <c r="K8" s="59"/>
      <c r="L8" s="92" t="s">
        <v>48</v>
      </c>
      <c r="M8" s="58"/>
      <c r="N8" s="59"/>
      <c r="O8" s="94" t="s">
        <v>47</v>
      </c>
      <c r="P8" s="94"/>
      <c r="Q8" s="94"/>
      <c r="R8" s="94"/>
      <c r="S8" s="94"/>
      <c r="T8" s="94"/>
      <c r="U8" s="94"/>
      <c r="V8" s="38"/>
      <c r="W8" s="38"/>
      <c r="X8" s="39"/>
      <c r="Y8" s="66" t="s">
        <v>46</v>
      </c>
      <c r="Z8" s="67"/>
      <c r="AA8" s="67"/>
      <c r="AB8" s="67"/>
      <c r="AC8" s="67"/>
      <c r="AD8" s="67"/>
      <c r="AE8" s="67"/>
      <c r="AF8" s="67"/>
      <c r="AG8" s="67"/>
      <c r="AH8" s="67"/>
      <c r="AI8" s="67"/>
      <c r="AJ8" s="67"/>
      <c r="AK8" s="67"/>
      <c r="AL8" s="67"/>
      <c r="AM8" s="67"/>
      <c r="AN8" s="68"/>
      <c r="AO8" s="86" t="s">
        <v>45</v>
      </c>
      <c r="AP8" s="86" t="s">
        <v>44</v>
      </c>
      <c r="AQ8" s="86" t="s">
        <v>43</v>
      </c>
    </row>
    <row r="9" spans="1:61" s="12" customFormat="1" x14ac:dyDescent="0.35">
      <c r="A9" s="54"/>
      <c r="B9" s="55"/>
      <c r="C9" s="54"/>
      <c r="D9" s="55"/>
      <c r="E9" s="54"/>
      <c r="F9" s="55"/>
      <c r="G9" s="54"/>
      <c r="H9" s="57"/>
      <c r="I9" s="57"/>
      <c r="J9" s="60"/>
      <c r="K9" s="61"/>
      <c r="L9" s="93"/>
      <c r="M9" s="60"/>
      <c r="N9" s="61"/>
      <c r="O9" s="95"/>
      <c r="P9" s="95"/>
      <c r="Q9" s="95"/>
      <c r="R9" s="95"/>
      <c r="S9" s="95"/>
      <c r="T9" s="95"/>
      <c r="U9" s="95"/>
      <c r="V9" s="89" t="s">
        <v>42</v>
      </c>
      <c r="W9" s="89"/>
      <c r="X9" s="89"/>
      <c r="Y9" s="89" t="s">
        <v>41</v>
      </c>
      <c r="Z9" s="64"/>
      <c r="AA9" s="63" t="s">
        <v>40</v>
      </c>
      <c r="AB9" s="64"/>
      <c r="AC9" s="64"/>
      <c r="AD9" s="64"/>
      <c r="AE9" s="90" t="s">
        <v>39</v>
      </c>
      <c r="AF9" s="64"/>
      <c r="AG9" s="64"/>
      <c r="AH9" s="64"/>
      <c r="AI9" s="64"/>
      <c r="AJ9" s="64"/>
      <c r="AK9" s="63" t="s">
        <v>38</v>
      </c>
      <c r="AL9" s="64"/>
      <c r="AM9" s="64"/>
      <c r="AN9" s="65" t="s">
        <v>2</v>
      </c>
      <c r="AO9" s="87"/>
      <c r="AP9" s="87"/>
      <c r="AQ9" s="87"/>
      <c r="AR9" s="11"/>
      <c r="AS9" s="11"/>
      <c r="AT9" s="11"/>
      <c r="AU9" s="11"/>
      <c r="AV9" s="11"/>
      <c r="AW9" s="11"/>
      <c r="AX9" s="11"/>
      <c r="AY9" s="11"/>
      <c r="AZ9" s="11"/>
      <c r="BA9" s="11"/>
      <c r="BB9" s="11"/>
      <c r="BC9" s="11"/>
      <c r="BD9" s="11"/>
      <c r="BE9" s="11"/>
      <c r="BF9" s="11"/>
    </row>
    <row r="10" spans="1:61" s="12" customFormat="1" ht="122" x14ac:dyDescent="0.35">
      <c r="A10" s="13" t="s">
        <v>37</v>
      </c>
      <c r="B10" s="14" t="s">
        <v>36</v>
      </c>
      <c r="C10" s="13" t="s">
        <v>37</v>
      </c>
      <c r="D10" s="14" t="s">
        <v>36</v>
      </c>
      <c r="E10" s="14" t="s">
        <v>37</v>
      </c>
      <c r="F10" s="14" t="s">
        <v>36</v>
      </c>
      <c r="G10" s="15" t="s">
        <v>33</v>
      </c>
      <c r="H10" s="15" t="s">
        <v>35</v>
      </c>
      <c r="I10" s="15" t="s">
        <v>34</v>
      </c>
      <c r="J10" s="15" t="s">
        <v>32</v>
      </c>
      <c r="K10" s="15" t="s">
        <v>31</v>
      </c>
      <c r="L10" s="15" t="s">
        <v>30</v>
      </c>
      <c r="M10" s="15" t="s">
        <v>29</v>
      </c>
      <c r="N10" s="15" t="s">
        <v>28</v>
      </c>
      <c r="O10" s="14" t="s">
        <v>27</v>
      </c>
      <c r="P10" s="14" t="s">
        <v>26</v>
      </c>
      <c r="Q10" s="16" t="s">
        <v>25</v>
      </c>
      <c r="R10" s="14" t="s">
        <v>24</v>
      </c>
      <c r="S10" s="14" t="s">
        <v>23</v>
      </c>
      <c r="T10" s="14" t="s">
        <v>22</v>
      </c>
      <c r="U10" s="17" t="s">
        <v>21</v>
      </c>
      <c r="V10" s="13" t="s">
        <v>20</v>
      </c>
      <c r="W10" s="14" t="s">
        <v>19</v>
      </c>
      <c r="X10" s="14" t="s">
        <v>18</v>
      </c>
      <c r="Y10" s="18" t="s">
        <v>17</v>
      </c>
      <c r="Z10" s="19" t="s">
        <v>16</v>
      </c>
      <c r="AA10" s="18" t="s">
        <v>15</v>
      </c>
      <c r="AB10" s="18" t="s">
        <v>14</v>
      </c>
      <c r="AC10" s="18" t="s">
        <v>13</v>
      </c>
      <c r="AD10" s="18" t="s">
        <v>12</v>
      </c>
      <c r="AE10" s="18" t="s">
        <v>11</v>
      </c>
      <c r="AF10" s="18" t="s">
        <v>10</v>
      </c>
      <c r="AG10" s="18" t="s">
        <v>9</v>
      </c>
      <c r="AH10" s="18" t="s">
        <v>8</v>
      </c>
      <c r="AI10" s="18" t="s">
        <v>7</v>
      </c>
      <c r="AJ10" s="18" t="s">
        <v>6</v>
      </c>
      <c r="AK10" s="18" t="s">
        <v>5</v>
      </c>
      <c r="AL10" s="18" t="s">
        <v>4</v>
      </c>
      <c r="AM10" s="18" t="s">
        <v>3</v>
      </c>
      <c r="AN10" s="65"/>
      <c r="AO10" s="88"/>
      <c r="AP10" s="88"/>
      <c r="AQ10" s="88"/>
      <c r="AR10" s="11"/>
      <c r="AS10" s="11"/>
      <c r="AT10" s="11"/>
      <c r="AU10" s="11"/>
      <c r="AV10" s="11"/>
      <c r="AW10" s="11"/>
      <c r="AX10" s="11"/>
      <c r="AY10" s="11"/>
      <c r="AZ10" s="11"/>
      <c r="BA10" s="11"/>
      <c r="BB10" s="11"/>
      <c r="BC10" s="11"/>
      <c r="BD10" s="11"/>
      <c r="BE10" s="11"/>
      <c r="BF10" s="11"/>
    </row>
    <row r="11" spans="1:61" s="12" customFormat="1" ht="141" customHeight="1" x14ac:dyDescent="0.35">
      <c r="A11" s="20">
        <v>2</v>
      </c>
      <c r="B11" s="21" t="s">
        <v>102</v>
      </c>
      <c r="C11" s="104"/>
      <c r="D11" s="97" t="s">
        <v>103</v>
      </c>
      <c r="E11" s="22">
        <v>2302</v>
      </c>
      <c r="F11" s="22" t="s">
        <v>101</v>
      </c>
      <c r="G11" s="22">
        <v>2302101</v>
      </c>
      <c r="H11" s="22" t="s">
        <v>110</v>
      </c>
      <c r="I11" s="23" t="s">
        <v>74</v>
      </c>
      <c r="J11" s="24">
        <v>400201602</v>
      </c>
      <c r="K11" s="22" t="s">
        <v>104</v>
      </c>
      <c r="L11" s="25">
        <v>4</v>
      </c>
      <c r="M11" s="25">
        <v>0</v>
      </c>
      <c r="N11" s="25">
        <f>+L11+M11</f>
        <v>4</v>
      </c>
      <c r="O11" s="41">
        <v>2024002130066</v>
      </c>
      <c r="P11" s="42" t="s">
        <v>100</v>
      </c>
      <c r="Q11" s="20">
        <v>50</v>
      </c>
      <c r="R11" s="21" t="s">
        <v>105</v>
      </c>
      <c r="S11" s="21" t="s">
        <v>106</v>
      </c>
      <c r="T11" s="26" t="s">
        <v>107</v>
      </c>
      <c r="U11" s="98">
        <v>27325920416.096268</v>
      </c>
      <c r="V11" s="28" t="s">
        <v>115</v>
      </c>
      <c r="W11" s="21" t="s">
        <v>98</v>
      </c>
      <c r="X11" s="29" t="s">
        <v>84</v>
      </c>
      <c r="Y11" s="101">
        <v>24398</v>
      </c>
      <c r="Z11" s="101">
        <v>23987</v>
      </c>
      <c r="AA11" s="29"/>
      <c r="AB11" s="29"/>
      <c r="AC11" s="29"/>
      <c r="AD11" s="29"/>
      <c r="AE11" s="29"/>
      <c r="AF11" s="29"/>
      <c r="AG11" s="29"/>
      <c r="AH11" s="29"/>
      <c r="AI11" s="29"/>
      <c r="AJ11" s="29"/>
      <c r="AK11" s="29"/>
      <c r="AL11" s="29"/>
      <c r="AM11" s="31"/>
      <c r="AN11" s="100">
        <f>+SUM(Y11:Z11)</f>
        <v>48385</v>
      </c>
      <c r="AO11" s="33">
        <v>45555</v>
      </c>
      <c r="AP11" s="33">
        <v>45639</v>
      </c>
      <c r="AQ11" s="34" t="s">
        <v>108</v>
      </c>
      <c r="AR11" s="11"/>
      <c r="AS11" s="11"/>
      <c r="AT11" s="11"/>
      <c r="AU11" s="11"/>
      <c r="AV11" s="11"/>
      <c r="AW11" s="11"/>
      <c r="AX11" s="11"/>
      <c r="AY11" s="11"/>
      <c r="AZ11" s="11"/>
      <c r="BA11" s="11"/>
      <c r="BB11" s="11"/>
      <c r="BC11" s="11"/>
      <c r="BD11" s="11"/>
      <c r="BE11" s="11"/>
      <c r="BF11" s="11"/>
    </row>
    <row r="12" spans="1:61" s="12" customFormat="1" ht="111" customHeight="1" x14ac:dyDescent="0.35">
      <c r="A12" s="20">
        <v>2</v>
      </c>
      <c r="B12" s="21" t="s">
        <v>102</v>
      </c>
      <c r="C12" s="20"/>
      <c r="D12" s="40" t="s">
        <v>64</v>
      </c>
      <c r="E12" s="22">
        <v>2301</v>
      </c>
      <c r="F12" s="22" t="s">
        <v>101</v>
      </c>
      <c r="G12" s="22">
        <v>2302024</v>
      </c>
      <c r="H12" s="22" t="s">
        <v>109</v>
      </c>
      <c r="I12" s="23" t="s">
        <v>75</v>
      </c>
      <c r="J12" s="24">
        <v>2302024</v>
      </c>
      <c r="K12" s="22" t="s">
        <v>111</v>
      </c>
      <c r="L12" s="25">
        <v>10</v>
      </c>
      <c r="M12" s="25">
        <v>0</v>
      </c>
      <c r="N12" s="25">
        <f t="shared" ref="N12" si="0">+L12+M12</f>
        <v>10</v>
      </c>
      <c r="O12" s="102">
        <v>2024002130215</v>
      </c>
      <c r="P12" s="103" t="s">
        <v>112</v>
      </c>
      <c r="Q12" s="20">
        <v>35</v>
      </c>
      <c r="R12" s="21" t="s">
        <v>91</v>
      </c>
      <c r="S12" s="21" t="s">
        <v>113</v>
      </c>
      <c r="T12" s="21" t="s">
        <v>114</v>
      </c>
      <c r="U12" s="98">
        <v>600000000</v>
      </c>
      <c r="V12" s="28" t="s">
        <v>116</v>
      </c>
      <c r="W12" s="21" t="s">
        <v>98</v>
      </c>
      <c r="X12" s="29" t="s">
        <v>84</v>
      </c>
      <c r="Y12" s="29">
        <v>1140773</v>
      </c>
      <c r="Z12" s="30" t="s">
        <v>83</v>
      </c>
      <c r="AA12" s="29"/>
      <c r="AB12" s="29"/>
      <c r="AC12" s="29"/>
      <c r="AD12" s="29"/>
      <c r="AE12" s="29"/>
      <c r="AF12" s="29"/>
      <c r="AG12" s="29"/>
      <c r="AH12" s="29"/>
      <c r="AI12" s="29"/>
      <c r="AJ12" s="29"/>
      <c r="AK12" s="29"/>
      <c r="AL12" s="29"/>
      <c r="AM12" s="99"/>
      <c r="AN12" s="32">
        <f t="shared" ref="AN12" si="1">+Y12+Z12</f>
        <v>2264523</v>
      </c>
      <c r="AO12" s="33">
        <v>45324</v>
      </c>
      <c r="AP12" s="33">
        <v>45657</v>
      </c>
      <c r="AQ12" s="34" t="s">
        <v>108</v>
      </c>
      <c r="AR12" s="11"/>
      <c r="AS12" s="11"/>
      <c r="AT12" s="11"/>
      <c r="AU12" s="11"/>
      <c r="AV12" s="11"/>
      <c r="AW12" s="11"/>
      <c r="AX12" s="11"/>
      <c r="AY12" s="11"/>
      <c r="AZ12" s="11"/>
      <c r="BA12" s="11"/>
      <c r="BB12" s="11"/>
      <c r="BC12" s="11"/>
      <c r="BD12" s="11"/>
      <c r="BE12" s="11"/>
      <c r="BF12" s="11"/>
    </row>
    <row r="13" spans="1:61" ht="13" thickBot="1" x14ac:dyDescent="0.4">
      <c r="A13" s="45"/>
      <c r="B13" s="46"/>
      <c r="C13" s="46"/>
      <c r="D13" s="46"/>
      <c r="E13" s="46"/>
      <c r="F13" s="46"/>
      <c r="G13" s="46"/>
      <c r="H13" s="46"/>
      <c r="I13" s="46"/>
      <c r="J13" s="46"/>
      <c r="K13" s="46"/>
      <c r="L13" s="46"/>
      <c r="M13" s="46"/>
      <c r="N13" s="46"/>
      <c r="O13" s="46"/>
      <c r="P13" s="46"/>
      <c r="Q13" s="46"/>
      <c r="R13" s="46"/>
      <c r="S13" s="46"/>
      <c r="T13" s="47" t="s">
        <v>2</v>
      </c>
      <c r="U13" s="48">
        <f>SUM(U11:U12)</f>
        <v>27925920416.096268</v>
      </c>
      <c r="V13" s="46"/>
      <c r="W13" s="46"/>
      <c r="X13" s="46"/>
      <c r="Y13" s="46"/>
      <c r="Z13" s="46"/>
      <c r="AA13" s="46"/>
      <c r="AB13" s="46"/>
      <c r="AC13" s="46"/>
      <c r="AD13" s="46"/>
      <c r="AE13" s="46"/>
      <c r="AF13" s="46"/>
      <c r="AG13" s="46"/>
      <c r="AH13" s="46"/>
      <c r="AI13" s="46"/>
      <c r="AJ13" s="46"/>
      <c r="AK13" s="46"/>
      <c r="AL13" s="46"/>
      <c r="AM13" s="46"/>
      <c r="AN13" s="46"/>
      <c r="AO13" s="46"/>
      <c r="AP13" s="46"/>
      <c r="AQ13" s="49"/>
    </row>
    <row r="15" spans="1:61" ht="58.5" customHeight="1" x14ac:dyDescent="0.35">
      <c r="L15" s="62" t="s">
        <v>117</v>
      </c>
      <c r="M15" s="62"/>
      <c r="N15" s="62"/>
      <c r="O15" s="62"/>
      <c r="P15" s="62"/>
      <c r="W15" s="50"/>
      <c r="X15" s="50"/>
    </row>
    <row r="16" spans="1:61" x14ac:dyDescent="0.35">
      <c r="L16" s="96"/>
      <c r="M16" s="96"/>
      <c r="N16" s="96"/>
      <c r="O16" s="96"/>
      <c r="P16" s="96"/>
      <c r="W16" s="50"/>
      <c r="X16" s="50"/>
    </row>
    <row r="17" spans="9:24" x14ac:dyDescent="0.35">
      <c r="L17" s="69" t="s">
        <v>118</v>
      </c>
      <c r="M17" s="69"/>
      <c r="N17" s="69"/>
      <c r="O17" s="69"/>
      <c r="P17" s="69"/>
      <c r="W17" s="50"/>
      <c r="X17" s="50"/>
    </row>
    <row r="18" spans="9:24" x14ac:dyDescent="0.35">
      <c r="W18" s="50"/>
      <c r="X18" s="50"/>
    </row>
    <row r="19" spans="9:24" x14ac:dyDescent="0.35">
      <c r="W19" s="50"/>
      <c r="X19" s="50"/>
    </row>
    <row r="20" spans="9:24" x14ac:dyDescent="0.35">
      <c r="I20" s="51" t="s">
        <v>1</v>
      </c>
      <c r="J20" s="84" t="s">
        <v>0</v>
      </c>
      <c r="K20" s="85"/>
      <c r="W20" s="50"/>
      <c r="X20" s="50"/>
    </row>
    <row r="21" spans="9:24" x14ac:dyDescent="0.35">
      <c r="I21" s="51" t="s">
        <v>96</v>
      </c>
      <c r="J21" s="91"/>
      <c r="K21" s="91"/>
      <c r="W21" s="50"/>
      <c r="X21" s="50"/>
    </row>
    <row r="22" spans="9:24" x14ac:dyDescent="0.35">
      <c r="I22" s="51" t="s">
        <v>97</v>
      </c>
      <c r="J22" s="91"/>
      <c r="K22" s="91"/>
      <c r="W22" s="50"/>
      <c r="X22" s="50"/>
    </row>
  </sheetData>
  <mergeCells count="28">
    <mergeCell ref="J21:K21"/>
    <mergeCell ref="J22:K22"/>
    <mergeCell ref="AK9:AM9"/>
    <mergeCell ref="AN9:AN10"/>
    <mergeCell ref="L15:P15"/>
    <mergeCell ref="L16:P16"/>
    <mergeCell ref="L17:P17"/>
    <mergeCell ref="J20:K20"/>
    <mergeCell ref="L8:N9"/>
    <mergeCell ref="O8:U9"/>
    <mergeCell ref="Y8:AN8"/>
    <mergeCell ref="AO8:AO10"/>
    <mergeCell ref="AP8:AP10"/>
    <mergeCell ref="AQ8:AQ10"/>
    <mergeCell ref="V9:X9"/>
    <mergeCell ref="Y9:Z9"/>
    <mergeCell ref="AA9:AD9"/>
    <mergeCell ref="AE9:AJ9"/>
    <mergeCell ref="A1:B7"/>
    <mergeCell ref="C1:AO1"/>
    <mergeCell ref="C2:AO4"/>
    <mergeCell ref="C5:AO5"/>
    <mergeCell ref="C6:AO6"/>
    <mergeCell ref="A8:B9"/>
    <mergeCell ref="C8:D9"/>
    <mergeCell ref="E8:F9"/>
    <mergeCell ref="G8:I9"/>
    <mergeCell ref="J8:K9"/>
  </mergeCells>
  <conditionalFormatting sqref="O11">
    <cfRule type="duplicateValues" dxfId="5" priority="4"/>
    <cfRule type="duplicateValues" dxfId="4" priority="5"/>
    <cfRule type="duplicateValues" dxfId="3" priority="6"/>
  </conditionalFormatting>
  <conditionalFormatting sqref="O12">
    <cfRule type="duplicateValues" dxfId="2" priority="1"/>
    <cfRule type="duplicateValues" dxfId="1" priority="2"/>
    <cfRule type="duplicateValues" dxfId="0" priority="3"/>
  </conditionalFormatting>
  <pageMargins left="0.7" right="0.7" top="0.75" bottom="0.75" header="0.3" footer="0.3"/>
  <pageSetup paperSize="41" scale="34"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Secretaria de Planeación </vt:lpstr>
      <vt:lpstr>Secretaria de Planeación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Daniel Mercado Diaz</dc:creator>
  <cp:lastModifiedBy>Nohora Mercado Caruso</cp:lastModifiedBy>
  <dcterms:created xsi:type="dcterms:W3CDTF">2024-07-11T20:55:07Z</dcterms:created>
  <dcterms:modified xsi:type="dcterms:W3CDTF">2024-07-30T13:38:38Z</dcterms:modified>
</cp:coreProperties>
</file>