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olivargovco-my.sharepoint.com/personal/creyes_bolivar_gov_co/Documents/Documentos/SECRETARIA DE EDUCACION/"/>
    </mc:Choice>
  </mc:AlternateContent>
  <xr:revisionPtr revIDLastSave="0" documentId="8_{ED38B4B4-8CA9-4AB0-B660-4162E8E25B19}" xr6:coauthVersionLast="47" xr6:coauthVersionMax="47" xr10:uidLastSave="{00000000-0000-0000-0000-000000000000}"/>
  <bookViews>
    <workbookView xWindow="-120" yWindow="-120" windowWidth="29040" windowHeight="15720" xr2:uid="{9CA197E4-B0DF-4F6B-AB08-5D6608F4AAD8}"/>
  </bookViews>
  <sheets>
    <sheet name="Secretaria de Planeación " sheetId="1" r:id="rId1"/>
    <sheet name="Hoja1" sheetId="2" r:id="rId2"/>
  </sheets>
  <definedNames>
    <definedName name="_1._Apoyo_con_equipos_para_la_seguridad_vial_Licenciamiento_de_software_para_comunicaciones">#REF!</definedName>
    <definedName name="_xlnm._FilterDatabase" localSheetId="0" hidden="1">'Secretaria de Planeación '!$A$10:$BI$32</definedName>
    <definedName name="aa">#REF!</definedName>
    <definedName name="CODIGO_DIVIPOLA">#REF!</definedName>
    <definedName name="DboREGISTRO_LEY_617">#REF!</definedName>
    <definedName name="ññ">#REF!</definedName>
    <definedName name="sdfa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N31" i="1" l="1"/>
  <c r="AN30" i="1"/>
  <c r="AN29" i="1"/>
  <c r="AN28" i="1"/>
  <c r="AN27" i="1"/>
  <c r="AN26" i="1"/>
  <c r="AN25" i="1"/>
  <c r="AN24" i="1"/>
  <c r="AN23" i="1"/>
  <c r="AN22" i="1"/>
  <c r="AN21" i="1"/>
  <c r="AN20" i="1"/>
  <c r="AN19" i="1"/>
  <c r="AN18" i="1"/>
  <c r="AN17" i="1"/>
  <c r="AN16" i="1"/>
  <c r="AN15" i="1"/>
  <c r="AN14" i="1"/>
  <c r="AN13" i="1"/>
  <c r="N13" i="1" l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AN12" i="1" l="1"/>
  <c r="AN11" i="1"/>
  <c r="N12" i="1"/>
  <c r="N11" i="1"/>
  <c r="U32" i="1" l="1"/>
</calcChain>
</file>

<file path=xl/sharedStrings.xml><?xml version="1.0" encoding="utf-8"?>
<sst xmlns="http://schemas.openxmlformats.org/spreadsheetml/2006/main" count="361" uniqueCount="165">
  <si>
    <t>Aprobado por:</t>
  </si>
  <si>
    <t>Elaborado por:</t>
  </si>
  <si>
    <t>TOTAL</t>
  </si>
  <si>
    <t xml:space="preserve">Victimas </t>
  </si>
  <si>
    <t xml:space="preserve">Discapacitados </t>
  </si>
  <si>
    <t xml:space="preserve">Desplazados </t>
  </si>
  <si>
    <t>palenqueras</t>
  </si>
  <si>
    <t xml:space="preserve">Mestiza </t>
  </si>
  <si>
    <t>Rom</t>
  </si>
  <si>
    <t>Raizal</t>
  </si>
  <si>
    <t>Afrocolombiano</t>
  </si>
  <si>
    <t>Indígena</t>
  </si>
  <si>
    <t>Adultos Mayores (Mayores a 60 años)</t>
  </si>
  <si>
    <t>Edad Económicamente Activa (20-59 años)</t>
  </si>
  <si>
    <t>Adolescencia
 (15 - 19 años)</t>
  </si>
  <si>
    <t>Edad Escolar 
(0 - 14 años)</t>
  </si>
  <si>
    <t>HOMBRE</t>
  </si>
  <si>
    <t>MUJER</t>
  </si>
  <si>
    <t xml:space="preserve">NOMBRE  </t>
  </si>
  <si>
    <t>FUENTE</t>
  </si>
  <si>
    <t xml:space="preserve">RUBRO PRESUPUESTAL </t>
  </si>
  <si>
    <t>VALOR ACTIVIDAD
(EN PESOS )</t>
  </si>
  <si>
    <t>ACTIVIDADES CUANTIFICADAS</t>
  </si>
  <si>
    <t xml:space="preserve">OBJETIVOS ESPECIFICOS </t>
  </si>
  <si>
    <t xml:space="preserve">OBJETIVO GENERAL DEL PROYECTO </t>
  </si>
  <si>
    <t>PESO DE LA META (%)</t>
  </si>
  <si>
    <t xml:space="preserve">NOMBRE PROYECTO </t>
  </si>
  <si>
    <t>CODIGO BPIN</t>
  </si>
  <si>
    <t>TOTAL VIGENCIA</t>
  </si>
  <si>
    <t>REPROGRAMADA VIGENCIA</t>
  </si>
  <si>
    <t>PROGRAMADA VIGENCIA</t>
  </si>
  <si>
    <t xml:space="preserve">INDICADOR CATÁLOGO MGA </t>
  </si>
  <si>
    <t>CÓDIGO CATALOGO DE INDICADOR MGA</t>
  </si>
  <si>
    <t>CÓDIGO PDD</t>
  </si>
  <si>
    <t>CÓDIGO CATÁLOGO DE PRODUCTOS MGA</t>
  </si>
  <si>
    <t>PRODUCTO PDD</t>
  </si>
  <si>
    <t>NOMBRE</t>
  </si>
  <si>
    <t>CODIGO</t>
  </si>
  <si>
    <t xml:space="preserve">POBLACIÓN VULNERABLE </t>
  </si>
  <si>
    <t xml:space="preserve">GRUPOS ÉTNICOS </t>
  </si>
  <si>
    <t>DISTRIBUCIÓN ETÁREA (EDAD)</t>
  </si>
  <si>
    <t>GENERO</t>
  </si>
  <si>
    <t>FUENTE DE RECURSOS</t>
  </si>
  <si>
    <t>RESPONSABLE  DEL PROYECTO (Cargo)</t>
  </si>
  <si>
    <t>FECHA DE TERMINACIÓN    (dd/mm/aaaa)</t>
  </si>
  <si>
    <t>FECHA DE INICIO   (dd/mm/aaaa)</t>
  </si>
  <si>
    <t>POBLACIÓN</t>
  </si>
  <si>
    <t>PROYECTO</t>
  </si>
  <si>
    <t>META FÍSICA</t>
  </si>
  <si>
    <t>META PRODUCTO</t>
  </si>
  <si>
    <t>PROGRAMA</t>
  </si>
  <si>
    <t>SECTOR</t>
  </si>
  <si>
    <t>LINEA ESTRATÉGICA</t>
  </si>
  <si>
    <t>PLAN DE DESARROLLO DEPARTAMENTAL:   BOLIVAR ME ENAMORA 2024-2027</t>
  </si>
  <si>
    <t xml:space="preserve">FORMATO </t>
  </si>
  <si>
    <t>2.3.2.02.02.008.0120</t>
  </si>
  <si>
    <t>1123750</t>
  </si>
  <si>
    <t>SECRETARIA DE DESPACHO</t>
  </si>
  <si>
    <t xml:space="preserve">Profesional Especializado </t>
  </si>
  <si>
    <t>PROGRAMACIÓN PLAN DE ACCIÓN 
SECRETARÍA DE EDUCACION  AÑO:  2024</t>
  </si>
  <si>
    <t>Bolívar me Enamora con justicia social, cierre de brechas y calidad de vida para todos</t>
  </si>
  <si>
    <t>EDUCACION</t>
  </si>
  <si>
    <t>2201</t>
  </si>
  <si>
    <t>Calidad, cobertura y fortalecimiento de la educación inicial, prescolar, básica y media</t>
  </si>
  <si>
    <t>Desarrollar el Foro Educativo Departamental</t>
  </si>
  <si>
    <t>Fortalecer el proceso etnoeducativo</t>
  </si>
  <si>
    <t>Fortalecer la convivencia escolar</t>
  </si>
  <si>
    <t>Generar capacidades en los docentes de básica y media para la implementación del sistemas de evaluación Pruebas Saber 11</t>
  </si>
  <si>
    <t>Mejorar los niveles de competencia de los estudiantes en las pruebas Saber</t>
  </si>
  <si>
    <t>Fortalecer las capacidades de los docentes a través de la implementación del plan de formación a nivel de cursos, talleres y/o diplomados</t>
  </si>
  <si>
    <t xml:space="preserve">Promover la consolidación de una sociedad digital para que todos los ciudadanos tengan las herramientas necesarias para hacer del Internet y de las tecnologías digitales un instrumento de transformación social. </t>
  </si>
  <si>
    <t>Garantizar el desarrollo de la Infraestructura escolar iniciando por el mejoramiento de las condiciones locativas y de entorno físico de sus instituciones escolares, contar con aulas y espacios de aprendizaje en buen estado, factor determinante para lograr que los alumnos obtengan los resultados académicos esperados. Ambientes pedagogicos basicos construidos nuevos</t>
  </si>
  <si>
    <t xml:space="preserve">Garantizar el desarrollo de la Infraestructura escolar y mejores condiciones locativas y de entorno físico de las instituciones escolares, contando con espacios complementarios en buen estado que promuevan en niñas, niños y adolescentes interacción consigo mismos, con los otros y con el mundo que les rodea. </t>
  </si>
  <si>
    <t xml:space="preserve">Garantizar el desarrollo de la Infraestructura escolar iniciando por el mejoramiento de las condiciones locativas y de entorno físico de sus instituciones escolares, contar con aulas y espacios de aprendizaje en buen estado, factor determinante para lograr que los alumnos obtengan los resultados académicos esperados. </t>
  </si>
  <si>
    <t>Mejorar condiciones para la formacion y desarrollo de las copencias basicas y sociales de la poblacion escolar en las I.E. O.</t>
  </si>
  <si>
    <t xml:space="preserve">Desarrollar estrategias de ampliación de matrícula en el grado de transición, y ampliación de los grados de preescolar. PRIMERA INFANCIA </t>
  </si>
  <si>
    <t xml:space="preserve">Incrementar la cantidad de población estudiantil dentro del sistema educativo en el departamento de Bolívar.
</t>
  </si>
  <si>
    <t>Mejorar los procesos de Inclusión mediante la implementación de estrategias que garanticen el derecho y el goce efectivo de la 
educación a los estudiantes con discapacidad  del Departamento de Bolívar.</t>
  </si>
  <si>
    <t>Mejorar los procesos de Inclusión mediante la implementación de estrategias que garanticen el derecho y el goce efectivo de la 
educación a los estudiantes con Talentos excepcionales  del Departamento de Bolívar.</t>
  </si>
  <si>
    <t xml:space="preserve"> Proveer de complementos alimentarios a estudientes en edad escolar en las instituciones educativas oficiales del departamento</t>
  </si>
  <si>
    <t>Fortalecer las residencias escolares en el sector educativo.</t>
  </si>
  <si>
    <t xml:space="preserve">
Garantizar el derecho a la educación propiciando la igualdad de oportunidades para la permanencia y el logro educativo de todas las niñas, niños, adolescentes, jóvenes y adultos del departamento en la educación preescolar, básica y media superando el abandono escolar.
</t>
  </si>
  <si>
    <t>Seguimiento anual a las Instituciones Educativas oficiales sobre el manejo de recursos recibidos
por gratuidad educativa</t>
  </si>
  <si>
    <t>Fortalecimiento de las capacidades institucionales de los establecimientos educativos oficiales</t>
  </si>
  <si>
    <t>2201049</t>
  </si>
  <si>
    <t>2201056</t>
  </si>
  <si>
    <t>2201067</t>
  </si>
  <si>
    <t>2201074</t>
  </si>
  <si>
    <t>2201073</t>
  </si>
  <si>
    <t>2201070</t>
  </si>
  <si>
    <t>2201051</t>
  </si>
  <si>
    <t>2201052</t>
  </si>
  <si>
    <t>2201069</t>
  </si>
  <si>
    <t>2201022</t>
  </si>
  <si>
    <t>2201015</t>
  </si>
  <si>
    <t>2201013</t>
  </si>
  <si>
    <t>220104902</t>
  </si>
  <si>
    <t>220105601</t>
  </si>
  <si>
    <t>220106700</t>
  </si>
  <si>
    <t>220107400</t>
  </si>
  <si>
    <t>220107309</t>
  </si>
  <si>
    <t>220107001</t>
  </si>
  <si>
    <t>220105112</t>
  </si>
  <si>
    <t>220105105</t>
  </si>
  <si>
    <t>220105203</t>
  </si>
  <si>
    <t>220105205</t>
  </si>
  <si>
    <t>220106908</t>
  </si>
  <si>
    <t>220101402</t>
  </si>
  <si>
    <t>Foros educativos territoriales realizados</t>
  </si>
  <si>
    <t>Modelos educativos para grupos étnicos acompañados</t>
  </si>
  <si>
    <t>Escuelas de padres apoyadas</t>
  </si>
  <si>
    <t>Docentes de educación inicial, preescolar, básica y media beneficiados con estrategias de mejoramiento de sus capacidades</t>
  </si>
  <si>
    <t>Estudiantes evaluados a través de simulacros</t>
  </si>
  <si>
    <t>Docentes capacitados</t>
  </si>
  <si>
    <t>Ambientes de aprendizaje para la educación inicial, preescolar y básica primaria con dotaciones pedagógicas en el marco de la atención integral (Educación mas innovadora con mejores ambientes digitales y recursos tecnológicos)</t>
  </si>
  <si>
    <t>Aulas nuevas construidas (incluye ambientes pedagógicos básicos)</t>
  </si>
  <si>
    <t>Ambientes pedagogicos nuevo construido complementarios (incluye Comedor – Cocina, baterias sanitarias, aulas de informatica, laboratorios, rectoris, sala de profesores, canchas multiples )</t>
  </si>
  <si>
    <t>Aulas mejoradas intervenidas (incluye Ambientes pedagogicos basicos )</t>
  </si>
  <si>
    <t>Ambientes pedagogicos mejorados intervenidos (incluye Comedor – Cocina, baterias sanitarias, aulas de informaticas, laboratorios zonas administrativas, salas de profesores )</t>
  </si>
  <si>
    <t>Sedes dotadas con mobiliario</t>
  </si>
  <si>
    <t xml:space="preserve">Personas beneficiadas con estrategias de fomento para el acceso a la educación inicial, preescolar, básica y media. </t>
  </si>
  <si>
    <t>Beneficiarios de apoyo pedagógico para  la oferta de educación inclusiva para preescolar, básica y media</t>
  </si>
  <si>
    <t>Estudiantes beneficiados del programa de alimentación escolar</t>
  </si>
  <si>
    <t>Sedes educativas apoyadas en la implementación de la estrategia de residencia escolar</t>
  </si>
  <si>
    <t>Personas beneficiarias de estrategias de permanencia</t>
  </si>
  <si>
    <t>Instituciones educativas con inspección, vigilancia y control del sector educativo</t>
  </si>
  <si>
    <t>Entidades asistidas técnicamente</t>
  </si>
  <si>
    <t>Secretaria de Educación</t>
  </si>
  <si>
    <t>FORTALECIMIENTO DEL PROCESO DE ENSEÑANZA-APRENDIZAJE DE LOS ESTABLECIMIENTOS EDUCATIVOS OFICIALES DE LOS MUNICIPIOS NO CERTIFICADOS DEL DEPARTAMENTO DE BOLÍVAR BOLIVAR</t>
  </si>
  <si>
    <t>CAPACITACION E IMPLEMENTACION DE MODELOS EDUCATIVOS FLEXIBLES EN LOS EEO ETNOEDUCATIVOS PARA EL RESCATE  DE LA  CULTURA ANCESTRAL, AFROCOLMBIANA EN LOS MUNICIPIOS  DE ARJONA . MARIA LA BAJA, MAHATES, SAN JACINTO, SAN JUAN NEPOMUCENO- DESPARTAMENTO DE BOLIVAR</t>
  </si>
  <si>
    <t>MEJORAMIENTO DE LAS COMPETENCIAS BÁSICAS EN LOS ESTUDIANTES DE LOS ESTABLECIMIENTOS EDUCATIVOS OFICIALES DE LOS MUNICIPIOS NO CERTIFICADOS DEL DEPARTAMENTO DE BOLÍVAR</t>
  </si>
  <si>
    <t>MEJORAMIENTO DE LA GESTIÓN Y EFICIENCIA DEL SECTOR EDUCATIVO APOYADO EN LAS TICS, TECNOLOGÍAS PARA APRENDER: PARA UNA EDUCACIÓN MÁS INNOVADORA EN EL DEPARTAMENTO DE BOLÍVAR - 2024 (ACTUALIZADO) BOLÍVAR</t>
  </si>
  <si>
    <t>Plan de infraestructura Escolar</t>
  </si>
  <si>
    <t>Proyecto pendiente</t>
  </si>
  <si>
    <t>Bpin Pendiente</t>
  </si>
  <si>
    <t>ADMINISTRACIÓN DE LA NOMINA 2024 (V2) PARA GARANTIZAR LA PRESTACIÓN DEL SERVICIO PUBLICO EDUCATIVO EN LOS MUNICIPIOS NO CERTIFICADOS DEL DEPARTAMENTO DE BOLÍVAR</t>
  </si>
  <si>
    <t>Dotacion basica para mejorar el ambiente escolar y la calidad educativa en los EE focalizados del departamento de Bolívar</t>
  </si>
  <si>
    <t>Mejorar condiciones para la formacion y desarrollo de las competencias basicas y sociales de la poblacion escolar en las I.E. O.</t>
  </si>
  <si>
    <t>20211301010771
20211301010850</t>
  </si>
  <si>
    <t>FORTALECIMIENTO DE AULAS INCLUSIVAS PARA LA ATENCIÓN EDUCATIVA DE NIÑOS NIÑAS JÓVENES Y ADULTOS CON DISCAPACIDAD Y TALENTOS EXCEPCIONALES EN LA VIGENCIA 2024 DEPARTAMENTO DE BOLIVAR.</t>
  </si>
  <si>
    <t>IMPLEMENTACIÓN DEL PROGRAMA DE ALIMENTACIÓN ESCOLAR - PAE 2024 V2 BOLÍVAR</t>
  </si>
  <si>
    <t>“IMPLEMENTACIÓN DEL PROGRAMA DE GESTIÓN ESCOLAR COMO ESTRATEGIA DE DISMINUCIÓN DE DESERCIÓN ESCOLAR PARA EL AÑO 2024, EN INSTITUCIONES EDUCATIVAS OFICIALES DEL DEPARTAMENTO DE BOLÍVAR”,</t>
  </si>
  <si>
    <t>FORTALECIMIENTO AL SEGUIMIENTO Y VERIFICACIÓN DE LAS ACTIVIDADES MISIONALES TÉCNICAS Y ADMINISTRATIVAS EN LOS ESTABLECIMIENTOS EDUCATIVOS POR PARTE DE LA SECRETARÍA DE EDUCACIÓN EN LA VIGENCIA 2024 BOLÍVAR</t>
  </si>
  <si>
    <t>SGP</t>
  </si>
  <si>
    <t>PROPIOS</t>
  </si>
  <si>
    <t>2021002130238
2021002130224
2021002130235
2021002130230
2021002130229
2021002130227
2021002130233
2021002130234
2021002130225
2021002130236
2021002130242
2019002130077
2021002130162</t>
  </si>
  <si>
    <t>VERONICA MONTERROSA</t>
  </si>
  <si>
    <t>Cesar Reyes Silva</t>
  </si>
  <si>
    <t>Manuel Fernandez</t>
  </si>
  <si>
    <t>Coordinador Planeación</t>
  </si>
  <si>
    <t xml:space="preserve">2.3.2.02.02.001
2.3.2.02.02.002
2.3.2.02.02.003
2.3.2.02.02.004
2.3.2.02.02.005
2.3.2.02.02.006
2.3.2.02.02.007
2.3.2.02.02.008
2.3.2.02.02.009
</t>
  </si>
  <si>
    <t>2.3.2.02.02.008.0126</t>
  </si>
  <si>
    <t>2.3.2.02.02.006.0033
2.3.2.02.02.006.0032</t>
  </si>
  <si>
    <t>2.3.2.02.02.009.0208
2.3.2.02.02.009.0209
2.3.2.02.02.009.0210
2.3.2.02.02.009.0211</t>
  </si>
  <si>
    <t>2.3.2.02.01.004.0153
2.3.2.02.02.009.0127
2.3.2.02.02.009.0128</t>
  </si>
  <si>
    <t>2.3.2.02.02.007.0301
2.3.2.02.02.007.0302</t>
  </si>
  <si>
    <t xml:space="preserve">2.3.2.02.01.003.0108
2.3.2.02.01.003.0160
2.3.2.02.01.003.0162
2.3.2.02.01.004.0109
2.3.2.02.01.004.0146
2.3.2.02.02.006.0110
2.3.2.02.02.008.0111
2.3.2.02.02.008.0301
2.3.2.02.02.009.0113
2.3.2.02.02.009.0115
</t>
  </si>
  <si>
    <t>2.3.2.02.02.008.0302</t>
  </si>
  <si>
    <t>No aplica</t>
  </si>
  <si>
    <t>4131</t>
  </si>
  <si>
    <t>6059</t>
  </si>
  <si>
    <t>propios</t>
  </si>
  <si>
    <t>62230</t>
  </si>
  <si>
    <t>100908</t>
  </si>
  <si>
    <t>6759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</si>
</sst>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&quot;$&quot;\ #,##0"/>
    <numFmt numFmtId="165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Calibri"/>
      <family val="2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b/>
      <sz val="10"/>
      <color theme="1" tint="4.9989318521683403E-2"/>
      <name val="Tahoma"/>
      <family val="2"/>
    </font>
    <font>
      <sz val="10"/>
      <name val="Tahoma"/>
      <family val="2"/>
    </font>
    <font>
      <sz val="10"/>
      <color rgb="FFFF0000"/>
      <name val="Tahoma"/>
      <family val="2"/>
    </font>
  </fonts>
  <fills count="1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DADADA"/>
        <bgColor rgb="FFDADADA"/>
      </patternFill>
    </fill>
    <fill>
      <patternFill patternType="solid">
        <fgColor rgb="FFB4C6E7"/>
        <bgColor rgb="FFB4C6E7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0" borderId="0"/>
    <xf numFmtId="0" fontId="6" fillId="0" borderId="0"/>
    <xf numFmtId="0" fontId="4" fillId="0" borderId="0" applyBorder="0"/>
  </cellStyleXfs>
  <cellXfs count="99">
    <xf numFmtId="0" fontId="0" fillId="0" borderId="0" xfId="0"/>
    <xf numFmtId="0" fontId="7" fillId="0" borderId="1" xfId="0" applyFont="1" applyBorder="1" applyAlignment="1" applyProtection="1">
      <alignment horizontal="center" vertical="center"/>
      <protection locked="0"/>
    </xf>
    <xf numFmtId="0" fontId="8" fillId="4" borderId="0" xfId="0" applyFont="1" applyFill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9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 wrapText="1"/>
    </xf>
    <xf numFmtId="3" fontId="9" fillId="0" borderId="1" xfId="0" applyNumberFormat="1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0" xfId="0" applyFont="1" applyBorder="1" applyAlignment="1" applyProtection="1">
      <alignment horizontal="center" vertical="center"/>
      <protection locked="0"/>
    </xf>
    <xf numFmtId="0" fontId="7" fillId="0" borderId="11" xfId="0" applyFont="1" applyBorder="1" applyAlignment="1" applyProtection="1">
      <alignment horizontal="center" vertical="center"/>
      <protection locked="0"/>
    </xf>
    <xf numFmtId="0" fontId="8" fillId="4" borderId="0" xfId="4" applyFont="1" applyFill="1" applyAlignment="1">
      <alignment horizontal="center" vertical="center"/>
    </xf>
    <xf numFmtId="0" fontId="8" fillId="0" borderId="0" xfId="4" applyFont="1" applyAlignment="1">
      <alignment horizontal="center" vertical="center"/>
    </xf>
    <xf numFmtId="1" fontId="9" fillId="5" borderId="1" xfId="4" applyNumberFormat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7" fillId="5" borderId="1" xfId="4" applyFont="1" applyFill="1" applyBorder="1" applyAlignment="1" applyProtection="1">
      <alignment horizontal="center" vertical="center" wrapText="1"/>
      <protection locked="0"/>
    </xf>
    <xf numFmtId="165" fontId="9" fillId="5" borderId="1" xfId="4" applyNumberFormat="1" applyFont="1" applyFill="1" applyBorder="1" applyAlignment="1">
      <alignment horizontal="center" vertical="center" wrapText="1"/>
    </xf>
    <xf numFmtId="164" fontId="9" fillId="5" borderId="1" xfId="4" applyNumberFormat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textRotation="90" wrapText="1"/>
    </xf>
    <xf numFmtId="49" fontId="9" fillId="5" borderId="1" xfId="4" applyNumberFormat="1" applyFont="1" applyFill="1" applyBorder="1" applyAlignment="1">
      <alignment horizontal="center" vertical="center" textRotation="90" wrapText="1"/>
    </xf>
    <xf numFmtId="1" fontId="9" fillId="0" borderId="1" xfId="4" applyNumberFormat="1" applyFont="1" applyBorder="1" applyAlignment="1">
      <alignment horizontal="center" vertical="center" wrapText="1"/>
    </xf>
    <xf numFmtId="0" fontId="10" fillId="0" borderId="1" xfId="4" applyFont="1" applyBorder="1" applyAlignment="1">
      <alignment horizontal="center" vertical="center" wrapText="1"/>
    </xf>
    <xf numFmtId="0" fontId="10" fillId="0" borderId="1" xfId="6" applyFont="1" applyBorder="1" applyAlignment="1">
      <alignment horizontal="center" vertical="center" wrapText="1"/>
    </xf>
    <xf numFmtId="49" fontId="11" fillId="2" borderId="1" xfId="3" applyNumberFormat="1" applyFont="1" applyBorder="1" applyAlignment="1">
      <alignment horizontal="center" vertical="center" wrapText="1"/>
    </xf>
    <xf numFmtId="0" fontId="9" fillId="10" borderId="1" xfId="6" applyFont="1" applyFill="1" applyBorder="1" applyAlignment="1">
      <alignment horizontal="center" vertical="center" wrapText="1"/>
    </xf>
    <xf numFmtId="0" fontId="7" fillId="0" borderId="1" xfId="4" applyFont="1" applyBorder="1" applyAlignment="1" applyProtection="1">
      <alignment horizontal="center" vertical="center" wrapText="1"/>
      <protection locked="0"/>
    </xf>
    <xf numFmtId="3" fontId="10" fillId="0" borderId="1" xfId="4" applyNumberFormat="1" applyFont="1" applyBorder="1" applyAlignment="1">
      <alignment horizontal="center" vertical="center" wrapText="1"/>
    </xf>
    <xf numFmtId="43" fontId="10" fillId="0" borderId="1" xfId="1" applyFont="1" applyFill="1" applyBorder="1" applyAlignment="1">
      <alignment horizontal="center" vertical="center" wrapText="1"/>
    </xf>
    <xf numFmtId="1" fontId="10" fillId="0" borderId="1" xfId="4" applyNumberFormat="1" applyFont="1" applyBorder="1" applyAlignment="1">
      <alignment horizontal="center" vertical="center" wrapText="1"/>
    </xf>
    <xf numFmtId="0" fontId="10" fillId="0" borderId="1" xfId="4" applyFont="1" applyBorder="1" applyAlignment="1">
      <alignment horizontal="center" vertical="center" textRotation="90" wrapText="1"/>
    </xf>
    <xf numFmtId="49" fontId="10" fillId="0" borderId="1" xfId="4" applyNumberFormat="1" applyFont="1" applyBorder="1" applyAlignment="1">
      <alignment horizontal="center" vertical="center" textRotation="90" wrapText="1"/>
    </xf>
    <xf numFmtId="3" fontId="10" fillId="0" borderId="1" xfId="4" applyNumberFormat="1" applyFont="1" applyBorder="1" applyAlignment="1">
      <alignment horizontal="center" vertical="center" textRotation="90" wrapText="1"/>
    </xf>
    <xf numFmtId="49" fontId="9" fillId="0" borderId="1" xfId="4" applyNumberFormat="1" applyFont="1" applyBorder="1" applyAlignment="1">
      <alignment horizontal="center" vertical="center" textRotation="90" wrapText="1"/>
    </xf>
    <xf numFmtId="14" fontId="10" fillId="0" borderId="8" xfId="4" applyNumberFormat="1" applyFont="1" applyBorder="1" applyAlignment="1">
      <alignment horizontal="center" vertical="center" wrapText="1"/>
    </xf>
    <xf numFmtId="0" fontId="9" fillId="0" borderId="8" xfId="4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8" borderId="14" xfId="0" applyFon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center" vertical="center"/>
    </xf>
    <xf numFmtId="0" fontId="12" fillId="9" borderId="1" xfId="5" applyFont="1" applyFill="1" applyBorder="1" applyAlignment="1">
      <alignment horizontal="left" vertical="center" wrapText="1"/>
    </xf>
    <xf numFmtId="1" fontId="10" fillId="0" borderId="20" xfId="0" applyNumberFormat="1" applyFont="1" applyBorder="1" applyAlignment="1">
      <alignment horizontal="center" vertical="center"/>
    </xf>
    <xf numFmtId="0" fontId="10" fillId="0" borderId="20" xfId="0" applyFont="1" applyBorder="1" applyAlignment="1">
      <alignment vertical="center" wrapText="1"/>
    </xf>
    <xf numFmtId="0" fontId="8" fillId="3" borderId="19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164" fontId="7" fillId="3" borderId="7" xfId="2" applyNumberFormat="1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" fontId="9" fillId="6" borderId="16" xfId="4" applyNumberFormat="1" applyFont="1" applyFill="1" applyBorder="1" applyAlignment="1">
      <alignment horizontal="center" vertical="center" wrapText="1"/>
    </xf>
    <xf numFmtId="1" fontId="9" fillId="6" borderId="15" xfId="4" applyNumberFormat="1" applyFont="1" applyFill="1" applyBorder="1" applyAlignment="1">
      <alignment horizontal="center" vertical="center" wrapText="1"/>
    </xf>
    <xf numFmtId="1" fontId="9" fillId="6" borderId="12" xfId="4" applyNumberFormat="1" applyFont="1" applyFill="1" applyBorder="1" applyAlignment="1">
      <alignment horizontal="center" vertical="center" wrapText="1"/>
    </xf>
    <xf numFmtId="1" fontId="9" fillId="6" borderId="11" xfId="4" applyNumberFormat="1" applyFont="1" applyFill="1" applyBorder="1" applyAlignment="1">
      <alignment horizontal="center" vertical="center" wrapText="1"/>
    </xf>
    <xf numFmtId="1" fontId="9" fillId="6" borderId="4" xfId="4" applyNumberFormat="1" applyFont="1" applyFill="1" applyBorder="1" applyAlignment="1">
      <alignment horizontal="center" vertical="center" wrapText="1"/>
    </xf>
    <xf numFmtId="1" fontId="9" fillId="6" borderId="10" xfId="4" applyNumberFormat="1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7" fillId="7" borderId="15" xfId="0" applyFont="1" applyFill="1" applyBorder="1" applyAlignment="1">
      <alignment horizontal="center" vertical="center" wrapText="1"/>
    </xf>
    <xf numFmtId="0" fontId="7" fillId="7" borderId="10" xfId="0" applyFont="1" applyFill="1" applyBorder="1" applyAlignment="1">
      <alignment horizontal="center" vertical="center" wrapText="1"/>
    </xf>
    <xf numFmtId="0" fontId="7" fillId="7" borderId="11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9" fillId="6" borderId="1" xfId="4" applyFont="1" applyFill="1" applyBorder="1" applyAlignment="1">
      <alignment horizontal="center" vertical="center" wrapText="1"/>
    </xf>
    <xf numFmtId="0" fontId="10" fillId="0" borderId="1" xfId="4" applyFont="1" applyBorder="1" applyAlignment="1">
      <alignment horizontal="center" vertical="center"/>
    </xf>
    <xf numFmtId="0" fontId="9" fillId="6" borderId="1" xfId="4" applyFont="1" applyFill="1" applyBorder="1" applyAlignment="1">
      <alignment horizontal="center" vertical="center" textRotation="90" wrapText="1"/>
    </xf>
    <xf numFmtId="0" fontId="7" fillId="8" borderId="3" xfId="0" applyFont="1" applyFill="1" applyBorder="1" applyAlignment="1" applyProtection="1">
      <alignment horizontal="center" vertical="center"/>
      <protection locked="0"/>
    </xf>
    <xf numFmtId="0" fontId="7" fillId="8" borderId="14" xfId="0" applyFont="1" applyFill="1" applyBorder="1" applyAlignment="1" applyProtection="1">
      <alignment horizontal="center" vertical="center"/>
      <protection locked="0"/>
    </xf>
    <xf numFmtId="0" fontId="7" fillId="8" borderId="2" xfId="0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center" vertical="center"/>
    </xf>
    <xf numFmtId="0" fontId="7" fillId="0" borderId="16" xfId="0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center" vertical="center" wrapText="1"/>
      <protection locked="0"/>
    </xf>
    <xf numFmtId="0" fontId="7" fillId="0" borderId="15" xfId="0" applyFont="1" applyBorder="1" applyAlignment="1" applyProtection="1">
      <alignment horizontal="center" vertical="center" wrapText="1"/>
      <protection locked="0"/>
    </xf>
    <xf numFmtId="0" fontId="7" fillId="0" borderId="18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7" fillId="0" borderId="17" xfId="0" applyFont="1" applyBorder="1" applyAlignment="1" applyProtection="1">
      <alignment horizontal="center" vertical="center" wrapText="1"/>
      <protection locked="0"/>
    </xf>
    <xf numFmtId="0" fontId="7" fillId="0" borderId="12" xfId="0" applyFont="1" applyBorder="1" applyAlignment="1" applyProtection="1">
      <alignment horizontal="center" vertical="center" wrapText="1"/>
      <protection locked="0"/>
    </xf>
    <xf numFmtId="0" fontId="7" fillId="0" borderId="10" xfId="0" applyFont="1" applyBorder="1" applyAlignment="1" applyProtection="1">
      <alignment horizontal="center" vertical="center" wrapText="1"/>
      <protection locked="0"/>
    </xf>
    <xf numFmtId="0" fontId="7" fillId="0" borderId="11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6" borderId="13" xfId="4" applyFont="1" applyFill="1" applyBorder="1" applyAlignment="1">
      <alignment horizontal="center" vertical="center" wrapText="1"/>
    </xf>
    <xf numFmtId="0" fontId="9" fillId="6" borderId="9" xfId="4" applyFont="1" applyFill="1" applyBorder="1" applyAlignment="1">
      <alignment horizontal="center" vertical="center" wrapText="1"/>
    </xf>
    <xf numFmtId="0" fontId="9" fillId="6" borderId="8" xfId="4" applyFont="1" applyFill="1" applyBorder="1" applyAlignment="1">
      <alignment horizontal="center" vertical="center" wrapText="1"/>
    </xf>
    <xf numFmtId="3" fontId="9" fillId="6" borderId="1" xfId="4" applyNumberFormat="1" applyFont="1" applyFill="1" applyBorder="1" applyAlignment="1">
      <alignment horizontal="center" vertical="center" wrapText="1"/>
    </xf>
    <xf numFmtId="0" fontId="9" fillId="6" borderId="1" xfId="4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7" borderId="16" xfId="0" applyFont="1" applyFill="1" applyBorder="1" applyAlignment="1">
      <alignment horizontal="center" vertical="center" wrapText="1"/>
    </xf>
    <xf numFmtId="0" fontId="7" fillId="7" borderId="12" xfId="0" applyFont="1" applyFill="1" applyBorder="1" applyAlignment="1">
      <alignment horizontal="center" vertical="center" wrapText="1"/>
    </xf>
    <xf numFmtId="0" fontId="9" fillId="6" borderId="4" xfId="4" applyFont="1" applyFill="1" applyBorder="1" applyAlignment="1">
      <alignment horizontal="center" vertical="center"/>
    </xf>
    <xf numFmtId="0" fontId="9" fillId="6" borderId="10" xfId="4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1" fontId="10" fillId="0" borderId="20" xfId="0" applyNumberFormat="1" applyFont="1" applyBorder="1" applyAlignment="1">
      <alignment horizontal="center" vertical="center" wrapText="1"/>
    </xf>
    <xf numFmtId="1" fontId="3" fillId="9" borderId="11" xfId="0" applyNumberFormat="1" applyFont="1" applyFill="1" applyBorder="1" applyAlignment="1">
      <alignment horizontal="left" vertical="center" wrapText="1"/>
    </xf>
    <xf numFmtId="1" fontId="3" fillId="11" borderId="2" xfId="0" applyNumberFormat="1" applyFont="1" applyFill="1" applyBorder="1" applyAlignment="1">
      <alignment horizontal="left" vertical="center" wrapText="1"/>
    </xf>
    <xf numFmtId="1" fontId="3" fillId="9" borderId="2" xfId="0" applyNumberFormat="1" applyFont="1" applyFill="1" applyBorder="1" applyAlignment="1">
      <alignment horizontal="left" vertical="center" wrapText="1"/>
    </xf>
    <xf numFmtId="1" fontId="3" fillId="12" borderId="2" xfId="0" applyNumberFormat="1" applyFont="1" applyFill="1" applyBorder="1" applyAlignment="1">
      <alignment horizontal="left" vertical="center" wrapText="1"/>
    </xf>
    <xf numFmtId="1" fontId="3" fillId="9" borderId="1" xfId="0" applyNumberFormat="1" applyFont="1" applyFill="1" applyBorder="1" applyAlignment="1">
      <alignment horizontal="left" vertical="center" wrapText="1"/>
    </xf>
  </cellXfs>
  <cellStyles count="7">
    <cellStyle name="Bueno" xfId="3" builtinId="26"/>
    <cellStyle name="Millares" xfId="1" builtinId="3"/>
    <cellStyle name="Moneda" xfId="2" builtinId="4"/>
    <cellStyle name="Normal" xfId="0" builtinId="0"/>
    <cellStyle name="Normal 2" xfId="5" xr:uid="{E3CA3E83-BCDE-4B84-A688-14B9A323FB39}"/>
    <cellStyle name="Normal 3" xfId="6" xr:uid="{CDAC7616-C520-4EFC-8B09-1361D9210CF8}"/>
    <cellStyle name="Normal 90 2" xfId="4" xr:uid="{1CAE47B0-1054-4E77-BA3A-EF458A612AFC}"/>
  </cellStyles>
  <dxfs count="9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DEDB6-A9D0-4982-904A-9FFB4AA6B009}">
  <sheetPr>
    <tabColor theme="9" tint="0.79998168889431442"/>
    <pageSetUpPr fitToPage="1"/>
  </sheetPr>
  <dimension ref="A1:BI41"/>
  <sheetViews>
    <sheetView showGridLines="0" tabSelected="1" zoomScale="70" zoomScaleNormal="70" workbookViewId="0">
      <pane ySplit="10" topLeftCell="A29" activePane="bottomLeft" state="frozen"/>
      <selection pane="bottomLeft" activeCell="R12" sqref="R12"/>
    </sheetView>
  </sheetViews>
  <sheetFormatPr baseColWidth="10" defaultColWidth="11.42578125" defaultRowHeight="12.75" x14ac:dyDescent="0.25"/>
  <cols>
    <col min="1" max="1" width="11.7109375" style="35" customWidth="1"/>
    <col min="2" max="2" width="31.42578125" style="35" customWidth="1"/>
    <col min="3" max="3" width="11.5703125" style="35" bestFit="1" customWidth="1"/>
    <col min="4" max="4" width="14.28515625" style="35" customWidth="1"/>
    <col min="5" max="5" width="11.42578125" style="35"/>
    <col min="6" max="6" width="23.5703125" style="35" customWidth="1"/>
    <col min="7" max="7" width="17.42578125" style="35" customWidth="1"/>
    <col min="8" max="8" width="33.42578125" style="35" customWidth="1"/>
    <col min="9" max="9" width="27.28515625" style="35" customWidth="1"/>
    <col min="10" max="10" width="16.28515625" style="35" customWidth="1"/>
    <col min="11" max="11" width="24.7109375" style="35" customWidth="1"/>
    <col min="12" max="12" width="21.42578125" style="35" customWidth="1"/>
    <col min="13" max="13" width="24.42578125" style="35" customWidth="1"/>
    <col min="14" max="14" width="15.42578125" style="35" customWidth="1"/>
    <col min="15" max="15" width="19.42578125" style="35" bestFit="1" customWidth="1"/>
    <col min="16" max="16" width="32.5703125" style="35" customWidth="1"/>
    <col min="17" max="17" width="11.5703125" style="35" bestFit="1" customWidth="1"/>
    <col min="18" max="18" width="45.7109375" style="35" customWidth="1"/>
    <col min="19" max="19" width="45.42578125" style="35" customWidth="1"/>
    <col min="20" max="20" width="19.5703125" style="35" customWidth="1"/>
    <col min="21" max="21" width="21.42578125" style="35" customWidth="1"/>
    <col min="22" max="22" width="56.140625" style="35" customWidth="1"/>
    <col min="23" max="23" width="11.42578125" style="35"/>
    <col min="24" max="24" width="11.7109375" style="35" bestFit="1" customWidth="1"/>
    <col min="25" max="25" width="8.42578125" style="35" bestFit="1" customWidth="1"/>
    <col min="26" max="26" width="8.28515625" style="35" bestFit="1" customWidth="1"/>
    <col min="27" max="27" width="9.28515625" style="35" customWidth="1"/>
    <col min="28" max="28" width="7.42578125" style="35" customWidth="1"/>
    <col min="29" max="29" width="9.42578125" style="35" customWidth="1"/>
    <col min="30" max="30" width="8.5703125" style="35" customWidth="1"/>
    <col min="31" max="31" width="6.140625" style="35" bestFit="1" customWidth="1"/>
    <col min="32" max="32" width="7.28515625" style="35" bestFit="1" customWidth="1"/>
    <col min="33" max="33" width="6.7109375" style="35" customWidth="1"/>
    <col min="34" max="34" width="6.42578125" style="35" customWidth="1"/>
    <col min="35" max="35" width="6.28515625" style="35" customWidth="1"/>
    <col min="36" max="36" width="6.5703125" style="35" customWidth="1"/>
    <col min="37" max="37" width="6.7109375" style="35" customWidth="1"/>
    <col min="38" max="38" width="7.140625" style="35" bestFit="1" customWidth="1"/>
    <col min="39" max="39" width="7.5703125" style="35" customWidth="1"/>
    <col min="40" max="40" width="13.140625" style="35" bestFit="1" customWidth="1"/>
    <col min="41" max="42" width="18" style="35" customWidth="1"/>
    <col min="43" max="43" width="20.85546875" style="35" customWidth="1"/>
    <col min="44" max="16384" width="11.42578125" style="35"/>
  </cols>
  <sheetData>
    <row r="1" spans="1:61" x14ac:dyDescent="0.25">
      <c r="A1" s="65"/>
      <c r="B1" s="65"/>
      <c r="C1" s="58" t="s">
        <v>54</v>
      </c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</row>
    <row r="2" spans="1:61" s="3" customFormat="1" x14ac:dyDescent="0.25">
      <c r="A2" s="65"/>
      <c r="B2" s="65"/>
      <c r="C2" s="66" t="s">
        <v>59</v>
      </c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8"/>
      <c r="AP2" s="1"/>
      <c r="AQ2" s="1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</row>
    <row r="3" spans="1:61" s="3" customFormat="1" x14ac:dyDescent="0.25">
      <c r="A3" s="65"/>
      <c r="B3" s="65"/>
      <c r="C3" s="69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1"/>
      <c r="AP3" s="1"/>
      <c r="AQ3" s="4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</row>
    <row r="4" spans="1:61" s="3" customFormat="1" x14ac:dyDescent="0.25">
      <c r="A4" s="65"/>
      <c r="B4" s="65"/>
      <c r="C4" s="72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4"/>
      <c r="AP4" s="1"/>
      <c r="AQ4" s="5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</row>
    <row r="5" spans="1:61" s="3" customFormat="1" x14ac:dyDescent="0.25">
      <c r="A5" s="65"/>
      <c r="B5" s="65"/>
      <c r="C5" s="75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76"/>
      <c r="AN5" s="76"/>
      <c r="AO5" s="77"/>
      <c r="AP5" s="1"/>
      <c r="AQ5" s="6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</row>
    <row r="6" spans="1:61" s="3" customFormat="1" x14ac:dyDescent="0.25">
      <c r="A6" s="65"/>
      <c r="B6" s="65"/>
      <c r="C6" s="78" t="s">
        <v>53</v>
      </c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  <c r="AE6" s="79"/>
      <c r="AF6" s="79"/>
      <c r="AG6" s="79"/>
      <c r="AH6" s="79"/>
      <c r="AI6" s="79"/>
      <c r="AJ6" s="79"/>
      <c r="AK6" s="79"/>
      <c r="AL6" s="79"/>
      <c r="AM6" s="79"/>
      <c r="AN6" s="79"/>
      <c r="AO6" s="79"/>
      <c r="AP6" s="7"/>
      <c r="AQ6" s="8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</row>
    <row r="7" spans="1:61" s="3" customFormat="1" x14ac:dyDescent="0.25">
      <c r="A7" s="58"/>
      <c r="B7" s="58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10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</row>
    <row r="8" spans="1:61" x14ac:dyDescent="0.25">
      <c r="A8" s="48" t="s">
        <v>52</v>
      </c>
      <c r="B8" s="49"/>
      <c r="C8" s="48" t="s">
        <v>51</v>
      </c>
      <c r="D8" s="49"/>
      <c r="E8" s="48" t="s">
        <v>50</v>
      </c>
      <c r="F8" s="49"/>
      <c r="G8" s="48" t="s">
        <v>49</v>
      </c>
      <c r="H8" s="52"/>
      <c r="I8" s="52"/>
      <c r="J8" s="54"/>
      <c r="K8" s="55"/>
      <c r="L8" s="88" t="s">
        <v>48</v>
      </c>
      <c r="M8" s="54"/>
      <c r="N8" s="55"/>
      <c r="O8" s="90" t="s">
        <v>47</v>
      </c>
      <c r="P8" s="90"/>
      <c r="Q8" s="90"/>
      <c r="R8" s="90"/>
      <c r="S8" s="90"/>
      <c r="T8" s="90"/>
      <c r="U8" s="90"/>
      <c r="V8" s="36"/>
      <c r="W8" s="36"/>
      <c r="X8" s="37"/>
      <c r="Y8" s="62" t="s">
        <v>46</v>
      </c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4"/>
      <c r="AO8" s="82" t="s">
        <v>45</v>
      </c>
      <c r="AP8" s="82" t="s">
        <v>44</v>
      </c>
      <c r="AQ8" s="82" t="s">
        <v>43</v>
      </c>
    </row>
    <row r="9" spans="1:61" s="12" customFormat="1" x14ac:dyDescent="0.25">
      <c r="A9" s="50"/>
      <c r="B9" s="51"/>
      <c r="C9" s="50"/>
      <c r="D9" s="51"/>
      <c r="E9" s="50"/>
      <c r="F9" s="51"/>
      <c r="G9" s="50"/>
      <c r="H9" s="53"/>
      <c r="I9" s="53"/>
      <c r="J9" s="56"/>
      <c r="K9" s="57"/>
      <c r="L9" s="89"/>
      <c r="M9" s="56"/>
      <c r="N9" s="57"/>
      <c r="O9" s="91"/>
      <c r="P9" s="91"/>
      <c r="Q9" s="91"/>
      <c r="R9" s="91"/>
      <c r="S9" s="91"/>
      <c r="T9" s="91"/>
      <c r="U9" s="91"/>
      <c r="V9" s="85" t="s">
        <v>42</v>
      </c>
      <c r="W9" s="85"/>
      <c r="X9" s="85"/>
      <c r="Y9" s="85" t="s">
        <v>41</v>
      </c>
      <c r="Z9" s="60"/>
      <c r="AA9" s="59" t="s">
        <v>40</v>
      </c>
      <c r="AB9" s="60"/>
      <c r="AC9" s="60"/>
      <c r="AD9" s="60"/>
      <c r="AE9" s="86" t="s">
        <v>39</v>
      </c>
      <c r="AF9" s="60"/>
      <c r="AG9" s="60"/>
      <c r="AH9" s="60"/>
      <c r="AI9" s="60"/>
      <c r="AJ9" s="60"/>
      <c r="AK9" s="59" t="s">
        <v>38</v>
      </c>
      <c r="AL9" s="60"/>
      <c r="AM9" s="60"/>
      <c r="AN9" s="61" t="s">
        <v>2</v>
      </c>
      <c r="AO9" s="83"/>
      <c r="AP9" s="83"/>
      <c r="AQ9" s="83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</row>
    <row r="10" spans="1:61" s="12" customFormat="1" ht="142.5" x14ac:dyDescent="0.25">
      <c r="A10" s="13" t="s">
        <v>37</v>
      </c>
      <c r="B10" s="14" t="s">
        <v>36</v>
      </c>
      <c r="C10" s="13" t="s">
        <v>37</v>
      </c>
      <c r="D10" s="14" t="s">
        <v>36</v>
      </c>
      <c r="E10" s="14" t="s">
        <v>37</v>
      </c>
      <c r="F10" s="14" t="s">
        <v>36</v>
      </c>
      <c r="G10" s="15" t="s">
        <v>33</v>
      </c>
      <c r="H10" s="15" t="s">
        <v>35</v>
      </c>
      <c r="I10" s="15" t="s">
        <v>34</v>
      </c>
      <c r="J10" s="15" t="s">
        <v>32</v>
      </c>
      <c r="K10" s="15" t="s">
        <v>31</v>
      </c>
      <c r="L10" s="15" t="s">
        <v>30</v>
      </c>
      <c r="M10" s="15" t="s">
        <v>29</v>
      </c>
      <c r="N10" s="15" t="s">
        <v>28</v>
      </c>
      <c r="O10" s="14" t="s">
        <v>27</v>
      </c>
      <c r="P10" s="14" t="s">
        <v>26</v>
      </c>
      <c r="Q10" s="16" t="s">
        <v>25</v>
      </c>
      <c r="R10" s="14" t="s">
        <v>24</v>
      </c>
      <c r="S10" s="14" t="s">
        <v>23</v>
      </c>
      <c r="T10" s="14" t="s">
        <v>22</v>
      </c>
      <c r="U10" s="17" t="s">
        <v>21</v>
      </c>
      <c r="V10" s="13" t="s">
        <v>20</v>
      </c>
      <c r="W10" s="14" t="s">
        <v>19</v>
      </c>
      <c r="X10" s="14" t="s">
        <v>18</v>
      </c>
      <c r="Y10" s="18" t="s">
        <v>17</v>
      </c>
      <c r="Z10" s="19" t="s">
        <v>16</v>
      </c>
      <c r="AA10" s="18" t="s">
        <v>15</v>
      </c>
      <c r="AB10" s="18" t="s">
        <v>14</v>
      </c>
      <c r="AC10" s="18" t="s">
        <v>13</v>
      </c>
      <c r="AD10" s="18" t="s">
        <v>12</v>
      </c>
      <c r="AE10" s="18" t="s">
        <v>11</v>
      </c>
      <c r="AF10" s="18" t="s">
        <v>10</v>
      </c>
      <c r="AG10" s="18" t="s">
        <v>9</v>
      </c>
      <c r="AH10" s="18" t="s">
        <v>8</v>
      </c>
      <c r="AI10" s="18" t="s">
        <v>7</v>
      </c>
      <c r="AJ10" s="18" t="s">
        <v>6</v>
      </c>
      <c r="AK10" s="18" t="s">
        <v>5</v>
      </c>
      <c r="AL10" s="18" t="s">
        <v>4</v>
      </c>
      <c r="AM10" s="18" t="s">
        <v>3</v>
      </c>
      <c r="AN10" s="61"/>
      <c r="AO10" s="84"/>
      <c r="AP10" s="84"/>
      <c r="AQ10" s="84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</row>
    <row r="11" spans="1:61" s="12" customFormat="1" ht="138.75" customHeight="1" x14ac:dyDescent="0.25">
      <c r="A11" s="20">
        <v>2</v>
      </c>
      <c r="B11" s="21" t="s">
        <v>60</v>
      </c>
      <c r="C11" s="20">
        <v>22</v>
      </c>
      <c r="D11" s="38" t="s">
        <v>61</v>
      </c>
      <c r="E11" s="22" t="s">
        <v>62</v>
      </c>
      <c r="F11" s="22" t="s">
        <v>63</v>
      </c>
      <c r="G11" s="22">
        <v>295</v>
      </c>
      <c r="H11" s="22" t="s">
        <v>64</v>
      </c>
      <c r="I11" s="23" t="s">
        <v>84</v>
      </c>
      <c r="J11" s="24" t="s">
        <v>96</v>
      </c>
      <c r="K11" s="22" t="s">
        <v>108</v>
      </c>
      <c r="L11" s="25">
        <v>1</v>
      </c>
      <c r="M11" s="25">
        <v>0</v>
      </c>
      <c r="N11" s="25">
        <f>+L11+M11</f>
        <v>1</v>
      </c>
      <c r="O11" s="39">
        <v>2024002130118</v>
      </c>
      <c r="P11" s="40" t="s">
        <v>128</v>
      </c>
      <c r="Q11" s="20">
        <v>33.33</v>
      </c>
      <c r="R11" s="21" t="s">
        <v>64</v>
      </c>
      <c r="S11" s="21" t="s">
        <v>64</v>
      </c>
      <c r="T11" s="26"/>
      <c r="U11" s="27">
        <v>80000000</v>
      </c>
      <c r="V11" s="28" t="s">
        <v>156</v>
      </c>
      <c r="W11" s="21">
        <v>2</v>
      </c>
      <c r="X11" s="29" t="s">
        <v>143</v>
      </c>
      <c r="Y11" s="29">
        <v>5461</v>
      </c>
      <c r="Z11" s="30" t="s">
        <v>159</v>
      </c>
      <c r="AA11" s="29"/>
      <c r="AB11" s="29"/>
      <c r="AC11" s="29">
        <v>7885</v>
      </c>
      <c r="AD11" s="29">
        <v>1707</v>
      </c>
      <c r="AE11" s="29"/>
      <c r="AF11" s="29"/>
      <c r="AG11" s="29"/>
      <c r="AH11" s="29"/>
      <c r="AI11" s="29"/>
      <c r="AJ11" s="29"/>
      <c r="AK11" s="29"/>
      <c r="AL11" s="29"/>
      <c r="AM11" s="31"/>
      <c r="AN11" s="32">
        <f>+Y11+Z11</f>
        <v>9592</v>
      </c>
      <c r="AO11" s="33">
        <v>45292</v>
      </c>
      <c r="AP11" s="33">
        <v>45657</v>
      </c>
      <c r="AQ11" s="34" t="s">
        <v>127</v>
      </c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</row>
    <row r="12" spans="1:61" s="12" customFormat="1" ht="144" customHeight="1" x14ac:dyDescent="0.25">
      <c r="A12" s="20">
        <v>2</v>
      </c>
      <c r="B12" s="21" t="s">
        <v>60</v>
      </c>
      <c r="C12" s="20">
        <v>22</v>
      </c>
      <c r="D12" s="38" t="s">
        <v>61</v>
      </c>
      <c r="E12" s="22" t="s">
        <v>62</v>
      </c>
      <c r="F12" s="22" t="s">
        <v>63</v>
      </c>
      <c r="G12" s="22">
        <v>296</v>
      </c>
      <c r="H12" s="22" t="s">
        <v>65</v>
      </c>
      <c r="I12" s="23" t="s">
        <v>85</v>
      </c>
      <c r="J12" s="24" t="s">
        <v>97</v>
      </c>
      <c r="K12" s="22" t="s">
        <v>109</v>
      </c>
      <c r="L12" s="25">
        <v>3</v>
      </c>
      <c r="M12" s="25">
        <v>0</v>
      </c>
      <c r="N12" s="25">
        <f t="shared" ref="N12:N31" si="0">+L12+M12</f>
        <v>3</v>
      </c>
      <c r="O12" s="39">
        <v>2024002130126</v>
      </c>
      <c r="P12" s="40" t="s">
        <v>129</v>
      </c>
      <c r="Q12" s="20">
        <v>100</v>
      </c>
      <c r="R12" s="21" t="s">
        <v>65</v>
      </c>
      <c r="S12" s="21" t="s">
        <v>65</v>
      </c>
      <c r="T12" s="21"/>
      <c r="U12" s="27">
        <v>61450210</v>
      </c>
      <c r="V12" s="28" t="s">
        <v>55</v>
      </c>
      <c r="W12" s="21">
        <v>2</v>
      </c>
      <c r="X12" s="29" t="s">
        <v>143</v>
      </c>
      <c r="Y12" s="29">
        <v>6296</v>
      </c>
      <c r="Z12" s="30" t="s">
        <v>164</v>
      </c>
      <c r="AA12" s="29"/>
      <c r="AB12" s="29"/>
      <c r="AC12" s="29"/>
      <c r="AD12" s="29"/>
      <c r="AE12" s="29">
        <v>18</v>
      </c>
      <c r="AF12" s="29"/>
      <c r="AG12" s="29"/>
      <c r="AH12" s="29"/>
      <c r="AI12" s="29"/>
      <c r="AJ12" s="29">
        <v>330</v>
      </c>
      <c r="AK12" s="29"/>
      <c r="AL12" s="29"/>
      <c r="AM12" s="31">
        <v>492</v>
      </c>
      <c r="AN12" s="32">
        <f t="shared" ref="AN12" si="1">+Y12+Z12</f>
        <v>13055</v>
      </c>
      <c r="AO12" s="33">
        <v>45292</v>
      </c>
      <c r="AP12" s="33">
        <v>45443</v>
      </c>
      <c r="AQ12" s="34" t="s">
        <v>127</v>
      </c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</row>
    <row r="13" spans="1:61" s="12" customFormat="1" ht="114.75" customHeight="1" x14ac:dyDescent="0.25">
      <c r="A13" s="20">
        <v>2</v>
      </c>
      <c r="B13" s="21" t="s">
        <v>60</v>
      </c>
      <c r="C13" s="20">
        <v>22</v>
      </c>
      <c r="D13" s="38" t="s">
        <v>61</v>
      </c>
      <c r="E13" s="22" t="s">
        <v>62</v>
      </c>
      <c r="F13" s="22" t="s">
        <v>63</v>
      </c>
      <c r="G13" s="22">
        <v>298</v>
      </c>
      <c r="H13" s="22" t="s">
        <v>66</v>
      </c>
      <c r="I13" s="23" t="s">
        <v>86</v>
      </c>
      <c r="J13" s="24" t="s">
        <v>98</v>
      </c>
      <c r="K13" s="22" t="s">
        <v>110</v>
      </c>
      <c r="L13" s="25">
        <v>15</v>
      </c>
      <c r="M13" s="25">
        <v>0</v>
      </c>
      <c r="N13" s="25">
        <f t="shared" si="0"/>
        <v>15</v>
      </c>
      <c r="O13" s="39">
        <v>2024002130118</v>
      </c>
      <c r="P13" s="40" t="s">
        <v>128</v>
      </c>
      <c r="Q13" s="20">
        <v>33.33</v>
      </c>
      <c r="R13" s="21" t="s">
        <v>66</v>
      </c>
      <c r="S13" s="21" t="s">
        <v>66</v>
      </c>
      <c r="T13" s="21"/>
      <c r="U13" s="27">
        <v>853696325</v>
      </c>
      <c r="V13" s="28" t="s">
        <v>156</v>
      </c>
      <c r="W13" s="21">
        <v>2</v>
      </c>
      <c r="X13" s="29" t="s">
        <v>143</v>
      </c>
      <c r="Y13" s="29">
        <v>5461</v>
      </c>
      <c r="Z13" s="30" t="s">
        <v>159</v>
      </c>
      <c r="AA13" s="29"/>
      <c r="AB13" s="29"/>
      <c r="AC13" s="29">
        <v>7885</v>
      </c>
      <c r="AD13" s="29">
        <v>1707</v>
      </c>
      <c r="AE13" s="29"/>
      <c r="AF13" s="29"/>
      <c r="AG13" s="29"/>
      <c r="AH13" s="29"/>
      <c r="AI13" s="29"/>
      <c r="AJ13" s="29"/>
      <c r="AK13" s="29"/>
      <c r="AL13" s="29"/>
      <c r="AM13" s="31"/>
      <c r="AN13" s="32">
        <f t="shared" ref="AN13:AN31" si="2">+Y13+Z13</f>
        <v>9592</v>
      </c>
      <c r="AO13" s="33">
        <v>45292</v>
      </c>
      <c r="AP13" s="33">
        <v>45443</v>
      </c>
      <c r="AQ13" s="34" t="s">
        <v>127</v>
      </c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</row>
    <row r="14" spans="1:61" s="12" customFormat="1" ht="102.75" customHeight="1" x14ac:dyDescent="0.25">
      <c r="A14" s="20">
        <v>2</v>
      </c>
      <c r="B14" s="21" t="s">
        <v>60</v>
      </c>
      <c r="C14" s="20">
        <v>22</v>
      </c>
      <c r="D14" s="38" t="s">
        <v>61</v>
      </c>
      <c r="E14" s="22" t="s">
        <v>62</v>
      </c>
      <c r="F14" s="22" t="s">
        <v>63</v>
      </c>
      <c r="G14" s="22">
        <v>299</v>
      </c>
      <c r="H14" s="22" t="s">
        <v>67</v>
      </c>
      <c r="I14" s="23" t="s">
        <v>87</v>
      </c>
      <c r="J14" s="24" t="s">
        <v>99</v>
      </c>
      <c r="K14" s="22" t="s">
        <v>111</v>
      </c>
      <c r="L14" s="25">
        <v>380</v>
      </c>
      <c r="M14" s="25">
        <v>0</v>
      </c>
      <c r="N14" s="25">
        <f t="shared" si="0"/>
        <v>380</v>
      </c>
      <c r="O14" s="39">
        <v>2024002130091</v>
      </c>
      <c r="P14" s="40" t="s">
        <v>130</v>
      </c>
      <c r="Q14" s="20">
        <v>50</v>
      </c>
      <c r="R14" s="21" t="s">
        <v>67</v>
      </c>
      <c r="S14" s="21" t="s">
        <v>67</v>
      </c>
      <c r="T14" s="21"/>
      <c r="U14" s="27">
        <v>1356000000</v>
      </c>
      <c r="V14" s="28" t="s">
        <v>157</v>
      </c>
      <c r="W14" s="21">
        <v>2</v>
      </c>
      <c r="X14" s="29" t="s">
        <v>143</v>
      </c>
      <c r="Y14" s="29">
        <v>6157</v>
      </c>
      <c r="Z14" s="30" t="s">
        <v>160</v>
      </c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31"/>
      <c r="AN14" s="32">
        <f t="shared" si="2"/>
        <v>12216</v>
      </c>
      <c r="AO14" s="33">
        <v>45292</v>
      </c>
      <c r="AP14" s="33">
        <v>45443</v>
      </c>
      <c r="AQ14" s="34" t="s">
        <v>127</v>
      </c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</row>
    <row r="15" spans="1:61" s="12" customFormat="1" ht="118.5" customHeight="1" x14ac:dyDescent="0.25">
      <c r="A15" s="20">
        <v>2</v>
      </c>
      <c r="B15" s="21" t="s">
        <v>60</v>
      </c>
      <c r="C15" s="20">
        <v>22</v>
      </c>
      <c r="D15" s="38" t="s">
        <v>61</v>
      </c>
      <c r="E15" s="22" t="s">
        <v>62</v>
      </c>
      <c r="F15" s="22" t="s">
        <v>63</v>
      </c>
      <c r="G15" s="22">
        <v>300</v>
      </c>
      <c r="H15" s="22" t="s">
        <v>68</v>
      </c>
      <c r="I15" s="23" t="s">
        <v>88</v>
      </c>
      <c r="J15" s="24" t="s">
        <v>100</v>
      </c>
      <c r="K15" s="22" t="s">
        <v>112</v>
      </c>
      <c r="L15" s="25">
        <v>12000</v>
      </c>
      <c r="M15" s="25">
        <v>0</v>
      </c>
      <c r="N15" s="25">
        <f t="shared" si="0"/>
        <v>12000</v>
      </c>
      <c r="O15" s="39">
        <v>2024002130091</v>
      </c>
      <c r="P15" s="40" t="s">
        <v>130</v>
      </c>
      <c r="Q15" s="20">
        <v>50</v>
      </c>
      <c r="R15" s="21" t="s">
        <v>68</v>
      </c>
      <c r="S15" s="21" t="s">
        <v>68</v>
      </c>
      <c r="T15" s="21"/>
      <c r="U15" s="27">
        <v>5281490473</v>
      </c>
      <c r="V15" s="28" t="s">
        <v>157</v>
      </c>
      <c r="W15" s="21">
        <v>2</v>
      </c>
      <c r="X15" s="29" t="s">
        <v>143</v>
      </c>
      <c r="Y15" s="29">
        <v>6157</v>
      </c>
      <c r="Z15" s="30" t="s">
        <v>160</v>
      </c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31"/>
      <c r="AN15" s="32">
        <f t="shared" si="2"/>
        <v>12216</v>
      </c>
      <c r="AO15" s="33">
        <v>45292</v>
      </c>
      <c r="AP15" s="33">
        <v>45443</v>
      </c>
      <c r="AQ15" s="34" t="s">
        <v>127</v>
      </c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</row>
    <row r="16" spans="1:61" s="12" customFormat="1" ht="111" customHeight="1" x14ac:dyDescent="0.25">
      <c r="A16" s="20">
        <v>2</v>
      </c>
      <c r="B16" s="21" t="s">
        <v>60</v>
      </c>
      <c r="C16" s="20">
        <v>22</v>
      </c>
      <c r="D16" s="38" t="s">
        <v>61</v>
      </c>
      <c r="E16" s="22">
        <v>2201</v>
      </c>
      <c r="F16" s="22" t="s">
        <v>63</v>
      </c>
      <c r="G16" s="22">
        <v>303</v>
      </c>
      <c r="H16" s="22" t="s">
        <v>69</v>
      </c>
      <c r="I16" s="23" t="s">
        <v>84</v>
      </c>
      <c r="J16" s="24">
        <v>220104903</v>
      </c>
      <c r="K16" s="22" t="s">
        <v>113</v>
      </c>
      <c r="L16" s="25">
        <v>300</v>
      </c>
      <c r="M16" s="25">
        <v>0</v>
      </c>
      <c r="N16" s="25">
        <f t="shared" si="0"/>
        <v>300</v>
      </c>
      <c r="O16" s="39">
        <v>2024002130118</v>
      </c>
      <c r="P16" s="40" t="s">
        <v>128</v>
      </c>
      <c r="Q16" s="20">
        <v>33.33</v>
      </c>
      <c r="R16" s="21" t="s">
        <v>69</v>
      </c>
      <c r="S16" s="21" t="s">
        <v>69</v>
      </c>
      <c r="T16" s="21"/>
      <c r="U16" s="27">
        <v>2479165299</v>
      </c>
      <c r="V16" s="28" t="s">
        <v>156</v>
      </c>
      <c r="W16" s="21">
        <v>2</v>
      </c>
      <c r="X16" s="29" t="s">
        <v>143</v>
      </c>
      <c r="Y16" s="29">
        <v>5461</v>
      </c>
      <c r="Z16" s="30" t="s">
        <v>159</v>
      </c>
      <c r="AA16" s="29"/>
      <c r="AB16" s="29"/>
      <c r="AC16" s="29">
        <v>7885</v>
      </c>
      <c r="AD16" s="29">
        <v>1707</v>
      </c>
      <c r="AE16" s="29"/>
      <c r="AF16" s="29"/>
      <c r="AG16" s="29"/>
      <c r="AH16" s="29"/>
      <c r="AI16" s="29"/>
      <c r="AJ16" s="29"/>
      <c r="AK16" s="29"/>
      <c r="AL16" s="29"/>
      <c r="AM16" s="31"/>
      <c r="AN16" s="32">
        <f t="shared" si="2"/>
        <v>9592</v>
      </c>
      <c r="AO16" s="33">
        <v>45292</v>
      </c>
      <c r="AP16" s="33">
        <v>45443</v>
      </c>
      <c r="AQ16" s="34" t="s">
        <v>127</v>
      </c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</row>
    <row r="17" spans="1:58" s="12" customFormat="1" ht="131.25" customHeight="1" x14ac:dyDescent="0.25">
      <c r="A17" s="20">
        <v>2</v>
      </c>
      <c r="B17" s="21" t="s">
        <v>60</v>
      </c>
      <c r="C17" s="20">
        <v>22</v>
      </c>
      <c r="D17" s="38" t="s">
        <v>61</v>
      </c>
      <c r="E17" s="22" t="s">
        <v>62</v>
      </c>
      <c r="F17" s="22" t="s">
        <v>63</v>
      </c>
      <c r="G17" s="22">
        <v>305</v>
      </c>
      <c r="H17" s="22" t="s">
        <v>70</v>
      </c>
      <c r="I17" s="23" t="s">
        <v>89</v>
      </c>
      <c r="J17" s="24" t="s">
        <v>101</v>
      </c>
      <c r="K17" s="22" t="s">
        <v>114</v>
      </c>
      <c r="L17" s="25">
        <v>226</v>
      </c>
      <c r="M17" s="25">
        <v>0</v>
      </c>
      <c r="N17" s="25">
        <f t="shared" si="0"/>
        <v>226</v>
      </c>
      <c r="O17" s="39">
        <v>2024002130112</v>
      </c>
      <c r="P17" s="40" t="s">
        <v>131</v>
      </c>
      <c r="Q17" s="20">
        <v>100</v>
      </c>
      <c r="R17" s="21" t="s">
        <v>70</v>
      </c>
      <c r="S17" s="21" t="s">
        <v>70</v>
      </c>
      <c r="T17" s="21"/>
      <c r="U17" s="27">
        <v>2859333165</v>
      </c>
      <c r="V17" s="28" t="s">
        <v>151</v>
      </c>
      <c r="W17" s="21">
        <v>2</v>
      </c>
      <c r="X17" s="29" t="s">
        <v>143</v>
      </c>
      <c r="Y17" s="29"/>
      <c r="Z17" s="30"/>
      <c r="AA17" s="29">
        <v>165663</v>
      </c>
      <c r="AB17" s="29">
        <v>48925</v>
      </c>
      <c r="AC17" s="29">
        <v>7503</v>
      </c>
      <c r="AD17" s="29"/>
      <c r="AE17" s="29"/>
      <c r="AF17" s="29"/>
      <c r="AG17" s="29"/>
      <c r="AH17" s="29"/>
      <c r="AI17" s="29"/>
      <c r="AJ17" s="29"/>
      <c r="AK17" s="29"/>
      <c r="AL17" s="29"/>
      <c r="AM17" s="31">
        <v>51030</v>
      </c>
      <c r="AN17" s="32">
        <f t="shared" si="2"/>
        <v>0</v>
      </c>
      <c r="AO17" s="33">
        <v>45292</v>
      </c>
      <c r="AP17" s="33">
        <v>45443</v>
      </c>
      <c r="AQ17" s="34" t="s">
        <v>127</v>
      </c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</row>
    <row r="18" spans="1:58" s="12" customFormat="1" ht="102" customHeight="1" x14ac:dyDescent="0.25">
      <c r="A18" s="20">
        <v>2</v>
      </c>
      <c r="B18" s="21" t="s">
        <v>60</v>
      </c>
      <c r="C18" s="20">
        <v>22</v>
      </c>
      <c r="D18" s="38" t="s">
        <v>61</v>
      </c>
      <c r="E18" s="22" t="s">
        <v>62</v>
      </c>
      <c r="F18" s="22" t="s">
        <v>63</v>
      </c>
      <c r="G18" s="22">
        <v>306</v>
      </c>
      <c r="H18" s="22" t="s">
        <v>71</v>
      </c>
      <c r="I18" s="23" t="s">
        <v>90</v>
      </c>
      <c r="J18" s="24" t="s">
        <v>102</v>
      </c>
      <c r="K18" s="22" t="s">
        <v>115</v>
      </c>
      <c r="L18" s="25">
        <v>440</v>
      </c>
      <c r="M18" s="25">
        <v>0</v>
      </c>
      <c r="N18" s="25">
        <f t="shared" si="0"/>
        <v>440</v>
      </c>
      <c r="O18" s="93" t="s">
        <v>145</v>
      </c>
      <c r="P18" s="40" t="s">
        <v>132</v>
      </c>
      <c r="Q18" s="20">
        <v>50</v>
      </c>
      <c r="R18" s="21" t="s">
        <v>71</v>
      </c>
      <c r="S18" s="21" t="s">
        <v>71</v>
      </c>
      <c r="T18" s="21"/>
      <c r="U18" s="27">
        <v>85722072292.498001</v>
      </c>
      <c r="V18" s="28" t="s">
        <v>150</v>
      </c>
      <c r="W18" s="21">
        <v>1</v>
      </c>
      <c r="X18" s="29" t="s">
        <v>161</v>
      </c>
      <c r="Y18" s="29">
        <v>1140773</v>
      </c>
      <c r="Z18" s="30" t="s">
        <v>56</v>
      </c>
      <c r="AA18" s="29"/>
      <c r="AB18" s="29"/>
      <c r="AC18" s="29"/>
      <c r="AD18" s="29"/>
      <c r="AE18" s="29">
        <v>6490</v>
      </c>
      <c r="AF18" s="29">
        <v>379179</v>
      </c>
      <c r="AG18" s="29">
        <v>685</v>
      </c>
      <c r="AH18" s="29">
        <v>36</v>
      </c>
      <c r="AI18" s="29"/>
      <c r="AJ18" s="29">
        <v>4995</v>
      </c>
      <c r="AK18" s="29"/>
      <c r="AL18" s="29"/>
      <c r="AM18" s="31">
        <v>631276</v>
      </c>
      <c r="AN18" s="32">
        <f t="shared" si="2"/>
        <v>2264523</v>
      </c>
      <c r="AO18" s="33">
        <v>45292</v>
      </c>
      <c r="AP18" s="33">
        <v>45443</v>
      </c>
      <c r="AQ18" s="34" t="s">
        <v>127</v>
      </c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</row>
    <row r="19" spans="1:58" s="12" customFormat="1" ht="157.5" customHeight="1" x14ac:dyDescent="0.25">
      <c r="A19" s="20">
        <v>2</v>
      </c>
      <c r="B19" s="21" t="s">
        <v>60</v>
      </c>
      <c r="C19" s="20">
        <v>22</v>
      </c>
      <c r="D19" s="38" t="s">
        <v>61</v>
      </c>
      <c r="E19" s="22" t="s">
        <v>62</v>
      </c>
      <c r="F19" s="22" t="s">
        <v>63</v>
      </c>
      <c r="G19" s="22">
        <v>307</v>
      </c>
      <c r="H19" s="22" t="s">
        <v>72</v>
      </c>
      <c r="I19" s="23" t="s">
        <v>90</v>
      </c>
      <c r="J19" s="24" t="s">
        <v>103</v>
      </c>
      <c r="K19" s="22" t="s">
        <v>116</v>
      </c>
      <c r="L19" s="25">
        <v>180</v>
      </c>
      <c r="M19" s="25">
        <v>0</v>
      </c>
      <c r="N19" s="25">
        <f t="shared" si="0"/>
        <v>180</v>
      </c>
      <c r="O19" s="93" t="s">
        <v>145</v>
      </c>
      <c r="P19" s="40" t="s">
        <v>132</v>
      </c>
      <c r="Q19" s="20">
        <v>50</v>
      </c>
      <c r="R19" s="21" t="s">
        <v>72</v>
      </c>
      <c r="S19" s="21" t="s">
        <v>72</v>
      </c>
      <c r="T19" s="21"/>
      <c r="U19" s="27">
        <v>26285401378.799999</v>
      </c>
      <c r="V19" s="28" t="s">
        <v>150</v>
      </c>
      <c r="W19" s="21">
        <v>1</v>
      </c>
      <c r="X19" s="29" t="s">
        <v>161</v>
      </c>
      <c r="Y19" s="29">
        <v>1140773</v>
      </c>
      <c r="Z19" s="30" t="s">
        <v>56</v>
      </c>
      <c r="AA19" s="29"/>
      <c r="AB19" s="29"/>
      <c r="AC19" s="29"/>
      <c r="AD19" s="29"/>
      <c r="AE19" s="29">
        <v>6490</v>
      </c>
      <c r="AF19" s="29">
        <v>379179</v>
      </c>
      <c r="AG19" s="29">
        <v>685</v>
      </c>
      <c r="AH19" s="29">
        <v>36</v>
      </c>
      <c r="AI19" s="29"/>
      <c r="AJ19" s="29">
        <v>4995</v>
      </c>
      <c r="AK19" s="29"/>
      <c r="AL19" s="29"/>
      <c r="AM19" s="31">
        <v>631276</v>
      </c>
      <c r="AN19" s="32">
        <f t="shared" si="2"/>
        <v>2264523</v>
      </c>
      <c r="AO19" s="33">
        <v>45292</v>
      </c>
      <c r="AP19" s="33">
        <v>45443</v>
      </c>
      <c r="AQ19" s="34" t="s">
        <v>127</v>
      </c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</row>
    <row r="20" spans="1:58" s="12" customFormat="1" ht="144" customHeight="1" x14ac:dyDescent="0.25">
      <c r="A20" s="20">
        <v>2</v>
      </c>
      <c r="B20" s="21" t="s">
        <v>60</v>
      </c>
      <c r="C20" s="20">
        <v>22</v>
      </c>
      <c r="D20" s="38" t="s">
        <v>61</v>
      </c>
      <c r="E20" s="22" t="s">
        <v>62</v>
      </c>
      <c r="F20" s="22" t="s">
        <v>63</v>
      </c>
      <c r="G20" s="22">
        <v>308</v>
      </c>
      <c r="H20" s="22" t="s">
        <v>73</v>
      </c>
      <c r="I20" s="23" t="s">
        <v>91</v>
      </c>
      <c r="J20" s="24" t="s">
        <v>104</v>
      </c>
      <c r="K20" s="22" t="s">
        <v>117</v>
      </c>
      <c r="L20" s="25">
        <v>150</v>
      </c>
      <c r="M20" s="25">
        <v>0</v>
      </c>
      <c r="N20" s="25">
        <f t="shared" si="0"/>
        <v>150</v>
      </c>
      <c r="O20" s="39" t="s">
        <v>134</v>
      </c>
      <c r="P20" s="40" t="s">
        <v>133</v>
      </c>
      <c r="Q20" s="20">
        <v>100</v>
      </c>
      <c r="R20" s="21" t="s">
        <v>73</v>
      </c>
      <c r="S20" s="21" t="s">
        <v>73</v>
      </c>
      <c r="T20" s="21"/>
      <c r="U20" s="27">
        <v>4680000000</v>
      </c>
      <c r="V20" s="28" t="s">
        <v>158</v>
      </c>
      <c r="W20" s="21">
        <v>1</v>
      </c>
      <c r="X20" s="29" t="s">
        <v>161</v>
      </c>
      <c r="Y20" s="29"/>
      <c r="Z20" s="30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31"/>
      <c r="AN20" s="32">
        <f t="shared" si="2"/>
        <v>0</v>
      </c>
      <c r="AO20" s="33">
        <v>45292</v>
      </c>
      <c r="AP20" s="33">
        <v>45443</v>
      </c>
      <c r="AQ20" s="34" t="s">
        <v>127</v>
      </c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</row>
    <row r="21" spans="1:58" s="12" customFormat="1" ht="125.25" customHeight="1" x14ac:dyDescent="0.25">
      <c r="A21" s="20">
        <v>2</v>
      </c>
      <c r="B21" s="21" t="s">
        <v>60</v>
      </c>
      <c r="C21" s="20">
        <v>22</v>
      </c>
      <c r="D21" s="38" t="s">
        <v>61</v>
      </c>
      <c r="E21" s="22" t="s">
        <v>62</v>
      </c>
      <c r="F21" s="22" t="s">
        <v>63</v>
      </c>
      <c r="G21" s="22">
        <v>309</v>
      </c>
      <c r="H21" s="22" t="s">
        <v>73</v>
      </c>
      <c r="I21" s="23" t="s">
        <v>91</v>
      </c>
      <c r="J21" s="24" t="s">
        <v>105</v>
      </c>
      <c r="K21" s="22" t="s">
        <v>118</v>
      </c>
      <c r="L21" s="25">
        <v>100</v>
      </c>
      <c r="M21" s="25">
        <v>0</v>
      </c>
      <c r="N21" s="25">
        <f t="shared" si="0"/>
        <v>100</v>
      </c>
      <c r="O21" s="39" t="s">
        <v>134</v>
      </c>
      <c r="P21" s="40" t="s">
        <v>133</v>
      </c>
      <c r="Q21" s="20">
        <v>100</v>
      </c>
      <c r="R21" s="21" t="s">
        <v>73</v>
      </c>
      <c r="S21" s="21" t="s">
        <v>73</v>
      </c>
      <c r="T21" s="21"/>
      <c r="U21" s="27">
        <v>773309590</v>
      </c>
      <c r="V21" s="28" t="s">
        <v>158</v>
      </c>
      <c r="W21" s="21">
        <v>1</v>
      </c>
      <c r="X21" s="29" t="s">
        <v>161</v>
      </c>
      <c r="Y21" s="29"/>
      <c r="Z21" s="30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31"/>
      <c r="AN21" s="32">
        <f t="shared" si="2"/>
        <v>0</v>
      </c>
      <c r="AO21" s="33">
        <v>45292</v>
      </c>
      <c r="AP21" s="33">
        <v>45443</v>
      </c>
      <c r="AQ21" s="34" t="s">
        <v>127</v>
      </c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</row>
    <row r="22" spans="1:58" s="12" customFormat="1" ht="80.25" customHeight="1" x14ac:dyDescent="0.25">
      <c r="A22" s="20">
        <v>2</v>
      </c>
      <c r="B22" s="21" t="s">
        <v>60</v>
      </c>
      <c r="C22" s="20">
        <v>22</v>
      </c>
      <c r="D22" s="38" t="s">
        <v>61</v>
      </c>
      <c r="E22" s="22" t="s">
        <v>62</v>
      </c>
      <c r="F22" s="22" t="s">
        <v>63</v>
      </c>
      <c r="G22" s="22">
        <v>310</v>
      </c>
      <c r="H22" s="22" t="s">
        <v>74</v>
      </c>
      <c r="I22" s="23" t="s">
        <v>92</v>
      </c>
      <c r="J22" s="24" t="s">
        <v>106</v>
      </c>
      <c r="K22" s="22" t="s">
        <v>119</v>
      </c>
      <c r="L22" s="25">
        <v>340</v>
      </c>
      <c r="M22" s="25">
        <v>0</v>
      </c>
      <c r="N22" s="25">
        <f t="shared" si="0"/>
        <v>340</v>
      </c>
      <c r="O22" s="93" t="s">
        <v>138</v>
      </c>
      <c r="P22" s="40" t="s">
        <v>136</v>
      </c>
      <c r="Q22" s="20">
        <v>100</v>
      </c>
      <c r="R22" s="21" t="s">
        <v>137</v>
      </c>
      <c r="S22" s="21" t="s">
        <v>137</v>
      </c>
      <c r="T22" s="21"/>
      <c r="U22" s="27">
        <v>40931186210.940002</v>
      </c>
      <c r="V22" s="28" t="s">
        <v>158</v>
      </c>
      <c r="W22" s="21">
        <v>2</v>
      </c>
      <c r="X22" s="29" t="s">
        <v>143</v>
      </c>
      <c r="Y22" s="29">
        <v>1140773</v>
      </c>
      <c r="Z22" s="30" t="s">
        <v>56</v>
      </c>
      <c r="AA22" s="29"/>
      <c r="AB22" s="29"/>
      <c r="AC22" s="29"/>
      <c r="AD22" s="29"/>
      <c r="AE22" s="29">
        <v>6490</v>
      </c>
      <c r="AF22" s="29">
        <v>379179</v>
      </c>
      <c r="AG22" s="29">
        <v>685</v>
      </c>
      <c r="AH22" s="29">
        <v>36</v>
      </c>
      <c r="AI22" s="29"/>
      <c r="AJ22" s="29">
        <v>4995</v>
      </c>
      <c r="AK22" s="29"/>
      <c r="AL22" s="29"/>
      <c r="AM22" s="31">
        <v>631276</v>
      </c>
      <c r="AN22" s="32">
        <f t="shared" si="2"/>
        <v>2264523</v>
      </c>
      <c r="AO22" s="33">
        <v>45292</v>
      </c>
      <c r="AP22" s="33">
        <v>45443</v>
      </c>
      <c r="AQ22" s="34" t="s">
        <v>127</v>
      </c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</row>
    <row r="23" spans="1:58" s="12" customFormat="1" ht="117.75" customHeight="1" x14ac:dyDescent="0.25">
      <c r="A23" s="20">
        <v>2</v>
      </c>
      <c r="B23" s="21" t="s">
        <v>60</v>
      </c>
      <c r="C23" s="20">
        <v>22</v>
      </c>
      <c r="D23" s="38" t="s">
        <v>61</v>
      </c>
      <c r="E23" s="22" t="s">
        <v>62</v>
      </c>
      <c r="F23" s="22" t="s">
        <v>63</v>
      </c>
      <c r="G23" s="22">
        <v>311</v>
      </c>
      <c r="H23" s="22" t="s">
        <v>75</v>
      </c>
      <c r="I23" s="23" t="s">
        <v>93</v>
      </c>
      <c r="J23" s="24">
        <v>220101700</v>
      </c>
      <c r="K23" s="22" t="s">
        <v>120</v>
      </c>
      <c r="L23" s="25">
        <v>14000</v>
      </c>
      <c r="M23" s="25">
        <v>0</v>
      </c>
      <c r="N23" s="25">
        <f t="shared" si="0"/>
        <v>14000</v>
      </c>
      <c r="O23" s="39">
        <v>2024002130116</v>
      </c>
      <c r="P23" s="40" t="s">
        <v>135</v>
      </c>
      <c r="Q23" s="20">
        <v>1</v>
      </c>
      <c r="R23" s="21" t="s">
        <v>75</v>
      </c>
      <c r="S23" s="21" t="s">
        <v>75</v>
      </c>
      <c r="T23" s="21"/>
      <c r="U23" s="27">
        <v>470000</v>
      </c>
      <c r="V23" s="28" t="s">
        <v>150</v>
      </c>
      <c r="W23" s="21">
        <v>2</v>
      </c>
      <c r="X23" s="29" t="s">
        <v>143</v>
      </c>
      <c r="Y23" s="29"/>
      <c r="Z23" s="30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31"/>
      <c r="AN23" s="32">
        <f t="shared" si="2"/>
        <v>0</v>
      </c>
      <c r="AO23" s="33">
        <v>45292</v>
      </c>
      <c r="AP23" s="33">
        <v>45443</v>
      </c>
      <c r="AQ23" s="34" t="s">
        <v>127</v>
      </c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</row>
    <row r="24" spans="1:58" s="12" customFormat="1" ht="112.5" customHeight="1" x14ac:dyDescent="0.25">
      <c r="A24" s="20">
        <v>2</v>
      </c>
      <c r="B24" s="21" t="s">
        <v>60</v>
      </c>
      <c r="C24" s="20">
        <v>22</v>
      </c>
      <c r="D24" s="38" t="s">
        <v>61</v>
      </c>
      <c r="E24" s="22" t="s">
        <v>62</v>
      </c>
      <c r="F24" s="22" t="s">
        <v>63</v>
      </c>
      <c r="G24" s="22">
        <v>312</v>
      </c>
      <c r="H24" s="22" t="s">
        <v>76</v>
      </c>
      <c r="I24" s="23">
        <v>2201017</v>
      </c>
      <c r="J24" s="24">
        <v>220101700</v>
      </c>
      <c r="K24" s="22" t="s">
        <v>120</v>
      </c>
      <c r="L24" s="25">
        <v>219276</v>
      </c>
      <c r="M24" s="25">
        <v>0</v>
      </c>
      <c r="N24" s="25">
        <f t="shared" si="0"/>
        <v>219276</v>
      </c>
      <c r="O24" s="39">
        <v>2024002130116</v>
      </c>
      <c r="P24" s="40" t="s">
        <v>135</v>
      </c>
      <c r="Q24" s="20">
        <v>99</v>
      </c>
      <c r="R24" s="21" t="s">
        <v>76</v>
      </c>
      <c r="S24" s="21" t="s">
        <v>76</v>
      </c>
      <c r="T24" s="21"/>
      <c r="U24" s="27">
        <v>1041197885632</v>
      </c>
      <c r="V24" s="28" t="s">
        <v>150</v>
      </c>
      <c r="W24" s="21">
        <v>2</v>
      </c>
      <c r="X24" s="29" t="s">
        <v>143</v>
      </c>
      <c r="Y24" s="29"/>
      <c r="Z24" s="30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31"/>
      <c r="AN24" s="32">
        <f t="shared" si="2"/>
        <v>0</v>
      </c>
      <c r="AO24" s="33">
        <v>45292</v>
      </c>
      <c r="AP24" s="33">
        <v>45443</v>
      </c>
      <c r="AQ24" s="34" t="s">
        <v>127</v>
      </c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</row>
    <row r="25" spans="1:58" s="12" customFormat="1" ht="105.75" customHeight="1" x14ac:dyDescent="0.25">
      <c r="A25" s="20">
        <v>2</v>
      </c>
      <c r="B25" s="21" t="s">
        <v>60</v>
      </c>
      <c r="C25" s="20">
        <v>22</v>
      </c>
      <c r="D25" s="38" t="s">
        <v>61</v>
      </c>
      <c r="E25" s="22" t="s">
        <v>62</v>
      </c>
      <c r="F25" s="22" t="s">
        <v>63</v>
      </c>
      <c r="G25" s="22">
        <v>313</v>
      </c>
      <c r="H25" s="22" t="s">
        <v>77</v>
      </c>
      <c r="I25" s="23">
        <v>2201084</v>
      </c>
      <c r="J25" s="24">
        <v>220108401</v>
      </c>
      <c r="K25" s="22" t="s">
        <v>121</v>
      </c>
      <c r="L25" s="25">
        <v>100</v>
      </c>
      <c r="M25" s="25">
        <v>0</v>
      </c>
      <c r="N25" s="25">
        <f t="shared" si="0"/>
        <v>100</v>
      </c>
      <c r="O25" s="39">
        <v>2024002130117</v>
      </c>
      <c r="P25" s="40" t="s">
        <v>139</v>
      </c>
      <c r="Q25" s="20">
        <v>50</v>
      </c>
      <c r="R25" s="21" t="s">
        <v>77</v>
      </c>
      <c r="S25" s="21" t="s">
        <v>77</v>
      </c>
      <c r="T25" s="21"/>
      <c r="U25" s="27">
        <v>1635987412</v>
      </c>
      <c r="V25" s="28" t="s">
        <v>154</v>
      </c>
      <c r="W25" s="21">
        <v>2</v>
      </c>
      <c r="X25" s="29" t="s">
        <v>143</v>
      </c>
      <c r="Y25" s="29"/>
      <c r="Z25" s="30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31">
        <v>598</v>
      </c>
      <c r="AN25" s="32">
        <f t="shared" si="2"/>
        <v>0</v>
      </c>
      <c r="AO25" s="33">
        <v>45292</v>
      </c>
      <c r="AP25" s="33">
        <v>45443</v>
      </c>
      <c r="AQ25" s="34" t="s">
        <v>127</v>
      </c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</row>
    <row r="26" spans="1:58" s="12" customFormat="1" ht="96" customHeight="1" x14ac:dyDescent="0.25">
      <c r="A26" s="20">
        <v>2</v>
      </c>
      <c r="B26" s="21" t="s">
        <v>60</v>
      </c>
      <c r="C26" s="20">
        <v>22</v>
      </c>
      <c r="D26" s="38" t="s">
        <v>61</v>
      </c>
      <c r="E26" s="22" t="s">
        <v>62</v>
      </c>
      <c r="F26" s="22" t="s">
        <v>63</v>
      </c>
      <c r="G26" s="22">
        <v>314</v>
      </c>
      <c r="H26" s="22" t="s">
        <v>78</v>
      </c>
      <c r="I26" s="23">
        <v>2201084</v>
      </c>
      <c r="J26" s="24">
        <v>220108401</v>
      </c>
      <c r="K26" s="22" t="s">
        <v>121</v>
      </c>
      <c r="L26" s="25">
        <v>100</v>
      </c>
      <c r="M26" s="25">
        <v>0</v>
      </c>
      <c r="N26" s="25">
        <f t="shared" si="0"/>
        <v>100</v>
      </c>
      <c r="O26" s="39">
        <v>2024002130117</v>
      </c>
      <c r="P26" s="40" t="s">
        <v>139</v>
      </c>
      <c r="Q26" s="20">
        <v>50</v>
      </c>
      <c r="R26" s="21" t="s">
        <v>78</v>
      </c>
      <c r="S26" s="21" t="s">
        <v>78</v>
      </c>
      <c r="T26" s="21"/>
      <c r="U26" s="27">
        <v>195406826</v>
      </c>
      <c r="V26" s="28" t="s">
        <v>154</v>
      </c>
      <c r="W26" s="21">
        <v>2</v>
      </c>
      <c r="X26" s="29" t="s">
        <v>143</v>
      </c>
      <c r="Y26" s="29"/>
      <c r="Z26" s="30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31">
        <v>598</v>
      </c>
      <c r="AN26" s="32">
        <f t="shared" si="2"/>
        <v>0</v>
      </c>
      <c r="AO26" s="33">
        <v>45292</v>
      </c>
      <c r="AP26" s="33">
        <v>45443</v>
      </c>
      <c r="AQ26" s="34" t="s">
        <v>127</v>
      </c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</row>
    <row r="27" spans="1:58" s="12" customFormat="1" ht="80.25" customHeight="1" x14ac:dyDescent="0.25">
      <c r="A27" s="20">
        <v>2</v>
      </c>
      <c r="B27" s="21" t="s">
        <v>60</v>
      </c>
      <c r="C27" s="20">
        <v>22</v>
      </c>
      <c r="D27" s="38" t="s">
        <v>61</v>
      </c>
      <c r="E27" s="22" t="s">
        <v>62</v>
      </c>
      <c r="F27" s="22" t="s">
        <v>63</v>
      </c>
      <c r="G27" s="22">
        <v>315</v>
      </c>
      <c r="H27" s="22" t="s">
        <v>79</v>
      </c>
      <c r="I27" s="23">
        <v>2201028</v>
      </c>
      <c r="J27" s="24">
        <v>220102805</v>
      </c>
      <c r="K27" s="22" t="s">
        <v>122</v>
      </c>
      <c r="L27" s="25">
        <v>127000</v>
      </c>
      <c r="M27" s="25">
        <v>0</v>
      </c>
      <c r="N27" s="25">
        <f t="shared" si="0"/>
        <v>127000</v>
      </c>
      <c r="O27" s="39">
        <v>2024002130113</v>
      </c>
      <c r="P27" s="40" t="s">
        <v>140</v>
      </c>
      <c r="Q27" s="20">
        <v>100</v>
      </c>
      <c r="R27" s="21" t="s">
        <v>79</v>
      </c>
      <c r="S27" s="21" t="s">
        <v>79</v>
      </c>
      <c r="T27" s="21"/>
      <c r="U27" s="27">
        <v>109600000</v>
      </c>
      <c r="V27" s="28" t="s">
        <v>152</v>
      </c>
      <c r="W27" s="21">
        <v>2</v>
      </c>
      <c r="X27" s="29" t="s">
        <v>143</v>
      </c>
      <c r="Y27" s="29">
        <v>64770</v>
      </c>
      <c r="Z27" s="30" t="s">
        <v>162</v>
      </c>
      <c r="AA27" s="29">
        <v>91163</v>
      </c>
      <c r="AB27" s="29">
        <v>28113</v>
      </c>
      <c r="AC27" s="29">
        <v>7707</v>
      </c>
      <c r="AD27" s="29"/>
      <c r="AE27" s="29"/>
      <c r="AF27" s="29">
        <v>21390</v>
      </c>
      <c r="AG27" s="29"/>
      <c r="AH27" s="29"/>
      <c r="AI27" s="29">
        <v>97078</v>
      </c>
      <c r="AJ27" s="29"/>
      <c r="AK27" s="29">
        <v>3450</v>
      </c>
      <c r="AL27" s="29"/>
      <c r="AM27" s="31">
        <v>2300</v>
      </c>
      <c r="AN27" s="32">
        <f t="shared" si="2"/>
        <v>127000</v>
      </c>
      <c r="AO27" s="33">
        <v>45292</v>
      </c>
      <c r="AP27" s="33">
        <v>45443</v>
      </c>
      <c r="AQ27" s="34" t="s">
        <v>127</v>
      </c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</row>
    <row r="28" spans="1:58" s="12" customFormat="1" ht="116.25" customHeight="1" x14ac:dyDescent="0.25">
      <c r="A28" s="20">
        <v>2</v>
      </c>
      <c r="B28" s="21" t="s">
        <v>60</v>
      </c>
      <c r="C28" s="20">
        <v>22</v>
      </c>
      <c r="D28" s="38" t="s">
        <v>61</v>
      </c>
      <c r="E28" s="22" t="s">
        <v>62</v>
      </c>
      <c r="F28" s="22" t="s">
        <v>63</v>
      </c>
      <c r="G28" s="22">
        <v>316</v>
      </c>
      <c r="H28" s="22" t="s">
        <v>80</v>
      </c>
      <c r="I28" s="23">
        <v>2201082</v>
      </c>
      <c r="J28" s="24">
        <v>220108200</v>
      </c>
      <c r="K28" s="22" t="s">
        <v>123</v>
      </c>
      <c r="L28" s="25">
        <v>6</v>
      </c>
      <c r="M28" s="25">
        <v>0</v>
      </c>
      <c r="N28" s="25">
        <f t="shared" si="0"/>
        <v>6</v>
      </c>
      <c r="O28" s="39">
        <v>2024002130123</v>
      </c>
      <c r="P28" s="40" t="s">
        <v>141</v>
      </c>
      <c r="Q28" s="20">
        <v>50</v>
      </c>
      <c r="R28" s="21" t="s">
        <v>80</v>
      </c>
      <c r="S28" s="21" t="s">
        <v>80</v>
      </c>
      <c r="T28" s="21"/>
      <c r="U28" s="27">
        <v>282852924</v>
      </c>
      <c r="V28" s="28" t="s">
        <v>155</v>
      </c>
      <c r="W28" s="21">
        <v>1</v>
      </c>
      <c r="X28" s="29" t="s">
        <v>144</v>
      </c>
      <c r="Y28" s="29">
        <v>106543</v>
      </c>
      <c r="Z28" s="30" t="s">
        <v>163</v>
      </c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31"/>
      <c r="AN28" s="32">
        <f t="shared" si="2"/>
        <v>207451</v>
      </c>
      <c r="AO28" s="33">
        <v>45292</v>
      </c>
      <c r="AP28" s="33">
        <v>45443</v>
      </c>
      <c r="AQ28" s="34" t="s">
        <v>127</v>
      </c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</row>
    <row r="29" spans="1:58" s="12" customFormat="1" ht="88.5" customHeight="1" x14ac:dyDescent="0.25">
      <c r="A29" s="20">
        <v>2</v>
      </c>
      <c r="B29" s="21" t="s">
        <v>60</v>
      </c>
      <c r="C29" s="20">
        <v>22</v>
      </c>
      <c r="D29" s="38" t="s">
        <v>61</v>
      </c>
      <c r="E29" s="22" t="s">
        <v>62</v>
      </c>
      <c r="F29" s="22" t="s">
        <v>63</v>
      </c>
      <c r="G29" s="22">
        <v>317</v>
      </c>
      <c r="H29" s="22" t="s">
        <v>81</v>
      </c>
      <c r="I29" s="23">
        <v>2201033</v>
      </c>
      <c r="J29" s="24">
        <v>220103300</v>
      </c>
      <c r="K29" s="22" t="s">
        <v>124</v>
      </c>
      <c r="L29" s="25">
        <v>114582</v>
      </c>
      <c r="M29" s="25">
        <v>0</v>
      </c>
      <c r="N29" s="25">
        <f t="shared" si="0"/>
        <v>114582</v>
      </c>
      <c r="O29" s="39">
        <v>2024002130123</v>
      </c>
      <c r="P29" s="40" t="s">
        <v>141</v>
      </c>
      <c r="Q29" s="20">
        <v>50</v>
      </c>
      <c r="R29" s="21" t="s">
        <v>81</v>
      </c>
      <c r="S29" s="21" t="s">
        <v>81</v>
      </c>
      <c r="T29" s="21"/>
      <c r="U29" s="27">
        <v>20000000</v>
      </c>
      <c r="V29" s="28" t="s">
        <v>155</v>
      </c>
      <c r="W29" s="21">
        <v>1</v>
      </c>
      <c r="X29" s="29" t="s">
        <v>144</v>
      </c>
      <c r="Y29" s="29">
        <v>106543</v>
      </c>
      <c r="Z29" s="30" t="s">
        <v>163</v>
      </c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31"/>
      <c r="AN29" s="32">
        <f t="shared" si="2"/>
        <v>207451</v>
      </c>
      <c r="AO29" s="33">
        <v>45292</v>
      </c>
      <c r="AP29" s="33">
        <v>45443</v>
      </c>
      <c r="AQ29" s="34" t="s">
        <v>127</v>
      </c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</row>
    <row r="30" spans="1:58" s="12" customFormat="1" ht="80.25" customHeight="1" x14ac:dyDescent="0.25">
      <c r="A30" s="20">
        <v>2</v>
      </c>
      <c r="B30" s="21" t="s">
        <v>60</v>
      </c>
      <c r="C30" s="20">
        <v>22</v>
      </c>
      <c r="D30" s="38" t="s">
        <v>61</v>
      </c>
      <c r="E30" s="22">
        <v>2201</v>
      </c>
      <c r="F30" s="22" t="s">
        <v>63</v>
      </c>
      <c r="G30" s="22">
        <v>318</v>
      </c>
      <c r="H30" s="22" t="s">
        <v>82</v>
      </c>
      <c r="I30" s="23" t="s">
        <v>94</v>
      </c>
      <c r="J30" s="24" t="s">
        <v>107</v>
      </c>
      <c r="K30" s="22" t="s">
        <v>125</v>
      </c>
      <c r="L30" s="25">
        <v>60</v>
      </c>
      <c r="M30" s="25">
        <v>0</v>
      </c>
      <c r="N30" s="25">
        <f t="shared" si="0"/>
        <v>60</v>
      </c>
      <c r="O30" s="39" t="s">
        <v>134</v>
      </c>
      <c r="P30" s="40" t="s">
        <v>133</v>
      </c>
      <c r="Q30" s="20">
        <v>100</v>
      </c>
      <c r="R30" s="21" t="s">
        <v>82</v>
      </c>
      <c r="S30" s="21" t="s">
        <v>82</v>
      </c>
      <c r="T30" s="21"/>
      <c r="U30" s="27">
        <v>20000000</v>
      </c>
      <c r="V30" s="28" t="s">
        <v>158</v>
      </c>
      <c r="W30" s="21">
        <v>2</v>
      </c>
      <c r="X30" s="29" t="s">
        <v>143</v>
      </c>
      <c r="Y30" s="29"/>
      <c r="Z30" s="30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31"/>
      <c r="AN30" s="32">
        <f t="shared" si="2"/>
        <v>0</v>
      </c>
      <c r="AO30" s="33">
        <v>45292</v>
      </c>
      <c r="AP30" s="33">
        <v>45443</v>
      </c>
      <c r="AQ30" s="34" t="s">
        <v>127</v>
      </c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</row>
    <row r="31" spans="1:58" s="12" customFormat="1" ht="114.75" customHeight="1" x14ac:dyDescent="0.25">
      <c r="A31" s="20">
        <v>2</v>
      </c>
      <c r="B31" s="21" t="s">
        <v>60</v>
      </c>
      <c r="C31" s="20">
        <v>22</v>
      </c>
      <c r="D31" s="38" t="s">
        <v>61</v>
      </c>
      <c r="E31" s="22">
        <v>2201</v>
      </c>
      <c r="F31" s="22" t="s">
        <v>63</v>
      </c>
      <c r="G31" s="22">
        <v>319</v>
      </c>
      <c r="H31" s="22" t="s">
        <v>83</v>
      </c>
      <c r="I31" s="23" t="s">
        <v>95</v>
      </c>
      <c r="J31" s="24">
        <v>2201013</v>
      </c>
      <c r="K31" s="22" t="s">
        <v>126</v>
      </c>
      <c r="L31" s="25">
        <v>226</v>
      </c>
      <c r="M31" s="25">
        <v>0</v>
      </c>
      <c r="N31" s="25">
        <f t="shared" si="0"/>
        <v>226</v>
      </c>
      <c r="O31" s="39">
        <v>2024002130115</v>
      </c>
      <c r="P31" s="40" t="s">
        <v>142</v>
      </c>
      <c r="Q31" s="20">
        <v>100</v>
      </c>
      <c r="R31" s="21" t="s">
        <v>83</v>
      </c>
      <c r="S31" s="21" t="s">
        <v>83</v>
      </c>
      <c r="T31" s="21"/>
      <c r="U31" s="27">
        <v>584100000</v>
      </c>
      <c r="V31" s="28" t="s">
        <v>153</v>
      </c>
      <c r="W31" s="21">
        <v>2</v>
      </c>
      <c r="X31" s="29" t="s">
        <v>143</v>
      </c>
      <c r="Y31" s="29">
        <v>104168</v>
      </c>
      <c r="Z31" s="29">
        <v>127195</v>
      </c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31">
        <v>28800</v>
      </c>
      <c r="AN31" s="32">
        <f t="shared" si="2"/>
        <v>231363</v>
      </c>
      <c r="AO31" s="33">
        <v>45292</v>
      </c>
      <c r="AP31" s="33">
        <v>45443</v>
      </c>
      <c r="AQ31" s="34" t="s">
        <v>127</v>
      </c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</row>
    <row r="32" spans="1:58" ht="13.5" thickBot="1" x14ac:dyDescent="0.3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3" t="s">
        <v>2</v>
      </c>
      <c r="U32" s="44">
        <f>SUM(U11:U31)</f>
        <v>1215409407738.238</v>
      </c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2"/>
      <c r="AP32" s="42"/>
      <c r="AQ32" s="45"/>
    </row>
    <row r="34" spans="9:24" ht="58.5" customHeight="1" x14ac:dyDescent="0.25">
      <c r="L34" s="58" t="s">
        <v>146</v>
      </c>
      <c r="M34" s="58"/>
      <c r="N34" s="58"/>
      <c r="O34" s="58"/>
      <c r="P34" s="58"/>
      <c r="W34" s="46"/>
      <c r="X34" s="46"/>
    </row>
    <row r="35" spans="9:24" x14ac:dyDescent="0.25">
      <c r="L35" s="92"/>
      <c r="M35" s="92"/>
      <c r="N35" s="92"/>
      <c r="O35" s="92"/>
      <c r="P35" s="92"/>
      <c r="W35" s="46"/>
      <c r="X35" s="46"/>
    </row>
    <row r="36" spans="9:24" x14ac:dyDescent="0.25">
      <c r="L36" s="65" t="s">
        <v>57</v>
      </c>
      <c r="M36" s="65"/>
      <c r="N36" s="65"/>
      <c r="O36" s="65"/>
      <c r="P36" s="65"/>
      <c r="W36" s="46"/>
      <c r="X36" s="46"/>
    </row>
    <row r="37" spans="9:24" x14ac:dyDescent="0.25">
      <c r="W37" s="46"/>
      <c r="X37" s="46"/>
    </row>
    <row r="38" spans="9:24" x14ac:dyDescent="0.25">
      <c r="W38" s="46"/>
      <c r="X38" s="46"/>
    </row>
    <row r="39" spans="9:24" x14ac:dyDescent="0.25">
      <c r="I39" s="47" t="s">
        <v>1</v>
      </c>
      <c r="J39" s="80" t="s">
        <v>0</v>
      </c>
      <c r="K39" s="81"/>
      <c r="W39" s="46"/>
      <c r="X39" s="46"/>
    </row>
    <row r="40" spans="9:24" x14ac:dyDescent="0.25">
      <c r="I40" s="47" t="s">
        <v>147</v>
      </c>
      <c r="J40" s="87" t="s">
        <v>148</v>
      </c>
      <c r="K40" s="87"/>
      <c r="W40" s="46"/>
      <c r="X40" s="46"/>
    </row>
    <row r="41" spans="9:24" x14ac:dyDescent="0.25">
      <c r="I41" s="47" t="s">
        <v>58</v>
      </c>
      <c r="J41" s="87" t="s">
        <v>149</v>
      </c>
      <c r="K41" s="87"/>
      <c r="W41" s="46"/>
      <c r="X41" s="46"/>
    </row>
  </sheetData>
  <mergeCells count="28">
    <mergeCell ref="J41:K41"/>
    <mergeCell ref="L8:N9"/>
    <mergeCell ref="O8:U9"/>
    <mergeCell ref="J40:K40"/>
    <mergeCell ref="L35:P35"/>
    <mergeCell ref="L36:P36"/>
    <mergeCell ref="J39:K39"/>
    <mergeCell ref="AO8:AO10"/>
    <mergeCell ref="AP8:AP10"/>
    <mergeCell ref="AQ8:AQ10"/>
    <mergeCell ref="V9:X9"/>
    <mergeCell ref="Y9:Z9"/>
    <mergeCell ref="AA9:AD9"/>
    <mergeCell ref="AE9:AJ9"/>
    <mergeCell ref="AN9:AN10"/>
    <mergeCell ref="Y8:AN8"/>
    <mergeCell ref="A1:B7"/>
    <mergeCell ref="C1:AO1"/>
    <mergeCell ref="C2:AO4"/>
    <mergeCell ref="C5:AO5"/>
    <mergeCell ref="C6:AO6"/>
    <mergeCell ref="A8:B9"/>
    <mergeCell ref="C8:D9"/>
    <mergeCell ref="E8:F9"/>
    <mergeCell ref="G8:I9"/>
    <mergeCell ref="J8:K9"/>
    <mergeCell ref="L34:P34"/>
    <mergeCell ref="AK9:AM9"/>
  </mergeCells>
  <phoneticPr fontId="5" type="noConversion"/>
  <conditionalFormatting sqref="O11:O31">
    <cfRule type="duplicateValues" dxfId="8" priority="4"/>
    <cfRule type="duplicateValues" dxfId="7" priority="5"/>
    <cfRule type="duplicateValues" dxfId="6" priority="6"/>
  </conditionalFormatting>
  <pageMargins left="0.7" right="0.7" top="0.75" bottom="0.75" header="0.3" footer="0.3"/>
  <pageSetup paperSize="41" scale="34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AFBEE-BD71-45A8-89E0-6C745926127E}">
  <dimension ref="B2:B14"/>
  <sheetViews>
    <sheetView workbookViewId="0">
      <selection activeCell="B2" sqref="B2:B14"/>
    </sheetView>
  </sheetViews>
  <sheetFormatPr baseColWidth="10" defaultRowHeight="15" x14ac:dyDescent="0.25"/>
  <cols>
    <col min="2" max="2" width="26.85546875" bestFit="1" customWidth="1"/>
  </cols>
  <sheetData>
    <row r="2" spans="2:2" x14ac:dyDescent="0.25">
      <c r="B2" s="95">
        <v>2021002130238</v>
      </c>
    </row>
    <row r="3" spans="2:2" x14ac:dyDescent="0.25">
      <c r="B3" s="95">
        <v>2021002130224</v>
      </c>
    </row>
    <row r="4" spans="2:2" x14ac:dyDescent="0.25">
      <c r="B4" s="96">
        <v>2021002130235</v>
      </c>
    </row>
    <row r="5" spans="2:2" x14ac:dyDescent="0.25">
      <c r="B5" s="96">
        <v>2021002130230</v>
      </c>
    </row>
    <row r="6" spans="2:2" x14ac:dyDescent="0.25">
      <c r="B6" s="96">
        <v>2021002130229</v>
      </c>
    </row>
    <row r="7" spans="2:2" x14ac:dyDescent="0.25">
      <c r="B7" s="96">
        <v>2021002130227</v>
      </c>
    </row>
    <row r="8" spans="2:2" x14ac:dyDescent="0.25">
      <c r="B8" s="97">
        <v>2021002130233</v>
      </c>
    </row>
    <row r="9" spans="2:2" x14ac:dyDescent="0.25">
      <c r="B9" s="97">
        <v>2021002130234</v>
      </c>
    </row>
    <row r="10" spans="2:2" x14ac:dyDescent="0.25">
      <c r="B10" s="97">
        <v>2021002130225</v>
      </c>
    </row>
    <row r="11" spans="2:2" x14ac:dyDescent="0.25">
      <c r="B11" s="96">
        <v>2021002130236</v>
      </c>
    </row>
    <row r="12" spans="2:2" x14ac:dyDescent="0.25">
      <c r="B12" s="98">
        <v>2021002130242</v>
      </c>
    </row>
    <row r="13" spans="2:2" x14ac:dyDescent="0.25">
      <c r="B13" s="94">
        <v>2019002130077</v>
      </c>
    </row>
    <row r="14" spans="2:2" x14ac:dyDescent="0.25">
      <c r="B14" s="94">
        <v>2021002130162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Secretaria de Planeación 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Daniel Mercado Diaz</dc:creator>
  <cp:lastModifiedBy>Cesar Augusto Reyes Silva</cp:lastModifiedBy>
  <dcterms:created xsi:type="dcterms:W3CDTF">2024-07-11T20:55:07Z</dcterms:created>
  <dcterms:modified xsi:type="dcterms:W3CDTF">2024-07-26T21:27:34Z</dcterms:modified>
</cp:coreProperties>
</file>