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mercado\Desktop\"/>
    </mc:Choice>
  </mc:AlternateContent>
  <xr:revisionPtr revIDLastSave="0" documentId="8_{0886C3A0-735B-4D8B-ACE4-F967BC98177E}" xr6:coauthVersionLast="47" xr6:coauthVersionMax="47" xr10:uidLastSave="{00000000-0000-0000-0000-000000000000}"/>
  <bookViews>
    <workbookView xWindow="-120" yWindow="-120" windowWidth="29040" windowHeight="15720" xr2:uid="{9CA197E4-B0DF-4F6B-AB08-5D6608F4AAD8}"/>
  </bookViews>
  <sheets>
    <sheet name="Secretaria de Planeación " sheetId="1" r:id="rId1"/>
  </sheets>
  <externalReferences>
    <externalReference r:id="rId2"/>
  </externalReferences>
  <definedNames>
    <definedName name="_1._Apoyo_con_equipos_para_la_seguridad_vial_Licenciamiento_de_software_para_comunicaciones">#REF!</definedName>
    <definedName name="_xlnm._FilterDatabase" localSheetId="0" hidden="1">'Secretaria de Planeación '!$A$10:$BI$14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2" i="1" l="1"/>
  <c r="AN13" i="1"/>
  <c r="AN11" i="1"/>
  <c r="N12" i="1"/>
  <c r="N13" i="1"/>
  <c r="N11" i="1"/>
  <c r="U14" i="1" l="1"/>
</calcChain>
</file>

<file path=xl/sharedStrings.xml><?xml version="1.0" encoding="utf-8"?>
<sst xmlns="http://schemas.openxmlformats.org/spreadsheetml/2006/main" count="116" uniqueCount="100">
  <si>
    <t>Aprobado por:</t>
  </si>
  <si>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</si>
  <si>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</si>
  <si>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</si>
  <si>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</si>
  <si>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</si>
  <si>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</si>
  <si>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</si>
  <si>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</si>
  <si>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</si>
  <si>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</si>
  <si>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</si>
  <si>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</si>
  <si>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</si>
  <si>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</si>
  <si>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</si>
  <si>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</si>
  <si>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</si>
  <si>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</si>
  <si>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</si>
  <si>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</si>
  <si>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</si>
  <si>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</si>
  <si>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</si>
  <si>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</si>
  <si>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</si>
  <si>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</si>
  <si>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</si>
  <si>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</si>
  <si>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</si>
  <si>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</si>
  <si>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</si>
  <si>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</si>
  <si>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</si>
  <si>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</si>
  <si>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</si>
  <si>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</si>
  <si>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</si>
  <si>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</si>
  <si>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</si>
  <si>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</si>
  <si>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</si>
  <si>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</si>
  <si>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</si>
  <si>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</si>
  <si>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</si>
  <si>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</si>
  <si>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</si>
  <si>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</si>
  <si>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</si>
  <si>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</si>
  <si>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</si>
  <si>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</si>
  <si>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</si>
  <si>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</si>
  <si>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PROGRAMACIÓN PLAN DE ACCIÓN 
SECRETARÍA DE PLANEACIÓN  AÑO:  2024</t>
  </si>
  <si>
    <t>2.3.2.02.02.008.0601</t>
  </si>
  <si>
    <t>2.3.2.02.02.008.0120</t>
  </si>
  <si>
    <t>DESARROLLO DE ESTRATEGIAS INTEGRADAS DE ORDENAMIENTO TERRITORIAL PARA LA SINERGIA DEPARTAMENTAL Y MUNICIPAL EN EL DEPARTAMENTO DE BOLÍVAR</t>
  </si>
  <si>
    <t xml:space="preserve">APOYO LOGÍSTICO PARA LA FORMULACIÓN DEL PLAN DE DESARROLLO DEPARTAMENTAL 2024-2027 EN EL DEPARTAMENTO DE BOLÍVAR </t>
  </si>
  <si>
    <t>APOYO LOGÍSTICO Y ADMINISTRATIVO DEL CONSEJO TERRITORIAL DE PLANEACIÓN</t>
  </si>
  <si>
    <t>SINBPIN</t>
  </si>
  <si>
    <t xml:space="preserve">Bolívar me Enamora con Institucionalidad Fuerte Transparencia como base de una buena gestión. </t>
  </si>
  <si>
    <t>VIVIENDA, CIUDAD Y TERRITORIO</t>
  </si>
  <si>
    <t>GOBIERNO TERRITORIAL</t>
  </si>
  <si>
    <t>4502</t>
  </si>
  <si>
    <t>Fortalecimiento del buen gobierno para el respeto y garantía de los derechos humanos</t>
  </si>
  <si>
    <t>4599</t>
  </si>
  <si>
    <t>Fortalecimiento a la gestión y dirección de la administración pública territorial</t>
  </si>
  <si>
    <t>4002</t>
  </si>
  <si>
    <t>Ordenamiento territorial y desarrollo urbano</t>
  </si>
  <si>
    <t>Documento Diagnostico y caracterización del POD</t>
  </si>
  <si>
    <t>Mesas de Participación Ciudadana para la construcción del PDD</t>
  </si>
  <si>
    <t>Apoyo logistico y administrativo del CTP</t>
  </si>
  <si>
    <t>4002016</t>
  </si>
  <si>
    <t>4599029</t>
  </si>
  <si>
    <t>4502001</t>
  </si>
  <si>
    <t>459902900</t>
  </si>
  <si>
    <t>450200110</t>
  </si>
  <si>
    <t>Documentos de planeación de la etapa de alistamiento y diagnóstico del Plan de Ordenamiento Departamental elaborados</t>
  </si>
  <si>
    <t>Espacios de integración de oferta pública generados</t>
  </si>
  <si>
    <t>Instancias formales y no formales de participación fortalecidas</t>
  </si>
  <si>
    <t>Secretaria de Planeación</t>
  </si>
  <si>
    <t>1123750</t>
  </si>
  <si>
    <t>Recursos Propios</t>
  </si>
  <si>
    <t>Mejorar la planificación y desarrollo territorial entre Bolívar y sus Municipios</t>
  </si>
  <si>
    <t>Elaborar  documentos de Planeacion para la sinergia Departamental y Municipal en Bolivar</t>
  </si>
  <si>
    <t>1. Formación en herramientas técnicas a los funcionarios. $ 148,000,000
2. Documentos de planeación. $ 157.500.000</t>
  </si>
  <si>
    <t>Aumentar  la  participación comunitaria  de los representantes del Consejo Territorial de Planeación  en espacios de decisión  en el Departamento de Bolívar.</t>
  </si>
  <si>
    <t>Brindar espacios para el fomento de la participación en espacios de decisión territorial</t>
  </si>
  <si>
    <t>Servicio de asistencia técnica (Producto principal del proyecto)</t>
  </si>
  <si>
    <t>Proveer un apoyo integral y eficiente en términos logísticos y de suministro de materiales esenciales, con el fin de facilitar y optimizar el proceso de formulación del Plan de Desarrollo Departamental 2024-2027 en el Departamento de Bolívar.</t>
  </si>
  <si>
    <t>Realizar el apoyo logistico al proceso de formulación participativo del plan de desarrollo departamental</t>
  </si>
  <si>
    <t>Servicio de integración de la oferta pública (Producto principal del proyecto)</t>
  </si>
  <si>
    <t>SUSANA PUERTA MONROY</t>
  </si>
  <si>
    <t>SECRETARIA DE DESPACHO</t>
  </si>
  <si>
    <t xml:space="preserve">Luis Daniel Mercado </t>
  </si>
  <si>
    <t xml:space="preserve">Profesional Especializado </t>
  </si>
  <si>
    <t>01</t>
  </si>
  <si>
    <t>2.3.2.02.02.008-0174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</si>
</sst>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 tint="4.9989318521683403E-2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 applyBorder="0"/>
  </cellStyleXfs>
  <cellXfs count="97">
    <xf numFmtId="0" fontId="0" fillId="0" borderId="0" xfId="0"/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1" fontId="9" fillId="6" borderId="16" xfId="4" applyNumberFormat="1" applyFont="1" applyFill="1" applyBorder="1" applyAlignment="1">
      <alignment horizontal="center" vertical="center" wrapText="1"/>
    </xf>
    <xf numFmtId="1" fontId="9" fillId="6" borderId="15" xfId="4" applyNumberFormat="1" applyFont="1" applyFill="1" applyBorder="1" applyAlignment="1">
      <alignment horizontal="center" vertical="center" wrapText="1"/>
    </xf>
    <xf numFmtId="1" fontId="9" fillId="6" borderId="4" xfId="4" applyNumberFormat="1" applyFont="1" applyFill="1" applyBorder="1" applyAlignment="1">
      <alignment horizontal="center" vertical="center" wrapText="1"/>
    </xf>
    <xf numFmtId="0" fontId="9" fillId="6" borderId="4" xfId="4" applyFont="1" applyFill="1" applyBorder="1" applyAlignment="1">
      <alignment horizontal="center" vertical="center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9" fillId="6" borderId="13" xfId="4" applyFont="1" applyFill="1" applyBorder="1" applyAlignment="1">
      <alignment horizontal="center" vertical="center" wrapText="1"/>
    </xf>
    <xf numFmtId="1" fontId="9" fillId="6" borderId="12" xfId="4" applyNumberFormat="1" applyFont="1" applyFill="1" applyBorder="1" applyAlignment="1">
      <alignment horizontal="center" vertical="center" wrapText="1"/>
    </xf>
    <xf numFmtId="1" fontId="9" fillId="6" borderId="11" xfId="4" applyNumberFormat="1" applyFont="1" applyFill="1" applyBorder="1" applyAlignment="1">
      <alignment horizontal="center" vertical="center" wrapText="1"/>
    </xf>
    <xf numFmtId="1" fontId="9" fillId="6" borderId="10" xfId="4" applyNumberFormat="1" applyFont="1" applyFill="1" applyBorder="1" applyAlignment="1">
      <alignment horizontal="center" vertical="center" wrapText="1"/>
    </xf>
    <xf numFmtId="0" fontId="9" fillId="6" borderId="10" xfId="4" applyFont="1" applyFill="1" applyBorder="1" applyAlignment="1">
      <alignment horizontal="center" vertical="center"/>
    </xf>
    <xf numFmtId="3" fontId="9" fillId="6" borderId="1" xfId="4" applyNumberFormat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wrapText="1"/>
    </xf>
    <xf numFmtId="0" fontId="9" fillId="6" borderId="1" xfId="4" applyFont="1" applyFill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textRotation="90" wrapText="1"/>
    </xf>
    <xf numFmtId="0" fontId="9" fillId="6" borderId="9" xfId="4" applyFont="1" applyFill="1" applyBorder="1" applyAlignment="1">
      <alignment horizontal="center" vertical="center" wrapText="1"/>
    </xf>
    <xf numFmtId="0" fontId="8" fillId="4" borderId="0" xfId="4" applyFont="1" applyFill="1" applyAlignment="1">
      <alignment horizontal="center" vertical="center"/>
    </xf>
    <xf numFmtId="0" fontId="8" fillId="0" borderId="0" xfId="4" applyFont="1" applyAlignment="1">
      <alignment horizontal="center" vertical="center"/>
    </xf>
    <xf numFmtId="1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 applyProtection="1">
      <alignment horizontal="center" vertical="center" wrapText="1"/>
      <protection locked="0"/>
    </xf>
    <xf numFmtId="165" fontId="9" fillId="5" borderId="1" xfId="4" applyNumberFormat="1" applyFont="1" applyFill="1" applyBorder="1" applyAlignment="1">
      <alignment horizontal="center" vertical="center" wrapText="1"/>
    </xf>
    <xf numFmtId="164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textRotation="90" wrapText="1"/>
    </xf>
    <xf numFmtId="49" fontId="9" fillId="5" borderId="1" xfId="4" applyNumberFormat="1" applyFont="1" applyFill="1" applyBorder="1" applyAlignment="1">
      <alignment horizontal="center" vertical="center" textRotation="90" wrapText="1"/>
    </xf>
    <xf numFmtId="0" fontId="9" fillId="6" borderId="8" xfId="4" applyFont="1" applyFill="1" applyBorder="1" applyAlignment="1">
      <alignment horizontal="center" vertical="center" wrapText="1"/>
    </xf>
    <xf numFmtId="1" fontId="9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49" fontId="11" fillId="2" borderId="1" xfId="3" applyNumberFormat="1" applyFont="1" applyBorder="1" applyAlignment="1">
      <alignment horizontal="center" vertical="center" wrapText="1"/>
    </xf>
    <xf numFmtId="0" fontId="9" fillId="10" borderId="1" xfId="6" applyFont="1" applyFill="1" applyBorder="1" applyAlignment="1">
      <alignment horizontal="center" vertical="center" wrapText="1"/>
    </xf>
    <xf numFmtId="0" fontId="7" fillId="0" borderId="1" xfId="4" applyFont="1" applyFill="1" applyBorder="1" applyAlignment="1" applyProtection="1">
      <alignment horizontal="center" vertical="center" wrapText="1"/>
      <protection locked="0"/>
    </xf>
    <xf numFmtId="3" fontId="10" fillId="0" borderId="1" xfId="4" applyNumberFormat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1" fontId="10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textRotation="90" wrapText="1"/>
    </xf>
    <xf numFmtId="49" fontId="10" fillId="0" borderId="1" xfId="4" applyNumberFormat="1" applyFont="1" applyFill="1" applyBorder="1" applyAlignment="1">
      <alignment horizontal="center" vertical="center" textRotation="90" wrapText="1"/>
    </xf>
    <xf numFmtId="3" fontId="10" fillId="0" borderId="1" xfId="4" applyNumberFormat="1" applyFont="1" applyFill="1" applyBorder="1" applyAlignment="1">
      <alignment horizontal="center" vertical="center" textRotation="90" wrapText="1"/>
    </xf>
    <xf numFmtId="49" fontId="9" fillId="0" borderId="1" xfId="4" applyNumberFormat="1" applyFont="1" applyFill="1" applyBorder="1" applyAlignment="1">
      <alignment horizontal="center" vertical="center" textRotation="90" wrapText="1"/>
    </xf>
    <xf numFmtId="14" fontId="10" fillId="0" borderId="8" xfId="4" applyNumberFormat="1" applyFont="1" applyFill="1" applyBorder="1" applyAlignment="1">
      <alignment horizontal="center" vertical="center" wrapText="1"/>
    </xf>
    <xf numFmtId="0" fontId="9" fillId="0" borderId="8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165" fontId="9" fillId="0" borderId="1" xfId="4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12" fillId="9" borderId="1" xfId="5" applyFont="1" applyFill="1" applyBorder="1" applyAlignment="1">
      <alignment horizontal="left" vertical="center" wrapText="1"/>
    </xf>
    <xf numFmtId="1" fontId="10" fillId="0" borderId="20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1" fontId="8" fillId="0" borderId="0" xfId="0" applyNumberFormat="1" applyFont="1" applyAlignment="1">
      <alignment horizontal="left" indent="1"/>
    </xf>
    <xf numFmtId="0" fontId="12" fillId="0" borderId="1" xfId="0" applyFont="1" applyBorder="1" applyAlignment="1">
      <alignment horizontal="left" wrapText="1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7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7">
    <cellStyle name="Bueno" xfId="3" builtinId="26"/>
    <cellStyle name="Millares" xfId="1" builtinId="3"/>
    <cellStyle name="Moneda" xfId="2" builtinId="4"/>
    <cellStyle name="Normal" xfId="0" builtinId="0"/>
    <cellStyle name="Normal 2" xfId="5" xr:uid="{E3CA3E83-BCDE-4B84-A688-14B9A323FB39}"/>
    <cellStyle name="Normal 3" xfId="6" xr:uid="{CDAC7616-C520-4EFC-8B09-1361D9210CF8}"/>
    <cellStyle name="Normal 90 2" xfId="4" xr:uid="{1CAE47B0-1054-4E77-BA3A-EF458A612AFC}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dmercado\Downloads\Plan_de_Acci&#243;n_2024-_Inicial.xlsx" TargetMode="External"/><Relationship Id="rId1" Type="http://schemas.openxmlformats.org/officeDocument/2006/relationships/externalLinkPath" Target="/Users/ldmercado/Downloads/Plan_de_Acci&#243;n_2024-_Ini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eación"/>
      <sheetName val="Hacienda"/>
      <sheetName val="Infraestruc"/>
      <sheetName val="Interior"/>
      <sheetName val="Cultura"/>
      <sheetName val="Turismo"/>
      <sheetName val="Agricultura"/>
      <sheetName val="Privada"/>
      <sheetName val="Educación"/>
      <sheetName val="Familia"/>
      <sheetName val="Salud"/>
      <sheetName val="TIC"/>
      <sheetName val="Indeportes"/>
      <sheetName val="Proyecta"/>
      <sheetName val="IDTQ"/>
      <sheetName val="CONSOLID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DB6-A9D0-4982-904A-9FFB4AA6B009}">
  <sheetPr>
    <tabColor theme="9" tint="0.79998168889431442"/>
    <pageSetUpPr fitToPage="1"/>
  </sheetPr>
  <dimension ref="A1:BI23"/>
  <sheetViews>
    <sheetView showGridLines="0" tabSelected="1" zoomScale="70" zoomScaleNormal="70" workbookViewId="0">
      <pane ySplit="10" topLeftCell="A11" activePane="bottomLeft" state="frozen"/>
      <selection pane="bottomLeft" activeCell="Z16" sqref="Z16"/>
    </sheetView>
  </sheetViews>
  <sheetFormatPr baseColWidth="10" defaultColWidth="11.42578125" defaultRowHeight="12.75" x14ac:dyDescent="0.25"/>
  <cols>
    <col min="1" max="1" width="11.7109375" style="72" customWidth="1"/>
    <col min="2" max="2" width="31.42578125" style="72" customWidth="1"/>
    <col min="3" max="3" width="11.5703125" style="72" bestFit="1" customWidth="1"/>
    <col min="4" max="4" width="14.28515625" style="72" customWidth="1"/>
    <col min="5" max="5" width="11.42578125" style="72"/>
    <col min="6" max="6" width="23.5703125" style="72" customWidth="1"/>
    <col min="7" max="7" width="17.42578125" style="72" customWidth="1"/>
    <col min="8" max="8" width="21.5703125" style="72" customWidth="1"/>
    <col min="9" max="9" width="27.28515625" style="72" customWidth="1"/>
    <col min="10" max="10" width="16.28515625" style="72" customWidth="1"/>
    <col min="11" max="11" width="18.85546875" style="72" bestFit="1" customWidth="1"/>
    <col min="12" max="12" width="21.42578125" style="72" customWidth="1"/>
    <col min="13" max="13" width="24.42578125" style="72" customWidth="1"/>
    <col min="14" max="14" width="15.42578125" style="72" customWidth="1"/>
    <col min="15" max="15" width="19.42578125" style="72" bestFit="1" customWidth="1"/>
    <col min="16" max="16" width="32.5703125" style="72" customWidth="1"/>
    <col min="17" max="17" width="11.5703125" style="72" bestFit="1" customWidth="1"/>
    <col min="18" max="18" width="45.7109375" style="72" customWidth="1"/>
    <col min="19" max="19" width="45.42578125" style="72" customWidth="1"/>
    <col min="20" max="20" width="40.7109375" style="72" customWidth="1"/>
    <col min="21" max="21" width="20.5703125" style="72" customWidth="1"/>
    <col min="22" max="22" width="56.140625" style="72" customWidth="1"/>
    <col min="23" max="23" width="11.42578125" style="72"/>
    <col min="24" max="24" width="11.7109375" style="72" bestFit="1" customWidth="1"/>
    <col min="25" max="25" width="8.42578125" style="72" bestFit="1" customWidth="1"/>
    <col min="26" max="26" width="8.28515625" style="72" bestFit="1" customWidth="1"/>
    <col min="27" max="27" width="9.28515625" style="72" customWidth="1"/>
    <col min="28" max="28" width="7.42578125" style="72" customWidth="1"/>
    <col min="29" max="29" width="9.42578125" style="72" customWidth="1"/>
    <col min="30" max="30" width="8.5703125" style="72" customWidth="1"/>
    <col min="31" max="31" width="6.140625" style="72" bestFit="1" customWidth="1"/>
    <col min="32" max="32" width="7.28515625" style="72" bestFit="1" customWidth="1"/>
    <col min="33" max="33" width="6.7109375" style="72" customWidth="1"/>
    <col min="34" max="34" width="6.42578125" style="72" customWidth="1"/>
    <col min="35" max="35" width="6.28515625" style="72" customWidth="1"/>
    <col min="36" max="36" width="6.5703125" style="72" customWidth="1"/>
    <col min="37" max="37" width="6.7109375" style="72" customWidth="1"/>
    <col min="38" max="38" width="7.140625" style="72" bestFit="1" customWidth="1"/>
    <col min="39" max="39" width="7.5703125" style="72" customWidth="1"/>
    <col min="40" max="40" width="13.140625" style="72" bestFit="1" customWidth="1"/>
    <col min="41" max="42" width="18" style="72" customWidth="1"/>
    <col min="43" max="43" width="20.85546875" style="72" customWidth="1"/>
    <col min="44" max="16384" width="11.42578125" style="72"/>
  </cols>
  <sheetData>
    <row r="1" spans="1:61" x14ac:dyDescent="0.25">
      <c r="A1" s="70"/>
      <c r="B1" s="70"/>
      <c r="C1" s="71" t="s">
        <v>54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</row>
    <row r="2" spans="1:61" s="6" customFormat="1" x14ac:dyDescent="0.25">
      <c r="A2" s="70"/>
      <c r="B2" s="70"/>
      <c r="C2" s="1" t="s">
        <v>55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/>
      <c r="AP2" s="4"/>
      <c r="AQ2" s="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</row>
    <row r="3" spans="1:61" s="6" customFormat="1" x14ac:dyDescent="0.25">
      <c r="A3" s="70"/>
      <c r="B3" s="70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9"/>
      <c r="AP3" s="4"/>
      <c r="AQ3" s="10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s="6" customFormat="1" x14ac:dyDescent="0.25">
      <c r="A4" s="70"/>
      <c r="B4" s="7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3"/>
      <c r="AP4" s="4"/>
      <c r="AQ4" s="14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s="6" customFormat="1" x14ac:dyDescent="0.25">
      <c r="A5" s="70"/>
      <c r="B5" s="70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4"/>
      <c r="AQ5" s="18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 s="6" customFormat="1" x14ac:dyDescent="0.25">
      <c r="A6" s="70"/>
      <c r="B6" s="70"/>
      <c r="C6" s="19" t="s">
        <v>53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1"/>
      <c r="AQ6" s="22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s="6" customFormat="1" x14ac:dyDescent="0.25">
      <c r="A7" s="71"/>
      <c r="B7" s="7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4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x14ac:dyDescent="0.25">
      <c r="A8" s="25" t="s">
        <v>52</v>
      </c>
      <c r="B8" s="26"/>
      <c r="C8" s="25" t="s">
        <v>51</v>
      </c>
      <c r="D8" s="26"/>
      <c r="E8" s="25" t="s">
        <v>50</v>
      </c>
      <c r="F8" s="26"/>
      <c r="G8" s="25" t="s">
        <v>49</v>
      </c>
      <c r="H8" s="27"/>
      <c r="I8" s="27"/>
      <c r="J8" s="73"/>
      <c r="K8" s="74"/>
      <c r="L8" s="75" t="s">
        <v>48</v>
      </c>
      <c r="M8" s="73"/>
      <c r="N8" s="74"/>
      <c r="O8" s="28" t="s">
        <v>47</v>
      </c>
      <c r="P8" s="28"/>
      <c r="Q8" s="28"/>
      <c r="R8" s="28"/>
      <c r="S8" s="28"/>
      <c r="T8" s="28"/>
      <c r="U8" s="28"/>
      <c r="V8" s="76"/>
      <c r="W8" s="76"/>
      <c r="X8" s="77"/>
      <c r="Y8" s="29" t="s">
        <v>46</v>
      </c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1"/>
      <c r="AO8" s="32" t="s">
        <v>45</v>
      </c>
      <c r="AP8" s="32" t="s">
        <v>44</v>
      </c>
      <c r="AQ8" s="32" t="s">
        <v>43</v>
      </c>
    </row>
    <row r="9" spans="1:61" s="44" customFormat="1" x14ac:dyDescent="0.25">
      <c r="A9" s="33"/>
      <c r="B9" s="34"/>
      <c r="C9" s="33"/>
      <c r="D9" s="34"/>
      <c r="E9" s="33"/>
      <c r="F9" s="34"/>
      <c r="G9" s="33"/>
      <c r="H9" s="35"/>
      <c r="I9" s="35"/>
      <c r="J9" s="78"/>
      <c r="K9" s="79"/>
      <c r="L9" s="80"/>
      <c r="M9" s="78"/>
      <c r="N9" s="79"/>
      <c r="O9" s="36"/>
      <c r="P9" s="36"/>
      <c r="Q9" s="36"/>
      <c r="R9" s="36"/>
      <c r="S9" s="36"/>
      <c r="T9" s="36"/>
      <c r="U9" s="36"/>
      <c r="V9" s="37" t="s">
        <v>42</v>
      </c>
      <c r="W9" s="37"/>
      <c r="X9" s="37"/>
      <c r="Y9" s="37" t="s">
        <v>41</v>
      </c>
      <c r="Z9" s="38"/>
      <c r="AA9" s="39" t="s">
        <v>40</v>
      </c>
      <c r="AB9" s="38"/>
      <c r="AC9" s="38"/>
      <c r="AD9" s="38"/>
      <c r="AE9" s="40" t="s">
        <v>39</v>
      </c>
      <c r="AF9" s="38"/>
      <c r="AG9" s="38"/>
      <c r="AH9" s="38"/>
      <c r="AI9" s="38"/>
      <c r="AJ9" s="38"/>
      <c r="AK9" s="39" t="s">
        <v>38</v>
      </c>
      <c r="AL9" s="38"/>
      <c r="AM9" s="38"/>
      <c r="AN9" s="41" t="s">
        <v>2</v>
      </c>
      <c r="AO9" s="42"/>
      <c r="AP9" s="42"/>
      <c r="AQ9" s="42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</row>
    <row r="10" spans="1:61" s="44" customFormat="1" ht="142.5" x14ac:dyDescent="0.25">
      <c r="A10" s="45" t="s">
        <v>37</v>
      </c>
      <c r="B10" s="46" t="s">
        <v>36</v>
      </c>
      <c r="C10" s="45" t="s">
        <v>37</v>
      </c>
      <c r="D10" s="46" t="s">
        <v>36</v>
      </c>
      <c r="E10" s="46" t="s">
        <v>37</v>
      </c>
      <c r="F10" s="46" t="s">
        <v>36</v>
      </c>
      <c r="G10" s="47" t="s">
        <v>33</v>
      </c>
      <c r="H10" s="47" t="s">
        <v>35</v>
      </c>
      <c r="I10" s="47" t="s">
        <v>34</v>
      </c>
      <c r="J10" s="47" t="s">
        <v>32</v>
      </c>
      <c r="K10" s="47" t="s">
        <v>31</v>
      </c>
      <c r="L10" s="47" t="s">
        <v>30</v>
      </c>
      <c r="M10" s="47" t="s">
        <v>29</v>
      </c>
      <c r="N10" s="47" t="s">
        <v>28</v>
      </c>
      <c r="O10" s="46" t="s">
        <v>27</v>
      </c>
      <c r="P10" s="46" t="s">
        <v>26</v>
      </c>
      <c r="Q10" s="48" t="s">
        <v>25</v>
      </c>
      <c r="R10" s="46" t="s">
        <v>24</v>
      </c>
      <c r="S10" s="46" t="s">
        <v>23</v>
      </c>
      <c r="T10" s="46" t="s">
        <v>22</v>
      </c>
      <c r="U10" s="49" t="s">
        <v>21</v>
      </c>
      <c r="V10" s="45" t="s">
        <v>20</v>
      </c>
      <c r="W10" s="46" t="s">
        <v>19</v>
      </c>
      <c r="X10" s="46" t="s">
        <v>18</v>
      </c>
      <c r="Y10" s="50" t="s">
        <v>17</v>
      </c>
      <c r="Z10" s="51" t="s">
        <v>16</v>
      </c>
      <c r="AA10" s="50" t="s">
        <v>15</v>
      </c>
      <c r="AB10" s="50" t="s">
        <v>14</v>
      </c>
      <c r="AC10" s="50" t="s">
        <v>13</v>
      </c>
      <c r="AD10" s="50" t="s">
        <v>12</v>
      </c>
      <c r="AE10" s="50" t="s">
        <v>11</v>
      </c>
      <c r="AF10" s="50" t="s">
        <v>10</v>
      </c>
      <c r="AG10" s="50" t="s">
        <v>9</v>
      </c>
      <c r="AH10" s="50" t="s">
        <v>8</v>
      </c>
      <c r="AI10" s="50" t="s">
        <v>7</v>
      </c>
      <c r="AJ10" s="50" t="s">
        <v>6</v>
      </c>
      <c r="AK10" s="50" t="s">
        <v>5</v>
      </c>
      <c r="AL10" s="50" t="s">
        <v>4</v>
      </c>
      <c r="AM10" s="50" t="s">
        <v>3</v>
      </c>
      <c r="AN10" s="41"/>
      <c r="AO10" s="52"/>
      <c r="AP10" s="52"/>
      <c r="AQ10" s="52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</row>
    <row r="11" spans="1:61" s="44" customFormat="1" ht="102" x14ac:dyDescent="0.25">
      <c r="A11" s="53">
        <v>5</v>
      </c>
      <c r="B11" s="54" t="s">
        <v>62</v>
      </c>
      <c r="C11" s="53">
        <v>40</v>
      </c>
      <c r="D11" s="81" t="s">
        <v>63</v>
      </c>
      <c r="E11" s="55" t="s">
        <v>69</v>
      </c>
      <c r="F11" s="55" t="s">
        <v>70</v>
      </c>
      <c r="G11" s="55">
        <v>1</v>
      </c>
      <c r="H11" s="55" t="s">
        <v>71</v>
      </c>
      <c r="I11" s="56" t="s">
        <v>74</v>
      </c>
      <c r="J11" s="57">
        <v>400201602</v>
      </c>
      <c r="K11" s="55" t="s">
        <v>79</v>
      </c>
      <c r="L11" s="58">
        <v>1</v>
      </c>
      <c r="M11" s="58">
        <v>0</v>
      </c>
      <c r="N11" s="58">
        <f>+L11+M11</f>
        <v>1</v>
      </c>
      <c r="O11" s="82">
        <v>2024002130037</v>
      </c>
      <c r="P11" s="83" t="s">
        <v>58</v>
      </c>
      <c r="Q11" s="53">
        <v>100</v>
      </c>
      <c r="R11" s="54" t="s">
        <v>85</v>
      </c>
      <c r="S11" s="54" t="s">
        <v>86</v>
      </c>
      <c r="T11" s="59" t="s">
        <v>87</v>
      </c>
      <c r="U11" s="60">
        <v>305500000</v>
      </c>
      <c r="V11" s="61" t="s">
        <v>56</v>
      </c>
      <c r="W11" s="54" t="s">
        <v>98</v>
      </c>
      <c r="X11" s="62" t="s">
        <v>84</v>
      </c>
      <c r="Y11" s="62">
        <v>1140773</v>
      </c>
      <c r="Z11" s="63" t="s">
        <v>83</v>
      </c>
      <c r="AA11" s="62"/>
      <c r="AB11" s="62"/>
      <c r="AC11" s="62"/>
      <c r="AD11" s="62"/>
      <c r="AE11" s="62">
        <v>6490</v>
      </c>
      <c r="AF11" s="62">
        <v>379179</v>
      </c>
      <c r="AG11" s="62">
        <v>685</v>
      </c>
      <c r="AH11" s="62">
        <v>36</v>
      </c>
      <c r="AI11" s="62"/>
      <c r="AJ11" s="62">
        <v>4995</v>
      </c>
      <c r="AK11" s="62"/>
      <c r="AL11" s="62"/>
      <c r="AM11" s="64">
        <v>631276</v>
      </c>
      <c r="AN11" s="65">
        <f>+Y11+Z11</f>
        <v>2264523</v>
      </c>
      <c r="AO11" s="66">
        <v>45292</v>
      </c>
      <c r="AP11" s="66">
        <v>45657</v>
      </c>
      <c r="AQ11" s="67" t="s">
        <v>82</v>
      </c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</row>
    <row r="12" spans="1:61" s="44" customFormat="1" ht="80.25" customHeight="1" x14ac:dyDescent="0.2">
      <c r="A12" s="53">
        <v>5</v>
      </c>
      <c r="B12" s="54" t="s">
        <v>62</v>
      </c>
      <c r="C12" s="53">
        <v>45</v>
      </c>
      <c r="D12" s="81" t="s">
        <v>64</v>
      </c>
      <c r="E12" s="55" t="s">
        <v>67</v>
      </c>
      <c r="F12" s="55" t="s">
        <v>68</v>
      </c>
      <c r="G12" s="55">
        <v>3</v>
      </c>
      <c r="H12" s="55" t="s">
        <v>72</v>
      </c>
      <c r="I12" s="56" t="s">
        <v>75</v>
      </c>
      <c r="J12" s="57" t="s">
        <v>77</v>
      </c>
      <c r="K12" s="55" t="s">
        <v>80</v>
      </c>
      <c r="L12" s="58">
        <v>20</v>
      </c>
      <c r="M12" s="58">
        <v>0</v>
      </c>
      <c r="N12" s="58">
        <f t="shared" ref="N12:N13" si="0">+L12+M12</f>
        <v>20</v>
      </c>
      <c r="O12" s="84">
        <v>2024002130008</v>
      </c>
      <c r="P12" s="85" t="s">
        <v>59</v>
      </c>
      <c r="Q12" s="53">
        <v>100</v>
      </c>
      <c r="R12" s="54" t="s">
        <v>91</v>
      </c>
      <c r="S12" s="54" t="s">
        <v>92</v>
      </c>
      <c r="T12" s="54" t="s">
        <v>93</v>
      </c>
      <c r="U12" s="60">
        <v>444500000</v>
      </c>
      <c r="V12" s="61" t="s">
        <v>57</v>
      </c>
      <c r="W12" s="54" t="s">
        <v>98</v>
      </c>
      <c r="X12" s="62" t="s">
        <v>84</v>
      </c>
      <c r="Y12" s="62">
        <v>1140773</v>
      </c>
      <c r="Z12" s="63" t="s">
        <v>83</v>
      </c>
      <c r="AA12" s="62"/>
      <c r="AB12" s="62"/>
      <c r="AC12" s="62"/>
      <c r="AD12" s="62"/>
      <c r="AE12" s="62">
        <v>6490</v>
      </c>
      <c r="AF12" s="62">
        <v>379179</v>
      </c>
      <c r="AG12" s="62">
        <v>685</v>
      </c>
      <c r="AH12" s="62">
        <v>36</v>
      </c>
      <c r="AI12" s="62"/>
      <c r="AJ12" s="62">
        <v>4995</v>
      </c>
      <c r="AK12" s="62"/>
      <c r="AL12" s="62"/>
      <c r="AM12" s="64">
        <v>631276</v>
      </c>
      <c r="AN12" s="65">
        <f t="shared" ref="AN12:AN13" si="1">+Y12+Z12</f>
        <v>2264523</v>
      </c>
      <c r="AO12" s="66">
        <v>45292</v>
      </c>
      <c r="AP12" s="66">
        <v>45443</v>
      </c>
      <c r="AQ12" s="67" t="s">
        <v>82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</row>
    <row r="13" spans="1:61" s="44" customFormat="1" ht="72" customHeight="1" x14ac:dyDescent="0.2">
      <c r="A13" s="53">
        <v>5</v>
      </c>
      <c r="B13" s="54" t="s">
        <v>62</v>
      </c>
      <c r="C13" s="53">
        <v>45</v>
      </c>
      <c r="D13" s="81" t="s">
        <v>64</v>
      </c>
      <c r="E13" s="55" t="s">
        <v>65</v>
      </c>
      <c r="F13" s="55" t="s">
        <v>66</v>
      </c>
      <c r="G13" s="55">
        <v>6</v>
      </c>
      <c r="H13" s="55" t="s">
        <v>73</v>
      </c>
      <c r="I13" s="56" t="s">
        <v>76</v>
      </c>
      <c r="J13" s="57" t="s">
        <v>78</v>
      </c>
      <c r="K13" s="55" t="s">
        <v>81</v>
      </c>
      <c r="L13" s="58">
        <v>1</v>
      </c>
      <c r="M13" s="58">
        <v>0</v>
      </c>
      <c r="N13" s="58">
        <f t="shared" si="0"/>
        <v>1</v>
      </c>
      <c r="O13" s="68" t="s">
        <v>61</v>
      </c>
      <c r="P13" s="85" t="s">
        <v>60</v>
      </c>
      <c r="Q13" s="69">
        <v>25</v>
      </c>
      <c r="R13" s="54" t="s">
        <v>88</v>
      </c>
      <c r="S13" s="54" t="s">
        <v>89</v>
      </c>
      <c r="T13" s="59" t="s">
        <v>90</v>
      </c>
      <c r="U13" s="60">
        <v>50000000</v>
      </c>
      <c r="V13" s="61" t="s">
        <v>99</v>
      </c>
      <c r="W13" s="54" t="s">
        <v>98</v>
      </c>
      <c r="X13" s="62" t="s">
        <v>84</v>
      </c>
      <c r="Y13" s="62">
        <v>1140773</v>
      </c>
      <c r="Z13" s="63" t="s">
        <v>83</v>
      </c>
      <c r="AA13" s="62"/>
      <c r="AB13" s="62"/>
      <c r="AC13" s="62"/>
      <c r="AD13" s="62"/>
      <c r="AE13" s="62">
        <v>6490</v>
      </c>
      <c r="AF13" s="62">
        <v>379179</v>
      </c>
      <c r="AG13" s="62">
        <v>685</v>
      </c>
      <c r="AH13" s="62">
        <v>36</v>
      </c>
      <c r="AI13" s="62"/>
      <c r="AJ13" s="62">
        <v>4995</v>
      </c>
      <c r="AK13" s="62"/>
      <c r="AL13" s="62"/>
      <c r="AM13" s="64">
        <v>631276</v>
      </c>
      <c r="AN13" s="65">
        <f t="shared" si="1"/>
        <v>2264523</v>
      </c>
      <c r="AO13" s="66">
        <v>45505</v>
      </c>
      <c r="AP13" s="66">
        <v>45657</v>
      </c>
      <c r="AQ13" s="67" t="s">
        <v>82</v>
      </c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</row>
    <row r="14" spans="1:61" ht="13.5" thickBot="1" x14ac:dyDescent="0.3">
      <c r="A14" s="86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8" t="s">
        <v>2</v>
      </c>
      <c r="U14" s="89">
        <f>SUM(U11:U13)</f>
        <v>800000000</v>
      </c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90"/>
    </row>
    <row r="16" spans="1:61" ht="58.5" customHeight="1" x14ac:dyDescent="0.25">
      <c r="L16" s="71" t="s">
        <v>94</v>
      </c>
      <c r="M16" s="71"/>
      <c r="N16" s="71"/>
      <c r="O16" s="71"/>
      <c r="P16" s="71"/>
      <c r="W16" s="91"/>
      <c r="X16" s="91"/>
    </row>
    <row r="17" spans="9:24" x14ac:dyDescent="0.25">
      <c r="L17" s="92"/>
      <c r="M17" s="92"/>
      <c r="N17" s="92"/>
      <c r="O17" s="92"/>
      <c r="P17" s="92"/>
      <c r="W17" s="91"/>
      <c r="X17" s="91"/>
    </row>
    <row r="18" spans="9:24" x14ac:dyDescent="0.25">
      <c r="L18" s="70" t="s">
        <v>95</v>
      </c>
      <c r="M18" s="70"/>
      <c r="N18" s="70"/>
      <c r="O18" s="70"/>
      <c r="P18" s="70"/>
      <c r="W18" s="91"/>
      <c r="X18" s="91"/>
    </row>
    <row r="19" spans="9:24" x14ac:dyDescent="0.25">
      <c r="W19" s="91"/>
      <c r="X19" s="91"/>
    </row>
    <row r="20" spans="9:24" x14ac:dyDescent="0.25">
      <c r="W20" s="91"/>
      <c r="X20" s="91"/>
    </row>
    <row r="21" spans="9:24" x14ac:dyDescent="0.25">
      <c r="I21" s="93" t="s">
        <v>1</v>
      </c>
      <c r="J21" s="94" t="s">
        <v>0</v>
      </c>
      <c r="K21" s="95"/>
      <c r="W21" s="91"/>
      <c r="X21" s="91"/>
    </row>
    <row r="22" spans="9:24" x14ac:dyDescent="0.25">
      <c r="I22" s="93" t="s">
        <v>96</v>
      </c>
      <c r="J22" s="96"/>
      <c r="K22" s="96"/>
      <c r="W22" s="91"/>
      <c r="X22" s="91"/>
    </row>
    <row r="23" spans="9:24" x14ac:dyDescent="0.25">
      <c r="I23" s="93" t="s">
        <v>97</v>
      </c>
      <c r="J23" s="96"/>
      <c r="K23" s="96"/>
      <c r="W23" s="91"/>
      <c r="X23" s="91"/>
    </row>
  </sheetData>
  <mergeCells count="28">
    <mergeCell ref="E8:F9"/>
    <mergeCell ref="G8:I9"/>
    <mergeCell ref="J8:K9"/>
    <mergeCell ref="L16:P16"/>
    <mergeCell ref="AK9:AM9"/>
    <mergeCell ref="AN9:AN10"/>
    <mergeCell ref="Y8:AN8"/>
    <mergeCell ref="A1:B7"/>
    <mergeCell ref="C1:AO1"/>
    <mergeCell ref="C2:AO4"/>
    <mergeCell ref="C5:AO5"/>
    <mergeCell ref="C6:AO6"/>
    <mergeCell ref="A8:B9"/>
    <mergeCell ref="C8:D9"/>
    <mergeCell ref="J21:K21"/>
    <mergeCell ref="AO8:AO10"/>
    <mergeCell ref="AP8:AP10"/>
    <mergeCell ref="AQ8:AQ10"/>
    <mergeCell ref="V9:X9"/>
    <mergeCell ref="Y9:Z9"/>
    <mergeCell ref="AA9:AD9"/>
    <mergeCell ref="AE9:AJ9"/>
    <mergeCell ref="J23:K23"/>
    <mergeCell ref="L8:N9"/>
    <mergeCell ref="O8:U9"/>
    <mergeCell ref="J22:K22"/>
    <mergeCell ref="L17:P17"/>
    <mergeCell ref="L18:P18"/>
  </mergeCells>
  <phoneticPr fontId="5" type="noConversion"/>
  <conditionalFormatting sqref="O11">
    <cfRule type="duplicateValues" dxfId="5" priority="4"/>
    <cfRule type="duplicateValues" dxfId="4" priority="5"/>
    <cfRule type="duplicateValues" dxfId="3" priority="6"/>
  </conditionalFormatting>
  <conditionalFormatting sqref="O1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41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de Planeación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Luis Daniel Mercado Diaz</cp:lastModifiedBy>
  <dcterms:created xsi:type="dcterms:W3CDTF">2024-07-11T20:55:07Z</dcterms:created>
  <dcterms:modified xsi:type="dcterms:W3CDTF">2024-07-11T21:35:55Z</dcterms:modified>
</cp:coreProperties>
</file>