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riel\Documents\"/>
    </mc:Choice>
  </mc:AlternateContent>
  <bookViews>
    <workbookView xWindow="0" yWindow="0" windowWidth="20490" windowHeight="7635"/>
  </bookViews>
  <sheets>
    <sheet name="Secretaria de Agricultura " sheetId="1" r:id="rId1"/>
  </sheets>
  <definedNames>
    <definedName name="_1._Apoyo_con_equipos_para_la_seguridad_vial_Licenciamiento_de_software_para_comunicaciones">#REF!</definedName>
    <definedName name="_xlnm._FilterDatabase" localSheetId="0" hidden="1">'Secretaria de Agricultura '!$A$10:$BI$27</definedName>
    <definedName name="aa">#REF!</definedName>
    <definedName name="CODIGO_DIVIPOLA">#REF!</definedName>
    <definedName name="DboREGISTRO_LEY_617">#REF!</definedName>
    <definedName name="ññ">#REF!</definedName>
    <definedName name="sdfas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B17" i="1"/>
  <c r="D13" i="1"/>
  <c r="C14" i="1" l="1"/>
  <c r="C15" i="1" s="1"/>
  <c r="C16" i="1" s="1"/>
  <c r="C19" i="1" s="1"/>
  <c r="C20" i="1" s="1"/>
  <c r="D14" i="1"/>
  <c r="D15" i="1" s="1"/>
  <c r="D16" i="1" s="1"/>
  <c r="D19" i="1" s="1"/>
  <c r="D20" i="1" s="1"/>
  <c r="B19" i="1"/>
  <c r="B20" i="1"/>
  <c r="D23" i="1" l="1"/>
  <c r="D22" i="1"/>
  <c r="D21" i="1"/>
  <c r="U27" i="1"/>
</calcChain>
</file>

<file path=xl/sharedStrings.xml><?xml version="1.0" encoding="utf-8"?>
<sst xmlns="http://schemas.openxmlformats.org/spreadsheetml/2006/main" count="240" uniqueCount="178">
  <si>
    <t>Elaborado por:</t>
  </si>
  <si>
    <t>TOTAL</t>
  </si>
  <si>
    <t xml:space="preserve">Victimas </t>
  </si>
  <si>
    <t xml:space="preserve">Discapacitados </t>
  </si>
  <si>
    <t xml:space="preserve">Desplazados </t>
  </si>
  <si>
    <t>palenqueras</t>
  </si>
  <si>
    <t xml:space="preserve">Mestiza </t>
  </si>
  <si>
    <t>Rom</t>
  </si>
  <si>
    <t>Raizal</t>
  </si>
  <si>
    <t>Afrocolombiano</t>
  </si>
  <si>
    <t>Indígena</t>
  </si>
  <si>
    <t>Adultos Mayores (Mayores a 60 años)</t>
  </si>
  <si>
    <t>Edad Económicamente Activa (20-59 años)</t>
  </si>
  <si>
    <t>Adolescencia
 (15 - 19 años)</t>
  </si>
  <si>
    <t>Edad Escolar 
(0 - 14 años)</t>
  </si>
  <si>
    <t>HOMBRE</t>
  </si>
  <si>
    <t>MUJER</t>
  </si>
  <si>
    <t xml:space="preserve">NOMBRE  </t>
  </si>
  <si>
    <t>FUENTE</t>
  </si>
  <si>
    <t xml:space="preserve">RUBRO PRESUPUESTAL </t>
  </si>
  <si>
    <t>VALOR ACTIVIDAD
(EN PESOS )</t>
  </si>
  <si>
    <t>ACTIVIDADES CUANTIFICADAS</t>
  </si>
  <si>
    <t xml:space="preserve">OBJETIVOS ESPECIFICOS </t>
  </si>
  <si>
    <t xml:space="preserve">OBJETIVO GENERAL DEL PROYECTO </t>
  </si>
  <si>
    <t>PESO DE LA META (%)</t>
  </si>
  <si>
    <t xml:space="preserve">NOMBRE PROYECTO </t>
  </si>
  <si>
    <t>CODIGO BPIN</t>
  </si>
  <si>
    <t>TOTAL VIGENCIA</t>
  </si>
  <si>
    <t>REPROGRAMADA VIGENCIA</t>
  </si>
  <si>
    <t>PROGRAMADA VIGENCIA</t>
  </si>
  <si>
    <t xml:space="preserve">INDICADOR CATÁLOGO MGA </t>
  </si>
  <si>
    <t>CÓDIGO CATALOGO DE INDICADOR MGA</t>
  </si>
  <si>
    <t>CÓDIGO PDD</t>
  </si>
  <si>
    <t>CÓDIGO CATÁLOGO DE PRODUCTOS MGA</t>
  </si>
  <si>
    <t>PRODUCTO PDD</t>
  </si>
  <si>
    <t>NOMBRE</t>
  </si>
  <si>
    <t>CODIGO</t>
  </si>
  <si>
    <t xml:space="preserve">POBLACIÓN VULNERABLE </t>
  </si>
  <si>
    <t xml:space="preserve">GRUPOS ÉTNICOS </t>
  </si>
  <si>
    <t>DISTRIBUCIÓN ETÁREA (EDAD)</t>
  </si>
  <si>
    <t>GENERO</t>
  </si>
  <si>
    <t>FUENTE DE RECURSOS</t>
  </si>
  <si>
    <t>RESPONSABLE  DEL PROYECTO (Cargo)</t>
  </si>
  <si>
    <t>FECHA DE TERMINACIÓN    (dd/mm/aaaa)</t>
  </si>
  <si>
    <t>FECHA DE INICIO   (dd/mm/aaaa)</t>
  </si>
  <si>
    <t>POBLACIÓN</t>
  </si>
  <si>
    <t>PROYECTO</t>
  </si>
  <si>
    <t>META FÍSICA</t>
  </si>
  <si>
    <t>META PRODUCTO</t>
  </si>
  <si>
    <t>PROGRAMA</t>
  </si>
  <si>
    <t>SECTOR</t>
  </si>
  <si>
    <t>LINEA ESTRATÉGICA</t>
  </si>
  <si>
    <t>PLAN DE DESARROLLO DEPARTAMENTAL:   BOLIVAR ME ENAMORA 2024-2027</t>
  </si>
  <si>
    <t xml:space="preserve">FORMATO </t>
  </si>
  <si>
    <t>Bolívar me enamora con Crecimiento Económico y Oportunidad de Empleo para Todos</t>
  </si>
  <si>
    <t xml:space="preserve"> Agricultura tecnificada y solidaria</t>
  </si>
  <si>
    <t xml:space="preserve"> Productividad, competitividad y comercialización</t>
  </si>
  <si>
    <t xml:space="preserve">Extensión Agropecuaria </t>
  </si>
  <si>
    <t xml:space="preserve"> Ordenamiento social y uso
productivo del territorio rural</t>
  </si>
  <si>
    <t>Capítulo de Paz, Atención a Víctimas, Reconciliación y
Programa de Desarrollo con Enfoque Territorial (PDET)</t>
  </si>
  <si>
    <t>Documento
del Plan Departamental de
Extensión Agropecuaria -
PDEA2024-2027</t>
  </si>
  <si>
    <t>1708052</t>
  </si>
  <si>
    <t>Planes
departamentales de
extensión
agropecuaria
elaborados</t>
  </si>
  <si>
    <t>Productores atendidos con servicio de extensión agropecuaria</t>
  </si>
  <si>
    <t>Servicio de
extensión
agropecuaria</t>
  </si>
  <si>
    <t>1708041</t>
  </si>
  <si>
    <t>Secretaría de Agricultura y Desarrollo Rural</t>
  </si>
  <si>
    <t>Secretaría de Víctimas y Rconciliación / Secretaría de Agricultura y Desarrollo Rural</t>
  </si>
  <si>
    <t>PROGRAMACIÓN  AGRICULTURA  AÑO:  2024</t>
  </si>
  <si>
    <t xml:space="preserve">Agricultura y Desarrollo Rural </t>
  </si>
  <si>
    <t>1702016</t>
  </si>
  <si>
    <t>1702007</t>
  </si>
  <si>
    <t>1702038</t>
  </si>
  <si>
    <t>1709001</t>
  </si>
  <si>
    <t>Estudios de
preinversión</t>
  </si>
  <si>
    <t xml:space="preserve"> Alevinos</t>
  </si>
  <si>
    <t>Estudios de
preinversión
realizado</t>
  </si>
  <si>
    <t>Distritos de adecuación de tierras rehabilitados,
complementados y modernizados</t>
  </si>
  <si>
    <t>Distritos de adecuación de
tierras rehabilitados, complementados y modernizados</t>
  </si>
  <si>
    <t>Maquinaria y
equipos entregados</t>
  </si>
  <si>
    <t>Asociaciones
apoyadas</t>
  </si>
  <si>
    <t>Proyectos productivos
cofinanciados</t>
  </si>
  <si>
    <t>Alevinos utilizados
en actividades de
repoblamiento</t>
  </si>
  <si>
    <t>Servicio de
apoyo financiero
para la
formalización de
la propiedad</t>
  </si>
  <si>
    <t>1704010</t>
  </si>
  <si>
    <t>Predios
formalizados o
regularizados para
el desarrollorural</t>
  </si>
  <si>
    <t>1704001</t>
  </si>
  <si>
    <t>Cartografía de
zonificación y
evaluación de
tierras</t>
  </si>
  <si>
    <t>"Servicio de
apoyo financiero
para la
formalización de
la propiedad"</t>
  </si>
  <si>
    <t>Mapas de
zonificación
elaborados</t>
  </si>
  <si>
    <t>INCLUSIÓN SOCIAL Y RECONCILIACIÓN</t>
  </si>
  <si>
    <t>4103005</t>
  </si>
  <si>
    <t>4101042</t>
  </si>
  <si>
    <t>4101073</t>
  </si>
  <si>
    <t>Proyectos
productivos
formulados para
población víctimas
del desplazamiento</t>
  </si>
  <si>
    <t>Hogares víctimas que reciben recursos monetarios para seguridad alimentaria</t>
  </si>
  <si>
    <t>Servicio de apoyo
para la seguridad
alimentaria</t>
  </si>
  <si>
    <t>Servicio de apoyo
para la generación
de ingresos</t>
  </si>
  <si>
    <t>Formulacion del plan de extension agropecuario2024-2027</t>
  </si>
  <si>
    <t xml:space="preserve">4 Etapas de Formulación </t>
  </si>
  <si>
    <t xml:space="preserve">- Surtir las 4 etapas requeridas para la formulación del Plan: Alistamiento, Planeación Estratégica, Planeación Financiera, Monitoreo.                                                             - Elaboración de ordenaza y radicación ante la Asamble para aprobación y adopación del Documento  </t>
  </si>
  <si>
    <t xml:space="preserve">Capacitar a 500 pequeños productores a través de la aplicación de  los 5 enfoques del programa de extensión, mediante transferencia de conocimientos como sigue:  desarrollo humano integral, Aprovechamiento efectivo de la informacion y las TIC's, ,gestion sostenible de los recursos naturales, desarrollo de las capacidades sociales y asociatividad, participación en instancias sectoriales y de toma de decisiones. </t>
  </si>
  <si>
    <t>Capacitar pequeños productores de Agricultura familiar y comunitaria.</t>
  </si>
  <si>
    <t>Ruedas de negocios
realizadas</t>
  </si>
  <si>
    <t>Apoyar el fortalecimiento de la asociatividad en el departamento.</t>
  </si>
  <si>
    <t>Realizar ruedas de negocios ,para fortalecer la comercializacion del pequeño productor,explorando nuevas opryunidades de mercado.</t>
  </si>
  <si>
    <t>Sembrar 500000 alevinos  durante el primer año.</t>
  </si>
  <si>
    <t>Servicio de apoyo para el acceso a maquinaria y equipos</t>
  </si>
  <si>
    <t>Servicio de apoyo para el fomento de la asociatividad</t>
  </si>
  <si>
    <t>Servicio de apoyo a  la comercialización</t>
  </si>
  <si>
    <t>Realizar una rueda de negocio durante el periodo.</t>
  </si>
  <si>
    <t>NP</t>
  </si>
  <si>
    <t>Apoyar 2 asociaciones del Departamento para el fortalecimiento de sus capacidades asociativas</t>
  </si>
  <si>
    <t>Exploración PARA LA IMPLEMENTACIÓN DE AGRONEGOCIOS CON CULTIVOS PERENNES Y SEMIPERENNES COMO ESTRATEGIA PARA LA REACTIVACIÓN PRODUCTIVA DE LAS ZONAS DE DESARROLLO ECONÓMICO Y SOCIAL DEL DEPARTAMENTO DE BOLÍVAR</t>
  </si>
  <si>
    <t>Identificar las Unidades de Producción Agrícolas para el montaje de agronegocios priorizados en las zonas de desarrollo económico y social del sector agropecuario en el departamento de Bolívar.</t>
  </si>
  <si>
    <t xml:space="preserve">Entregar al departamento un documento que le sirva de guía para identificar proyectos agorindustriales con potencial exportador </t>
  </si>
  <si>
    <t>Documento entregado</t>
  </si>
  <si>
    <t>2.3.2.02.02.009.0801</t>
  </si>
  <si>
    <t>ICLD</t>
  </si>
  <si>
    <t>Servicio para la comunidad, sociales y personales. Exploración para la implementación de agronegocios</t>
  </si>
  <si>
    <t>50</t>
  </si>
  <si>
    <t>Servicio de apoyo
financiero para
proyectos
productivos</t>
  </si>
  <si>
    <t>Apoyo a la seguridad alimentaria de la Comunidad Indígena "LA PISTA" del pueblo Zenú, mediante la entrega de semillas de maíz, arroz, capacitación y equipos de procesamiento, María La Baja</t>
  </si>
  <si>
    <t>Apoyar a la seguridad alimentaria de la Comunidad Indígena "LA PISTA" del pueblo Zenú, mediante la entrega de semillas de maíz, arroz, capacitación y equipos de procesamiento</t>
  </si>
  <si>
    <t>Contribuir a mejorar la seguridad alimentaria de 100 familias indígenas</t>
  </si>
  <si>
    <t>Proyectos ejecutados</t>
  </si>
  <si>
    <t>SD</t>
  </si>
  <si>
    <t>0</t>
  </si>
  <si>
    <t>20</t>
  </si>
  <si>
    <t>Fortalecimiento a la seguridad alimentaria mediante la producción de pollos de engorde por mujeres rurales afrodescendientes de Mampuján, municipio de María Labaja, departamento de Bolívar</t>
  </si>
  <si>
    <t>Fortalecer la seguridad alimentaria mediante la producción de pollos de engorde por mujeres rurales afrodescendientes de Mampuján, municipio de María Labaja</t>
  </si>
  <si>
    <t xml:space="preserve">Contribuir a mejorar la seguridad alimentaria de 100 familias de mujeres afrodescendientes </t>
  </si>
  <si>
    <t>Proyectps ejecutados</t>
  </si>
  <si>
    <t>300</t>
  </si>
  <si>
    <t>recursos de funcionamiento</t>
  </si>
  <si>
    <t>Pequeños productores capacitados</t>
  </si>
  <si>
    <t>Contribuir a mejorar la seguridad alimentaria en el departamento de Bolivar</t>
  </si>
  <si>
    <t>Mapificación de suelos del departamento de Bolívar</t>
  </si>
  <si>
    <t>Clasificar y ordenar el territorio conforme a su condiciones agrológicas</t>
  </si>
  <si>
    <t>Promover el uso adecuado del suelo</t>
  </si>
  <si>
    <t>Mapas elaborados</t>
  </si>
  <si>
    <t>Procesos de formalización de la propiedad apoyados</t>
  </si>
  <si>
    <t>Apoyo para la formaLización de la propiedad rural en el departamento de Bolívar</t>
  </si>
  <si>
    <t>40</t>
  </si>
  <si>
    <t>Acompañamiento en procesos de entrega de títulos por parte de la ANT en el departamento de Bolívar</t>
  </si>
  <si>
    <t>Apoyar a pequeños productores agropecuarios en los procesos de formalización de la propiedad rural ante la ANT</t>
  </si>
  <si>
    <t>Capacitar a pequeños productores agropecuarios sobre diferentes rutas para procesos de formalización  de predios rurales</t>
  </si>
  <si>
    <t>Difundir la oferta institucional a los campesinos  beneficiarios de nuevos títulos de propiedad rural</t>
  </si>
  <si>
    <t xml:space="preserve">Facilitar el acceso de campesinos  a los servicios institucionales </t>
  </si>
  <si>
    <t>Procesos de entrega de títulos de la ANT acompañados</t>
  </si>
  <si>
    <t>10</t>
  </si>
  <si>
    <t>Apoyo a la formulación de Proyectos productivos para población víctima del conflicto</t>
  </si>
  <si>
    <t>Gestión de apoyo econónomico para victimas del desplazamiento forzado ante entidades del nivel nacional</t>
  </si>
  <si>
    <t>Hogares con
asistencia técnica
para la generación
de ingresos</t>
  </si>
  <si>
    <t>Facilitar a las víctimas del desplazamiento forzado el acceso a las ayudas económicas que puede facilitar el Estado en la fase de emergencia y atención inmediata</t>
  </si>
  <si>
    <t>Gestión de procesos de capacitación para apoyar a familias de pequeños productores agropecuarios en situación de vulnerabilidad con interés en emprender proyectos productivos</t>
  </si>
  <si>
    <t>Posibilitar que la población rural en situación de vulnerabilidad se capacite para la productividad</t>
  </si>
  <si>
    <t>Inclusión social y productiva
para la población en
situación de vulnerabilidad</t>
  </si>
  <si>
    <t>Servicio de
asistencia técnica
para el
emprendimiento</t>
  </si>
  <si>
    <t>Brindar acompañamiento profesional en fomulación de proyectos productivos a víctimas del conflicto</t>
  </si>
  <si>
    <t>Apoyar la formulación de proyectos productivos a grupos de población víctima</t>
  </si>
  <si>
    <t>número de proyectos apoyados</t>
  </si>
  <si>
    <t>Gestionar el apoyo humanitario en situación de emergencia para víctimas del desplazamiento</t>
  </si>
  <si>
    <t>Número de situaciones de emergencia atendidas</t>
  </si>
  <si>
    <t>Desarrollo de cursos de capacitación en temas de proyectos agropecuarios con SENA o directamente</t>
  </si>
  <si>
    <t>Número de cursos gestionados o realizados</t>
  </si>
  <si>
    <t>Apoyo institucional para la creación o fortalecimiento de asociaciones de productores agropecuarios del departamento de Bolívar</t>
  </si>
  <si>
    <t>Número de asociaciones apoyadas</t>
  </si>
  <si>
    <t>Enero 2024-Diciembre 2024</t>
  </si>
  <si>
    <t>Ruedas de negocios realizadas</t>
  </si>
  <si>
    <t>Cantidad de alevinos utilizados para repoblamiento piscícola</t>
  </si>
  <si>
    <t>Realización de ruedas de negocios de compras públicas</t>
  </si>
  <si>
    <t>repoblamiento piscícola de cuerpos de agua del departamento de Bolívar</t>
  </si>
  <si>
    <t>ENEIDA TAMARA</t>
  </si>
  <si>
    <t>Directora Area de Planeación Agropecuaria</t>
  </si>
  <si>
    <t>VoBo</t>
  </si>
  <si>
    <t>GONZALO TIRADO GUERRA - SECRETARIO DEAGRICULTURA Y DESARROLLO RURAL</t>
  </si>
  <si>
    <t>recursos de ADR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</si>
</sst>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FF0000"/>
      <name val="Tahoma"/>
      <family val="2"/>
    </font>
    <font>
      <b/>
      <sz val="18"/>
      <color theme="1"/>
      <name val="Tahoma"/>
      <family val="2"/>
    </font>
    <font>
      <sz val="8"/>
      <color theme="1"/>
      <name val="Tahoma"/>
      <family val="2"/>
    </font>
    <font>
      <sz val="11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6" fillId="0" borderId="0"/>
    <xf numFmtId="0" fontId="4" fillId="0" borderId="0" applyBorder="0"/>
  </cellStyleXfs>
  <cellXfs count="129">
    <xf numFmtId="0" fontId="0" fillId="0" borderId="0" xfId="0"/>
    <xf numFmtId="0" fontId="7" fillId="0" borderId="1" xfId="0" applyFont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8" fillId="4" borderId="0" xfId="4" applyFont="1" applyFill="1" applyAlignment="1">
      <alignment horizontal="center" vertical="center"/>
    </xf>
    <xf numFmtId="0" fontId="8" fillId="0" borderId="0" xfId="4" applyFont="1" applyAlignment="1">
      <alignment horizontal="center" vertical="center"/>
    </xf>
    <xf numFmtId="1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 applyProtection="1">
      <alignment horizontal="center" vertical="center" wrapText="1"/>
      <protection locked="0"/>
    </xf>
    <xf numFmtId="165" fontId="9" fillId="5" borderId="1" xfId="4" applyNumberFormat="1" applyFont="1" applyFill="1" applyBorder="1" applyAlignment="1">
      <alignment horizontal="center" vertical="center" wrapText="1"/>
    </xf>
    <xf numFmtId="164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textRotation="90" wrapText="1"/>
    </xf>
    <xf numFmtId="49" fontId="9" fillId="5" borderId="1" xfId="4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7" xfId="2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4" applyFont="1" applyFill="1" applyAlignment="1">
      <alignment horizontal="center" vertical="center"/>
    </xf>
    <xf numFmtId="1" fontId="8" fillId="0" borderId="1" xfId="4" applyNumberFormat="1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 wrapText="1"/>
      <protection locked="0"/>
    </xf>
    <xf numFmtId="1" fontId="8" fillId="0" borderId="1" xfId="0" applyNumberFormat="1" applyFont="1" applyFill="1" applyBorder="1" applyAlignment="1">
      <alignment horizontal="center" vertical="center"/>
    </xf>
    <xf numFmtId="0" fontId="8" fillId="0" borderId="1" xfId="4" quotePrefix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textRotation="90" wrapText="1"/>
    </xf>
    <xf numFmtId="3" fontId="8" fillId="0" borderId="1" xfId="4" applyNumberFormat="1" applyFont="1" applyFill="1" applyBorder="1" applyAlignment="1">
      <alignment horizontal="center" vertical="center" textRotation="90" wrapText="1"/>
    </xf>
    <xf numFmtId="0" fontId="8" fillId="0" borderId="8" xfId="4" applyFont="1" applyFill="1" applyBorder="1" applyAlignment="1">
      <alignment horizontal="center" vertical="center" wrapText="1"/>
    </xf>
    <xf numFmtId="14" fontId="8" fillId="0" borderId="8" xfId="4" applyNumberFormat="1" applyFont="1" applyFill="1" applyBorder="1" applyAlignment="1">
      <alignment horizontal="center" vertical="center" wrapText="1"/>
    </xf>
    <xf numFmtId="49" fontId="8" fillId="0" borderId="1" xfId="4" applyNumberFormat="1" applyFont="1" applyFill="1" applyBorder="1" applyAlignment="1">
      <alignment horizontal="center" vertical="center" textRotation="90" wrapText="1"/>
    </xf>
    <xf numFmtId="1" fontId="7" fillId="0" borderId="1" xfId="4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 applyProtection="1">
      <alignment horizontal="center" vertical="center" wrapText="1"/>
      <protection locked="0"/>
    </xf>
    <xf numFmtId="0" fontId="13" fillId="0" borderId="1" xfId="4" applyFont="1" applyFill="1" applyBorder="1" applyAlignment="1" applyProtection="1">
      <alignment horizontal="center" vertical="center" wrapText="1"/>
      <protection locked="0"/>
    </xf>
    <xf numFmtId="1" fontId="8" fillId="0" borderId="13" xfId="4" applyNumberFormat="1" applyFont="1" applyFill="1" applyBorder="1" applyAlignment="1">
      <alignment horizontal="center" vertical="center" wrapText="1"/>
    </xf>
    <xf numFmtId="44" fontId="13" fillId="0" borderId="1" xfId="2" applyFont="1" applyFill="1" applyBorder="1" applyAlignment="1" applyProtection="1">
      <alignment horizontal="center" vertical="center" wrapText="1"/>
      <protection locked="0"/>
    </xf>
    <xf numFmtId="17" fontId="13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4" applyFont="1" applyFill="1" applyBorder="1" applyAlignment="1">
      <alignment horizontal="center" vertical="center" wrapText="1"/>
    </xf>
    <xf numFmtId="165" fontId="7" fillId="0" borderId="13" xfId="4" applyNumberFormat="1" applyFont="1" applyFill="1" applyBorder="1" applyAlignment="1">
      <alignment horizontal="center" vertical="center" wrapText="1"/>
    </xf>
    <xf numFmtId="0" fontId="7" fillId="0" borderId="13" xfId="4" applyFont="1" applyFill="1" applyBorder="1" applyAlignment="1">
      <alignment horizontal="center" vertical="center" wrapText="1"/>
    </xf>
    <xf numFmtId="164" fontId="7" fillId="0" borderId="1" xfId="4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textRotation="90" wrapText="1"/>
    </xf>
    <xf numFmtId="49" fontId="7" fillId="0" borderId="1" xfId="4" applyNumberFormat="1" applyFont="1" applyFill="1" applyBorder="1" applyAlignment="1">
      <alignment horizontal="center" vertical="center" textRotation="90" wrapText="1"/>
    </xf>
    <xf numFmtId="0" fontId="7" fillId="0" borderId="8" xfId="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7" fillId="0" borderId="13" xfId="4" applyNumberFormat="1" applyFont="1" applyFill="1" applyBorder="1" applyAlignment="1">
      <alignment horizontal="center" vertical="center" wrapText="1"/>
    </xf>
    <xf numFmtId="0" fontId="14" fillId="0" borderId="13" xfId="4" applyFont="1" applyFill="1" applyBorder="1" applyAlignment="1">
      <alignment horizontal="center" vertical="center" wrapText="1"/>
    </xf>
    <xf numFmtId="1" fontId="13" fillId="0" borderId="13" xfId="4" applyNumberFormat="1" applyFont="1" applyFill="1" applyBorder="1" applyAlignment="1">
      <alignment horizontal="center" vertical="center" wrapText="1"/>
    </xf>
    <xf numFmtId="0" fontId="14" fillId="0" borderId="1" xfId="4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left" indent="1"/>
    </xf>
    <xf numFmtId="0" fontId="8" fillId="0" borderId="1" xfId="4" applyFont="1" applyFill="1" applyBorder="1" applyAlignment="1">
      <alignment horizontal="center" vertical="center"/>
    </xf>
    <xf numFmtId="0" fontId="8" fillId="0" borderId="13" xfId="6" applyFont="1" applyFill="1" applyBorder="1" applyAlignment="1">
      <alignment horizontal="center" vertical="center" wrapText="1"/>
    </xf>
    <xf numFmtId="0" fontId="8" fillId="0" borderId="8" xfId="6" applyFont="1" applyFill="1" applyBorder="1" applyAlignment="1">
      <alignment horizontal="center" vertical="center" wrapText="1"/>
    </xf>
    <xf numFmtId="49" fontId="8" fillId="0" borderId="13" xfId="3" applyNumberFormat="1" applyFont="1" applyFill="1" applyBorder="1" applyAlignment="1">
      <alignment horizontal="center" vertical="center" wrapText="1"/>
    </xf>
    <xf numFmtId="49" fontId="8" fillId="0" borderId="8" xfId="3" applyNumberFormat="1" applyFont="1" applyFill="1" applyBorder="1" applyAlignment="1">
      <alignment horizontal="center" vertical="center" wrapText="1"/>
    </xf>
    <xf numFmtId="1" fontId="7" fillId="0" borderId="13" xfId="4" applyNumberFormat="1" applyFont="1" applyFill="1" applyBorder="1" applyAlignment="1">
      <alignment horizontal="center" vertical="center" wrapText="1"/>
    </xf>
    <xf numFmtId="1" fontId="7" fillId="0" borderId="8" xfId="4" applyNumberFormat="1" applyFont="1" applyFill="1" applyBorder="1" applyAlignment="1">
      <alignment horizontal="center" vertical="center" wrapText="1"/>
    </xf>
    <xf numFmtId="0" fontId="8" fillId="0" borderId="13" xfId="4" applyFont="1" applyFill="1" applyBorder="1" applyAlignment="1">
      <alignment horizontal="center" vertical="center" wrapText="1"/>
    </xf>
    <xf numFmtId="0" fontId="8" fillId="0" borderId="8" xfId="4" applyFont="1" applyFill="1" applyBorder="1" applyAlignment="1">
      <alignment horizontal="center" vertical="center" wrapText="1"/>
    </xf>
    <xf numFmtId="0" fontId="8" fillId="0" borderId="13" xfId="5" applyFont="1" applyFill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9" fillId="6" borderId="4" xfId="4" applyFont="1" applyFill="1" applyBorder="1" applyAlignment="1">
      <alignment horizontal="center" vertical="center"/>
    </xf>
    <xf numFmtId="0" fontId="9" fillId="6" borderId="10" xfId="4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3" fillId="0" borderId="13" xfId="4" applyFont="1" applyFill="1" applyBorder="1" applyAlignment="1" applyProtection="1">
      <alignment horizontal="center" vertical="center" wrapText="1"/>
      <protection locked="0"/>
    </xf>
    <xf numFmtId="0" fontId="13" fillId="0" borderId="8" xfId="4" applyFont="1" applyFill="1" applyBorder="1" applyAlignment="1" applyProtection="1">
      <alignment horizontal="center" vertical="center" wrapText="1"/>
      <protection locked="0"/>
    </xf>
    <xf numFmtId="1" fontId="8" fillId="0" borderId="13" xfId="4" applyNumberFormat="1" applyFont="1" applyFill="1" applyBorder="1" applyAlignment="1">
      <alignment horizontal="center" vertical="center" wrapText="1"/>
    </xf>
    <xf numFmtId="1" fontId="8" fillId="0" borderId="8" xfId="4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6" borderId="13" xfId="4" applyFont="1" applyFill="1" applyBorder="1" applyAlignment="1">
      <alignment horizontal="center" vertical="center" wrapText="1"/>
    </xf>
    <xf numFmtId="0" fontId="9" fillId="6" borderId="9" xfId="4" applyFont="1" applyFill="1" applyBorder="1" applyAlignment="1">
      <alignment horizontal="center" vertical="center" wrapText="1"/>
    </xf>
    <xf numFmtId="0" fontId="9" fillId="6" borderId="8" xfId="4" applyFont="1" applyFill="1" applyBorder="1" applyAlignment="1">
      <alignment horizontal="center" vertical="center" wrapText="1"/>
    </xf>
    <xf numFmtId="3" fontId="9" fillId="6" borderId="1" xfId="4" applyNumberFormat="1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wrapText="1"/>
    </xf>
    <xf numFmtId="0" fontId="9" fillId="6" borderId="1" xfId="4" applyFont="1" applyFill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textRotation="90" wrapText="1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12" fillId="0" borderId="10" xfId="0" applyFont="1" applyBorder="1" applyAlignment="1">
      <alignment horizontal="center" vertical="center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1" fontId="9" fillId="6" borderId="16" xfId="4" applyNumberFormat="1" applyFont="1" applyFill="1" applyBorder="1" applyAlignment="1">
      <alignment horizontal="center" vertical="center" wrapText="1"/>
    </xf>
    <xf numFmtId="1" fontId="9" fillId="6" borderId="15" xfId="4" applyNumberFormat="1" applyFont="1" applyFill="1" applyBorder="1" applyAlignment="1">
      <alignment horizontal="center" vertical="center" wrapText="1"/>
    </xf>
    <xf numFmtId="1" fontId="9" fillId="6" borderId="12" xfId="4" applyNumberFormat="1" applyFont="1" applyFill="1" applyBorder="1" applyAlignment="1">
      <alignment horizontal="center" vertical="center" wrapText="1"/>
    </xf>
    <xf numFmtId="1" fontId="9" fillId="6" borderId="11" xfId="4" applyNumberFormat="1" applyFont="1" applyFill="1" applyBorder="1" applyAlignment="1">
      <alignment horizontal="center" vertical="center" wrapText="1"/>
    </xf>
    <xf numFmtId="1" fontId="9" fillId="6" borderId="4" xfId="4" applyNumberFormat="1" applyFont="1" applyFill="1" applyBorder="1" applyAlignment="1">
      <alignment horizontal="center" vertical="center" wrapText="1"/>
    </xf>
    <xf numFmtId="1" fontId="9" fillId="6" borderId="10" xfId="4" applyNumberFormat="1" applyFont="1" applyFill="1" applyBorder="1" applyAlignment="1">
      <alignment horizontal="center" vertical="center" wrapText="1"/>
    </xf>
  </cellXfs>
  <cellStyles count="7">
    <cellStyle name="Buena" xfId="3" builtinId="26"/>
    <cellStyle name="Millares" xfId="1" builtinId="3"/>
    <cellStyle name="Moneda" xfId="2" builtinId="4"/>
    <cellStyle name="Normal" xfId="0" builtinId="0"/>
    <cellStyle name="Normal 2" xfId="5"/>
    <cellStyle name="Normal 3" xfId="6"/>
    <cellStyle name="Normal 90 2" xfId="4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I36"/>
  <sheetViews>
    <sheetView showGridLines="0" tabSelected="1" topLeftCell="D1" zoomScaleNormal="100" workbookViewId="0">
      <pane ySplit="10" topLeftCell="A23" activePane="bottomLeft" state="frozen"/>
      <selection pane="bottomLeft" activeCell="J23" sqref="J23"/>
    </sheetView>
  </sheetViews>
  <sheetFormatPr baseColWidth="10" defaultColWidth="11.42578125" defaultRowHeight="12.75" x14ac:dyDescent="0.25"/>
  <cols>
    <col min="1" max="1" width="11.7109375" style="20" customWidth="1"/>
    <col min="2" max="2" width="31.42578125" style="20" customWidth="1"/>
    <col min="3" max="3" width="11.42578125" style="20" bestFit="1" customWidth="1"/>
    <col min="4" max="4" width="15.7109375" style="20" customWidth="1"/>
    <col min="5" max="5" width="11.42578125" style="20"/>
    <col min="6" max="6" width="23.42578125" style="20" customWidth="1"/>
    <col min="7" max="7" width="17.42578125" style="20" customWidth="1"/>
    <col min="8" max="8" width="21.42578125" style="20" customWidth="1"/>
    <col min="9" max="9" width="27.28515625" style="20" customWidth="1"/>
    <col min="10" max="10" width="16.28515625" style="20" customWidth="1"/>
    <col min="11" max="11" width="18.85546875" style="20" bestFit="1" customWidth="1"/>
    <col min="12" max="12" width="21.42578125" style="20" customWidth="1"/>
    <col min="13" max="13" width="24.42578125" style="20" customWidth="1"/>
    <col min="14" max="14" width="15.42578125" style="20" customWidth="1"/>
    <col min="15" max="15" width="19.42578125" style="20" bestFit="1" customWidth="1"/>
    <col min="16" max="16" width="32.42578125" style="20" customWidth="1"/>
    <col min="17" max="17" width="11.42578125" style="20" bestFit="1" customWidth="1"/>
    <col min="18" max="18" width="45.7109375" style="20" customWidth="1"/>
    <col min="19" max="19" width="45.42578125" style="20" customWidth="1"/>
    <col min="20" max="20" width="40.7109375" style="20" customWidth="1"/>
    <col min="21" max="21" width="20.42578125" style="20" customWidth="1"/>
    <col min="22" max="22" width="56.140625" style="20" customWidth="1"/>
    <col min="23" max="23" width="11.42578125" style="20"/>
    <col min="24" max="24" width="17" style="20" customWidth="1"/>
    <col min="25" max="25" width="8.42578125" style="20" bestFit="1" customWidth="1"/>
    <col min="26" max="26" width="8.28515625" style="20" bestFit="1" customWidth="1"/>
    <col min="27" max="27" width="9.28515625" style="20" customWidth="1"/>
    <col min="28" max="28" width="7.42578125" style="20" customWidth="1"/>
    <col min="29" max="29" width="9.42578125" style="20" customWidth="1"/>
    <col min="30" max="30" width="8.42578125" style="20" customWidth="1"/>
    <col min="31" max="31" width="6.140625" style="20" bestFit="1" customWidth="1"/>
    <col min="32" max="32" width="7.28515625" style="20" bestFit="1" customWidth="1"/>
    <col min="33" max="33" width="6.7109375" style="20" customWidth="1"/>
    <col min="34" max="34" width="6.42578125" style="20" customWidth="1"/>
    <col min="35" max="35" width="6.28515625" style="20" customWidth="1"/>
    <col min="36" max="36" width="6.42578125" style="20" customWidth="1"/>
    <col min="37" max="37" width="6.7109375" style="20" customWidth="1"/>
    <col min="38" max="38" width="7.140625" style="20" bestFit="1" customWidth="1"/>
    <col min="39" max="39" width="7.42578125" style="20" customWidth="1"/>
    <col min="40" max="40" width="13.140625" style="20" bestFit="1" customWidth="1"/>
    <col min="41" max="42" width="18" style="20" customWidth="1"/>
    <col min="43" max="43" width="20.85546875" style="20" customWidth="1"/>
    <col min="44" max="16384" width="11.42578125" style="20"/>
  </cols>
  <sheetData>
    <row r="1" spans="1:61" ht="22.5" x14ac:dyDescent="0.25">
      <c r="A1" s="85"/>
      <c r="B1" s="85"/>
      <c r="C1" s="108" t="s">
        <v>53</v>
      </c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</row>
    <row r="2" spans="1:61" s="3" customFormat="1" x14ac:dyDescent="0.25">
      <c r="A2" s="85"/>
      <c r="B2" s="85"/>
      <c r="C2" s="109" t="s">
        <v>68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1"/>
      <c r="AP2" s="1"/>
      <c r="AQ2" s="1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s="3" customFormat="1" x14ac:dyDescent="0.25">
      <c r="A3" s="85"/>
      <c r="B3" s="85"/>
      <c r="C3" s="112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4"/>
      <c r="AP3" s="1"/>
      <c r="AQ3" s="4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3" customFormat="1" x14ac:dyDescent="0.25">
      <c r="A4" s="85"/>
      <c r="B4" s="8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7"/>
      <c r="AP4" s="1"/>
      <c r="AQ4" s="5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3" customFormat="1" ht="22.5" x14ac:dyDescent="0.25">
      <c r="A5" s="85"/>
      <c r="B5" s="85"/>
      <c r="C5" s="118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  <c r="AP5" s="1"/>
      <c r="AQ5" s="6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3" customFormat="1" ht="22.5" x14ac:dyDescent="0.25">
      <c r="A6" s="85"/>
      <c r="B6" s="85"/>
      <c r="C6" s="121" t="s">
        <v>52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7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s="3" customFormat="1" x14ac:dyDescent="0.25">
      <c r="A7" s="88"/>
      <c r="B7" s="8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A8" s="123" t="s">
        <v>51</v>
      </c>
      <c r="B8" s="124"/>
      <c r="C8" s="123" t="s">
        <v>50</v>
      </c>
      <c r="D8" s="124"/>
      <c r="E8" s="123" t="s">
        <v>49</v>
      </c>
      <c r="F8" s="124"/>
      <c r="G8" s="123" t="s">
        <v>48</v>
      </c>
      <c r="H8" s="127"/>
      <c r="I8" s="127"/>
      <c r="J8" s="77"/>
      <c r="K8" s="78"/>
      <c r="L8" s="76" t="s">
        <v>47</v>
      </c>
      <c r="M8" s="77"/>
      <c r="N8" s="78"/>
      <c r="O8" s="82" t="s">
        <v>46</v>
      </c>
      <c r="P8" s="82"/>
      <c r="Q8" s="82"/>
      <c r="R8" s="82"/>
      <c r="S8" s="82"/>
      <c r="T8" s="82"/>
      <c r="U8" s="82"/>
      <c r="V8" s="21"/>
      <c r="W8" s="21"/>
      <c r="X8" s="22"/>
      <c r="Y8" s="105" t="s">
        <v>45</v>
      </c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7"/>
      <c r="AO8" s="97" t="s">
        <v>44</v>
      </c>
      <c r="AP8" s="97" t="s">
        <v>43</v>
      </c>
      <c r="AQ8" s="97" t="s">
        <v>42</v>
      </c>
    </row>
    <row r="9" spans="1:61" s="12" customFormat="1" x14ac:dyDescent="0.25">
      <c r="A9" s="125"/>
      <c r="B9" s="126"/>
      <c r="C9" s="125"/>
      <c r="D9" s="126"/>
      <c r="E9" s="125"/>
      <c r="F9" s="126"/>
      <c r="G9" s="125"/>
      <c r="H9" s="128"/>
      <c r="I9" s="128"/>
      <c r="J9" s="80"/>
      <c r="K9" s="81"/>
      <c r="L9" s="79"/>
      <c r="M9" s="80"/>
      <c r="N9" s="81"/>
      <c r="O9" s="83"/>
      <c r="P9" s="83"/>
      <c r="Q9" s="83"/>
      <c r="R9" s="83"/>
      <c r="S9" s="83"/>
      <c r="T9" s="83"/>
      <c r="U9" s="83"/>
      <c r="V9" s="100" t="s">
        <v>41</v>
      </c>
      <c r="W9" s="100"/>
      <c r="X9" s="100"/>
      <c r="Y9" s="100" t="s">
        <v>40</v>
      </c>
      <c r="Z9" s="101"/>
      <c r="AA9" s="102" t="s">
        <v>39</v>
      </c>
      <c r="AB9" s="101"/>
      <c r="AC9" s="101"/>
      <c r="AD9" s="101"/>
      <c r="AE9" s="103" t="s">
        <v>38</v>
      </c>
      <c r="AF9" s="101"/>
      <c r="AG9" s="101"/>
      <c r="AH9" s="101"/>
      <c r="AI9" s="101"/>
      <c r="AJ9" s="101"/>
      <c r="AK9" s="102" t="s">
        <v>37</v>
      </c>
      <c r="AL9" s="101"/>
      <c r="AM9" s="101"/>
      <c r="AN9" s="104" t="s">
        <v>1</v>
      </c>
      <c r="AO9" s="98"/>
      <c r="AP9" s="98"/>
      <c r="AQ9" s="98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</row>
    <row r="10" spans="1:61" s="12" customFormat="1" ht="107.25" x14ac:dyDescent="0.25">
      <c r="A10" s="13" t="s">
        <v>36</v>
      </c>
      <c r="B10" s="14" t="s">
        <v>35</v>
      </c>
      <c r="C10" s="13" t="s">
        <v>36</v>
      </c>
      <c r="D10" s="14" t="s">
        <v>35</v>
      </c>
      <c r="E10" s="14" t="s">
        <v>36</v>
      </c>
      <c r="F10" s="14" t="s">
        <v>35</v>
      </c>
      <c r="G10" s="15" t="s">
        <v>32</v>
      </c>
      <c r="H10" s="15" t="s">
        <v>34</v>
      </c>
      <c r="I10" s="15" t="s">
        <v>33</v>
      </c>
      <c r="J10" s="15" t="s">
        <v>31</v>
      </c>
      <c r="K10" s="15" t="s">
        <v>30</v>
      </c>
      <c r="L10" s="15" t="s">
        <v>29</v>
      </c>
      <c r="M10" s="15" t="s">
        <v>28</v>
      </c>
      <c r="N10" s="15" t="s">
        <v>27</v>
      </c>
      <c r="O10" s="14" t="s">
        <v>26</v>
      </c>
      <c r="P10" s="14" t="s">
        <v>25</v>
      </c>
      <c r="Q10" s="16" t="s">
        <v>24</v>
      </c>
      <c r="R10" s="14" t="s">
        <v>23</v>
      </c>
      <c r="S10" s="14" t="s">
        <v>22</v>
      </c>
      <c r="T10" s="14" t="s">
        <v>21</v>
      </c>
      <c r="U10" s="17" t="s">
        <v>20</v>
      </c>
      <c r="V10" s="13" t="s">
        <v>19</v>
      </c>
      <c r="W10" s="14" t="s">
        <v>18</v>
      </c>
      <c r="X10" s="14" t="s">
        <v>17</v>
      </c>
      <c r="Y10" s="18" t="s">
        <v>16</v>
      </c>
      <c r="Z10" s="19" t="s">
        <v>15</v>
      </c>
      <c r="AA10" s="18" t="s">
        <v>14</v>
      </c>
      <c r="AB10" s="18" t="s">
        <v>13</v>
      </c>
      <c r="AC10" s="18" t="s">
        <v>12</v>
      </c>
      <c r="AD10" s="18" t="s">
        <v>11</v>
      </c>
      <c r="AE10" s="18" t="s">
        <v>10</v>
      </c>
      <c r="AF10" s="18" t="s">
        <v>9</v>
      </c>
      <c r="AG10" s="18" t="s">
        <v>8</v>
      </c>
      <c r="AH10" s="18" t="s">
        <v>7</v>
      </c>
      <c r="AI10" s="18" t="s">
        <v>6</v>
      </c>
      <c r="AJ10" s="18" t="s">
        <v>5</v>
      </c>
      <c r="AK10" s="18" t="s">
        <v>4</v>
      </c>
      <c r="AL10" s="18" t="s">
        <v>3</v>
      </c>
      <c r="AM10" s="18" t="s">
        <v>2</v>
      </c>
      <c r="AN10" s="104"/>
      <c r="AO10" s="99"/>
      <c r="AP10" s="99"/>
      <c r="AQ10" s="99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61" s="30" customFormat="1" ht="80.099999999999994" customHeight="1" x14ac:dyDescent="0.25">
      <c r="A11" s="31">
        <v>1</v>
      </c>
      <c r="B11" s="32" t="s">
        <v>54</v>
      </c>
      <c r="C11" s="31">
        <v>17</v>
      </c>
      <c r="D11" s="33" t="s">
        <v>69</v>
      </c>
      <c r="E11" s="34">
        <v>1708</v>
      </c>
      <c r="F11" s="34" t="s">
        <v>57</v>
      </c>
      <c r="G11" s="34">
        <v>15</v>
      </c>
      <c r="H11" s="34" t="s">
        <v>60</v>
      </c>
      <c r="I11" s="35" t="s">
        <v>61</v>
      </c>
      <c r="J11" s="34">
        <v>170805201</v>
      </c>
      <c r="K11" s="34" t="s">
        <v>62</v>
      </c>
      <c r="L11" s="36">
        <v>1</v>
      </c>
      <c r="M11" s="36">
        <v>0</v>
      </c>
      <c r="N11" s="36">
        <v>1</v>
      </c>
      <c r="O11" s="37"/>
      <c r="P11" s="32" t="s">
        <v>98</v>
      </c>
      <c r="Q11" s="31">
        <v>100</v>
      </c>
      <c r="R11" s="32" t="s">
        <v>98</v>
      </c>
      <c r="S11" s="38" t="s">
        <v>100</v>
      </c>
      <c r="T11" s="39" t="s">
        <v>99</v>
      </c>
      <c r="U11" s="40"/>
      <c r="V11" s="31"/>
      <c r="W11" s="32" t="s">
        <v>134</v>
      </c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2"/>
      <c r="AN11" s="43">
        <v>0</v>
      </c>
      <c r="AO11" s="44">
        <v>45292</v>
      </c>
      <c r="AP11" s="44">
        <v>45474</v>
      </c>
      <c r="AQ11" s="43" t="s">
        <v>66</v>
      </c>
    </row>
    <row r="12" spans="1:61" s="30" customFormat="1" ht="132" customHeight="1" x14ac:dyDescent="0.25">
      <c r="A12" s="31">
        <v>1</v>
      </c>
      <c r="B12" s="32" t="s">
        <v>54</v>
      </c>
      <c r="C12" s="31">
        <v>17</v>
      </c>
      <c r="D12" s="33" t="s">
        <v>69</v>
      </c>
      <c r="E12" s="34">
        <v>1708</v>
      </c>
      <c r="F12" s="34" t="s">
        <v>57</v>
      </c>
      <c r="G12" s="34">
        <v>16</v>
      </c>
      <c r="H12" s="34" t="s">
        <v>64</v>
      </c>
      <c r="I12" s="35" t="s">
        <v>65</v>
      </c>
      <c r="J12" s="34">
        <v>170804100</v>
      </c>
      <c r="K12" s="34" t="s">
        <v>63</v>
      </c>
      <c r="L12" s="36">
        <v>500</v>
      </c>
      <c r="M12" s="36">
        <v>0</v>
      </c>
      <c r="N12" s="36">
        <v>500</v>
      </c>
      <c r="O12" s="37"/>
      <c r="P12" s="32" t="s">
        <v>102</v>
      </c>
      <c r="Q12" s="31">
        <v>13</v>
      </c>
      <c r="R12" s="32" t="s">
        <v>102</v>
      </c>
      <c r="S12" s="32" t="s">
        <v>101</v>
      </c>
      <c r="T12" s="39" t="s">
        <v>135</v>
      </c>
      <c r="U12" s="40"/>
      <c r="V12" s="31"/>
      <c r="W12" s="32" t="s">
        <v>177</v>
      </c>
      <c r="X12" s="41"/>
      <c r="Y12" s="41"/>
      <c r="Z12" s="45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2"/>
      <c r="AN12" s="45"/>
      <c r="AO12" s="44">
        <v>45292</v>
      </c>
      <c r="AP12" s="44">
        <v>45657</v>
      </c>
      <c r="AQ12" s="43" t="s">
        <v>66</v>
      </c>
    </row>
    <row r="13" spans="1:61" s="30" customFormat="1" ht="66.75" customHeight="1" x14ac:dyDescent="0.25">
      <c r="A13" s="46">
        <v>1</v>
      </c>
      <c r="B13" s="32" t="s">
        <v>54</v>
      </c>
      <c r="C13" s="46">
        <v>17</v>
      </c>
      <c r="D13" s="33" t="str">
        <f>+D12</f>
        <v xml:space="preserve">Agricultura y Desarrollo Rural </v>
      </c>
      <c r="E13" s="34">
        <v>1702</v>
      </c>
      <c r="F13" s="34" t="s">
        <v>55</v>
      </c>
      <c r="G13" s="36">
        <v>11</v>
      </c>
      <c r="H13" s="36" t="s">
        <v>74</v>
      </c>
      <c r="I13" s="36">
        <v>1702022</v>
      </c>
      <c r="J13" s="36">
        <v>170202200</v>
      </c>
      <c r="K13" s="36" t="s">
        <v>76</v>
      </c>
      <c r="L13" s="47">
        <v>1</v>
      </c>
      <c r="M13" s="47">
        <v>0</v>
      </c>
      <c r="N13" s="36">
        <v>1</v>
      </c>
      <c r="O13" s="31">
        <v>2024002130046</v>
      </c>
      <c r="P13" s="48" t="s">
        <v>113</v>
      </c>
      <c r="Q13" s="49">
        <v>100</v>
      </c>
      <c r="R13" s="48" t="s">
        <v>114</v>
      </c>
      <c r="S13" s="48" t="s">
        <v>115</v>
      </c>
      <c r="T13" s="48" t="s">
        <v>116</v>
      </c>
      <c r="U13" s="50">
        <v>400000000</v>
      </c>
      <c r="V13" s="48" t="s">
        <v>117</v>
      </c>
      <c r="W13" s="48" t="s">
        <v>118</v>
      </c>
      <c r="X13" s="48" t="s">
        <v>119</v>
      </c>
      <c r="Y13" s="48">
        <v>50</v>
      </c>
      <c r="Z13" s="48" t="s">
        <v>120</v>
      </c>
      <c r="AA13" s="48">
        <v>0</v>
      </c>
      <c r="AB13" s="48">
        <v>0</v>
      </c>
      <c r="AC13" s="48">
        <v>100</v>
      </c>
      <c r="AD13" s="48">
        <v>0</v>
      </c>
      <c r="AE13" s="48">
        <v>0</v>
      </c>
      <c r="AF13" s="48">
        <v>100</v>
      </c>
      <c r="AG13" s="48">
        <v>0</v>
      </c>
      <c r="AH13" s="48">
        <v>0</v>
      </c>
      <c r="AI13" s="48">
        <v>0</v>
      </c>
      <c r="AJ13" s="48">
        <v>0</v>
      </c>
      <c r="AK13" s="48">
        <v>10</v>
      </c>
      <c r="AL13" s="48">
        <v>0</v>
      </c>
      <c r="AM13" s="48">
        <v>10</v>
      </c>
      <c r="AN13" s="48">
        <v>100</v>
      </c>
      <c r="AO13" s="51">
        <v>45505</v>
      </c>
      <c r="AP13" s="51">
        <v>45627</v>
      </c>
      <c r="AQ13" s="48" t="s">
        <v>66</v>
      </c>
    </row>
    <row r="14" spans="1:61" s="30" customFormat="1" ht="81" customHeight="1" x14ac:dyDescent="0.25">
      <c r="A14" s="46">
        <v>1</v>
      </c>
      <c r="B14" s="32" t="s">
        <v>54</v>
      </c>
      <c r="C14" s="46">
        <f>+C13</f>
        <v>17</v>
      </c>
      <c r="D14" s="33" t="str">
        <f t="shared" ref="D14:D20" si="0">+D13</f>
        <v xml:space="preserve">Agricultura y Desarrollo Rural </v>
      </c>
      <c r="E14" s="34">
        <v>1702</v>
      </c>
      <c r="F14" s="34" t="s">
        <v>55</v>
      </c>
      <c r="G14" s="36">
        <v>12</v>
      </c>
      <c r="H14" s="36" t="s">
        <v>78</v>
      </c>
      <c r="I14" s="36">
        <v>1709100</v>
      </c>
      <c r="J14" s="36">
        <v>170910000</v>
      </c>
      <c r="K14" s="36" t="s">
        <v>77</v>
      </c>
      <c r="L14" s="47" t="s">
        <v>111</v>
      </c>
      <c r="M14" s="47"/>
      <c r="N14" s="47" t="s">
        <v>111</v>
      </c>
      <c r="O14" s="52"/>
      <c r="P14" s="52"/>
      <c r="Q14" s="53"/>
      <c r="R14" s="54"/>
      <c r="S14" s="54"/>
      <c r="T14" s="52"/>
      <c r="U14" s="55"/>
      <c r="V14" s="46"/>
      <c r="W14" s="52"/>
      <c r="X14" s="52"/>
      <c r="Y14" s="56"/>
      <c r="Z14" s="57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8"/>
      <c r="AP14" s="58"/>
      <c r="AQ14" s="43" t="s">
        <v>66</v>
      </c>
    </row>
    <row r="15" spans="1:61" s="30" customFormat="1" ht="50.1" customHeight="1" x14ac:dyDescent="0.25">
      <c r="A15" s="46">
        <v>1</v>
      </c>
      <c r="B15" s="32" t="s">
        <v>54</v>
      </c>
      <c r="C15" s="46">
        <f t="shared" ref="C15:C20" si="1">+C14</f>
        <v>17</v>
      </c>
      <c r="D15" s="33" t="str">
        <f t="shared" si="0"/>
        <v xml:space="preserve">Agricultura y Desarrollo Rural </v>
      </c>
      <c r="E15" s="34">
        <v>1702</v>
      </c>
      <c r="F15" s="34" t="s">
        <v>55</v>
      </c>
      <c r="G15" s="36">
        <v>13</v>
      </c>
      <c r="H15" s="36" t="s">
        <v>107</v>
      </c>
      <c r="I15" s="36">
        <v>1702014</v>
      </c>
      <c r="J15" s="36">
        <v>170201401</v>
      </c>
      <c r="K15" s="36" t="s">
        <v>79</v>
      </c>
      <c r="L15" s="47" t="s">
        <v>111</v>
      </c>
      <c r="M15" s="47"/>
      <c r="N15" s="47" t="s">
        <v>111</v>
      </c>
      <c r="O15" s="52"/>
      <c r="P15" s="52"/>
      <c r="Q15" s="53"/>
      <c r="R15" s="54"/>
      <c r="S15" s="54"/>
      <c r="T15" s="52"/>
      <c r="U15" s="55"/>
      <c r="V15" s="46"/>
      <c r="W15" s="52"/>
      <c r="X15" s="52"/>
      <c r="Y15" s="56"/>
      <c r="Z15" s="57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8"/>
      <c r="AP15" s="58"/>
      <c r="AQ15" s="43" t="s">
        <v>66</v>
      </c>
    </row>
    <row r="16" spans="1:61" s="30" customFormat="1" ht="51" x14ac:dyDescent="0.25">
      <c r="A16" s="46">
        <v>1</v>
      </c>
      <c r="B16" s="32" t="s">
        <v>54</v>
      </c>
      <c r="C16" s="46">
        <f t="shared" si="1"/>
        <v>17</v>
      </c>
      <c r="D16" s="33" t="str">
        <f t="shared" si="0"/>
        <v xml:space="preserve">Agricultura y Desarrollo Rural </v>
      </c>
      <c r="E16" s="34">
        <v>1702</v>
      </c>
      <c r="F16" s="34" t="s">
        <v>55</v>
      </c>
      <c r="G16" s="34">
        <v>14</v>
      </c>
      <c r="H16" s="34" t="s">
        <v>108</v>
      </c>
      <c r="I16" s="35" t="s">
        <v>70</v>
      </c>
      <c r="J16" s="34">
        <v>170201600</v>
      </c>
      <c r="K16" s="34" t="s">
        <v>80</v>
      </c>
      <c r="L16" s="47">
        <v>2</v>
      </c>
      <c r="M16" s="47">
        <v>0</v>
      </c>
      <c r="N16" s="47">
        <v>2</v>
      </c>
      <c r="O16" s="37"/>
      <c r="P16" s="59" t="s">
        <v>166</v>
      </c>
      <c r="Q16" s="60">
        <v>10</v>
      </c>
      <c r="R16" s="61" t="s">
        <v>104</v>
      </c>
      <c r="S16" s="61" t="s">
        <v>112</v>
      </c>
      <c r="T16" s="39" t="s">
        <v>167</v>
      </c>
      <c r="U16" s="40"/>
      <c r="V16" s="31"/>
      <c r="W16" s="32"/>
      <c r="X16" s="41"/>
      <c r="Y16" s="41"/>
      <c r="Z16" s="45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2"/>
      <c r="AN16" s="57"/>
      <c r="AO16" s="44" t="s">
        <v>168</v>
      </c>
      <c r="AP16" s="44">
        <v>45656</v>
      </c>
      <c r="AQ16" s="43" t="s">
        <v>66</v>
      </c>
    </row>
    <row r="17" spans="1:43" s="30" customFormat="1" ht="51" customHeight="1" x14ac:dyDescent="0.25">
      <c r="A17" s="70">
        <v>1</v>
      </c>
      <c r="B17" s="72" t="str">
        <f>+B12</f>
        <v>Bolívar me enamora con Crecimiento Económico y Oportunidad de Empleo para Todos</v>
      </c>
      <c r="C17" s="70">
        <f>+C15</f>
        <v>17</v>
      </c>
      <c r="D17" s="74" t="str">
        <f>+D15</f>
        <v xml:space="preserve">Agricultura y Desarrollo Rural </v>
      </c>
      <c r="E17" s="66">
        <v>1702</v>
      </c>
      <c r="F17" s="66" t="s">
        <v>56</v>
      </c>
      <c r="G17" s="66">
        <v>17</v>
      </c>
      <c r="H17" s="66" t="s">
        <v>121</v>
      </c>
      <c r="I17" s="68" t="s">
        <v>71</v>
      </c>
      <c r="J17" s="66">
        <v>170200700</v>
      </c>
      <c r="K17" s="66" t="s">
        <v>81</v>
      </c>
      <c r="L17" s="89">
        <v>2</v>
      </c>
      <c r="M17" s="89">
        <v>0</v>
      </c>
      <c r="N17" s="89">
        <v>2</v>
      </c>
      <c r="O17" s="62">
        <v>2024002130094</v>
      </c>
      <c r="P17" s="62" t="s">
        <v>122</v>
      </c>
      <c r="Q17" s="91">
        <v>10</v>
      </c>
      <c r="R17" s="62" t="s">
        <v>123</v>
      </c>
      <c r="S17" s="62" t="s">
        <v>124</v>
      </c>
      <c r="T17" s="62" t="s">
        <v>125</v>
      </c>
      <c r="U17" s="40">
        <v>130000000</v>
      </c>
      <c r="V17" s="31"/>
      <c r="W17" s="32" t="s">
        <v>118</v>
      </c>
      <c r="X17" s="32" t="s">
        <v>126</v>
      </c>
      <c r="Y17" s="32">
        <v>20</v>
      </c>
      <c r="Z17" s="32" t="s">
        <v>127</v>
      </c>
      <c r="AA17" s="32">
        <v>0</v>
      </c>
      <c r="AB17" s="32">
        <v>0</v>
      </c>
      <c r="AC17" s="32">
        <v>20</v>
      </c>
      <c r="AD17" s="32">
        <v>0</v>
      </c>
      <c r="AE17" s="32">
        <v>0</v>
      </c>
      <c r="AF17" s="32">
        <v>20</v>
      </c>
      <c r="AG17" s="32">
        <v>0</v>
      </c>
      <c r="AH17" s="32">
        <v>0</v>
      </c>
      <c r="AI17" s="32">
        <v>0</v>
      </c>
      <c r="AJ17" s="32">
        <v>0</v>
      </c>
      <c r="AK17" s="32">
        <v>0</v>
      </c>
      <c r="AL17" s="32">
        <v>0</v>
      </c>
      <c r="AM17" s="32">
        <v>20</v>
      </c>
      <c r="AN17" s="32" t="s">
        <v>128</v>
      </c>
      <c r="AO17" s="44">
        <v>45566</v>
      </c>
      <c r="AP17" s="44">
        <v>45657</v>
      </c>
      <c r="AQ17" s="43" t="s">
        <v>66</v>
      </c>
    </row>
    <row r="18" spans="1:43" s="30" customFormat="1" ht="51" customHeight="1" x14ac:dyDescent="0.25">
      <c r="A18" s="71"/>
      <c r="B18" s="73"/>
      <c r="C18" s="71"/>
      <c r="D18" s="75"/>
      <c r="E18" s="67"/>
      <c r="F18" s="67"/>
      <c r="G18" s="67"/>
      <c r="H18" s="67"/>
      <c r="I18" s="69"/>
      <c r="J18" s="67"/>
      <c r="K18" s="67"/>
      <c r="L18" s="90"/>
      <c r="M18" s="90"/>
      <c r="N18" s="90"/>
      <c r="O18" s="62">
        <v>2024002130095</v>
      </c>
      <c r="P18" s="62" t="s">
        <v>129</v>
      </c>
      <c r="Q18" s="92"/>
      <c r="R18" s="62" t="s">
        <v>130</v>
      </c>
      <c r="S18" s="62" t="s">
        <v>131</v>
      </c>
      <c r="T18" s="62" t="s">
        <v>132</v>
      </c>
      <c r="U18" s="40">
        <v>130000000</v>
      </c>
      <c r="V18" s="31"/>
      <c r="W18" s="32" t="s">
        <v>118</v>
      </c>
      <c r="X18" s="32" t="s">
        <v>126</v>
      </c>
      <c r="Y18" s="32">
        <v>300</v>
      </c>
      <c r="Z18" s="32" t="s">
        <v>133</v>
      </c>
      <c r="AA18" s="32">
        <v>0</v>
      </c>
      <c r="AB18" s="32">
        <v>100</v>
      </c>
      <c r="AC18" s="32">
        <v>300</v>
      </c>
      <c r="AD18" s="32">
        <v>200</v>
      </c>
      <c r="AE18" s="32">
        <v>600</v>
      </c>
      <c r="AF18" s="32">
        <v>0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32">
        <v>120</v>
      </c>
      <c r="AN18" s="32">
        <v>600</v>
      </c>
      <c r="AO18" s="44">
        <v>45566</v>
      </c>
      <c r="AP18" s="44">
        <v>45657</v>
      </c>
      <c r="AQ18" s="43" t="s">
        <v>66</v>
      </c>
    </row>
    <row r="19" spans="1:43" s="30" customFormat="1" ht="57" x14ac:dyDescent="0.25">
      <c r="A19" s="46">
        <v>1</v>
      </c>
      <c r="B19" s="32" t="str">
        <f t="shared" ref="B19" si="2">+B15</f>
        <v>Bolívar me enamora con Crecimiento Económico y Oportunidad de Empleo para Todos</v>
      </c>
      <c r="C19" s="46">
        <f t="shared" si="1"/>
        <v>0</v>
      </c>
      <c r="D19" s="33">
        <f t="shared" si="0"/>
        <v>0</v>
      </c>
      <c r="E19" s="34">
        <v>1702</v>
      </c>
      <c r="F19" s="34" t="s">
        <v>56</v>
      </c>
      <c r="G19" s="34">
        <v>19</v>
      </c>
      <c r="H19" s="34" t="s">
        <v>109</v>
      </c>
      <c r="I19" s="35" t="s">
        <v>72</v>
      </c>
      <c r="J19" s="34">
        <v>170203806</v>
      </c>
      <c r="K19" s="34" t="s">
        <v>103</v>
      </c>
      <c r="L19" s="36">
        <v>1</v>
      </c>
      <c r="M19" s="36">
        <v>0</v>
      </c>
      <c r="N19" s="36">
        <v>1</v>
      </c>
      <c r="O19" s="37"/>
      <c r="P19" s="63" t="s">
        <v>171</v>
      </c>
      <c r="Q19" s="49">
        <v>14</v>
      </c>
      <c r="R19" s="61" t="s">
        <v>105</v>
      </c>
      <c r="S19" s="61" t="s">
        <v>110</v>
      </c>
      <c r="T19" s="39" t="s">
        <v>169</v>
      </c>
      <c r="U19" s="40"/>
      <c r="V19" s="31"/>
      <c r="W19" s="32"/>
      <c r="X19" s="41"/>
      <c r="Y19" s="41"/>
      <c r="Z19" s="45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2"/>
      <c r="AN19" s="57"/>
      <c r="AO19" s="44">
        <v>45292</v>
      </c>
      <c r="AP19" s="44">
        <v>45657</v>
      </c>
      <c r="AQ19" s="43" t="s">
        <v>66</v>
      </c>
    </row>
    <row r="20" spans="1:43" s="30" customFormat="1" ht="80.25" customHeight="1" x14ac:dyDescent="0.2">
      <c r="A20" s="46">
        <v>1</v>
      </c>
      <c r="B20" s="32" t="str">
        <f>+B16</f>
        <v>Bolívar me enamora con Crecimiento Económico y Oportunidad de Empleo para Todos</v>
      </c>
      <c r="C20" s="46">
        <f t="shared" si="1"/>
        <v>0</v>
      </c>
      <c r="D20" s="33">
        <f t="shared" si="0"/>
        <v>0</v>
      </c>
      <c r="E20" s="34">
        <v>1702</v>
      </c>
      <c r="F20" s="34" t="s">
        <v>56</v>
      </c>
      <c r="G20" s="34">
        <v>20</v>
      </c>
      <c r="H20" s="34" t="s">
        <v>75</v>
      </c>
      <c r="I20" s="35" t="s">
        <v>73</v>
      </c>
      <c r="J20" s="34">
        <v>170900100</v>
      </c>
      <c r="K20" s="34" t="s">
        <v>82</v>
      </c>
      <c r="L20" s="36">
        <v>500000</v>
      </c>
      <c r="M20" s="36">
        <v>0</v>
      </c>
      <c r="N20" s="36">
        <v>500000</v>
      </c>
      <c r="O20" s="64"/>
      <c r="P20" s="63" t="s">
        <v>172</v>
      </c>
      <c r="Q20" s="31">
        <v>10</v>
      </c>
      <c r="R20" s="63" t="s">
        <v>136</v>
      </c>
      <c r="S20" s="63" t="s">
        <v>106</v>
      </c>
      <c r="T20" s="32" t="s">
        <v>170</v>
      </c>
      <c r="U20" s="40"/>
      <c r="V20" s="31"/>
      <c r="W20" s="32"/>
      <c r="X20" s="41"/>
      <c r="Y20" s="41"/>
      <c r="Z20" s="45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2"/>
      <c r="AN20" s="57"/>
      <c r="AO20" s="44">
        <v>45292</v>
      </c>
      <c r="AP20" s="44">
        <v>45657</v>
      </c>
      <c r="AQ20" s="43" t="s">
        <v>66</v>
      </c>
    </row>
    <row r="21" spans="1:43" s="30" customFormat="1" ht="80.25" customHeight="1" x14ac:dyDescent="0.2">
      <c r="A21" s="46">
        <v>6</v>
      </c>
      <c r="B21" s="32" t="s">
        <v>59</v>
      </c>
      <c r="C21" s="46">
        <v>17</v>
      </c>
      <c r="D21" s="32">
        <f t="shared" ref="D21:D22" si="3">+D18</f>
        <v>0</v>
      </c>
      <c r="E21" s="34">
        <v>1704</v>
      </c>
      <c r="F21" s="34" t="s">
        <v>58</v>
      </c>
      <c r="G21" s="34">
        <v>290</v>
      </c>
      <c r="H21" s="34" t="s">
        <v>87</v>
      </c>
      <c r="I21" s="35" t="s">
        <v>86</v>
      </c>
      <c r="J21" s="34">
        <v>170400100</v>
      </c>
      <c r="K21" s="34" t="s">
        <v>89</v>
      </c>
      <c r="L21" s="36">
        <v>1</v>
      </c>
      <c r="M21" s="36">
        <v>0</v>
      </c>
      <c r="N21" s="36">
        <v>1</v>
      </c>
      <c r="O21" s="64"/>
      <c r="P21" s="59" t="s">
        <v>137</v>
      </c>
      <c r="Q21" s="31">
        <v>25</v>
      </c>
      <c r="R21" s="32" t="s">
        <v>138</v>
      </c>
      <c r="S21" s="32" t="s">
        <v>139</v>
      </c>
      <c r="T21" s="32" t="s">
        <v>140</v>
      </c>
      <c r="U21" s="40"/>
      <c r="V21" s="31"/>
      <c r="W21" s="65" t="s">
        <v>118</v>
      </c>
      <c r="X21" s="32" t="s">
        <v>134</v>
      </c>
      <c r="Y21" s="41">
        <v>30</v>
      </c>
      <c r="Z21" s="45" t="s">
        <v>128</v>
      </c>
      <c r="AA21" s="41">
        <v>0</v>
      </c>
      <c r="AB21" s="41">
        <v>0</v>
      </c>
      <c r="AC21" s="41">
        <v>50</v>
      </c>
      <c r="AD21" s="41">
        <v>0</v>
      </c>
      <c r="AE21" s="41">
        <v>0</v>
      </c>
      <c r="AF21" s="41">
        <v>50</v>
      </c>
      <c r="AG21" s="41">
        <v>0</v>
      </c>
      <c r="AH21" s="41">
        <v>0</v>
      </c>
      <c r="AI21" s="41">
        <v>0</v>
      </c>
      <c r="AJ21" s="41">
        <v>0</v>
      </c>
      <c r="AK21" s="41">
        <v>0</v>
      </c>
      <c r="AL21" s="41">
        <v>0</v>
      </c>
      <c r="AM21" s="42">
        <v>20</v>
      </c>
      <c r="AN21" s="57" t="s">
        <v>120</v>
      </c>
      <c r="AO21" s="44">
        <v>45292</v>
      </c>
      <c r="AP21" s="44">
        <v>45657</v>
      </c>
      <c r="AQ21" s="43" t="s">
        <v>66</v>
      </c>
    </row>
    <row r="22" spans="1:43" s="30" customFormat="1" ht="80.25" customHeight="1" x14ac:dyDescent="0.2">
      <c r="A22" s="46">
        <v>6</v>
      </c>
      <c r="B22" s="32" t="s">
        <v>59</v>
      </c>
      <c r="C22" s="46">
        <v>17</v>
      </c>
      <c r="D22" s="32">
        <f t="shared" si="3"/>
        <v>0</v>
      </c>
      <c r="E22" s="34">
        <v>1704</v>
      </c>
      <c r="F22" s="34" t="s">
        <v>58</v>
      </c>
      <c r="G22" s="34">
        <v>291</v>
      </c>
      <c r="H22" s="34" t="s">
        <v>88</v>
      </c>
      <c r="I22" s="35" t="s">
        <v>84</v>
      </c>
      <c r="J22" s="34">
        <v>170401000</v>
      </c>
      <c r="K22" s="34" t="s">
        <v>85</v>
      </c>
      <c r="L22" s="47">
        <v>40</v>
      </c>
      <c r="M22" s="47">
        <v>0</v>
      </c>
      <c r="N22" s="47">
        <v>40</v>
      </c>
      <c r="O22" s="64"/>
      <c r="P22" s="59" t="s">
        <v>142</v>
      </c>
      <c r="Q22" s="46">
        <v>10</v>
      </c>
      <c r="R22" s="32" t="s">
        <v>145</v>
      </c>
      <c r="S22" s="32" t="s">
        <v>146</v>
      </c>
      <c r="T22" s="32" t="s">
        <v>141</v>
      </c>
      <c r="U22" s="40"/>
      <c r="V22" s="31"/>
      <c r="W22" s="65" t="s">
        <v>118</v>
      </c>
      <c r="X22" s="32" t="s">
        <v>134</v>
      </c>
      <c r="Y22" s="41">
        <v>20</v>
      </c>
      <c r="Z22" s="45" t="s">
        <v>128</v>
      </c>
      <c r="AA22" s="41">
        <v>0</v>
      </c>
      <c r="AB22" s="41">
        <v>0</v>
      </c>
      <c r="AC22" s="41">
        <v>40</v>
      </c>
      <c r="AD22" s="41">
        <v>0</v>
      </c>
      <c r="AE22" s="41">
        <v>0</v>
      </c>
      <c r="AF22" s="41">
        <v>40</v>
      </c>
      <c r="AG22" s="41">
        <v>0</v>
      </c>
      <c r="AH22" s="41">
        <v>0</v>
      </c>
      <c r="AI22" s="41">
        <v>0</v>
      </c>
      <c r="AJ22" s="41">
        <v>0</v>
      </c>
      <c r="AK22" s="41">
        <v>0</v>
      </c>
      <c r="AL22" s="41">
        <v>0</v>
      </c>
      <c r="AM22" s="42">
        <v>10</v>
      </c>
      <c r="AN22" s="57" t="s">
        <v>143</v>
      </c>
      <c r="AO22" s="44">
        <v>45292</v>
      </c>
      <c r="AP22" s="44">
        <v>45657</v>
      </c>
      <c r="AQ22" s="43" t="s">
        <v>66</v>
      </c>
    </row>
    <row r="23" spans="1:43" s="30" customFormat="1" ht="80.25" customHeight="1" x14ac:dyDescent="0.2">
      <c r="A23" s="46">
        <v>6</v>
      </c>
      <c r="B23" s="32" t="s">
        <v>59</v>
      </c>
      <c r="C23" s="46">
        <v>17</v>
      </c>
      <c r="D23" s="32">
        <f>+D19</f>
        <v>0</v>
      </c>
      <c r="E23" s="34">
        <v>1704</v>
      </c>
      <c r="F23" s="34" t="s">
        <v>58</v>
      </c>
      <c r="G23" s="34">
        <v>336</v>
      </c>
      <c r="H23" s="34" t="s">
        <v>83</v>
      </c>
      <c r="I23" s="35" t="s">
        <v>84</v>
      </c>
      <c r="J23" s="34">
        <v>170401000</v>
      </c>
      <c r="K23" s="34" t="s">
        <v>85</v>
      </c>
      <c r="L23" s="47">
        <v>20</v>
      </c>
      <c r="M23" s="47">
        <v>0</v>
      </c>
      <c r="N23" s="47">
        <v>20</v>
      </c>
      <c r="O23" s="64"/>
      <c r="P23" s="59" t="s">
        <v>144</v>
      </c>
      <c r="Q23" s="46">
        <v>13.3</v>
      </c>
      <c r="R23" s="32" t="s">
        <v>147</v>
      </c>
      <c r="S23" s="32" t="s">
        <v>148</v>
      </c>
      <c r="T23" s="32" t="s">
        <v>149</v>
      </c>
      <c r="U23" s="40"/>
      <c r="V23" s="31"/>
      <c r="W23" s="65" t="s">
        <v>118</v>
      </c>
      <c r="X23" s="32" t="s">
        <v>134</v>
      </c>
      <c r="Y23" s="41">
        <v>10</v>
      </c>
      <c r="Z23" s="45" t="s">
        <v>150</v>
      </c>
      <c r="AA23" s="41">
        <v>0</v>
      </c>
      <c r="AB23" s="41">
        <v>0</v>
      </c>
      <c r="AC23" s="41">
        <v>20</v>
      </c>
      <c r="AD23" s="41">
        <v>0</v>
      </c>
      <c r="AE23" s="41">
        <v>0</v>
      </c>
      <c r="AF23" s="41">
        <v>20</v>
      </c>
      <c r="AG23" s="41">
        <v>0</v>
      </c>
      <c r="AH23" s="41">
        <v>0</v>
      </c>
      <c r="AI23" s="41">
        <v>0</v>
      </c>
      <c r="AJ23" s="41">
        <v>0</v>
      </c>
      <c r="AK23" s="41">
        <v>0</v>
      </c>
      <c r="AL23" s="41">
        <v>0</v>
      </c>
      <c r="AM23" s="42">
        <v>5</v>
      </c>
      <c r="AN23" s="57" t="s">
        <v>128</v>
      </c>
      <c r="AO23" s="44">
        <v>45292</v>
      </c>
      <c r="AP23" s="44">
        <v>45657</v>
      </c>
      <c r="AQ23" s="43" t="s">
        <v>67</v>
      </c>
    </row>
    <row r="24" spans="1:43" s="30" customFormat="1" ht="80.25" customHeight="1" x14ac:dyDescent="0.2">
      <c r="A24" s="46">
        <v>6</v>
      </c>
      <c r="B24" s="32" t="s">
        <v>59</v>
      </c>
      <c r="C24" s="46">
        <v>41</v>
      </c>
      <c r="D24" s="32" t="s">
        <v>90</v>
      </c>
      <c r="E24" s="34">
        <v>4103</v>
      </c>
      <c r="F24" s="34" t="s">
        <v>157</v>
      </c>
      <c r="G24" s="34">
        <v>124</v>
      </c>
      <c r="H24" s="34" t="s">
        <v>158</v>
      </c>
      <c r="I24" s="35" t="s">
        <v>91</v>
      </c>
      <c r="J24" s="34">
        <v>410300502</v>
      </c>
      <c r="K24" s="34" t="s">
        <v>94</v>
      </c>
      <c r="L24" s="47">
        <v>50</v>
      </c>
      <c r="M24" s="47">
        <v>5</v>
      </c>
      <c r="N24" s="47">
        <v>5</v>
      </c>
      <c r="O24" s="64"/>
      <c r="P24" s="34" t="s">
        <v>151</v>
      </c>
      <c r="Q24" s="46"/>
      <c r="R24" s="32" t="s">
        <v>159</v>
      </c>
      <c r="S24" s="32" t="s">
        <v>160</v>
      </c>
      <c r="T24" s="32" t="s">
        <v>161</v>
      </c>
      <c r="U24" s="40"/>
      <c r="V24" s="31"/>
      <c r="W24" s="32"/>
      <c r="X24" s="41"/>
      <c r="Y24" s="41"/>
      <c r="Z24" s="45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2"/>
      <c r="AN24" s="57"/>
      <c r="AO24" s="44">
        <v>45292</v>
      </c>
      <c r="AP24" s="44">
        <v>45657</v>
      </c>
      <c r="AQ24" s="43" t="s">
        <v>67</v>
      </c>
    </row>
    <row r="25" spans="1:43" s="30" customFormat="1" ht="80.25" customHeight="1" x14ac:dyDescent="0.2">
      <c r="A25" s="46">
        <v>6</v>
      </c>
      <c r="B25" s="32" t="s">
        <v>59</v>
      </c>
      <c r="C25" s="46">
        <v>41</v>
      </c>
      <c r="D25" s="32" t="s">
        <v>90</v>
      </c>
      <c r="E25" s="34">
        <v>4101</v>
      </c>
      <c r="F25" s="34" t="s">
        <v>157</v>
      </c>
      <c r="G25" s="34">
        <v>130</v>
      </c>
      <c r="H25" s="34" t="s">
        <v>96</v>
      </c>
      <c r="I25" s="35" t="s">
        <v>92</v>
      </c>
      <c r="J25" s="34">
        <v>410104202</v>
      </c>
      <c r="K25" s="34" t="s">
        <v>95</v>
      </c>
      <c r="L25" s="47">
        <v>300</v>
      </c>
      <c r="M25" s="47">
        <v>50</v>
      </c>
      <c r="N25" s="47">
        <v>50</v>
      </c>
      <c r="O25" s="64"/>
      <c r="P25" s="34" t="s">
        <v>152</v>
      </c>
      <c r="Q25" s="46"/>
      <c r="R25" s="32" t="s">
        <v>154</v>
      </c>
      <c r="S25" s="32" t="s">
        <v>162</v>
      </c>
      <c r="T25" s="32" t="s">
        <v>163</v>
      </c>
      <c r="U25" s="40"/>
      <c r="V25" s="31"/>
      <c r="W25" s="32"/>
      <c r="X25" s="41"/>
      <c r="Y25" s="41"/>
      <c r="Z25" s="45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2"/>
      <c r="AN25" s="57"/>
      <c r="AO25" s="44">
        <v>45292</v>
      </c>
      <c r="AP25" s="44">
        <v>45657</v>
      </c>
      <c r="AQ25" s="43" t="s">
        <v>67</v>
      </c>
    </row>
    <row r="26" spans="1:43" s="30" customFormat="1" ht="80.25" customHeight="1" x14ac:dyDescent="0.2">
      <c r="A26" s="46">
        <v>6</v>
      </c>
      <c r="B26" s="32" t="s">
        <v>59</v>
      </c>
      <c r="C26" s="46">
        <v>41</v>
      </c>
      <c r="D26" s="32" t="s">
        <v>90</v>
      </c>
      <c r="E26" s="34">
        <v>4101</v>
      </c>
      <c r="F26" s="34" t="s">
        <v>157</v>
      </c>
      <c r="G26" s="34">
        <v>125</v>
      </c>
      <c r="H26" s="34" t="s">
        <v>97</v>
      </c>
      <c r="I26" s="35" t="s">
        <v>93</v>
      </c>
      <c r="J26" s="34">
        <v>410107300</v>
      </c>
      <c r="K26" s="34" t="s">
        <v>153</v>
      </c>
      <c r="L26" s="47">
        <v>10</v>
      </c>
      <c r="M26" s="47">
        <v>0</v>
      </c>
      <c r="N26" s="47">
        <v>10</v>
      </c>
      <c r="O26" s="64"/>
      <c r="P26" s="34" t="s">
        <v>155</v>
      </c>
      <c r="Q26" s="46"/>
      <c r="R26" s="32" t="s">
        <v>156</v>
      </c>
      <c r="S26" s="32" t="s">
        <v>164</v>
      </c>
      <c r="T26" s="32" t="s">
        <v>165</v>
      </c>
      <c r="U26" s="40"/>
      <c r="V26" s="31"/>
      <c r="W26" s="32"/>
      <c r="X26" s="41"/>
      <c r="Y26" s="41"/>
      <c r="Z26" s="45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2"/>
      <c r="AN26" s="57"/>
      <c r="AO26" s="44">
        <v>45292</v>
      </c>
      <c r="AP26" s="44">
        <v>45657</v>
      </c>
      <c r="AQ26" s="43" t="s">
        <v>67</v>
      </c>
    </row>
    <row r="27" spans="1:43" ht="27" customHeight="1" thickBo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 t="s">
        <v>1</v>
      </c>
      <c r="U27" s="26">
        <f>SUM(U16:U26)</f>
        <v>260000000</v>
      </c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7"/>
    </row>
    <row r="28" spans="1:43" ht="23.1" customHeight="1" x14ac:dyDescent="0.25"/>
    <row r="29" spans="1:43" ht="58.5" customHeight="1" x14ac:dyDescent="0.25">
      <c r="L29" s="88"/>
      <c r="M29" s="88"/>
      <c r="N29" s="88"/>
      <c r="O29" s="88"/>
      <c r="P29" s="88"/>
      <c r="W29" s="28"/>
      <c r="X29" s="28"/>
    </row>
    <row r="30" spans="1:43" x14ac:dyDescent="0.25">
      <c r="L30" s="84"/>
      <c r="M30" s="84"/>
      <c r="N30" s="84"/>
      <c r="O30" s="84"/>
      <c r="P30" s="84"/>
      <c r="W30" s="28"/>
      <c r="X30" s="28"/>
    </row>
    <row r="31" spans="1:43" x14ac:dyDescent="0.25">
      <c r="L31" s="85" t="s">
        <v>176</v>
      </c>
      <c r="M31" s="85"/>
      <c r="N31" s="85"/>
      <c r="O31" s="85"/>
      <c r="P31" s="85"/>
      <c r="W31" s="28"/>
      <c r="X31" s="28"/>
    </row>
    <row r="32" spans="1:43" x14ac:dyDescent="0.25">
      <c r="W32" s="28"/>
      <c r="X32" s="28"/>
    </row>
    <row r="33" spans="9:24" x14ac:dyDescent="0.25">
      <c r="W33" s="28"/>
      <c r="X33" s="28"/>
    </row>
    <row r="34" spans="9:24" x14ac:dyDescent="0.25">
      <c r="I34" s="29" t="s">
        <v>0</v>
      </c>
      <c r="J34" s="86" t="s">
        <v>175</v>
      </c>
      <c r="K34" s="87"/>
      <c r="W34" s="28"/>
      <c r="X34" s="28"/>
    </row>
    <row r="35" spans="9:24" x14ac:dyDescent="0.25">
      <c r="I35" s="29" t="s">
        <v>173</v>
      </c>
      <c r="J35" s="93"/>
      <c r="K35" s="94"/>
      <c r="W35" s="28"/>
      <c r="X35" s="28"/>
    </row>
    <row r="36" spans="9:24" ht="25.5" x14ac:dyDescent="0.25">
      <c r="I36" s="29" t="s">
        <v>174</v>
      </c>
      <c r="J36" s="95"/>
      <c r="K36" s="96"/>
      <c r="W36" s="28"/>
      <c r="X36" s="28"/>
    </row>
  </sheetData>
  <mergeCells count="42">
    <mergeCell ref="A8:B9"/>
    <mergeCell ref="C8:D9"/>
    <mergeCell ref="E8:F9"/>
    <mergeCell ref="G8:I9"/>
    <mergeCell ref="J8:K9"/>
    <mergeCell ref="A1:B7"/>
    <mergeCell ref="C1:AO1"/>
    <mergeCell ref="C2:AO4"/>
    <mergeCell ref="C5:AO5"/>
    <mergeCell ref="C6:AO6"/>
    <mergeCell ref="J35:K36"/>
    <mergeCell ref="AO8:AO10"/>
    <mergeCell ref="AP8:AP10"/>
    <mergeCell ref="AQ8:AQ10"/>
    <mergeCell ref="V9:X9"/>
    <mergeCell ref="Y9:Z9"/>
    <mergeCell ref="AA9:AD9"/>
    <mergeCell ref="AE9:AJ9"/>
    <mergeCell ref="AN9:AN10"/>
    <mergeCell ref="Y8:AN8"/>
    <mergeCell ref="AK9:AM9"/>
    <mergeCell ref="L8:N9"/>
    <mergeCell ref="O8:U9"/>
    <mergeCell ref="L30:P30"/>
    <mergeCell ref="L31:P31"/>
    <mergeCell ref="J34:K34"/>
    <mergeCell ref="L29:P29"/>
    <mergeCell ref="K17:K18"/>
    <mergeCell ref="L17:L18"/>
    <mergeCell ref="M17:M18"/>
    <mergeCell ref="N17:N18"/>
    <mergeCell ref="Q17:Q18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</mergeCells>
  <phoneticPr fontId="5" type="noConversion"/>
  <conditionalFormatting sqref="O11:O12">
    <cfRule type="duplicateValues" dxfId="8" priority="1"/>
    <cfRule type="duplicateValues" dxfId="7" priority="2"/>
    <cfRule type="duplicateValues" dxfId="6" priority="3"/>
  </conditionalFormatting>
  <conditionalFormatting sqref="O16 O19">
    <cfRule type="duplicateValues" dxfId="5" priority="10"/>
    <cfRule type="duplicateValues" dxfId="4" priority="11"/>
    <cfRule type="duplicateValues" dxfId="3" priority="12"/>
  </conditionalFormatting>
  <conditionalFormatting sqref="O20:O26"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  <pageSetup paperSize="41" scale="3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Secretaria de Agricultura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Daniel Mercado Diaz</dc:creator>
  <cp:lastModifiedBy>ariel</cp:lastModifiedBy>
  <dcterms:created xsi:type="dcterms:W3CDTF">2024-07-11T20:55:07Z</dcterms:created>
  <dcterms:modified xsi:type="dcterms:W3CDTF">2024-07-30T15:14:23Z</dcterms:modified>
</cp:coreProperties>
</file>