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60. Plan de mejoramiento\"/>
    </mc:Choice>
  </mc:AlternateContent>
  <bookViews>
    <workbookView xWindow="-120" yWindow="-120" windowWidth="29040" windowHeight="15720" tabRatio="584"/>
  </bookViews>
  <sheets>
    <sheet name="Plan de Mejora SST" sheetId="5" r:id="rId1"/>
  </sheets>
  <definedNames>
    <definedName name="_xlnm.Print_Area" localSheetId="0">'Plan de Mejora SST'!$A$6:$U$91</definedName>
    <definedName name="_xlnm.Print_Titles" localSheetId="0">'Plan de Mejora SST'!$6:$8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9" i="5" l="1"/>
  <c r="O90" i="5" s="1"/>
  <c r="F78" i="5"/>
  <c r="F89" i="5" s="1"/>
  <c r="F91" i="5" s="1"/>
  <c r="G78" i="5"/>
  <c r="G89" i="5" s="1"/>
  <c r="G91" i="5" s="1"/>
  <c r="H78" i="5"/>
  <c r="H89" i="5" s="1"/>
  <c r="H91" i="5" s="1"/>
  <c r="I78" i="5"/>
  <c r="I89" i="5" s="1"/>
  <c r="I91" i="5" s="1"/>
  <c r="J78" i="5"/>
  <c r="J89" i="5" s="1"/>
  <c r="J91" i="5" s="1"/>
  <c r="K78" i="5"/>
  <c r="K89" i="5" s="1"/>
  <c r="K91" i="5" s="1"/>
  <c r="L78" i="5"/>
  <c r="L89" i="5" s="1"/>
  <c r="M78" i="5"/>
  <c r="M89" i="5" s="1"/>
  <c r="M91" i="5" s="1"/>
  <c r="N78" i="5"/>
  <c r="N89" i="5" s="1"/>
  <c r="N91" i="5" s="1"/>
  <c r="O78" i="5"/>
  <c r="O89" i="5" s="1"/>
  <c r="O91" i="5" s="1"/>
  <c r="P78" i="5"/>
  <c r="P89" i="5" s="1"/>
  <c r="P91" i="5" s="1"/>
  <c r="F79" i="5"/>
  <c r="F90" i="5" s="1"/>
  <c r="G79" i="5"/>
  <c r="G90" i="5" s="1"/>
  <c r="H79" i="5"/>
  <c r="H90" i="5" s="1"/>
  <c r="I79" i="5"/>
  <c r="I90" i="5" s="1"/>
  <c r="J79" i="5"/>
  <c r="J90" i="5" s="1"/>
  <c r="K79" i="5"/>
  <c r="K90" i="5" s="1"/>
  <c r="L79" i="5"/>
  <c r="L90" i="5" s="1"/>
  <c r="M79" i="5"/>
  <c r="M90" i="5" s="1"/>
  <c r="N79" i="5"/>
  <c r="N90" i="5" s="1"/>
  <c r="P79" i="5"/>
  <c r="P90" i="5" s="1"/>
  <c r="E79" i="5"/>
  <c r="E90" i="5" s="1"/>
  <c r="E78" i="5"/>
  <c r="E89" i="5" s="1"/>
  <c r="Q24" i="5"/>
  <c r="Q26" i="5"/>
  <c r="Q28" i="5"/>
  <c r="Q30" i="5"/>
  <c r="Q32" i="5"/>
  <c r="Q34" i="5"/>
  <c r="Q36" i="5"/>
  <c r="Q38" i="5"/>
  <c r="Q40" i="5"/>
  <c r="Q42" i="5"/>
  <c r="Q44" i="5"/>
  <c r="Q46" i="5"/>
  <c r="Q48" i="5"/>
  <c r="Q50" i="5"/>
  <c r="Q52" i="5"/>
  <c r="Q54" i="5"/>
  <c r="Q56" i="5"/>
  <c r="Q58" i="5"/>
  <c r="Q60" i="5"/>
  <c r="Q62" i="5"/>
  <c r="Q64" i="5"/>
  <c r="Q66" i="5"/>
  <c r="Q68" i="5"/>
  <c r="Q70" i="5"/>
  <c r="Q72" i="5"/>
  <c r="Q74" i="5"/>
  <c r="Q76" i="5"/>
  <c r="Q22" i="5"/>
  <c r="R74" i="5" l="1"/>
  <c r="R70" i="5"/>
  <c r="L91" i="5"/>
  <c r="R46" i="5"/>
  <c r="Q78" i="5"/>
  <c r="R22" i="5"/>
  <c r="Q79" i="5"/>
  <c r="Q90" i="5"/>
  <c r="Q89" i="5"/>
  <c r="E91" i="5"/>
  <c r="Q91" i="5" l="1"/>
</calcChain>
</file>

<file path=xl/comments1.xml><?xml version="1.0" encoding="utf-8"?>
<comments xmlns="http://schemas.openxmlformats.org/spreadsheetml/2006/main">
  <authors>
    <author>TM2</author>
  </authors>
  <commentList>
    <comment ref="A19" authorId="0" shapeId="0">
      <text>
        <r>
          <rPr>
            <b/>
            <u/>
            <sz val="10"/>
            <color indexed="81"/>
            <rFont val="Tahoma"/>
            <family val="2"/>
          </rPr>
          <t>NUMERALES CORRESPONDIENTES AL PHVA</t>
        </r>
        <r>
          <rPr>
            <b/>
            <sz val="9"/>
            <color indexed="81"/>
            <rFont val="Tahoma"/>
            <family val="2"/>
          </rPr>
          <t xml:space="preserve">
PLANEAR:</t>
        </r>
        <r>
          <rPr>
            <sz val="9"/>
            <color indexed="81"/>
            <rFont val="Tahoma"/>
            <family val="2"/>
          </rPr>
          <t xml:space="preserve"> 
NUMERAL 1.1.1 Hasta 2.11.1 
</t>
        </r>
        <r>
          <rPr>
            <b/>
            <sz val="9"/>
            <color indexed="81"/>
            <rFont val="Tahoma"/>
            <family val="2"/>
          </rPr>
          <t xml:space="preserve">HACER:
</t>
        </r>
        <r>
          <rPr>
            <sz val="9"/>
            <color indexed="81"/>
            <rFont val="Tahoma"/>
            <family val="2"/>
          </rPr>
          <t xml:space="preserve">NUMERAL3.1.1 Hasta 5.1.2
</t>
        </r>
        <r>
          <rPr>
            <b/>
            <sz val="9"/>
            <color indexed="81"/>
            <rFont val="Tahoma"/>
            <family val="2"/>
          </rPr>
          <t>VERIFICAR:</t>
        </r>
        <r>
          <rPr>
            <sz val="9"/>
            <color indexed="81"/>
            <rFont val="Tahoma"/>
            <family val="2"/>
          </rPr>
          <t xml:space="preserve"> 
NUMERAL 6.1.1 Hasta 6.1.4
</t>
        </r>
        <r>
          <rPr>
            <b/>
            <sz val="9"/>
            <color indexed="81"/>
            <rFont val="Tahoma"/>
            <family val="2"/>
          </rPr>
          <t xml:space="preserve">ACTUAR:
</t>
        </r>
        <r>
          <rPr>
            <sz val="9"/>
            <color indexed="81"/>
            <rFont val="Tahoma"/>
            <family val="2"/>
          </rPr>
          <t>NUMERAL 6.1.1 Hasta 6.1.4</t>
        </r>
      </text>
    </comment>
  </commentList>
</comments>
</file>

<file path=xl/sharedStrings.xml><?xml version="1.0" encoding="utf-8"?>
<sst xmlns="http://schemas.openxmlformats.org/spreadsheetml/2006/main" count="135" uniqueCount="68">
  <si>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</si>
  <si>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</si>
  <si>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</si>
  <si>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</si>
  <si>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</si>
  <si>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</si>
  <si>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</si>
  <si>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</si>
  <si>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</si>
  <si>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</si>
  <si>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</si>
  <si>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</si>
  <si>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</si>
  <si>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</si>
  <si>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TIPO DE RECURSOS</t>
  </si>
  <si>
    <t>DETALLE</t>
  </si>
  <si>
    <t>EVIDENCIAS</t>
  </si>
  <si>
    <t>ETAPA</t>
  </si>
  <si>
    <t>PLANEAR</t>
  </si>
  <si>
    <t>ACTIVIDAD A DESARROLLAR</t>
  </si>
  <si>
    <t>HACER</t>
  </si>
  <si>
    <t>VERIFICAR</t>
  </si>
  <si>
    <t>ACTUAR</t>
  </si>
  <si>
    <t>Numeral del estándar</t>
  </si>
  <si>
    <t>% Cumplimiento actividad/fase</t>
  </si>
  <si>
    <t xml:space="preserve">1. OBJETIVO </t>
  </si>
  <si>
    <t xml:space="preserve">2. ALCANCE </t>
  </si>
  <si>
    <t>3. METAS</t>
  </si>
  <si>
    <t>FECHA PLANEADA DEL CUMPLIMIENTO DEL PLAN DE MEJORAMIENTO:</t>
  </si>
  <si>
    <t xml:space="preserve">RESPONSABLE (s) </t>
  </si>
  <si>
    <t>TOTAL PROGRAMADO</t>
  </si>
  <si>
    <t>TOTAL EJECUTADO</t>
  </si>
  <si>
    <t>P*</t>
  </si>
  <si>
    <t>E*</t>
  </si>
  <si>
    <t>5. RECURSOS ASIGNADOS</t>
  </si>
  <si>
    <t>6. MEDICIÒN Y SEGUIMIENTO</t>
  </si>
  <si>
    <t>CUMPLIMIENTO DEL PLAN DE MEJORAMIENTO</t>
  </si>
  <si>
    <t>VARIABLES</t>
  </si>
  <si>
    <t>FORMULA</t>
  </si>
  <si>
    <t>ACTIVIDADES EJECUTADAS</t>
  </si>
  <si>
    <t>RESULTADO</t>
  </si>
  <si>
    <t>META</t>
  </si>
  <si>
    <t>ANALISIS DE DATOS</t>
  </si>
  <si>
    <t>GRAFICA</t>
  </si>
  <si>
    <t>NOMBRE, NÚMERO DE RESOLUCIÓN DE LICENCIA DE SALUD OCUPACIONAL, Y NÚMERO DEL CERTIFICADO DEL CURSO DE 50, o  20 HORAS DE CAPACITACIÓN VIRTUAL, DEL RESPONSABLE SG-SST</t>
  </si>
  <si>
    <t>Cumplir el 90% de las actividades a desarrollar</t>
  </si>
  <si>
    <t>PLAZO DETERMINADO PARA SU CUMPLIMIENTO</t>
  </si>
  <si>
    <t>ACTIVIDADES A DESARROLLAR</t>
  </si>
  <si>
    <t xml:space="preserve">HOJA DE APOYO BASICA PARA PLANTEAR UN PLAN DE MEJORAMIENTO RELACIONADO CON " AUTOEVALUACIÓN DE LOS ESTÁNDARES MÍNIMOS SG-SST ", ESTABLECIDO EN EL ARTICULO 29 DE RESOLUCIÓN 0312 DE 2019 </t>
  </si>
  <si>
    <t>Aplica para todos los trabajadores, contratistas, desde la documentación requerida hasta la implementación del SG-SST.</t>
  </si>
  <si>
    <t>HUMANOS</t>
  </si>
  <si>
    <t xml:space="preserve"> TECNICOS</t>
  </si>
  <si>
    <t xml:space="preserve"> FINANCIEROS</t>
  </si>
  <si>
    <t>LOCATIVOS</t>
  </si>
  <si>
    <r>
      <t xml:space="preserve">Cuando se cumpla se marca con 1, en </t>
    </r>
    <r>
      <rPr>
        <b/>
        <sz val="11"/>
        <color indexed="10"/>
        <rFont val="Arial"/>
        <family val="2"/>
      </rPr>
      <t>P si es  (Planeado)</t>
    </r>
    <r>
      <rPr>
        <b/>
        <sz val="11"/>
        <color indexed="8"/>
        <rFont val="Arial"/>
        <family val="2"/>
      </rPr>
      <t xml:space="preserve"> o con </t>
    </r>
    <r>
      <rPr>
        <sz val="11"/>
        <color indexed="8"/>
        <rFont val="Arial"/>
        <family val="2"/>
      </rPr>
      <t xml:space="preserve">1 si es </t>
    </r>
    <r>
      <rPr>
        <b/>
        <sz val="11"/>
        <color indexed="21"/>
        <rFont val="Arial"/>
        <family val="2"/>
      </rPr>
      <t>(Ejecutado)</t>
    </r>
    <r>
      <rPr>
        <sz val="11"/>
        <color indexed="21"/>
        <rFont val="Arial"/>
        <family val="2"/>
      </rPr>
      <t xml:space="preserve"> </t>
    </r>
  </si>
  <si>
    <r>
      <rPr>
        <u/>
        <sz val="10"/>
        <rFont val="Arial"/>
        <family val="2"/>
      </rPr>
      <t>Actividades ejecutadas *100</t>
    </r>
    <r>
      <rPr>
        <sz val="10"/>
        <rFont val="Arial"/>
        <family val="2"/>
      </rPr>
      <t xml:space="preserve">
Actividades programadas</t>
    </r>
  </si>
  <si>
    <t>PLAZO PARA EL CUMPLIMIENTO Y EJECUCIÓN DEL PLAN DE MEJORAMIENTO</t>
  </si>
  <si>
    <t>4.1.4</t>
  </si>
  <si>
    <t>HIGIENISTA PROFESIONAL SST</t>
  </si>
  <si>
    <t>EQUIPOS DE MEDICION ( DOSIMETRO)</t>
  </si>
  <si>
    <t>PAGO A PROVEEDOR DE SERVICIO</t>
  </si>
  <si>
    <t xml:space="preserve">                                                                    Guía relacionada con lod planes de mejoramiento, con el fin que se efectúen las acciones correctivas tendientes a la superación de las situaciones irregulares detectadas conforme a los requisitos del decreto 1072/2015 y resolución 0312 de 2019  actividades desarrolladas en: INSOCAMT SAS</t>
  </si>
  <si>
    <t>GOBERNACIÓN DE BOLIVAR</t>
  </si>
  <si>
    <t>SISTEMA DE GESTIÓN DE LA SEGURIDAD Y SALUD EN EL TRABAJO</t>
  </si>
  <si>
    <t>VERSIÓN: 1</t>
  </si>
  <si>
    <t>FECHA: 04/06/2025</t>
  </si>
  <si>
    <t>COD:  FP-BIS-SST-FO-81</t>
  </si>
  <si>
    <t>PLAN DE MEJORAMIENTO SG-SST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</si>
</sst>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2]* #,##0.00_-;\-[$€-2]* #,##0.00_-;_-[$€-2]* &quot;-&quot;??_-"/>
  </numFmts>
  <fonts count="4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 Narrow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21"/>
      <name val="Arial"/>
      <family val="2"/>
    </font>
    <font>
      <b/>
      <sz val="11"/>
      <color indexed="8"/>
      <name val="Arial"/>
      <family val="2"/>
    </font>
    <font>
      <b/>
      <sz val="11"/>
      <color indexed="2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 tint="-4.9989318521683403E-2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10"/>
      <color theme="2" tint="-0.89999084444715716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0" tint="-4.9989318521683403E-2"/>
      <name val="Arial"/>
      <family val="2"/>
    </font>
    <font>
      <b/>
      <sz val="12"/>
      <color theme="1"/>
      <name val="Arial"/>
      <family val="2"/>
    </font>
    <font>
      <b/>
      <sz val="14"/>
      <color theme="8" tint="0.79998168889431442"/>
      <name val="Arial"/>
      <family val="2"/>
    </font>
    <font>
      <b/>
      <u/>
      <sz val="10"/>
      <color indexed="81"/>
      <name val="Tahoma"/>
      <family val="2"/>
    </font>
    <font>
      <b/>
      <sz val="14"/>
      <color rgb="FF00B050"/>
      <name val="Arial"/>
      <family val="2"/>
    </font>
    <font>
      <b/>
      <sz val="11"/>
      <color rgb="FF7030A0"/>
      <name val="Arial"/>
      <family val="2"/>
    </font>
    <font>
      <b/>
      <sz val="12"/>
      <color rgb="FFFFC000"/>
      <name val="Arial"/>
      <family val="2"/>
    </font>
    <font>
      <b/>
      <sz val="10"/>
      <color rgb="FFFFC00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FEA3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7" borderId="1" applyNumberFormat="0" applyAlignment="0" applyProtection="0"/>
    <xf numFmtId="164" fontId="7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21" borderId="0" applyNumberFormat="0" applyBorder="0" applyAlignment="0" applyProtection="0"/>
    <xf numFmtId="17" fontId="10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16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</cellStyleXfs>
  <cellXfs count="219">
    <xf numFmtId="0" fontId="0" fillId="0" borderId="0" xfId="0"/>
    <xf numFmtId="0" fontId="14" fillId="0" borderId="0" xfId="0" applyFont="1"/>
    <xf numFmtId="0" fontId="17" fillId="0" borderId="0" xfId="0" applyFont="1"/>
    <xf numFmtId="0" fontId="10" fillId="0" borderId="0" xfId="0" applyFont="1"/>
    <xf numFmtId="0" fontId="17" fillId="0" borderId="0" xfId="0" applyFont="1" applyAlignment="1">
      <alignment horizontal="center"/>
    </xf>
    <xf numFmtId="1" fontId="28" fillId="0" borderId="5" xfId="31" applyNumberFormat="1" applyFont="1" applyBorder="1" applyAlignment="1" applyProtection="1">
      <alignment horizontal="center" vertical="center"/>
      <protection locked="0"/>
    </xf>
    <xf numFmtId="0" fontId="15" fillId="22" borderId="6" xfId="0" applyFont="1" applyFill="1" applyBorder="1" applyAlignment="1">
      <alignment horizontal="center" vertical="center" wrapText="1"/>
    </xf>
    <xf numFmtId="0" fontId="15" fillId="23" borderId="5" xfId="0" applyFont="1" applyFill="1" applyBorder="1" applyAlignment="1">
      <alignment horizontal="center" vertical="center" wrapText="1"/>
    </xf>
    <xf numFmtId="1" fontId="28" fillId="0" borderId="6" xfId="31" applyNumberFormat="1" applyFont="1" applyBorder="1" applyAlignment="1" applyProtection="1">
      <alignment horizontal="center" vertical="center"/>
      <protection locked="0"/>
    </xf>
    <xf numFmtId="1" fontId="28" fillId="0" borderId="7" xfId="31" applyNumberFormat="1" applyFont="1" applyBorder="1" applyAlignment="1" applyProtection="1">
      <alignment horizontal="center" vertical="center"/>
      <protection locked="0"/>
    </xf>
    <xf numFmtId="1" fontId="28" fillId="0" borderId="8" xfId="31" applyNumberFormat="1" applyFont="1" applyBorder="1" applyAlignment="1" applyProtection="1">
      <alignment horizontal="center" vertical="center"/>
      <protection locked="0"/>
    </xf>
    <xf numFmtId="1" fontId="28" fillId="0" borderId="9" xfId="31" applyNumberFormat="1" applyFont="1" applyBorder="1" applyAlignment="1" applyProtection="1">
      <alignment horizontal="center" vertical="center"/>
      <protection locked="0"/>
    </xf>
    <xf numFmtId="1" fontId="28" fillId="0" borderId="10" xfId="31" applyNumberFormat="1" applyFont="1" applyBorder="1" applyAlignment="1" applyProtection="1">
      <alignment horizontal="center" vertical="center"/>
      <protection locked="0"/>
    </xf>
    <xf numFmtId="1" fontId="28" fillId="0" borderId="11" xfId="31" applyNumberFormat="1" applyFont="1" applyBorder="1" applyAlignment="1" applyProtection="1">
      <alignment horizontal="center" vertical="center"/>
      <protection locked="0"/>
    </xf>
    <xf numFmtId="1" fontId="28" fillId="0" borderId="12" xfId="31" applyNumberFormat="1" applyFont="1" applyBorder="1" applyAlignment="1" applyProtection="1">
      <alignment horizontal="center" vertical="center"/>
      <protection locked="0"/>
    </xf>
    <xf numFmtId="1" fontId="28" fillId="0" borderId="13" xfId="31" applyNumberFormat="1" applyFont="1" applyBorder="1" applyAlignment="1" applyProtection="1">
      <alignment horizontal="center" vertical="center"/>
      <protection locked="0"/>
    </xf>
    <xf numFmtId="1" fontId="28" fillId="0" borderId="14" xfId="31" applyNumberFormat="1" applyFont="1" applyBorder="1" applyAlignment="1" applyProtection="1">
      <alignment horizontal="center" vertical="center"/>
      <protection locked="0"/>
    </xf>
    <xf numFmtId="1" fontId="28" fillId="0" borderId="15" xfId="31" applyNumberFormat="1" applyFont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9" fontId="19" fillId="24" borderId="5" xfId="0" applyNumberFormat="1" applyFont="1" applyFill="1" applyBorder="1" applyAlignment="1">
      <alignment horizontal="center" vertical="center"/>
    </xf>
    <xf numFmtId="0" fontId="39" fillId="29" borderId="10" xfId="0" applyFont="1" applyFill="1" applyBorder="1" applyAlignment="1">
      <alignment horizontal="right" vertical="center" wrapText="1"/>
    </xf>
    <xf numFmtId="0" fontId="39" fillId="29" borderId="24" xfId="0" applyFont="1" applyFill="1" applyBorder="1" applyAlignment="1">
      <alignment horizontal="right" vertical="center" wrapText="1"/>
    </xf>
    <xf numFmtId="0" fontId="39" fillId="32" borderId="10" xfId="0" applyFont="1" applyFill="1" applyBorder="1" applyAlignment="1">
      <alignment vertical="center" wrapText="1"/>
    </xf>
    <xf numFmtId="0" fontId="39" fillId="32" borderId="24" xfId="0" applyFont="1" applyFill="1" applyBorder="1" applyAlignment="1">
      <alignment vertical="center" wrapText="1"/>
    </xf>
    <xf numFmtId="0" fontId="29" fillId="31" borderId="18" xfId="0" applyFont="1" applyFill="1" applyBorder="1" applyAlignment="1">
      <alignment horizontal="center" vertical="center" wrapText="1"/>
    </xf>
    <xf numFmtId="0" fontId="29" fillId="31" borderId="19" xfId="0" applyFont="1" applyFill="1" applyBorder="1" applyAlignment="1">
      <alignment horizontal="center" vertical="center" wrapText="1"/>
    </xf>
    <xf numFmtId="0" fontId="29" fillId="31" borderId="20" xfId="0" applyFont="1" applyFill="1" applyBorder="1" applyAlignment="1">
      <alignment horizontal="center" vertical="center" wrapText="1"/>
    </xf>
    <xf numFmtId="0" fontId="30" fillId="31" borderId="21" xfId="0" applyFont="1" applyFill="1" applyBorder="1" applyAlignment="1">
      <alignment horizontal="center" vertical="center" wrapText="1"/>
    </xf>
    <xf numFmtId="0" fontId="30" fillId="31" borderId="22" xfId="0" applyFont="1" applyFill="1" applyBorder="1" applyAlignment="1">
      <alignment horizontal="center" vertical="center" wrapText="1"/>
    </xf>
    <xf numFmtId="0" fontId="30" fillId="31" borderId="23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2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/>
    </xf>
    <xf numFmtId="0" fontId="19" fillId="0" borderId="24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 wrapText="1"/>
    </xf>
    <xf numFmtId="0" fontId="19" fillId="0" borderId="26" xfId="0" applyFont="1" applyBorder="1" applyAlignment="1">
      <alignment horizontal="right" vertical="center" wrapText="1"/>
    </xf>
    <xf numFmtId="0" fontId="19" fillId="0" borderId="27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30" fillId="31" borderId="1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9" fontId="28" fillId="0" borderId="28" xfId="32" applyFont="1" applyFill="1" applyBorder="1" applyAlignment="1" applyProtection="1">
      <alignment horizontal="center" vertical="center"/>
      <protection locked="0"/>
    </xf>
    <xf numFmtId="9" fontId="28" fillId="0" borderId="29" xfId="32" applyFont="1" applyFill="1" applyBorder="1" applyAlignment="1" applyProtection="1">
      <alignment horizontal="center" vertical="center"/>
      <protection locked="0"/>
    </xf>
    <xf numFmtId="9" fontId="28" fillId="0" borderId="30" xfId="32" applyFont="1" applyFill="1" applyBorder="1" applyAlignment="1" applyProtection="1">
      <alignment horizontal="center" vertical="center"/>
      <protection locked="0"/>
    </xf>
    <xf numFmtId="17" fontId="32" fillId="31" borderId="8" xfId="31" applyFont="1" applyFill="1" applyBorder="1" applyAlignment="1">
      <alignment horizontal="center" vertical="center"/>
    </xf>
    <xf numFmtId="17" fontId="32" fillId="31" borderId="35" xfId="31" applyFont="1" applyFill="1" applyBorder="1" applyAlignment="1">
      <alignment horizontal="center" vertical="center"/>
    </xf>
    <xf numFmtId="17" fontId="33" fillId="31" borderId="5" xfId="31" applyFont="1" applyFill="1" applyBorder="1" applyAlignment="1">
      <alignment horizontal="center" vertical="center"/>
    </xf>
    <xf numFmtId="17" fontId="31" fillId="31" borderId="12" xfId="31" applyFont="1" applyFill="1" applyBorder="1" applyAlignment="1">
      <alignment horizontal="center" vertical="center" wrapText="1"/>
    </xf>
    <xf numFmtId="17" fontId="31" fillId="31" borderId="27" xfId="31" applyFont="1" applyFill="1" applyBorder="1" applyAlignment="1">
      <alignment horizontal="center" vertical="center" wrapText="1"/>
    </xf>
    <xf numFmtId="17" fontId="31" fillId="31" borderId="32" xfId="31" applyFont="1" applyFill="1" applyBorder="1" applyAlignment="1">
      <alignment horizontal="center" vertical="center" wrapText="1"/>
    </xf>
    <xf numFmtId="17" fontId="31" fillId="31" borderId="33" xfId="31" applyFont="1" applyFill="1" applyBorder="1" applyAlignment="1">
      <alignment horizontal="center" vertical="center" wrapText="1"/>
    </xf>
    <xf numFmtId="17" fontId="31" fillId="31" borderId="39" xfId="31" applyFont="1" applyFill="1" applyBorder="1" applyAlignment="1">
      <alignment horizontal="center" vertical="center" wrapText="1"/>
    </xf>
    <xf numFmtId="17" fontId="31" fillId="31" borderId="34" xfId="31" applyFont="1" applyFill="1" applyBorder="1" applyAlignment="1">
      <alignment horizontal="center" vertical="center" wrapText="1"/>
    </xf>
    <xf numFmtId="1" fontId="28" fillId="0" borderId="11" xfId="31" applyNumberFormat="1" applyFont="1" applyBorder="1" applyAlignment="1" applyProtection="1">
      <alignment horizontal="center" vertical="center" wrapText="1"/>
      <protection locked="0"/>
    </xf>
    <xf numFmtId="1" fontId="28" fillId="0" borderId="31" xfId="31" applyNumberFormat="1" applyFont="1" applyBorder="1" applyAlignment="1" applyProtection="1">
      <alignment horizontal="center" vertical="center" wrapText="1"/>
      <protection locked="0"/>
    </xf>
    <xf numFmtId="17" fontId="34" fillId="0" borderId="27" xfId="31" applyFont="1" applyBorder="1" applyAlignment="1" applyProtection="1">
      <alignment horizontal="center" vertical="center" wrapText="1"/>
      <protection locked="0"/>
    </xf>
    <xf numFmtId="17" fontId="34" fillId="0" borderId="23" xfId="31" applyFont="1" applyBorder="1" applyAlignment="1" applyProtection="1">
      <alignment horizontal="center" vertical="center" wrapText="1"/>
      <protection locked="0"/>
    </xf>
    <xf numFmtId="0" fontId="31" fillId="31" borderId="10" xfId="0" applyFont="1" applyFill="1" applyBorder="1" applyAlignment="1">
      <alignment horizontal="center" vertical="center" wrapText="1"/>
    </xf>
    <xf numFmtId="0" fontId="31" fillId="31" borderId="24" xfId="0" applyFont="1" applyFill="1" applyBorder="1" applyAlignment="1">
      <alignment horizontal="center" vertical="center" wrapText="1"/>
    </xf>
    <xf numFmtId="0" fontId="31" fillId="31" borderId="2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7" fontId="34" fillId="25" borderId="8" xfId="31" applyFont="1" applyFill="1" applyBorder="1" applyAlignment="1" applyProtection="1">
      <alignment horizontal="center" vertical="center" wrapText="1"/>
      <protection locked="0"/>
    </xf>
    <xf numFmtId="17" fontId="34" fillId="25" borderId="17" xfId="31" applyFont="1" applyFill="1" applyBorder="1" applyAlignment="1" applyProtection="1">
      <alignment horizontal="center" vertical="center" wrapText="1"/>
      <protection locked="0"/>
    </xf>
    <xf numFmtId="17" fontId="34" fillId="0" borderId="33" xfId="31" applyFont="1" applyBorder="1" applyAlignment="1" applyProtection="1">
      <alignment horizontal="center" vertical="center" wrapText="1"/>
      <protection locked="0"/>
    </xf>
    <xf numFmtId="17" fontId="34" fillId="25" borderId="35" xfId="31" applyFont="1" applyFill="1" applyBorder="1" applyAlignment="1" applyProtection="1">
      <alignment horizontal="center" vertical="center" wrapText="1"/>
      <protection locked="0"/>
    </xf>
    <xf numFmtId="17" fontId="34" fillId="25" borderId="37" xfId="31" applyFont="1" applyFill="1" applyBorder="1" applyAlignment="1" applyProtection="1">
      <alignment horizontal="center" vertical="center" wrapText="1"/>
      <protection locked="0"/>
    </xf>
    <xf numFmtId="17" fontId="34" fillId="25" borderId="36" xfId="31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17" fontId="34" fillId="0" borderId="34" xfId="31" applyFont="1" applyBorder="1" applyAlignment="1" applyProtection="1">
      <alignment horizontal="center" vertical="center" wrapText="1"/>
      <protection locked="0"/>
    </xf>
    <xf numFmtId="17" fontId="34" fillId="0" borderId="38" xfId="31" applyFont="1" applyBorder="1" applyAlignment="1" applyProtection="1">
      <alignment horizontal="center" vertical="center" wrapText="1"/>
      <protection locked="0"/>
    </xf>
    <xf numFmtId="0" fontId="44" fillId="30" borderId="8" xfId="0" applyFont="1" applyFill="1" applyBorder="1" applyAlignment="1">
      <alignment horizontal="center" vertical="center" wrapText="1"/>
    </xf>
    <xf numFmtId="0" fontId="44" fillId="30" borderId="35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26" borderId="37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20" fillId="26" borderId="8" xfId="0" applyFont="1" applyFill="1" applyBorder="1" applyAlignment="1">
      <alignment horizontal="center" vertical="center" wrapText="1"/>
    </xf>
    <xf numFmtId="0" fontId="20" fillId="26" borderId="36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20" fillId="27" borderId="8" xfId="0" applyFont="1" applyFill="1" applyBorder="1" applyAlignment="1">
      <alignment horizontal="center" vertical="center" wrapText="1"/>
    </xf>
    <xf numFmtId="0" fontId="20" fillId="27" borderId="17" xfId="0" applyFont="1" applyFill="1" applyBorder="1" applyAlignment="1">
      <alignment horizontal="center" vertical="center" wrapText="1"/>
    </xf>
    <xf numFmtId="0" fontId="44" fillId="30" borderId="37" xfId="0" applyFont="1" applyFill="1" applyBorder="1" applyAlignment="1">
      <alignment horizontal="center" vertical="center" wrapText="1"/>
    </xf>
    <xf numFmtId="0" fontId="44" fillId="30" borderId="17" xfId="0" applyFont="1" applyFill="1" applyBorder="1" applyAlignment="1">
      <alignment horizontal="center" vertical="center" wrapText="1"/>
    </xf>
    <xf numFmtId="0" fontId="20" fillId="27" borderId="36" xfId="0" applyFont="1" applyFill="1" applyBorder="1" applyAlignment="1">
      <alignment horizontal="center" vertical="center" wrapText="1"/>
    </xf>
    <xf numFmtId="0" fontId="20" fillId="28" borderId="8" xfId="0" applyFont="1" applyFill="1" applyBorder="1" applyAlignment="1">
      <alignment horizontal="center" vertical="center" wrapText="1"/>
    </xf>
    <xf numFmtId="0" fontId="20" fillId="28" borderId="17" xfId="0" applyFont="1" applyFill="1" applyBorder="1" applyAlignment="1">
      <alignment horizontal="center" vertical="center" wrapText="1"/>
    </xf>
    <xf numFmtId="0" fontId="20" fillId="28" borderId="37" xfId="0" applyFont="1" applyFill="1" applyBorder="1" applyAlignment="1">
      <alignment horizontal="center" vertical="center" wrapText="1"/>
    </xf>
    <xf numFmtId="0" fontId="20" fillId="28" borderId="36" xfId="0" applyFont="1" applyFill="1" applyBorder="1" applyAlignment="1">
      <alignment horizontal="center" vertical="center" wrapText="1"/>
    </xf>
    <xf numFmtId="9" fontId="35" fillId="0" borderId="44" xfId="32" applyFont="1" applyFill="1" applyBorder="1" applyAlignment="1" applyProtection="1">
      <alignment horizontal="center" vertical="center"/>
      <protection locked="0"/>
    </xf>
    <xf numFmtId="9" fontId="35" fillId="0" borderId="66" xfId="32" applyFont="1" applyFill="1" applyBorder="1" applyAlignment="1" applyProtection="1">
      <alignment horizontal="center" vertical="center"/>
      <protection locked="0"/>
    </xf>
    <xf numFmtId="9" fontId="35" fillId="0" borderId="40" xfId="32" applyFont="1" applyFill="1" applyBorder="1" applyAlignment="1" applyProtection="1">
      <alignment horizontal="center" vertical="center"/>
      <protection locked="0"/>
    </xf>
    <xf numFmtId="9" fontId="35" fillId="0" borderId="41" xfId="32" applyFont="1" applyFill="1" applyBorder="1" applyAlignment="1" applyProtection="1">
      <alignment horizontal="center" vertical="center"/>
      <protection locked="0"/>
    </xf>
    <xf numFmtId="0" fontId="37" fillId="31" borderId="5" xfId="0" applyFont="1" applyFill="1" applyBorder="1" applyAlignment="1">
      <alignment horizontal="center" vertical="center"/>
    </xf>
    <xf numFmtId="0" fontId="32" fillId="31" borderId="5" xfId="0" applyFont="1" applyFill="1" applyBorder="1" applyAlignment="1">
      <alignment horizontal="center" vertical="center"/>
    </xf>
    <xf numFmtId="0" fontId="15" fillId="31" borderId="5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30" fillId="31" borderId="44" xfId="0" applyFont="1" applyFill="1" applyBorder="1" applyAlignment="1">
      <alignment horizontal="center" vertical="center" wrapText="1"/>
    </xf>
    <xf numFmtId="0" fontId="30" fillId="31" borderId="45" xfId="0" applyFont="1" applyFill="1" applyBorder="1" applyAlignment="1">
      <alignment horizontal="center" vertical="center" wrapText="1"/>
    </xf>
    <xf numFmtId="0" fontId="30" fillId="31" borderId="15" xfId="0" applyFont="1" applyFill="1" applyBorder="1" applyAlignment="1">
      <alignment horizontal="center" vertical="center" wrapText="1"/>
    </xf>
    <xf numFmtId="9" fontId="35" fillId="0" borderId="14" xfId="32" applyFont="1" applyFill="1" applyBorder="1" applyAlignment="1" applyProtection="1">
      <alignment horizontal="center" vertical="center"/>
      <protection locked="0"/>
    </xf>
    <xf numFmtId="17" fontId="34" fillId="0" borderId="25" xfId="31" applyFont="1" applyBorder="1" applyAlignment="1" applyProtection="1">
      <alignment horizontal="center" vertical="center" wrapText="1"/>
      <protection locked="0"/>
    </xf>
    <xf numFmtId="17" fontId="34" fillId="0" borderId="5" xfId="31" applyFont="1" applyBorder="1" applyAlignment="1" applyProtection="1">
      <alignment horizontal="center" vertical="center" wrapText="1"/>
      <protection locked="0"/>
    </xf>
    <xf numFmtId="17" fontId="34" fillId="0" borderId="8" xfId="31" applyFont="1" applyBorder="1" applyAlignment="1" applyProtection="1">
      <alignment horizontal="center" vertical="center" wrapText="1"/>
      <protection locked="0"/>
    </xf>
    <xf numFmtId="0" fontId="42" fillId="25" borderId="13" xfId="0" applyFont="1" applyFill="1" applyBorder="1" applyAlignment="1">
      <alignment horizontal="center" vertical="center" textRotation="90" wrapText="1"/>
    </xf>
    <xf numFmtId="0" fontId="15" fillId="25" borderId="16" xfId="0" applyFont="1" applyFill="1" applyBorder="1" applyAlignment="1">
      <alignment horizontal="center" vertical="center" textRotation="90" wrapText="1"/>
    </xf>
    <xf numFmtId="0" fontId="15" fillId="25" borderId="42" xfId="0" applyFont="1" applyFill="1" applyBorder="1" applyAlignment="1">
      <alignment horizontal="center" vertical="center" textRotation="90" wrapText="1"/>
    </xf>
    <xf numFmtId="9" fontId="28" fillId="0" borderId="43" xfId="32" applyFont="1" applyFill="1" applyBorder="1" applyAlignment="1" applyProtection="1">
      <alignment horizontal="center" vertical="center"/>
      <protection locked="0"/>
    </xf>
    <xf numFmtId="1" fontId="28" fillId="0" borderId="46" xfId="32" applyNumberFormat="1" applyFont="1" applyFill="1" applyBorder="1" applyAlignment="1" applyProtection="1">
      <alignment horizontal="center" vertical="center"/>
      <protection locked="0"/>
    </xf>
    <xf numFmtId="1" fontId="28" fillId="0" borderId="60" xfId="32" applyNumberFormat="1" applyFont="1" applyFill="1" applyBorder="1" applyAlignment="1" applyProtection="1">
      <alignment horizontal="center" vertical="center"/>
      <protection locked="0"/>
    </xf>
    <xf numFmtId="1" fontId="28" fillId="0" borderId="61" xfId="32" applyNumberFormat="1" applyFont="1" applyFill="1" applyBorder="1" applyAlignment="1" applyProtection="1">
      <alignment horizontal="center" vertical="center"/>
      <protection locked="0"/>
    </xf>
    <xf numFmtId="1" fontId="28" fillId="0" borderId="62" xfId="32" applyNumberFormat="1" applyFont="1" applyFill="1" applyBorder="1" applyAlignment="1" applyProtection="1">
      <alignment horizontal="center" vertical="center"/>
      <protection locked="0"/>
    </xf>
    <xf numFmtId="0" fontId="30" fillId="31" borderId="53" xfId="0" applyFont="1" applyFill="1" applyBorder="1" applyAlignment="1">
      <alignment horizontal="center" vertical="center" wrapText="1"/>
    </xf>
    <xf numFmtId="0" fontId="30" fillId="31" borderId="54" xfId="0" applyFont="1" applyFill="1" applyBorder="1" applyAlignment="1">
      <alignment horizontal="center" vertical="center" wrapText="1"/>
    </xf>
    <xf numFmtId="0" fontId="30" fillId="31" borderId="55" xfId="0" applyFont="1" applyFill="1" applyBorder="1" applyAlignment="1">
      <alignment horizontal="center" vertical="center" wrapText="1"/>
    </xf>
    <xf numFmtId="0" fontId="20" fillId="27" borderId="37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10" xfId="0" applyFont="1" applyFill="1" applyBorder="1" applyAlignment="1">
      <alignment horizontal="center" vertical="center" wrapText="1"/>
    </xf>
    <xf numFmtId="0" fontId="36" fillId="24" borderId="46" xfId="0" applyFont="1" applyFill="1" applyBorder="1" applyAlignment="1">
      <alignment horizontal="center" vertical="center"/>
    </xf>
    <xf numFmtId="0" fontId="36" fillId="24" borderId="47" xfId="0" applyFont="1" applyFill="1" applyBorder="1" applyAlignment="1">
      <alignment horizontal="center" vertical="center"/>
    </xf>
    <xf numFmtId="0" fontId="36" fillId="24" borderId="48" xfId="0" applyFont="1" applyFill="1" applyBorder="1" applyAlignment="1">
      <alignment horizontal="center" vertical="center"/>
    </xf>
    <xf numFmtId="0" fontId="15" fillId="24" borderId="10" xfId="0" applyFont="1" applyFill="1" applyBorder="1" applyAlignment="1">
      <alignment horizontal="center" vertical="center"/>
    </xf>
    <xf numFmtId="0" fontId="15" fillId="24" borderId="25" xfId="0" applyFont="1" applyFill="1" applyBorder="1" applyAlignment="1">
      <alignment horizontal="center" vertical="center"/>
    </xf>
    <xf numFmtId="0" fontId="15" fillId="24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9" fontId="19" fillId="24" borderId="10" xfId="0" applyNumberFormat="1" applyFont="1" applyFill="1" applyBorder="1" applyAlignment="1">
      <alignment horizontal="center" vertical="center" wrapText="1"/>
    </xf>
    <xf numFmtId="9" fontId="19" fillId="24" borderId="24" xfId="0" applyNumberFormat="1" applyFont="1" applyFill="1" applyBorder="1" applyAlignment="1">
      <alignment horizontal="center" vertical="center" wrapText="1"/>
    </xf>
    <xf numFmtId="9" fontId="19" fillId="24" borderId="5" xfId="0" applyNumberFormat="1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24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2" fillId="33" borderId="25" xfId="0" applyFont="1" applyFill="1" applyBorder="1" applyAlignment="1">
      <alignment horizontal="center" vertical="center" wrapText="1"/>
    </xf>
    <xf numFmtId="0" fontId="16" fillId="34" borderId="12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 vertical="center" wrapText="1"/>
    </xf>
    <xf numFmtId="0" fontId="16" fillId="34" borderId="27" xfId="0" applyFont="1" applyFill="1" applyBorder="1" applyAlignment="1">
      <alignment horizontal="center" vertical="center" wrapText="1"/>
    </xf>
    <xf numFmtId="0" fontId="16" fillId="34" borderId="32" xfId="0" applyFon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center" vertical="center" wrapText="1"/>
    </xf>
    <xf numFmtId="0" fontId="16" fillId="34" borderId="33" xfId="0" applyFont="1" applyFill="1" applyBorder="1" applyAlignment="1">
      <alignment horizontal="center" vertical="center" wrapText="1"/>
    </xf>
    <xf numFmtId="0" fontId="15" fillId="24" borderId="65" xfId="0" applyFont="1" applyFill="1" applyBorder="1" applyAlignment="1">
      <alignment horizontal="center" vertical="center" wrapText="1"/>
    </xf>
    <xf numFmtId="0" fontId="15" fillId="24" borderId="25" xfId="0" applyFont="1" applyFill="1" applyBorder="1" applyAlignment="1">
      <alignment horizontal="center" vertical="center" wrapText="1"/>
    </xf>
    <xf numFmtId="0" fontId="43" fillId="25" borderId="13" xfId="0" applyFont="1" applyFill="1" applyBorder="1" applyAlignment="1">
      <alignment horizontal="center" vertical="center" textRotation="90" wrapText="1"/>
    </xf>
    <xf numFmtId="0" fontId="38" fillId="25" borderId="16" xfId="0" applyFont="1" applyFill="1" applyBorder="1" applyAlignment="1">
      <alignment horizontal="center" vertical="center" textRotation="90" wrapText="1"/>
    </xf>
    <xf numFmtId="0" fontId="38" fillId="25" borderId="56" xfId="0" applyFont="1" applyFill="1" applyBorder="1" applyAlignment="1">
      <alignment horizontal="center" vertical="center" textRotation="90" wrapText="1"/>
    </xf>
    <xf numFmtId="17" fontId="31" fillId="31" borderId="8" xfId="31" applyFont="1" applyFill="1" applyBorder="1" applyAlignment="1">
      <alignment horizontal="center" vertical="center" wrapText="1"/>
    </xf>
    <xf numFmtId="17" fontId="31" fillId="31" borderId="35" xfId="31" applyFont="1" applyFill="1" applyBorder="1" applyAlignment="1">
      <alignment horizontal="center" vertical="center" wrapText="1"/>
    </xf>
    <xf numFmtId="0" fontId="22" fillId="25" borderId="57" xfId="0" applyFont="1" applyFill="1" applyBorder="1" applyAlignment="1">
      <alignment horizontal="center" vertical="center" textRotation="90" wrapText="1"/>
    </xf>
    <xf numFmtId="0" fontId="22" fillId="25" borderId="58" xfId="0" applyFont="1" applyFill="1" applyBorder="1" applyAlignment="1">
      <alignment horizontal="center" vertical="center" textRotation="90" wrapText="1"/>
    </xf>
    <xf numFmtId="0" fontId="22" fillId="25" borderId="59" xfId="0" applyFont="1" applyFill="1" applyBorder="1" applyAlignment="1">
      <alignment horizontal="center" vertical="center" textRotation="90" wrapText="1"/>
    </xf>
    <xf numFmtId="17" fontId="31" fillId="31" borderId="8" xfId="31" applyFont="1" applyFill="1" applyBorder="1" applyAlignment="1">
      <alignment horizontal="center" vertical="center" textRotation="90" wrapText="1"/>
    </xf>
    <xf numFmtId="17" fontId="31" fillId="31" borderId="35" xfId="31" applyFont="1" applyFill="1" applyBorder="1" applyAlignment="1">
      <alignment horizontal="center" vertical="center" textRotation="90" wrapText="1"/>
    </xf>
    <xf numFmtId="0" fontId="41" fillId="25" borderId="57" xfId="0" applyFont="1" applyFill="1" applyBorder="1" applyAlignment="1">
      <alignment horizontal="center" vertical="center" textRotation="90" wrapText="1"/>
    </xf>
    <xf numFmtId="0" fontId="41" fillId="25" borderId="58" xfId="0" applyFont="1" applyFill="1" applyBorder="1" applyAlignment="1">
      <alignment horizontal="center" vertical="center" textRotation="90" wrapText="1"/>
    </xf>
    <xf numFmtId="0" fontId="41" fillId="25" borderId="59" xfId="0" applyFont="1" applyFill="1" applyBorder="1" applyAlignment="1">
      <alignment horizontal="center" vertical="center" textRotation="90" wrapText="1"/>
    </xf>
    <xf numFmtId="0" fontId="29" fillId="31" borderId="44" xfId="0" applyFont="1" applyFill="1" applyBorder="1" applyAlignment="1">
      <alignment horizontal="center" vertical="center"/>
    </xf>
    <xf numFmtId="0" fontId="29" fillId="31" borderId="45" xfId="0" applyFont="1" applyFill="1" applyBorder="1" applyAlignment="1">
      <alignment horizontal="center" vertical="center"/>
    </xf>
    <xf numFmtId="0" fontId="29" fillId="31" borderId="15" xfId="0" applyFont="1" applyFill="1" applyBorder="1" applyAlignment="1">
      <alignment horizontal="center" vertical="center"/>
    </xf>
    <xf numFmtId="0" fontId="36" fillId="24" borderId="49" xfId="0" applyFont="1" applyFill="1" applyBorder="1" applyAlignment="1">
      <alignment horizontal="center" vertical="center"/>
    </xf>
    <xf numFmtId="0" fontId="36" fillId="24" borderId="4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15" fillId="24" borderId="16" xfId="0" applyFont="1" applyFill="1" applyBorder="1" applyAlignment="1">
      <alignment horizontal="center" vertical="center"/>
    </xf>
    <xf numFmtId="0" fontId="46" fillId="0" borderId="67" xfId="0" applyFont="1" applyBorder="1" applyAlignment="1">
      <alignment horizontal="center" vertical="center"/>
    </xf>
    <xf numFmtId="0" fontId="46" fillId="0" borderId="68" xfId="0" applyFont="1" applyBorder="1" applyAlignment="1">
      <alignment horizontal="center" vertical="center"/>
    </xf>
    <xf numFmtId="0" fontId="46" fillId="0" borderId="6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46" fillId="0" borderId="72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 wrapText="1"/>
    </xf>
    <xf numFmtId="0" fontId="36" fillId="0" borderId="68" xfId="0" applyFont="1" applyBorder="1" applyAlignment="1">
      <alignment horizontal="center" vertical="center"/>
    </xf>
    <xf numFmtId="0" fontId="36" fillId="0" borderId="73" xfId="0" applyFont="1" applyBorder="1" applyAlignment="1">
      <alignment horizontal="center" vertical="center"/>
    </xf>
    <xf numFmtId="0" fontId="36" fillId="0" borderId="74" xfId="0" applyFont="1" applyBorder="1" applyAlignment="1">
      <alignment horizontal="center" vertical="center"/>
    </xf>
    <xf numFmtId="0" fontId="36" fillId="0" borderId="75" xfId="0" applyFont="1" applyBorder="1" applyAlignment="1">
      <alignment horizontal="center" vertical="center"/>
    </xf>
    <xf numFmtId="0" fontId="46" fillId="0" borderId="76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46" fillId="0" borderId="7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70" xfId="0" applyFont="1" applyBorder="1" applyAlignment="1">
      <alignment horizontal="center" vertical="center"/>
    </xf>
    <xf numFmtId="0" fontId="48" fillId="0" borderId="70" xfId="0" applyFont="1" applyBorder="1" applyAlignment="1">
      <alignment horizontal="center" vertical="center"/>
    </xf>
    <xf numFmtId="0" fontId="48" fillId="0" borderId="71" xfId="0" applyFont="1" applyBorder="1" applyAlignment="1">
      <alignment horizontal="center" vertical="center"/>
    </xf>
  </cellXfs>
  <cellStyles count="3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Euro" xfId="28"/>
    <cellStyle name="Incorrecto" xfId="29" builtinId="27" customBuiltin="1"/>
    <cellStyle name="Neutral" xfId="30" builtinId="28" customBuiltin="1"/>
    <cellStyle name="Normal" xfId="0" builtinId="0"/>
    <cellStyle name="Normal 3" xfId="31"/>
    <cellStyle name="Porcentaje" xfId="32" builtinId="5"/>
    <cellStyle name="Porcentual 2" xfId="33"/>
    <cellStyle name="Salida" xfId="34" builtinId="21" customBuiltin="1"/>
    <cellStyle name="Título" xfId="35" builtinId="15" customBuiltin="1"/>
    <cellStyle name="Total" xfId="36" builtinId="25" customBuiltin="1"/>
  </cellStyles>
  <dxfs count="59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 de Mejora SST'!$C$91:$D$91</c:f>
              <c:strCache>
                <c:ptCount val="2"/>
                <c:pt idx="0">
                  <c:v>RESULTADO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'Plan de Mejora SST'!$E$88:$R$88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'Plan de Mejora SST'!$E$91:$R$91</c:f>
              <c:numCache>
                <c:formatCode>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A-42DA-8BAD-CB011576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40607"/>
        <c:axId val="1"/>
      </c:barChart>
      <c:lineChart>
        <c:grouping val="standard"/>
        <c:varyColors val="0"/>
        <c:ser>
          <c:idx val="1"/>
          <c:order val="1"/>
          <c:tx>
            <c:strRef>
              <c:f>'Plan de Mejora SST'!$C$92:$D$92</c:f>
              <c:strCache>
                <c:ptCount val="2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'Plan de Mejora SST'!$E$88:$R$88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'Plan de Mejora SST'!$E$92:$R$92</c:f>
              <c:numCache>
                <c:formatCode>0%</c:formatCode>
                <c:ptCount val="1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A-42DA-8BAD-CB0115763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40607"/>
        <c:axId val="1"/>
      </c:lineChart>
      <c:catAx>
        <c:axId val="8404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4060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566011380916664"/>
          <c:y val="0.88708767884869877"/>
          <c:w val="0.3634070217803011"/>
          <c:h val="7.76495846207083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406400</xdr:colOff>
      <xdr:row>87</xdr:row>
      <xdr:rowOff>114300</xdr:rowOff>
    </xdr:from>
    <xdr:to>
      <xdr:col>20</xdr:col>
      <xdr:colOff>2273300</xdr:colOff>
      <xdr:row>99</xdr:row>
      <xdr:rowOff>6350</xdr:rowOff>
    </xdr:to>
    <xdr:graphicFrame macro="">
      <xdr:nvGraphicFramePr>
        <xdr:cNvPr id="1030" name="Gráfico 1">
          <a:extLst>
            <a:ext uri="{FF2B5EF4-FFF2-40B4-BE49-F238E27FC236}">
              <a16:creationId xmlns:a16="http://schemas.microsoft.com/office/drawing/2014/main" id="{A23D690D-3614-4B89-AEC6-F9601E89F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667987</xdr:colOff>
      <xdr:row>0</xdr:row>
      <xdr:rowOff>24740</xdr:rowOff>
    </xdr:from>
    <xdr:to>
      <xdr:col>2</xdr:col>
      <xdr:colOff>927758</xdr:colOff>
      <xdr:row>3</xdr:row>
      <xdr:rowOff>556656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84416" y="24740"/>
          <a:ext cx="1979219" cy="180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W100"/>
  <sheetViews>
    <sheetView showGridLines="0" tabSelected="1" topLeftCell="C1" zoomScale="77" zoomScaleNormal="77" zoomScaleSheetLayoutView="55" zoomScalePageLayoutView="70" workbookViewId="0">
      <selection activeCell="E4" sqref="E4:S4"/>
    </sheetView>
  </sheetViews>
  <sheetFormatPr baseColWidth="10" defaultColWidth="11.42578125" defaultRowHeight="12" x14ac:dyDescent="0.2"/>
  <cols>
    <col min="1" max="1" width="12.28515625" style="2" customWidth="1"/>
    <col min="2" max="2" width="25.7109375" style="2" customWidth="1"/>
    <col min="3" max="3" width="36.7109375" style="2" customWidth="1"/>
    <col min="4" max="4" width="5.7109375" style="2" customWidth="1"/>
    <col min="5" max="16" width="6.7109375" style="2" customWidth="1"/>
    <col min="17" max="18" width="9.28515625" style="2" customWidth="1"/>
    <col min="19" max="19" width="21.5703125" style="4" customWidth="1"/>
    <col min="20" max="20" width="20.28515625" style="4" customWidth="1"/>
    <col min="21" max="21" width="42.28515625" style="2" customWidth="1"/>
    <col min="22" max="16384" width="11.42578125" style="2"/>
  </cols>
  <sheetData>
    <row r="1" spans="1:23" ht="46.5" customHeight="1" x14ac:dyDescent="0.2">
      <c r="A1" s="198"/>
      <c r="B1" s="199"/>
      <c r="C1" s="199"/>
      <c r="D1" s="200"/>
      <c r="E1" s="201" t="s">
        <v>62</v>
      </c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2" t="s">
        <v>66</v>
      </c>
      <c r="U1" s="202"/>
      <c r="V1" s="203"/>
    </row>
    <row r="2" spans="1:23" ht="26.25" customHeight="1" x14ac:dyDescent="0.2">
      <c r="A2" s="204"/>
      <c r="B2" s="205"/>
      <c r="C2" s="205"/>
      <c r="D2" s="206"/>
      <c r="E2" s="207" t="s">
        <v>63</v>
      </c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8" t="s">
        <v>64</v>
      </c>
      <c r="U2" s="208"/>
      <c r="V2" s="209"/>
    </row>
    <row r="3" spans="1:23" ht="27" customHeight="1" x14ac:dyDescent="0.2">
      <c r="A3" s="204"/>
      <c r="B3" s="205"/>
      <c r="C3" s="205"/>
      <c r="D3" s="206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10"/>
      <c r="U3" s="210"/>
      <c r="V3" s="211"/>
    </row>
    <row r="4" spans="1:23" ht="58.5" customHeight="1" x14ac:dyDescent="0.2">
      <c r="A4" s="212"/>
      <c r="B4" s="213"/>
      <c r="C4" s="213"/>
      <c r="D4" s="214"/>
      <c r="E4" s="215" t="s">
        <v>67</v>
      </c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6" t="s">
        <v>65</v>
      </c>
      <c r="U4" s="217"/>
      <c r="V4" s="218"/>
    </row>
    <row r="6" spans="1:23" ht="33.75" customHeight="1" x14ac:dyDescent="0.2">
      <c r="A6" s="161" t="s">
        <v>48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3"/>
    </row>
    <row r="7" spans="1:23" ht="36.75" customHeight="1" x14ac:dyDescent="0.2">
      <c r="A7" s="164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6"/>
    </row>
    <row r="8" spans="1:23" ht="10.5" customHeight="1" x14ac:dyDescent="0.2">
      <c r="A8" s="11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2"/>
    </row>
    <row r="9" spans="1:23" ht="68.45" customHeight="1" x14ac:dyDescent="0.2">
      <c r="A9" s="157" t="s">
        <v>44</v>
      </c>
      <c r="B9" s="158"/>
      <c r="C9" s="158"/>
      <c r="D9" s="158"/>
      <c r="E9" s="158"/>
      <c r="F9" s="158"/>
      <c r="G9" s="158"/>
      <c r="H9" s="158"/>
      <c r="I9" s="158"/>
      <c r="J9" s="158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60"/>
    </row>
    <row r="10" spans="1:23" ht="4.9000000000000004" customHeight="1" x14ac:dyDescent="0.2">
      <c r="A10" s="21"/>
      <c r="B10" s="22"/>
      <c r="S10" s="2"/>
      <c r="T10" s="2"/>
    </row>
    <row r="11" spans="1:23" ht="27.6" customHeight="1" x14ac:dyDescent="0.2">
      <c r="A11" s="107" t="s">
        <v>25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</row>
    <row r="12" spans="1:23" ht="52.9" customHeight="1" x14ac:dyDescent="0.2">
      <c r="A12" s="44" t="s">
        <v>61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W12" s="3"/>
    </row>
    <row r="13" spans="1:23" ht="24" customHeight="1" x14ac:dyDescent="0.2">
      <c r="A13" s="107" t="s">
        <v>26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</row>
    <row r="14" spans="1:23" ht="33.75" customHeight="1" x14ac:dyDescent="0.2">
      <c r="A14" s="44" t="s">
        <v>49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W14" s="3"/>
    </row>
    <row r="15" spans="1:23" ht="24" customHeight="1" x14ac:dyDescent="0.2">
      <c r="A15" s="107" t="s">
        <v>27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3" ht="21" customHeight="1" x14ac:dyDescent="0.2">
      <c r="A16" s="44" t="s">
        <v>45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ht="24" customHeight="1" x14ac:dyDescent="0.2">
      <c r="A17" s="107" t="s">
        <v>46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ht="21" customHeight="1" x14ac:dyDescent="0.2">
      <c r="A18" s="64" t="s">
        <v>28</v>
      </c>
      <c r="B18" s="65"/>
      <c r="C18" s="65"/>
      <c r="D18" s="66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3"/>
      <c r="P18" s="24"/>
      <c r="Q18" s="24"/>
      <c r="R18" s="24"/>
      <c r="S18" s="24"/>
      <c r="T18" s="24"/>
      <c r="U18" s="24"/>
    </row>
    <row r="19" spans="1:21" s="3" customFormat="1" ht="22.5" customHeight="1" x14ac:dyDescent="0.2">
      <c r="A19" s="177" t="s">
        <v>17</v>
      </c>
      <c r="B19" s="172" t="s">
        <v>23</v>
      </c>
      <c r="C19" s="54" t="s">
        <v>19</v>
      </c>
      <c r="D19" s="55"/>
      <c r="E19" s="53" t="s">
        <v>1</v>
      </c>
      <c r="F19" s="53" t="s">
        <v>2</v>
      </c>
      <c r="G19" s="53" t="s">
        <v>3</v>
      </c>
      <c r="H19" s="53" t="s">
        <v>4</v>
      </c>
      <c r="I19" s="53" t="s">
        <v>5</v>
      </c>
      <c r="J19" s="53" t="s">
        <v>6</v>
      </c>
      <c r="K19" s="53" t="s">
        <v>7</v>
      </c>
      <c r="L19" s="53" t="s">
        <v>8</v>
      </c>
      <c r="M19" s="53" t="s">
        <v>9</v>
      </c>
      <c r="N19" s="53" t="s">
        <v>10</v>
      </c>
      <c r="O19" s="53" t="s">
        <v>11</v>
      </c>
      <c r="P19" s="53" t="s">
        <v>12</v>
      </c>
      <c r="Q19" s="54" t="s">
        <v>24</v>
      </c>
      <c r="R19" s="55"/>
      <c r="S19" s="51" t="s">
        <v>29</v>
      </c>
      <c r="T19" s="51" t="s">
        <v>16</v>
      </c>
      <c r="U19" s="51" t="s">
        <v>0</v>
      </c>
    </row>
    <row r="20" spans="1:21" s="3" customFormat="1" ht="22.5" customHeight="1" x14ac:dyDescent="0.2">
      <c r="A20" s="178"/>
      <c r="B20" s="173"/>
      <c r="C20" s="56"/>
      <c r="D20" s="57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6"/>
      <c r="R20" s="57"/>
      <c r="S20" s="52"/>
      <c r="T20" s="52"/>
      <c r="U20" s="52"/>
    </row>
    <row r="21" spans="1:21" s="1" customFormat="1" ht="28.15" customHeight="1" thickBot="1" x14ac:dyDescent="0.25">
      <c r="A21" s="178"/>
      <c r="B21" s="173"/>
      <c r="C21" s="58"/>
      <c r="D21" s="59"/>
      <c r="E21" s="60" t="s">
        <v>54</v>
      </c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56"/>
      <c r="R21" s="59"/>
      <c r="S21" s="52"/>
      <c r="T21" s="52"/>
      <c r="U21" s="52"/>
    </row>
    <row r="22" spans="1:21" s="1" customFormat="1" ht="26.25" customHeight="1" x14ac:dyDescent="0.2">
      <c r="A22" s="174" t="s">
        <v>18</v>
      </c>
      <c r="B22" s="101"/>
      <c r="C22" s="90"/>
      <c r="D22" s="6" t="s">
        <v>32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1"/>
      <c r="Q22" s="50">
        <f>IFERROR(IF(COUNT(E22:P22)&lt;1,0,IF(COUNT(E23:P23)&gt;=COUNT(E22:P22),1,(COUNT(E23:P23)/COUNT(E22:P22)))),0)</f>
        <v>0</v>
      </c>
      <c r="R22" s="103">
        <f>AVERAGE(Q22:Q45)</f>
        <v>0</v>
      </c>
      <c r="S22" s="155"/>
      <c r="T22" s="155"/>
      <c r="U22" s="155"/>
    </row>
    <row r="23" spans="1:21" s="1" customFormat="1" ht="29.25" customHeight="1" thickBot="1" x14ac:dyDescent="0.25">
      <c r="A23" s="175"/>
      <c r="B23" s="100"/>
      <c r="C23" s="68"/>
      <c r="D23" s="7" t="s">
        <v>33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2"/>
      <c r="Q23" s="48"/>
      <c r="R23" s="104"/>
      <c r="S23" s="156"/>
      <c r="T23" s="156"/>
      <c r="U23" s="156"/>
    </row>
    <row r="24" spans="1:21" s="1" customFormat="1" ht="24" customHeight="1" x14ac:dyDescent="0.2">
      <c r="A24" s="175"/>
      <c r="B24" s="99"/>
      <c r="C24" s="67"/>
      <c r="D24" s="6" t="s">
        <v>32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2"/>
      <c r="Q24" s="48">
        <f>IFERROR(IF(COUNT(E24:P24)&lt;1,0,IF(COUNT(E25:P25)&gt;=COUNT(E24:P24),1,(COUNT(E25:P25)/COUNT(E24:P24)))),0)</f>
        <v>0</v>
      </c>
      <c r="R24" s="105"/>
      <c r="S24" s="62"/>
      <c r="T24" s="71"/>
      <c r="U24" s="69"/>
    </row>
    <row r="25" spans="1:21" s="1" customFormat="1" ht="24" customHeight="1" thickBot="1" x14ac:dyDescent="0.25">
      <c r="A25" s="175"/>
      <c r="B25" s="100"/>
      <c r="C25" s="68"/>
      <c r="D25" s="7" t="s">
        <v>33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2"/>
      <c r="Q25" s="48"/>
      <c r="R25" s="105"/>
      <c r="S25" s="63"/>
      <c r="T25" s="72"/>
      <c r="U25" s="70"/>
    </row>
    <row r="26" spans="1:21" s="1" customFormat="1" ht="24" customHeight="1" x14ac:dyDescent="0.2">
      <c r="A26" s="175"/>
      <c r="B26" s="99"/>
      <c r="C26" s="67"/>
      <c r="D26" s="6" t="s">
        <v>32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2"/>
      <c r="Q26" s="48">
        <f>IFERROR(IF(COUNT(E26:P26)&lt;1,0,IF(COUNT(E27:P27)&gt;=COUNT(E26:P26),1,(COUNT(E27:P27)/COUNT(E26:P26)))),0)</f>
        <v>0</v>
      </c>
      <c r="R26" s="105"/>
      <c r="S26" s="62"/>
      <c r="T26" s="71"/>
      <c r="U26" s="69"/>
    </row>
    <row r="27" spans="1:21" s="1" customFormat="1" ht="24" customHeight="1" thickBot="1" x14ac:dyDescent="0.25">
      <c r="A27" s="175"/>
      <c r="B27" s="100"/>
      <c r="C27" s="68"/>
      <c r="D27" s="7" t="s">
        <v>33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2"/>
      <c r="Q27" s="48"/>
      <c r="R27" s="105"/>
      <c r="S27" s="63"/>
      <c r="T27" s="72"/>
      <c r="U27" s="70"/>
    </row>
    <row r="28" spans="1:21" s="1" customFormat="1" ht="24" customHeight="1" x14ac:dyDescent="0.2">
      <c r="A28" s="175"/>
      <c r="B28" s="99"/>
      <c r="C28" s="67"/>
      <c r="D28" s="6" t="s">
        <v>32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2"/>
      <c r="Q28" s="48">
        <f>IFERROR(IF(COUNT(E28:P28)&lt;1,0,IF(COUNT(E29:P29)&gt;=COUNT(E28:P28),1,(COUNT(E29:P29)/COUNT(E28:P28)))),0)</f>
        <v>0</v>
      </c>
      <c r="R28" s="105"/>
      <c r="S28" s="62"/>
      <c r="T28" s="71"/>
      <c r="U28" s="67"/>
    </row>
    <row r="29" spans="1:21" s="1" customFormat="1" ht="24" customHeight="1" thickBot="1" x14ac:dyDescent="0.25">
      <c r="A29" s="175"/>
      <c r="B29" s="100"/>
      <c r="C29" s="68"/>
      <c r="D29" s="7" t="s">
        <v>33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2"/>
      <c r="Q29" s="48"/>
      <c r="R29" s="105"/>
      <c r="S29" s="63"/>
      <c r="T29" s="72"/>
      <c r="U29" s="68"/>
    </row>
    <row r="30" spans="1:21" s="1" customFormat="1" ht="24" customHeight="1" x14ac:dyDescent="0.2">
      <c r="A30" s="175"/>
      <c r="B30" s="99"/>
      <c r="C30" s="67"/>
      <c r="D30" s="6" t="s">
        <v>32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2"/>
      <c r="Q30" s="48">
        <f>IFERROR(IF(COUNT(E30:P30)&lt;1,0,IF(COUNT(E31:P31)&gt;=COUNT(E30:P30),1,(COUNT(E31:P31)/COUNT(E30:P30)))),0)</f>
        <v>0</v>
      </c>
      <c r="R30" s="105"/>
      <c r="S30" s="62"/>
      <c r="T30" s="71"/>
      <c r="U30" s="69"/>
    </row>
    <row r="31" spans="1:21" s="1" customFormat="1" ht="24" customHeight="1" thickBot="1" x14ac:dyDescent="0.25">
      <c r="A31" s="175"/>
      <c r="B31" s="100"/>
      <c r="C31" s="68"/>
      <c r="D31" s="7" t="s">
        <v>33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2"/>
      <c r="Q31" s="48"/>
      <c r="R31" s="105"/>
      <c r="S31" s="63"/>
      <c r="T31" s="72"/>
      <c r="U31" s="70"/>
    </row>
    <row r="32" spans="1:21" s="1" customFormat="1" ht="24" customHeight="1" x14ac:dyDescent="0.2">
      <c r="A32" s="175"/>
      <c r="B32" s="99"/>
      <c r="C32" s="67"/>
      <c r="D32" s="6" t="s">
        <v>32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2"/>
      <c r="Q32" s="48">
        <f>IFERROR(IF(COUNT(E32:P32)&lt;1,0,IF(COUNT(E33:P33)&gt;=COUNT(E32:P32),1,(COUNT(E33:P33)/COUNT(E32:P32)))),0)</f>
        <v>0</v>
      </c>
      <c r="R32" s="105"/>
      <c r="S32" s="62"/>
      <c r="T32" s="71"/>
      <c r="U32" s="69"/>
    </row>
    <row r="33" spans="1:21" s="1" customFormat="1" ht="24" customHeight="1" thickBot="1" x14ac:dyDescent="0.25">
      <c r="A33" s="175"/>
      <c r="B33" s="100"/>
      <c r="C33" s="68"/>
      <c r="D33" s="7" t="s">
        <v>33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2"/>
      <c r="Q33" s="48"/>
      <c r="R33" s="105"/>
      <c r="S33" s="63"/>
      <c r="T33" s="72"/>
      <c r="U33" s="70"/>
    </row>
    <row r="34" spans="1:21" s="1" customFormat="1" ht="24" customHeight="1" x14ac:dyDescent="0.2">
      <c r="A34" s="175"/>
      <c r="B34" s="99"/>
      <c r="C34" s="67"/>
      <c r="D34" s="6" t="s">
        <v>32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2"/>
      <c r="Q34" s="48">
        <f>IFERROR(IF(COUNT(E34:P34)&lt;1,0,IF(COUNT(E35:P35)&gt;=COUNT(E34:P34),1,(COUNT(E35:P35)/COUNT(E34:P34)))),0)</f>
        <v>0</v>
      </c>
      <c r="R34" s="105"/>
      <c r="S34" s="62"/>
      <c r="T34" s="71"/>
      <c r="U34" s="69"/>
    </row>
    <row r="35" spans="1:21" s="1" customFormat="1" ht="24" customHeight="1" thickBot="1" x14ac:dyDescent="0.25">
      <c r="A35" s="175"/>
      <c r="B35" s="100"/>
      <c r="C35" s="68"/>
      <c r="D35" s="7" t="s">
        <v>33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2"/>
      <c r="Q35" s="48"/>
      <c r="R35" s="105"/>
      <c r="S35" s="63"/>
      <c r="T35" s="72"/>
      <c r="U35" s="70"/>
    </row>
    <row r="36" spans="1:21" s="1" customFormat="1" ht="24" customHeight="1" x14ac:dyDescent="0.2">
      <c r="A36" s="175"/>
      <c r="B36" s="99"/>
      <c r="C36" s="67"/>
      <c r="D36" s="6" t="s">
        <v>32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2"/>
      <c r="Q36" s="48">
        <f>IFERROR(IF(COUNT(E36:P36)&lt;1,0,IF(COUNT(E37:P37)&gt;=COUNT(E36:P36),1,(COUNT(E37:P37)/COUNT(E36:P36)))),0)</f>
        <v>0</v>
      </c>
      <c r="R36" s="105"/>
      <c r="S36" s="62"/>
      <c r="T36" s="71"/>
      <c r="U36" s="69"/>
    </row>
    <row r="37" spans="1:21" s="1" customFormat="1" ht="24" customHeight="1" thickBot="1" x14ac:dyDescent="0.25">
      <c r="A37" s="175"/>
      <c r="B37" s="100"/>
      <c r="C37" s="68"/>
      <c r="D37" s="7" t="s">
        <v>33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2"/>
      <c r="Q37" s="48"/>
      <c r="R37" s="105"/>
      <c r="S37" s="63"/>
      <c r="T37" s="72"/>
      <c r="U37" s="70"/>
    </row>
    <row r="38" spans="1:21" s="1" customFormat="1" ht="24" customHeight="1" x14ac:dyDescent="0.2">
      <c r="A38" s="175"/>
      <c r="B38" s="99"/>
      <c r="C38" s="67"/>
      <c r="D38" s="6" t="s">
        <v>32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2"/>
      <c r="Q38" s="48">
        <f>IFERROR(IF(COUNT(E38:P38)&lt;1,0,IF(COUNT(E39:P39)&gt;=COUNT(E38:P38),1,(COUNT(E39:P39)/COUNT(E38:P38)))),0)</f>
        <v>0</v>
      </c>
      <c r="R38" s="105"/>
      <c r="S38" s="62"/>
      <c r="T38" s="71"/>
      <c r="U38" s="69"/>
    </row>
    <row r="39" spans="1:21" s="1" customFormat="1" ht="24" customHeight="1" thickBot="1" x14ac:dyDescent="0.25">
      <c r="A39" s="175"/>
      <c r="B39" s="100"/>
      <c r="C39" s="68"/>
      <c r="D39" s="7" t="s">
        <v>33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2"/>
      <c r="Q39" s="48"/>
      <c r="R39" s="105"/>
      <c r="S39" s="63"/>
      <c r="T39" s="72"/>
      <c r="U39" s="70"/>
    </row>
    <row r="40" spans="1:21" s="1" customFormat="1" ht="24" customHeight="1" x14ac:dyDescent="0.2">
      <c r="A40" s="175"/>
      <c r="B40" s="99"/>
      <c r="C40" s="67"/>
      <c r="D40" s="6" t="s">
        <v>32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2"/>
      <c r="Q40" s="48">
        <f>IFERROR(IF(COUNT(E40:P40)&lt;1,0,IF(COUNT(E41:P41)&gt;=COUNT(E40:P40),1,(COUNT(E41:P41)/COUNT(E40:P40)))),0)</f>
        <v>0</v>
      </c>
      <c r="R40" s="105"/>
      <c r="S40" s="62"/>
      <c r="T40" s="71"/>
      <c r="U40" s="67"/>
    </row>
    <row r="41" spans="1:21" s="1" customFormat="1" ht="24" customHeight="1" thickBot="1" x14ac:dyDescent="0.25">
      <c r="A41" s="175"/>
      <c r="B41" s="100"/>
      <c r="C41" s="68"/>
      <c r="D41" s="7" t="s">
        <v>33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2"/>
      <c r="Q41" s="48"/>
      <c r="R41" s="105"/>
      <c r="S41" s="63"/>
      <c r="T41" s="72"/>
      <c r="U41" s="68"/>
    </row>
    <row r="42" spans="1:21" s="1" customFormat="1" ht="24" customHeight="1" x14ac:dyDescent="0.2">
      <c r="A42" s="175"/>
      <c r="B42" s="99"/>
      <c r="C42" s="67"/>
      <c r="D42" s="6" t="s">
        <v>32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2"/>
      <c r="Q42" s="48">
        <f>IFERROR(IF(COUNT(E42:P42)&lt;1,0,IF(COUNT(E43:P43)&gt;=COUNT(E42:P42),1,(COUNT(E43:P43)/COUNT(E42:P42)))),0)</f>
        <v>0</v>
      </c>
      <c r="R42" s="105"/>
      <c r="S42" s="62"/>
      <c r="T42" s="71"/>
      <c r="U42" s="67"/>
    </row>
    <row r="43" spans="1:21" s="1" customFormat="1" ht="24" customHeight="1" thickBot="1" x14ac:dyDescent="0.25">
      <c r="A43" s="175"/>
      <c r="B43" s="100"/>
      <c r="C43" s="68"/>
      <c r="D43" s="7" t="s">
        <v>33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2"/>
      <c r="Q43" s="48"/>
      <c r="R43" s="105"/>
      <c r="S43" s="63"/>
      <c r="T43" s="72"/>
      <c r="U43" s="68"/>
    </row>
    <row r="44" spans="1:21" s="1" customFormat="1" ht="24" customHeight="1" x14ac:dyDescent="0.2">
      <c r="A44" s="175"/>
      <c r="B44" s="99"/>
      <c r="C44" s="67"/>
      <c r="D44" s="6" t="s">
        <v>32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2"/>
      <c r="Q44" s="48">
        <f>IFERROR(IF(COUNT(E44:P44)&lt;1,0,IF(COUNT(E45:P45)&gt;=COUNT(E44:P44),1,(COUNT(E45:P45)/COUNT(E44:P44)))),0)</f>
        <v>0</v>
      </c>
      <c r="R44" s="105"/>
      <c r="S44" s="62"/>
      <c r="T44" s="71"/>
      <c r="U44" s="67"/>
    </row>
    <row r="45" spans="1:21" s="1" customFormat="1" ht="24" customHeight="1" thickBot="1" x14ac:dyDescent="0.25">
      <c r="A45" s="176"/>
      <c r="B45" s="102"/>
      <c r="C45" s="93"/>
      <c r="D45" s="7" t="s">
        <v>33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9"/>
      <c r="R45" s="106"/>
      <c r="S45" s="83"/>
      <c r="T45" s="76"/>
      <c r="U45" s="93"/>
    </row>
    <row r="46" spans="1:21" s="1" customFormat="1" ht="24" customHeight="1" x14ac:dyDescent="0.2">
      <c r="A46" s="179" t="s">
        <v>20</v>
      </c>
      <c r="B46" s="131" t="s">
        <v>57</v>
      </c>
      <c r="C46" s="90"/>
      <c r="D46" s="6" t="s">
        <v>32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2"/>
      <c r="Q46" s="50">
        <f>IFERROR(IF(COUNT(E46:P46)&lt;1,0,IF(COUNT(E47:P47)&gt;=COUNT(E46:P46),1,(COUNT(E47:P47)/COUNT(E46:P46)))),0)</f>
        <v>0</v>
      </c>
      <c r="R46" s="116">
        <f>AVERAGE(Q46:Q69)</f>
        <v>0</v>
      </c>
      <c r="S46" s="84"/>
      <c r="T46" s="75"/>
      <c r="U46" s="90"/>
    </row>
    <row r="47" spans="1:21" s="1" customFormat="1" ht="24" customHeight="1" thickBot="1" x14ac:dyDescent="0.25">
      <c r="A47" s="180"/>
      <c r="B47" s="95"/>
      <c r="C47" s="68"/>
      <c r="D47" s="7" t="s">
        <v>33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2"/>
      <c r="Q47" s="48"/>
      <c r="R47" s="105"/>
      <c r="S47" s="63"/>
      <c r="T47" s="72"/>
      <c r="U47" s="68"/>
    </row>
    <row r="48" spans="1:21" s="1" customFormat="1" ht="24" customHeight="1" x14ac:dyDescent="0.2">
      <c r="A48" s="180"/>
      <c r="B48" s="94"/>
      <c r="C48" s="67"/>
      <c r="D48" s="6" t="s">
        <v>32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2"/>
      <c r="Q48" s="48">
        <f>IFERROR(IF(COUNT(E48:P48)&lt;1,0,IF(COUNT(E49:P49)&gt;=COUNT(E48:P48),1,(COUNT(E49:P49)/COUNT(E48:P48)))),0)</f>
        <v>0</v>
      </c>
      <c r="R48" s="105"/>
      <c r="S48" s="62"/>
      <c r="T48" s="71"/>
      <c r="U48" s="69"/>
    </row>
    <row r="49" spans="1:21" s="1" customFormat="1" ht="24" customHeight="1" thickBot="1" x14ac:dyDescent="0.25">
      <c r="A49" s="180"/>
      <c r="B49" s="95"/>
      <c r="C49" s="68"/>
      <c r="D49" s="7" t="s">
        <v>33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2"/>
      <c r="Q49" s="48"/>
      <c r="R49" s="105"/>
      <c r="S49" s="63"/>
      <c r="T49" s="72"/>
      <c r="U49" s="70"/>
    </row>
    <row r="50" spans="1:21" s="1" customFormat="1" ht="24" customHeight="1" x14ac:dyDescent="0.2">
      <c r="A50" s="180"/>
      <c r="B50" s="94"/>
      <c r="C50" s="67"/>
      <c r="D50" s="6" t="s">
        <v>32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2"/>
      <c r="Q50" s="48">
        <f>IFERROR(IF(COUNT(E50:P50)&lt;1,0,IF(COUNT(E51:P51)&gt;=COUNT(E50:P50),1,(COUNT(E51:P51)/COUNT(E50:P50)))),0)</f>
        <v>0</v>
      </c>
      <c r="R50" s="105"/>
      <c r="S50" s="62"/>
      <c r="T50" s="71"/>
      <c r="U50" s="69"/>
    </row>
    <row r="51" spans="1:21" s="1" customFormat="1" ht="24" customHeight="1" thickBot="1" x14ac:dyDescent="0.25">
      <c r="A51" s="180"/>
      <c r="B51" s="95"/>
      <c r="C51" s="68"/>
      <c r="D51" s="7" t="s">
        <v>33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2"/>
      <c r="Q51" s="48"/>
      <c r="R51" s="105"/>
      <c r="S51" s="63"/>
      <c r="T51" s="72"/>
      <c r="U51" s="70"/>
    </row>
    <row r="52" spans="1:21" s="1" customFormat="1" ht="24" customHeight="1" x14ac:dyDescent="0.2">
      <c r="A52" s="180"/>
      <c r="B52" s="94"/>
      <c r="C52" s="67"/>
      <c r="D52" s="6" t="s">
        <v>32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2"/>
      <c r="Q52" s="48">
        <f>IFERROR(IF(COUNT(E52:P52)&lt;1,0,IF(COUNT(E53:P53)&gt;=COUNT(E52:P52),1,(COUNT(E53:P53)/COUNT(E52:P52)))),0)</f>
        <v>0</v>
      </c>
      <c r="R52" s="105"/>
      <c r="S52" s="62"/>
      <c r="T52" s="71"/>
      <c r="U52" s="69"/>
    </row>
    <row r="53" spans="1:21" s="1" customFormat="1" ht="24" customHeight="1" thickBot="1" x14ac:dyDescent="0.25">
      <c r="A53" s="180"/>
      <c r="B53" s="95"/>
      <c r="C53" s="68"/>
      <c r="D53" s="7" t="s">
        <v>33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2"/>
      <c r="Q53" s="48"/>
      <c r="R53" s="105"/>
      <c r="S53" s="63"/>
      <c r="T53" s="72"/>
      <c r="U53" s="70"/>
    </row>
    <row r="54" spans="1:21" s="1" customFormat="1" ht="24" customHeight="1" x14ac:dyDescent="0.2">
      <c r="A54" s="180"/>
      <c r="B54" s="94"/>
      <c r="C54" s="67"/>
      <c r="D54" s="6" t="s">
        <v>32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2"/>
      <c r="Q54" s="48">
        <f>IFERROR(IF(COUNT(E54:P54)&lt;1,0,IF(COUNT(E55:P55)&gt;=COUNT(E54:P54),1,(COUNT(E55:P55)/COUNT(E54:P54)))),0)</f>
        <v>0</v>
      </c>
      <c r="R54" s="105"/>
      <c r="S54" s="62"/>
      <c r="T54" s="71"/>
      <c r="U54" s="69"/>
    </row>
    <row r="55" spans="1:21" s="1" customFormat="1" ht="24" customHeight="1" thickBot="1" x14ac:dyDescent="0.25">
      <c r="A55" s="180"/>
      <c r="B55" s="95"/>
      <c r="C55" s="68"/>
      <c r="D55" s="7" t="s">
        <v>33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2"/>
      <c r="Q55" s="48"/>
      <c r="R55" s="105"/>
      <c r="S55" s="63"/>
      <c r="T55" s="72"/>
      <c r="U55" s="70"/>
    </row>
    <row r="56" spans="1:21" s="1" customFormat="1" ht="24" customHeight="1" x14ac:dyDescent="0.2">
      <c r="A56" s="180"/>
      <c r="B56" s="94"/>
      <c r="C56" s="67"/>
      <c r="D56" s="6" t="s">
        <v>32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2"/>
      <c r="Q56" s="48">
        <f>IFERROR(IF(COUNT(E56:P56)&lt;1,0,IF(COUNT(E57:P57)&gt;=COUNT(E56:P56),1,(COUNT(E57:P57)/COUNT(E56:P56)))),0)</f>
        <v>0</v>
      </c>
      <c r="R56" s="105"/>
      <c r="S56" s="62"/>
      <c r="T56" s="71"/>
      <c r="U56" s="69"/>
    </row>
    <row r="57" spans="1:21" s="1" customFormat="1" ht="24" customHeight="1" thickBot="1" x14ac:dyDescent="0.25">
      <c r="A57" s="180"/>
      <c r="B57" s="95"/>
      <c r="C57" s="68"/>
      <c r="D57" s="7" t="s">
        <v>33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2"/>
      <c r="Q57" s="48"/>
      <c r="R57" s="105"/>
      <c r="S57" s="63"/>
      <c r="T57" s="72"/>
      <c r="U57" s="70"/>
    </row>
    <row r="58" spans="1:21" s="1" customFormat="1" ht="24" customHeight="1" x14ac:dyDescent="0.2">
      <c r="A58" s="180"/>
      <c r="B58" s="94"/>
      <c r="C58" s="67"/>
      <c r="D58" s="6" t="s">
        <v>32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2"/>
      <c r="Q58" s="48">
        <f>IFERROR(IF(COUNT(E58:P58)&lt;1,0,IF(COUNT(E59:P59)&gt;=COUNT(E58:P58),1,(COUNT(E59:P59)/COUNT(E58:P58)))),0)</f>
        <v>0</v>
      </c>
      <c r="R58" s="105"/>
      <c r="S58" s="62"/>
      <c r="T58" s="71"/>
      <c r="U58" s="69"/>
    </row>
    <row r="59" spans="1:21" s="1" customFormat="1" ht="24" customHeight="1" thickBot="1" x14ac:dyDescent="0.25">
      <c r="A59" s="180"/>
      <c r="B59" s="95"/>
      <c r="C59" s="68"/>
      <c r="D59" s="7" t="s">
        <v>33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2"/>
      <c r="Q59" s="48"/>
      <c r="R59" s="105"/>
      <c r="S59" s="63"/>
      <c r="T59" s="72"/>
      <c r="U59" s="70"/>
    </row>
    <row r="60" spans="1:21" s="1" customFormat="1" ht="24" customHeight="1" x14ac:dyDescent="0.2">
      <c r="A60" s="180"/>
      <c r="B60" s="94"/>
      <c r="C60" s="67"/>
      <c r="D60" s="6" t="s">
        <v>32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2"/>
      <c r="Q60" s="48">
        <f>IFERROR(IF(COUNT(E60:P60)&lt;1,0,IF(COUNT(E61:P61)&gt;=COUNT(E60:P60),1,(COUNT(E61:P61)/COUNT(E60:P60)))),0)</f>
        <v>0</v>
      </c>
      <c r="R60" s="105"/>
      <c r="S60" s="62"/>
      <c r="T60" s="71"/>
      <c r="U60" s="69"/>
    </row>
    <row r="61" spans="1:21" s="1" customFormat="1" ht="24" customHeight="1" thickBot="1" x14ac:dyDescent="0.25">
      <c r="A61" s="180"/>
      <c r="B61" s="95"/>
      <c r="C61" s="68"/>
      <c r="D61" s="7" t="s">
        <v>33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2"/>
      <c r="Q61" s="48"/>
      <c r="R61" s="105"/>
      <c r="S61" s="63"/>
      <c r="T61" s="72"/>
      <c r="U61" s="70"/>
    </row>
    <row r="62" spans="1:21" s="1" customFormat="1" ht="24" customHeight="1" x14ac:dyDescent="0.2">
      <c r="A62" s="180"/>
      <c r="B62" s="94"/>
      <c r="C62" s="67"/>
      <c r="D62" s="6" t="s">
        <v>32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2"/>
      <c r="Q62" s="48">
        <f>IFERROR(IF(COUNT(E62:P62)&lt;1,0,IF(COUNT(E63:P63)&gt;=COUNT(E62:P62),1,(COUNT(E63:P63)/COUNT(E62:P62)))),0)</f>
        <v>0</v>
      </c>
      <c r="R62" s="105"/>
      <c r="S62" s="62"/>
      <c r="T62" s="71"/>
      <c r="U62" s="69"/>
    </row>
    <row r="63" spans="1:21" s="1" customFormat="1" ht="24" customHeight="1" thickBot="1" x14ac:dyDescent="0.25">
      <c r="A63" s="180"/>
      <c r="B63" s="95"/>
      <c r="C63" s="68"/>
      <c r="D63" s="7" t="s">
        <v>33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2"/>
      <c r="Q63" s="48"/>
      <c r="R63" s="105"/>
      <c r="S63" s="63"/>
      <c r="T63" s="72"/>
      <c r="U63" s="70"/>
    </row>
    <row r="64" spans="1:21" s="1" customFormat="1" ht="24" customHeight="1" x14ac:dyDescent="0.2">
      <c r="A64" s="180"/>
      <c r="B64" s="94"/>
      <c r="C64" s="67"/>
      <c r="D64" s="6" t="s">
        <v>32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2"/>
      <c r="Q64" s="48">
        <f>IFERROR(IF(COUNT(E64:P64)&lt;1,0,IF(COUNT(E65:P65)&gt;=COUNT(E64:P64),1,(COUNT(E65:P65)/COUNT(E64:P64)))),0)</f>
        <v>0</v>
      </c>
      <c r="R64" s="105"/>
      <c r="S64" s="62"/>
      <c r="T64" s="71"/>
      <c r="U64" s="69"/>
    </row>
    <row r="65" spans="1:21" s="1" customFormat="1" ht="24" customHeight="1" thickBot="1" x14ac:dyDescent="0.25">
      <c r="A65" s="180"/>
      <c r="B65" s="95"/>
      <c r="C65" s="68"/>
      <c r="D65" s="7" t="s">
        <v>33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12"/>
      <c r="Q65" s="48"/>
      <c r="R65" s="105"/>
      <c r="S65" s="63"/>
      <c r="T65" s="72"/>
      <c r="U65" s="70"/>
    </row>
    <row r="66" spans="1:21" s="1" customFormat="1" ht="24" customHeight="1" x14ac:dyDescent="0.2">
      <c r="A66" s="180"/>
      <c r="B66" s="94"/>
      <c r="C66" s="67"/>
      <c r="D66" s="6" t="s">
        <v>32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12"/>
      <c r="Q66" s="48">
        <f>IFERROR(IF(COUNT(E66:P66)&lt;1,0,IF(COUNT(E67:P67)&gt;=COUNT(E66:P66),1,(COUNT(E67:P67)/COUNT(E66:P66)))),0)</f>
        <v>0</v>
      </c>
      <c r="R66" s="105"/>
      <c r="S66" s="62"/>
      <c r="T66" s="71"/>
      <c r="U66" s="69"/>
    </row>
    <row r="67" spans="1:21" s="1" customFormat="1" ht="24" customHeight="1" thickBot="1" x14ac:dyDescent="0.25">
      <c r="A67" s="180"/>
      <c r="B67" s="95"/>
      <c r="C67" s="68"/>
      <c r="D67" s="7" t="s">
        <v>33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12"/>
      <c r="Q67" s="48"/>
      <c r="R67" s="105"/>
      <c r="S67" s="63"/>
      <c r="T67" s="72"/>
      <c r="U67" s="70"/>
    </row>
    <row r="68" spans="1:21" s="1" customFormat="1" ht="24" customHeight="1" x14ac:dyDescent="0.2">
      <c r="A68" s="180"/>
      <c r="B68" s="94"/>
      <c r="C68" s="67"/>
      <c r="D68" s="6" t="s">
        <v>32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12"/>
      <c r="Q68" s="48">
        <f>IFERROR(IF(COUNT(E68:P68)&lt;1,0,IF(COUNT(E69:P69)&gt;=COUNT(E68:P68),1,(COUNT(E69:P69)/COUNT(E68:P68)))),0)</f>
        <v>0</v>
      </c>
      <c r="R68" s="105"/>
      <c r="S68" s="62"/>
      <c r="T68" s="71"/>
      <c r="U68" s="69"/>
    </row>
    <row r="69" spans="1:21" s="1" customFormat="1" ht="24" customHeight="1" thickBot="1" x14ac:dyDescent="0.25">
      <c r="A69" s="181"/>
      <c r="B69" s="98"/>
      <c r="C69" s="93"/>
      <c r="D69" s="7" t="s">
        <v>33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9"/>
      <c r="R69" s="106"/>
      <c r="S69" s="83"/>
      <c r="T69" s="76"/>
      <c r="U69" s="81"/>
    </row>
    <row r="70" spans="1:21" s="1" customFormat="1" ht="24" customHeight="1" x14ac:dyDescent="0.2">
      <c r="A70" s="120" t="s">
        <v>21</v>
      </c>
      <c r="B70" s="88"/>
      <c r="C70" s="90"/>
      <c r="D70" s="6" t="s">
        <v>32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2"/>
      <c r="Q70" s="50">
        <f>IFERROR(IF(COUNT(E70:P70)&lt;1,0,IF(COUNT(E71:P71)&gt;=COUNT(E70:P70),1,(COUNT(E71:P71)/COUNT(E70:P70)))),0)</f>
        <v>0</v>
      </c>
      <c r="R70" s="116">
        <f>AVERAGE(Q70:Q73)</f>
        <v>0</v>
      </c>
      <c r="S70" s="84"/>
      <c r="T70" s="75"/>
      <c r="U70" s="82"/>
    </row>
    <row r="71" spans="1:21" s="1" customFormat="1" ht="24" customHeight="1" thickBot="1" x14ac:dyDescent="0.25">
      <c r="A71" s="121"/>
      <c r="B71" s="89"/>
      <c r="C71" s="68"/>
      <c r="D71" s="7" t="s">
        <v>33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2"/>
      <c r="Q71" s="48"/>
      <c r="R71" s="105"/>
      <c r="S71" s="63"/>
      <c r="T71" s="72"/>
      <c r="U71" s="70"/>
    </row>
    <row r="72" spans="1:21" s="1" customFormat="1" ht="24" customHeight="1" x14ac:dyDescent="0.2">
      <c r="A72" s="121"/>
      <c r="B72" s="91"/>
      <c r="C72" s="67"/>
      <c r="D72" s="6" t="s">
        <v>32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2"/>
      <c r="Q72" s="48">
        <f>IFERROR(IF(COUNT(E72:P72)&lt;1,0,IF(COUNT(E73:P73)&gt;=COUNT(E72:P72),1,(COUNT(E73:P73)/COUNT(E72:P72)))),0)</f>
        <v>0</v>
      </c>
      <c r="R72" s="105"/>
      <c r="S72" s="62"/>
      <c r="T72" s="71"/>
      <c r="U72" s="69"/>
    </row>
    <row r="73" spans="1:21" s="1" customFormat="1" ht="24" customHeight="1" thickBot="1" x14ac:dyDescent="0.25">
      <c r="A73" s="122"/>
      <c r="B73" s="92"/>
      <c r="C73" s="93"/>
      <c r="D73" s="7" t="s">
        <v>33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9"/>
      <c r="R73" s="106"/>
      <c r="S73" s="83"/>
      <c r="T73" s="76"/>
      <c r="U73" s="81"/>
    </row>
    <row r="74" spans="1:21" s="1" customFormat="1" ht="24" customHeight="1" x14ac:dyDescent="0.2">
      <c r="A74" s="169" t="s">
        <v>22</v>
      </c>
      <c r="B74" s="96"/>
      <c r="C74" s="90"/>
      <c r="D74" s="6" t="s">
        <v>32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1"/>
      <c r="Q74" s="50">
        <f>IFERROR(IF(COUNT(E74:P74)&lt;1,0,IF(COUNT(E75:P75)&gt;=COUNT(E74:P74),1,(COUNT(E75:P75)/COUNT(E74:P74)))),0)</f>
        <v>0</v>
      </c>
      <c r="R74" s="116">
        <f>AVERAGE(Q74:Q77)</f>
        <v>0</v>
      </c>
      <c r="S74" s="84"/>
      <c r="T74" s="75"/>
      <c r="U74" s="77"/>
    </row>
    <row r="75" spans="1:21" s="1" customFormat="1" ht="24" customHeight="1" thickBot="1" x14ac:dyDescent="0.25">
      <c r="A75" s="170"/>
      <c r="B75" s="97"/>
      <c r="C75" s="68"/>
      <c r="D75" s="7" t="s">
        <v>33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12"/>
      <c r="Q75" s="48"/>
      <c r="R75" s="105"/>
      <c r="S75" s="63"/>
      <c r="T75" s="72"/>
      <c r="U75" s="78"/>
    </row>
    <row r="76" spans="1:21" s="1" customFormat="1" ht="24" customHeight="1" x14ac:dyDescent="0.2">
      <c r="A76" s="170"/>
      <c r="B76" s="85"/>
      <c r="C76" s="67"/>
      <c r="D76" s="6" t="s">
        <v>32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12"/>
      <c r="Q76" s="48">
        <f>IFERROR(IF(COUNT(E76:P76)&lt;1,0,IF(COUNT(E77:P77)&gt;=COUNT(E76:P76),1,(COUNT(E77:P77)/COUNT(E76:P76)))),0)</f>
        <v>0</v>
      </c>
      <c r="R76" s="105"/>
      <c r="S76" s="62"/>
      <c r="T76" s="71"/>
      <c r="U76" s="79"/>
    </row>
    <row r="77" spans="1:21" s="1" customFormat="1" ht="24" customHeight="1" thickBot="1" x14ac:dyDescent="0.25">
      <c r="A77" s="171"/>
      <c r="B77" s="86"/>
      <c r="C77" s="87"/>
      <c r="D77" s="7" t="s">
        <v>33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4"/>
      <c r="Q77" s="123"/>
      <c r="R77" s="105"/>
      <c r="S77" s="73"/>
      <c r="T77" s="74"/>
      <c r="U77" s="80"/>
    </row>
    <row r="78" spans="1:21" s="1" customFormat="1" ht="24" customHeight="1" thickBot="1" x14ac:dyDescent="0.25">
      <c r="A78" s="128" t="s">
        <v>30</v>
      </c>
      <c r="B78" s="129"/>
      <c r="C78" s="129"/>
      <c r="D78" s="130"/>
      <c r="E78" s="15">
        <f t="shared" ref="E78:P78" si="0">SUMIF($D$22:$D$77,"P*",E22:E77)</f>
        <v>0</v>
      </c>
      <c r="F78" s="15">
        <f t="shared" si="0"/>
        <v>0</v>
      </c>
      <c r="G78" s="15">
        <f t="shared" si="0"/>
        <v>0</v>
      </c>
      <c r="H78" s="15">
        <f t="shared" si="0"/>
        <v>0</v>
      </c>
      <c r="I78" s="15">
        <f t="shared" si="0"/>
        <v>0</v>
      </c>
      <c r="J78" s="15">
        <f t="shared" si="0"/>
        <v>0</v>
      </c>
      <c r="K78" s="15">
        <f t="shared" si="0"/>
        <v>0</v>
      </c>
      <c r="L78" s="15">
        <f t="shared" si="0"/>
        <v>0</v>
      </c>
      <c r="M78" s="15">
        <f t="shared" si="0"/>
        <v>0</v>
      </c>
      <c r="N78" s="15">
        <f t="shared" si="0"/>
        <v>0</v>
      </c>
      <c r="O78" s="15">
        <f t="shared" si="0"/>
        <v>0</v>
      </c>
      <c r="P78" s="15">
        <f t="shared" si="0"/>
        <v>0</v>
      </c>
      <c r="Q78" s="124">
        <f>SUM(E78:P78)</f>
        <v>0</v>
      </c>
      <c r="R78" s="125"/>
      <c r="S78" s="117"/>
      <c r="T78" s="118"/>
      <c r="U78" s="118"/>
    </row>
    <row r="79" spans="1:21" s="1" customFormat="1" ht="24" customHeight="1" thickBot="1" x14ac:dyDescent="0.25">
      <c r="A79" s="113" t="s">
        <v>31</v>
      </c>
      <c r="B79" s="114"/>
      <c r="C79" s="114"/>
      <c r="D79" s="115"/>
      <c r="E79" s="16">
        <f>SUMIF($D$22:$D$77,"E*",E22:E77)</f>
        <v>0</v>
      </c>
      <c r="F79" s="16">
        <f t="shared" ref="F79:P79" si="1">SUMIF($D$22:$D$77,"E*",F22:F77)</f>
        <v>0</v>
      </c>
      <c r="G79" s="16">
        <f t="shared" si="1"/>
        <v>0</v>
      </c>
      <c r="H79" s="16">
        <f t="shared" si="1"/>
        <v>0</v>
      </c>
      <c r="I79" s="16">
        <f t="shared" si="1"/>
        <v>0</v>
      </c>
      <c r="J79" s="16">
        <f t="shared" si="1"/>
        <v>0</v>
      </c>
      <c r="K79" s="16">
        <f t="shared" si="1"/>
        <v>0</v>
      </c>
      <c r="L79" s="16">
        <f t="shared" si="1"/>
        <v>0</v>
      </c>
      <c r="M79" s="16">
        <f t="shared" si="1"/>
        <v>0</v>
      </c>
      <c r="N79" s="16">
        <f t="shared" si="1"/>
        <v>0</v>
      </c>
      <c r="O79" s="16">
        <f>SUMIF($D$22:$D$77,"E*",O22:O77)</f>
        <v>0</v>
      </c>
      <c r="P79" s="17">
        <f t="shared" si="1"/>
        <v>0</v>
      </c>
      <c r="Q79" s="126">
        <f>SUM(E79:P79)</f>
        <v>0</v>
      </c>
      <c r="R79" s="127"/>
      <c r="S79" s="62"/>
      <c r="T79" s="119"/>
      <c r="U79" s="119"/>
    </row>
    <row r="80" spans="1:21" s="1" customFormat="1" ht="20.25" customHeight="1" thickBot="1" x14ac:dyDescent="0.25">
      <c r="A80" s="25" t="s">
        <v>34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7"/>
    </row>
    <row r="81" spans="1:21" ht="31.5" customHeight="1" x14ac:dyDescent="0.2">
      <c r="A81" s="28" t="s">
        <v>14</v>
      </c>
      <c r="B81" s="29"/>
      <c r="C81" s="29"/>
      <c r="D81" s="30"/>
      <c r="E81" s="28" t="s">
        <v>15</v>
      </c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30"/>
      <c r="S81" s="43" t="s">
        <v>0</v>
      </c>
      <c r="T81" s="43"/>
      <c r="U81" s="43"/>
    </row>
    <row r="82" spans="1:21" ht="21" customHeight="1" x14ac:dyDescent="0.2">
      <c r="A82" s="31" t="s">
        <v>50</v>
      </c>
      <c r="B82" s="32"/>
      <c r="C82" s="32"/>
      <c r="D82" s="33"/>
      <c r="E82" s="40" t="s">
        <v>58</v>
      </c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2"/>
      <c r="S82" s="44"/>
      <c r="T82" s="44"/>
      <c r="U82" s="44"/>
    </row>
    <row r="83" spans="1:21" ht="21" customHeight="1" x14ac:dyDescent="0.2">
      <c r="A83" s="34" t="s">
        <v>51</v>
      </c>
      <c r="B83" s="35"/>
      <c r="C83" s="35"/>
      <c r="D83" s="36"/>
      <c r="E83" s="40" t="s">
        <v>59</v>
      </c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2"/>
      <c r="S83" s="44"/>
      <c r="T83" s="44"/>
      <c r="U83" s="44"/>
    </row>
    <row r="84" spans="1:21" ht="21" customHeight="1" x14ac:dyDescent="0.2">
      <c r="A84" s="31" t="s">
        <v>52</v>
      </c>
      <c r="B84" s="32"/>
      <c r="C84" s="32"/>
      <c r="D84" s="33"/>
      <c r="E84" s="40" t="s">
        <v>60</v>
      </c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2"/>
      <c r="S84" s="44"/>
      <c r="T84" s="44"/>
      <c r="U84" s="44"/>
    </row>
    <row r="85" spans="1:21" ht="21" customHeight="1" thickBot="1" x14ac:dyDescent="0.25">
      <c r="A85" s="37" t="s">
        <v>53</v>
      </c>
      <c r="B85" s="38"/>
      <c r="C85" s="38"/>
      <c r="D85" s="39"/>
      <c r="E85" s="45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7"/>
      <c r="S85" s="67"/>
      <c r="T85" s="67"/>
      <c r="U85" s="67"/>
    </row>
    <row r="86" spans="1:21" ht="36.6" customHeight="1" thickBot="1" x14ac:dyDescent="0.25">
      <c r="A86" s="182" t="s">
        <v>35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4"/>
    </row>
    <row r="87" spans="1:21" ht="19.5" customHeight="1" thickBot="1" x14ac:dyDescent="0.25">
      <c r="A87" s="140" t="s">
        <v>56</v>
      </c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2"/>
      <c r="S87" s="185" t="s">
        <v>43</v>
      </c>
      <c r="T87" s="186"/>
      <c r="U87" s="187"/>
    </row>
    <row r="88" spans="1:21" ht="43.5" customHeight="1" x14ac:dyDescent="0.2">
      <c r="A88" s="167" t="s">
        <v>36</v>
      </c>
      <c r="B88" s="168"/>
      <c r="C88" s="138" t="s">
        <v>37</v>
      </c>
      <c r="D88" s="138"/>
      <c r="E88" s="18" t="s">
        <v>1</v>
      </c>
      <c r="F88" s="18" t="s">
        <v>2</v>
      </c>
      <c r="G88" s="18" t="s">
        <v>3</v>
      </c>
      <c r="H88" s="18" t="s">
        <v>4</v>
      </c>
      <c r="I88" s="18" t="s">
        <v>5</v>
      </c>
      <c r="J88" s="18" t="s">
        <v>6</v>
      </c>
      <c r="K88" s="18" t="s">
        <v>7</v>
      </c>
      <c r="L88" s="18" t="s">
        <v>8</v>
      </c>
      <c r="M88" s="18" t="s">
        <v>9</v>
      </c>
      <c r="N88" s="18" t="s">
        <v>10</v>
      </c>
      <c r="O88" s="18" t="s">
        <v>11</v>
      </c>
      <c r="P88" s="18" t="s">
        <v>12</v>
      </c>
      <c r="Q88" s="138" t="s">
        <v>13</v>
      </c>
      <c r="R88" s="139"/>
      <c r="S88" s="188"/>
      <c r="T88" s="189"/>
      <c r="U88" s="190"/>
    </row>
    <row r="89" spans="1:21" ht="33" customHeight="1" x14ac:dyDescent="0.2">
      <c r="A89" s="147" t="s">
        <v>38</v>
      </c>
      <c r="B89" s="146" t="s">
        <v>55</v>
      </c>
      <c r="C89" s="152" t="s">
        <v>47</v>
      </c>
      <c r="D89" s="153"/>
      <c r="E89" s="19">
        <f>E78</f>
        <v>0</v>
      </c>
      <c r="F89" s="19">
        <f t="shared" ref="F89:P89" si="2">F78</f>
        <v>0</v>
      </c>
      <c r="G89" s="19">
        <f t="shared" si="2"/>
        <v>0</v>
      </c>
      <c r="H89" s="19">
        <f t="shared" si="2"/>
        <v>0</v>
      </c>
      <c r="I89" s="19">
        <f t="shared" si="2"/>
        <v>0</v>
      </c>
      <c r="J89" s="19">
        <f t="shared" si="2"/>
        <v>0</v>
      </c>
      <c r="K89" s="19">
        <f t="shared" si="2"/>
        <v>0</v>
      </c>
      <c r="L89" s="19">
        <f t="shared" si="2"/>
        <v>0</v>
      </c>
      <c r="M89" s="19">
        <f t="shared" si="2"/>
        <v>0</v>
      </c>
      <c r="N89" s="19">
        <f t="shared" si="2"/>
        <v>0</v>
      </c>
      <c r="O89" s="19">
        <f t="shared" si="2"/>
        <v>0</v>
      </c>
      <c r="P89" s="19">
        <f t="shared" si="2"/>
        <v>0</v>
      </c>
      <c r="Q89" s="154">
        <f>SUM(E89:P89)</f>
        <v>0</v>
      </c>
      <c r="R89" s="41"/>
      <c r="S89" s="191"/>
      <c r="T89" s="192"/>
      <c r="U89" s="193"/>
    </row>
    <row r="90" spans="1:21" ht="27.6" customHeight="1" x14ac:dyDescent="0.2">
      <c r="A90" s="147"/>
      <c r="B90" s="44"/>
      <c r="C90" s="152" t="s">
        <v>39</v>
      </c>
      <c r="D90" s="153"/>
      <c r="E90" s="19">
        <f>E79</f>
        <v>0</v>
      </c>
      <c r="F90" s="19">
        <f t="shared" ref="F90:P90" si="3">F79</f>
        <v>0</v>
      </c>
      <c r="G90" s="19">
        <f t="shared" si="3"/>
        <v>0</v>
      </c>
      <c r="H90" s="19">
        <f t="shared" si="3"/>
        <v>0</v>
      </c>
      <c r="I90" s="19">
        <f t="shared" si="3"/>
        <v>0</v>
      </c>
      <c r="J90" s="19">
        <f t="shared" si="3"/>
        <v>0</v>
      </c>
      <c r="K90" s="19">
        <f t="shared" si="3"/>
        <v>0</v>
      </c>
      <c r="L90" s="19">
        <f t="shared" si="3"/>
        <v>0</v>
      </c>
      <c r="M90" s="19">
        <f t="shared" si="3"/>
        <v>0</v>
      </c>
      <c r="N90" s="19">
        <f t="shared" si="3"/>
        <v>0</v>
      </c>
      <c r="O90" s="19">
        <f t="shared" si="3"/>
        <v>0</v>
      </c>
      <c r="P90" s="19">
        <f t="shared" si="3"/>
        <v>0</v>
      </c>
      <c r="Q90" s="154">
        <f>SUM(E90:P90)</f>
        <v>0</v>
      </c>
      <c r="R90" s="41"/>
      <c r="S90" s="191"/>
      <c r="T90" s="192"/>
      <c r="U90" s="193"/>
    </row>
    <row r="91" spans="1:21" ht="23.25" customHeight="1" x14ac:dyDescent="0.2">
      <c r="A91" s="147"/>
      <c r="B91" s="44"/>
      <c r="C91" s="143" t="s">
        <v>40</v>
      </c>
      <c r="D91" s="144"/>
      <c r="E91" s="20" t="str">
        <f>IFERROR(IF(E89&lt;1,"",IF((E90/E89)&gt;1,1,(E90/E89))),0)</f>
        <v/>
      </c>
      <c r="F91" s="20" t="str">
        <f t="shared" ref="F91:P91" si="4">IFERROR(IF(F89&lt;1,"",IF((F90/F89)&gt;1,1,(F90/F89))),0)</f>
        <v/>
      </c>
      <c r="G91" s="20" t="str">
        <f t="shared" si="4"/>
        <v/>
      </c>
      <c r="H91" s="20" t="str">
        <f t="shared" si="4"/>
        <v/>
      </c>
      <c r="I91" s="20" t="str">
        <f t="shared" si="4"/>
        <v/>
      </c>
      <c r="J91" s="20" t="str">
        <f t="shared" si="4"/>
        <v/>
      </c>
      <c r="K91" s="20" t="str">
        <f t="shared" si="4"/>
        <v/>
      </c>
      <c r="L91" s="20" t="str">
        <f t="shared" si="4"/>
        <v/>
      </c>
      <c r="M91" s="20" t="str">
        <f t="shared" si="4"/>
        <v/>
      </c>
      <c r="N91" s="20" t="str">
        <f t="shared" si="4"/>
        <v/>
      </c>
      <c r="O91" s="20" t="str">
        <f t="shared" si="4"/>
        <v/>
      </c>
      <c r="P91" s="20" t="str">
        <f t="shared" si="4"/>
        <v/>
      </c>
      <c r="Q91" s="148" t="str">
        <f>IFERROR(IF(Q89&lt;1,"",IF((Q90/Q89)&gt;1,1,(Q90/Q89))),0)</f>
        <v/>
      </c>
      <c r="R91" s="149"/>
      <c r="S91" s="191"/>
      <c r="T91" s="192"/>
      <c r="U91" s="193"/>
    </row>
    <row r="92" spans="1:21" ht="23.25" customHeight="1" x14ac:dyDescent="0.2">
      <c r="A92" s="147"/>
      <c r="B92" s="44"/>
      <c r="C92" s="145" t="s">
        <v>41</v>
      </c>
      <c r="D92" s="145"/>
      <c r="E92" s="20">
        <v>0.9</v>
      </c>
      <c r="F92" s="20">
        <v>0.9</v>
      </c>
      <c r="G92" s="20">
        <v>0.9</v>
      </c>
      <c r="H92" s="20">
        <v>0.9</v>
      </c>
      <c r="I92" s="20">
        <v>0.9</v>
      </c>
      <c r="J92" s="20">
        <v>0.9</v>
      </c>
      <c r="K92" s="20">
        <v>0.9</v>
      </c>
      <c r="L92" s="20">
        <v>0.9</v>
      </c>
      <c r="M92" s="20">
        <v>0.9</v>
      </c>
      <c r="N92" s="20">
        <v>0.9</v>
      </c>
      <c r="O92" s="20">
        <v>0.9</v>
      </c>
      <c r="P92" s="20">
        <v>0.9</v>
      </c>
      <c r="Q92" s="150">
        <v>0.9</v>
      </c>
      <c r="R92" s="151"/>
      <c r="S92" s="191"/>
      <c r="T92" s="192"/>
      <c r="U92" s="193"/>
    </row>
    <row r="93" spans="1:21" ht="16.5" customHeight="1" x14ac:dyDescent="0.2">
      <c r="A93" s="197" t="s">
        <v>42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3"/>
      <c r="S93" s="191"/>
      <c r="T93" s="192"/>
      <c r="U93" s="193"/>
    </row>
    <row r="94" spans="1:21" x14ac:dyDescent="0.2">
      <c r="A94" s="132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4"/>
      <c r="S94" s="191"/>
      <c r="T94" s="192"/>
      <c r="U94" s="193"/>
    </row>
    <row r="95" spans="1:21" x14ac:dyDescent="0.2">
      <c r="A95" s="132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4"/>
      <c r="S95" s="191"/>
      <c r="T95" s="192"/>
      <c r="U95" s="193"/>
    </row>
    <row r="96" spans="1:21" x14ac:dyDescent="0.2">
      <c r="A96" s="132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4"/>
      <c r="S96" s="191"/>
      <c r="T96" s="192"/>
      <c r="U96" s="193"/>
    </row>
    <row r="97" spans="1:21" x14ac:dyDescent="0.2">
      <c r="A97" s="132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4"/>
      <c r="S97" s="191"/>
      <c r="T97" s="192"/>
      <c r="U97" s="193"/>
    </row>
    <row r="98" spans="1:21" x14ac:dyDescent="0.2">
      <c r="A98" s="132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4"/>
      <c r="S98" s="191"/>
      <c r="T98" s="192"/>
      <c r="U98" s="193"/>
    </row>
    <row r="99" spans="1:21" x14ac:dyDescent="0.2">
      <c r="A99" s="132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4"/>
      <c r="S99" s="191"/>
      <c r="T99" s="192"/>
      <c r="U99" s="193"/>
    </row>
    <row r="100" spans="1:21" ht="12.75" thickBot="1" x14ac:dyDescent="0.25">
      <c r="A100" s="135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7"/>
      <c r="S100" s="194"/>
      <c r="T100" s="195"/>
      <c r="U100" s="196"/>
    </row>
  </sheetData>
  <mergeCells count="255">
    <mergeCell ref="A1:D4"/>
    <mergeCell ref="T1:V1"/>
    <mergeCell ref="T2:V3"/>
    <mergeCell ref="T4:V4"/>
    <mergeCell ref="E1:S1"/>
    <mergeCell ref="E2:S3"/>
    <mergeCell ref="E4:S4"/>
    <mergeCell ref="A9:J9"/>
    <mergeCell ref="K9:U9"/>
    <mergeCell ref="A6:U7"/>
    <mergeCell ref="A88:B88"/>
    <mergeCell ref="A12:U12"/>
    <mergeCell ref="A74:A77"/>
    <mergeCell ref="B19:B21"/>
    <mergeCell ref="A22:A45"/>
    <mergeCell ref="A19:A21"/>
    <mergeCell ref="A46:A69"/>
    <mergeCell ref="S32:S33"/>
    <mergeCell ref="Q46:Q47"/>
    <mergeCell ref="Q48:Q49"/>
    <mergeCell ref="Q34:Q35"/>
    <mergeCell ref="C88:D88"/>
    <mergeCell ref="S85:U85"/>
    <mergeCell ref="A86:U86"/>
    <mergeCell ref="S87:U87"/>
    <mergeCell ref="S83:U83"/>
    <mergeCell ref="S88:U100"/>
    <mergeCell ref="A93:R93"/>
    <mergeCell ref="A94:R100"/>
    <mergeCell ref="S84:U84"/>
    <mergeCell ref="Q88:R88"/>
    <mergeCell ref="A87:R87"/>
    <mergeCell ref="C91:D91"/>
    <mergeCell ref="C92:D92"/>
    <mergeCell ref="B89:B92"/>
    <mergeCell ref="A89:A92"/>
    <mergeCell ref="Q91:R91"/>
    <mergeCell ref="Q92:R92"/>
    <mergeCell ref="C90:D90"/>
    <mergeCell ref="C89:D89"/>
    <mergeCell ref="Q89:R89"/>
    <mergeCell ref="Q90:R90"/>
    <mergeCell ref="A79:D79"/>
    <mergeCell ref="R46:R69"/>
    <mergeCell ref="R70:R73"/>
    <mergeCell ref="R74:R77"/>
    <mergeCell ref="S78:U79"/>
    <mergeCell ref="A70:A73"/>
    <mergeCell ref="Q74:Q75"/>
    <mergeCell ref="Q76:Q77"/>
    <mergeCell ref="Q78:R78"/>
    <mergeCell ref="Q79:R79"/>
    <mergeCell ref="A78:D78"/>
    <mergeCell ref="B46:B47"/>
    <mergeCell ref="C46:C47"/>
    <mergeCell ref="B48:B49"/>
    <mergeCell ref="C48:C49"/>
    <mergeCell ref="C58:C59"/>
    <mergeCell ref="B60:B61"/>
    <mergeCell ref="C60:C61"/>
    <mergeCell ref="B50:B51"/>
    <mergeCell ref="C50:C51"/>
    <mergeCell ref="B52:B53"/>
    <mergeCell ref="C52:C53"/>
    <mergeCell ref="B54:B55"/>
    <mergeCell ref="C54:C55"/>
    <mergeCell ref="R22:R45"/>
    <mergeCell ref="A15:U15"/>
    <mergeCell ref="A11:U11"/>
    <mergeCell ref="A8:U8"/>
    <mergeCell ref="Q26:Q27"/>
    <mergeCell ref="Q28:Q29"/>
    <mergeCell ref="Q30:Q31"/>
    <mergeCell ref="Q32:Q33"/>
    <mergeCell ref="A16:U16"/>
    <mergeCell ref="A17:U17"/>
    <mergeCell ref="A13:U13"/>
    <mergeCell ref="A14:U14"/>
    <mergeCell ref="Q36:Q37"/>
    <mergeCell ref="Q38:Q39"/>
    <mergeCell ref="Q40:Q41"/>
    <mergeCell ref="Q42:Q43"/>
    <mergeCell ref="Q44:Q45"/>
    <mergeCell ref="B28:B29"/>
    <mergeCell ref="C28:C29"/>
    <mergeCell ref="B30:B31"/>
    <mergeCell ref="C30:C31"/>
    <mergeCell ref="S22:S23"/>
    <mergeCell ref="T22:T23"/>
    <mergeCell ref="U22:U23"/>
    <mergeCell ref="B36:B37"/>
    <mergeCell ref="C36:C37"/>
    <mergeCell ref="B38:B39"/>
    <mergeCell ref="C38:C39"/>
    <mergeCell ref="B40:B41"/>
    <mergeCell ref="C40:C41"/>
    <mergeCell ref="B42:B43"/>
    <mergeCell ref="C42:C43"/>
    <mergeCell ref="Q22:Q23"/>
    <mergeCell ref="Q24:Q25"/>
    <mergeCell ref="T46:T47"/>
    <mergeCell ref="U46:U47"/>
    <mergeCell ref="S24:S25"/>
    <mergeCell ref="T24:T25"/>
    <mergeCell ref="U24:U25"/>
    <mergeCell ref="S26:S27"/>
    <mergeCell ref="S40:S41"/>
    <mergeCell ref="S42:S43"/>
    <mergeCell ref="S44:S45"/>
    <mergeCell ref="S30:S31"/>
    <mergeCell ref="U38:U39"/>
    <mergeCell ref="U40:U41"/>
    <mergeCell ref="U42:U43"/>
    <mergeCell ref="U44:U45"/>
    <mergeCell ref="T38:T39"/>
    <mergeCell ref="T40:T41"/>
    <mergeCell ref="T42:T43"/>
    <mergeCell ref="T44:T45"/>
    <mergeCell ref="U26:U27"/>
    <mergeCell ref="B76:B77"/>
    <mergeCell ref="C76:C77"/>
    <mergeCell ref="S46:S47"/>
    <mergeCell ref="S28:S29"/>
    <mergeCell ref="B70:B71"/>
    <mergeCell ref="C70:C71"/>
    <mergeCell ref="B72:B73"/>
    <mergeCell ref="S48:S49"/>
    <mergeCell ref="S64:S65"/>
    <mergeCell ref="S66:S67"/>
    <mergeCell ref="C68:C69"/>
    <mergeCell ref="B62:B63"/>
    <mergeCell ref="C62:C63"/>
    <mergeCell ref="C72:C73"/>
    <mergeCell ref="B74:B75"/>
    <mergeCell ref="C74:C75"/>
    <mergeCell ref="B64:B65"/>
    <mergeCell ref="C64:C65"/>
    <mergeCell ref="B66:B67"/>
    <mergeCell ref="C66:C67"/>
    <mergeCell ref="B68:B69"/>
    <mergeCell ref="B56:B57"/>
    <mergeCell ref="C56:C57"/>
    <mergeCell ref="B58:B59"/>
    <mergeCell ref="T66:T67"/>
    <mergeCell ref="U66:U67"/>
    <mergeCell ref="T64:T65"/>
    <mergeCell ref="T48:T49"/>
    <mergeCell ref="U48:U49"/>
    <mergeCell ref="S50:S51"/>
    <mergeCell ref="T50:T51"/>
    <mergeCell ref="U50:U51"/>
    <mergeCell ref="S62:S63"/>
    <mergeCell ref="S52:S53"/>
    <mergeCell ref="T52:T53"/>
    <mergeCell ref="U52:U53"/>
    <mergeCell ref="S54:S55"/>
    <mergeCell ref="U64:U65"/>
    <mergeCell ref="T62:T63"/>
    <mergeCell ref="U62:U63"/>
    <mergeCell ref="T60:T61"/>
    <mergeCell ref="U60:U61"/>
    <mergeCell ref="T58:T59"/>
    <mergeCell ref="U58:U59"/>
    <mergeCell ref="T56:T57"/>
    <mergeCell ref="U56:U57"/>
    <mergeCell ref="T54:T55"/>
    <mergeCell ref="U54:U55"/>
    <mergeCell ref="S76:S77"/>
    <mergeCell ref="T76:T77"/>
    <mergeCell ref="T74:T75"/>
    <mergeCell ref="T68:T69"/>
    <mergeCell ref="U74:U75"/>
    <mergeCell ref="U76:U77"/>
    <mergeCell ref="T72:T73"/>
    <mergeCell ref="U72:U73"/>
    <mergeCell ref="T70:T71"/>
    <mergeCell ref="U70:U71"/>
    <mergeCell ref="S68:S69"/>
    <mergeCell ref="S70:S71"/>
    <mergeCell ref="S72:S73"/>
    <mergeCell ref="S74:S75"/>
    <mergeCell ref="U68:U69"/>
    <mergeCell ref="U28:U29"/>
    <mergeCell ref="U30:U31"/>
    <mergeCell ref="U32:U33"/>
    <mergeCell ref="U34:U35"/>
    <mergeCell ref="U36:U37"/>
    <mergeCell ref="T26:T27"/>
    <mergeCell ref="T28:T29"/>
    <mergeCell ref="T30:T31"/>
    <mergeCell ref="T32:T33"/>
    <mergeCell ref="T34:T35"/>
    <mergeCell ref="T36:T37"/>
    <mergeCell ref="S56:S57"/>
    <mergeCell ref="S58:S59"/>
    <mergeCell ref="S60:S61"/>
    <mergeCell ref="A18:D18"/>
    <mergeCell ref="I19:I20"/>
    <mergeCell ref="J19:J20"/>
    <mergeCell ref="K19:K20"/>
    <mergeCell ref="L19:L20"/>
    <mergeCell ref="M19:M20"/>
    <mergeCell ref="S34:S35"/>
    <mergeCell ref="S36:S37"/>
    <mergeCell ref="S38:S39"/>
    <mergeCell ref="B32:B33"/>
    <mergeCell ref="C32:C33"/>
    <mergeCell ref="B22:B23"/>
    <mergeCell ref="C22:C23"/>
    <mergeCell ref="B24:B25"/>
    <mergeCell ref="C24:C25"/>
    <mergeCell ref="B26:B27"/>
    <mergeCell ref="C26:C27"/>
    <mergeCell ref="B44:B45"/>
    <mergeCell ref="C44:C45"/>
    <mergeCell ref="B34:B35"/>
    <mergeCell ref="C34:C35"/>
    <mergeCell ref="T19:T21"/>
    <mergeCell ref="U19:U21"/>
    <mergeCell ref="E19:E20"/>
    <mergeCell ref="F19:F20"/>
    <mergeCell ref="G19:G20"/>
    <mergeCell ref="H19:H20"/>
    <mergeCell ref="N19:N20"/>
    <mergeCell ref="O19:O20"/>
    <mergeCell ref="C19:D21"/>
    <mergeCell ref="E21:P21"/>
    <mergeCell ref="Q19:R21"/>
    <mergeCell ref="S19:S21"/>
    <mergeCell ref="P19:P20"/>
    <mergeCell ref="Q62:Q63"/>
    <mergeCell ref="Q64:Q65"/>
    <mergeCell ref="Q66:Q67"/>
    <mergeCell ref="Q68:Q69"/>
    <mergeCell ref="Q70:Q71"/>
    <mergeCell ref="Q72:Q73"/>
    <mergeCell ref="Q50:Q51"/>
    <mergeCell ref="Q52:Q53"/>
    <mergeCell ref="Q54:Q55"/>
    <mergeCell ref="Q56:Q57"/>
    <mergeCell ref="Q58:Q59"/>
    <mergeCell ref="Q60:Q61"/>
    <mergeCell ref="A80:U80"/>
    <mergeCell ref="A81:D81"/>
    <mergeCell ref="A82:D82"/>
    <mergeCell ref="A83:D83"/>
    <mergeCell ref="A84:D84"/>
    <mergeCell ref="A85:D85"/>
    <mergeCell ref="E81:R81"/>
    <mergeCell ref="E82:R82"/>
    <mergeCell ref="E83:R83"/>
    <mergeCell ref="E84:R84"/>
    <mergeCell ref="S81:U81"/>
    <mergeCell ref="S82:U82"/>
    <mergeCell ref="E85:R85"/>
  </mergeCells>
  <conditionalFormatting sqref="E22:P22">
    <cfRule type="cellIs" dxfId="58" priority="69" stopIfTrue="1" operator="between">
      <formula>1</formula>
      <formula>20</formula>
    </cfRule>
  </conditionalFormatting>
  <conditionalFormatting sqref="E23:P23">
    <cfRule type="cellIs" dxfId="57" priority="41" stopIfTrue="1" operator="between">
      <formula>1</formula>
      <formula>20</formula>
    </cfRule>
  </conditionalFormatting>
  <conditionalFormatting sqref="E24:P24">
    <cfRule type="cellIs" dxfId="56" priority="68" stopIfTrue="1" operator="between">
      <formula>1</formula>
      <formula>20</formula>
    </cfRule>
  </conditionalFormatting>
  <conditionalFormatting sqref="E25:P25">
    <cfRule type="cellIs" dxfId="55" priority="40" stopIfTrue="1" operator="between">
      <formula>1</formula>
      <formula>20</formula>
    </cfRule>
  </conditionalFormatting>
  <conditionalFormatting sqref="E26:P26">
    <cfRule type="cellIs" dxfId="54" priority="67" stopIfTrue="1" operator="between">
      <formula>1</formula>
      <formula>20</formula>
    </cfRule>
  </conditionalFormatting>
  <conditionalFormatting sqref="E27:P27">
    <cfRule type="cellIs" dxfId="53" priority="39" stopIfTrue="1" operator="between">
      <formula>1</formula>
      <formula>20</formula>
    </cfRule>
  </conditionalFormatting>
  <conditionalFormatting sqref="E28:P28">
    <cfRule type="cellIs" dxfId="52" priority="66" stopIfTrue="1" operator="between">
      <formula>1</formula>
      <formula>20</formula>
    </cfRule>
  </conditionalFormatting>
  <conditionalFormatting sqref="E29:P29">
    <cfRule type="cellIs" dxfId="51" priority="38" stopIfTrue="1" operator="between">
      <formula>1</formula>
      <formula>20</formula>
    </cfRule>
  </conditionalFormatting>
  <conditionalFormatting sqref="E30:P30">
    <cfRule type="cellIs" dxfId="50" priority="65" stopIfTrue="1" operator="between">
      <formula>1</formula>
      <formula>20</formula>
    </cfRule>
  </conditionalFormatting>
  <conditionalFormatting sqref="E31:P31">
    <cfRule type="cellIs" dxfId="49" priority="37" stopIfTrue="1" operator="between">
      <formula>1</formula>
      <formula>20</formula>
    </cfRule>
  </conditionalFormatting>
  <conditionalFormatting sqref="E32:P32">
    <cfRule type="cellIs" dxfId="48" priority="64" stopIfTrue="1" operator="between">
      <formula>1</formula>
      <formula>20</formula>
    </cfRule>
  </conditionalFormatting>
  <conditionalFormatting sqref="E33:P33">
    <cfRule type="cellIs" dxfId="47" priority="36" stopIfTrue="1" operator="between">
      <formula>1</formula>
      <formula>20</formula>
    </cfRule>
  </conditionalFormatting>
  <conditionalFormatting sqref="E34:P34">
    <cfRule type="cellIs" dxfId="46" priority="63" stopIfTrue="1" operator="between">
      <formula>1</formula>
      <formula>20</formula>
    </cfRule>
  </conditionalFormatting>
  <conditionalFormatting sqref="E35:P35">
    <cfRule type="cellIs" dxfId="45" priority="35" stopIfTrue="1" operator="between">
      <formula>1</formula>
      <formula>20</formula>
    </cfRule>
  </conditionalFormatting>
  <conditionalFormatting sqref="E36:P36">
    <cfRule type="cellIs" dxfId="44" priority="62" stopIfTrue="1" operator="between">
      <formula>1</formula>
      <formula>20</formula>
    </cfRule>
  </conditionalFormatting>
  <conditionalFormatting sqref="E37:P37">
    <cfRule type="cellIs" dxfId="43" priority="34" stopIfTrue="1" operator="between">
      <formula>1</formula>
      <formula>20</formula>
    </cfRule>
  </conditionalFormatting>
  <conditionalFormatting sqref="E38:P38">
    <cfRule type="cellIs" dxfId="42" priority="61" stopIfTrue="1" operator="between">
      <formula>1</formula>
      <formula>20</formula>
    </cfRule>
  </conditionalFormatting>
  <conditionalFormatting sqref="E39:P39">
    <cfRule type="cellIs" dxfId="41" priority="33" stopIfTrue="1" operator="between">
      <formula>1</formula>
      <formula>20</formula>
    </cfRule>
  </conditionalFormatting>
  <conditionalFormatting sqref="E40:P40">
    <cfRule type="cellIs" dxfId="40" priority="60" stopIfTrue="1" operator="between">
      <formula>1</formula>
      <formula>20</formula>
    </cfRule>
  </conditionalFormatting>
  <conditionalFormatting sqref="E41:P41">
    <cfRule type="cellIs" dxfId="39" priority="32" stopIfTrue="1" operator="between">
      <formula>1</formula>
      <formula>20</formula>
    </cfRule>
  </conditionalFormatting>
  <conditionalFormatting sqref="E42:P42">
    <cfRule type="cellIs" dxfId="38" priority="59" stopIfTrue="1" operator="between">
      <formula>1</formula>
      <formula>20</formula>
    </cfRule>
  </conditionalFormatting>
  <conditionalFormatting sqref="E43:P43">
    <cfRule type="cellIs" dxfId="37" priority="31" stopIfTrue="1" operator="between">
      <formula>1</formula>
      <formula>20</formula>
    </cfRule>
  </conditionalFormatting>
  <conditionalFormatting sqref="E44:P44">
    <cfRule type="cellIs" dxfId="36" priority="58" stopIfTrue="1" operator="between">
      <formula>1</formula>
      <formula>20</formula>
    </cfRule>
  </conditionalFormatting>
  <conditionalFormatting sqref="E45:P45">
    <cfRule type="cellIs" dxfId="35" priority="30" stopIfTrue="1" operator="between">
      <formula>1</formula>
      <formula>20</formula>
    </cfRule>
  </conditionalFormatting>
  <conditionalFormatting sqref="E46:P46">
    <cfRule type="cellIs" dxfId="34" priority="57" stopIfTrue="1" operator="between">
      <formula>1</formula>
      <formula>20</formula>
    </cfRule>
  </conditionalFormatting>
  <conditionalFormatting sqref="E47:P47">
    <cfRule type="cellIs" dxfId="33" priority="29" stopIfTrue="1" operator="between">
      <formula>1</formula>
      <formula>20</formula>
    </cfRule>
  </conditionalFormatting>
  <conditionalFormatting sqref="E48:P48">
    <cfRule type="cellIs" dxfId="32" priority="56" stopIfTrue="1" operator="between">
      <formula>1</formula>
      <formula>20</formula>
    </cfRule>
  </conditionalFormatting>
  <conditionalFormatting sqref="E49:P49">
    <cfRule type="cellIs" dxfId="31" priority="28" stopIfTrue="1" operator="between">
      <formula>1</formula>
      <formula>20</formula>
    </cfRule>
  </conditionalFormatting>
  <conditionalFormatting sqref="E50:P50">
    <cfRule type="cellIs" dxfId="30" priority="55" stopIfTrue="1" operator="between">
      <formula>1</formula>
      <formula>20</formula>
    </cfRule>
  </conditionalFormatting>
  <conditionalFormatting sqref="E51:P51">
    <cfRule type="cellIs" dxfId="29" priority="27" stopIfTrue="1" operator="between">
      <formula>1</formula>
      <formula>20</formula>
    </cfRule>
  </conditionalFormatting>
  <conditionalFormatting sqref="E52:P52">
    <cfRule type="cellIs" dxfId="28" priority="54" stopIfTrue="1" operator="between">
      <formula>1</formula>
      <formula>20</formula>
    </cfRule>
  </conditionalFormatting>
  <conditionalFormatting sqref="E53:P53">
    <cfRule type="cellIs" dxfId="27" priority="26" stopIfTrue="1" operator="between">
      <formula>1</formula>
      <formula>20</formula>
    </cfRule>
  </conditionalFormatting>
  <conditionalFormatting sqref="E54:P54">
    <cfRule type="cellIs" dxfId="26" priority="53" stopIfTrue="1" operator="between">
      <formula>1</formula>
      <formula>20</formula>
    </cfRule>
  </conditionalFormatting>
  <conditionalFormatting sqref="E55:P55">
    <cfRule type="cellIs" dxfId="25" priority="25" stopIfTrue="1" operator="between">
      <formula>1</formula>
      <formula>20</formula>
    </cfRule>
  </conditionalFormatting>
  <conditionalFormatting sqref="E56:P56">
    <cfRule type="cellIs" dxfId="24" priority="52" stopIfTrue="1" operator="between">
      <formula>1</formula>
      <formula>20</formula>
    </cfRule>
  </conditionalFormatting>
  <conditionalFormatting sqref="E57:P57">
    <cfRule type="cellIs" dxfId="23" priority="24" stopIfTrue="1" operator="between">
      <formula>1</formula>
      <formula>20</formula>
    </cfRule>
  </conditionalFormatting>
  <conditionalFormatting sqref="E58:P58">
    <cfRule type="cellIs" dxfId="22" priority="51" stopIfTrue="1" operator="between">
      <formula>1</formula>
      <formula>20</formula>
    </cfRule>
  </conditionalFormatting>
  <conditionalFormatting sqref="E59:P59">
    <cfRule type="cellIs" dxfId="21" priority="23" stopIfTrue="1" operator="between">
      <formula>1</formula>
      <formula>20</formula>
    </cfRule>
  </conditionalFormatting>
  <conditionalFormatting sqref="E60:P60">
    <cfRule type="cellIs" dxfId="20" priority="50" stopIfTrue="1" operator="between">
      <formula>1</formula>
      <formula>20</formula>
    </cfRule>
  </conditionalFormatting>
  <conditionalFormatting sqref="E61:P61">
    <cfRule type="cellIs" dxfId="19" priority="22" stopIfTrue="1" operator="between">
      <formula>1</formula>
      <formula>20</formula>
    </cfRule>
  </conditionalFormatting>
  <conditionalFormatting sqref="E62:P62">
    <cfRule type="cellIs" dxfId="18" priority="49" stopIfTrue="1" operator="between">
      <formula>1</formula>
      <formula>20</formula>
    </cfRule>
  </conditionalFormatting>
  <conditionalFormatting sqref="E63:P63">
    <cfRule type="cellIs" dxfId="17" priority="21" stopIfTrue="1" operator="between">
      <formula>1</formula>
      <formula>20</formula>
    </cfRule>
  </conditionalFormatting>
  <conditionalFormatting sqref="E64:P64">
    <cfRule type="cellIs" dxfId="16" priority="48" stopIfTrue="1" operator="between">
      <formula>1</formula>
      <formula>20</formula>
    </cfRule>
  </conditionalFormatting>
  <conditionalFormatting sqref="E65:P65">
    <cfRule type="cellIs" dxfId="15" priority="20" stopIfTrue="1" operator="between">
      <formula>1</formula>
      <formula>20</formula>
    </cfRule>
  </conditionalFormatting>
  <conditionalFormatting sqref="E66:P66">
    <cfRule type="cellIs" dxfId="14" priority="47" stopIfTrue="1" operator="between">
      <formula>1</formula>
      <formula>20</formula>
    </cfRule>
  </conditionalFormatting>
  <conditionalFormatting sqref="E67:P67">
    <cfRule type="cellIs" dxfId="13" priority="19" stopIfTrue="1" operator="between">
      <formula>1</formula>
      <formula>20</formula>
    </cfRule>
  </conditionalFormatting>
  <conditionalFormatting sqref="E68:P68">
    <cfRule type="cellIs" dxfId="12" priority="46" stopIfTrue="1" operator="between">
      <formula>1</formula>
      <formula>20</formula>
    </cfRule>
  </conditionalFormatting>
  <conditionalFormatting sqref="E69:P69">
    <cfRule type="cellIs" dxfId="11" priority="18" stopIfTrue="1" operator="between">
      <formula>1</formula>
      <formula>20</formula>
    </cfRule>
  </conditionalFormatting>
  <conditionalFormatting sqref="E70:P70">
    <cfRule type="cellIs" dxfId="10" priority="45" stopIfTrue="1" operator="between">
      <formula>1</formula>
      <formula>20</formula>
    </cfRule>
  </conditionalFormatting>
  <conditionalFormatting sqref="E71:P71">
    <cfRule type="cellIs" dxfId="9" priority="17" stopIfTrue="1" operator="between">
      <formula>1</formula>
      <formula>20</formula>
    </cfRule>
  </conditionalFormatting>
  <conditionalFormatting sqref="E72:P72">
    <cfRule type="cellIs" dxfId="8" priority="44" stopIfTrue="1" operator="between">
      <formula>1</formula>
      <formula>20</formula>
    </cfRule>
  </conditionalFormatting>
  <conditionalFormatting sqref="E73:P73">
    <cfRule type="cellIs" dxfId="7" priority="16" stopIfTrue="1" operator="between">
      <formula>1</formula>
      <formula>20</formula>
    </cfRule>
  </conditionalFormatting>
  <conditionalFormatting sqref="E74:P74">
    <cfRule type="cellIs" dxfId="6" priority="42" stopIfTrue="1" operator="between">
      <formula>1</formula>
      <formula>20</formula>
    </cfRule>
  </conditionalFormatting>
  <conditionalFormatting sqref="E75:P75">
    <cfRule type="cellIs" dxfId="5" priority="15" stopIfTrue="1" operator="between">
      <formula>1</formula>
      <formula>20</formula>
    </cfRule>
  </conditionalFormatting>
  <conditionalFormatting sqref="E76:P76">
    <cfRule type="cellIs" dxfId="4" priority="43" stopIfTrue="1" operator="between">
      <formula>1</formula>
      <formula>20</formula>
    </cfRule>
  </conditionalFormatting>
  <conditionalFormatting sqref="E77:P77">
    <cfRule type="cellIs" dxfId="3" priority="1" stopIfTrue="1" operator="between">
      <formula>1</formula>
      <formula>20</formula>
    </cfRule>
  </conditionalFormatting>
  <conditionalFormatting sqref="R22:R77">
    <cfRule type="cellIs" dxfId="2" priority="2" stopIfTrue="1" operator="greaterThan">
      <formula>0.7</formula>
    </cfRule>
    <cfRule type="cellIs" dxfId="1" priority="3" stopIfTrue="1" operator="between">
      <formula>0.69</formula>
      <formula>0.45</formula>
    </cfRule>
    <cfRule type="cellIs" dxfId="0" priority="4" stopIfTrue="1" operator="between">
      <formula>0</formula>
      <formula>0.44</formula>
    </cfRule>
  </conditionalFormatting>
  <printOptions horizontalCentered="1"/>
  <pageMargins left="0.39370078740157483" right="0.39370078740157483" top="0.59055118110236227" bottom="0.59055118110236227" header="0" footer="0"/>
  <pageSetup scale="50" fitToHeight="0" orientation="landscape" horizontalDpi="300" verticalDpi="196" r:id="rId1"/>
  <headerFooter alignWithMargins="0">
    <oddFooter>&amp;R&amp;8&amp;P/&amp;N</oddFooter>
  </headerFooter>
  <ignoredErrors>
    <ignoredError sqref="Q22:R22 Q24 Q26 Q28 Q30 Q32 Q34 Q36 Q38 Q40 Q42 Q44 Q46:R46 Q48 Q50 Q52 Q54 Q56 Q58 Q60 Q62 Q64 Q66 Q68 Q70:R70 Q72 Q74:R74 Q76 E78:Q78 E79:O79 P79:Q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Mejora SST</vt:lpstr>
      <vt:lpstr>'Plan de Mejora SST'!Área_de_impresión</vt:lpstr>
      <vt:lpstr>'Plan de Mejora SST'!Títulos_a_imprimir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SSECAM CONSULTORES SAS;RICARDO ABSALON BERNAL</dc:creator>
  <cp:lastModifiedBy>Hector Pinedo</cp:lastModifiedBy>
  <cp:lastPrinted>2017-02-03T07:50:00Z</cp:lastPrinted>
  <dcterms:created xsi:type="dcterms:W3CDTF">2008-10-02T15:12:04Z</dcterms:created>
  <dcterms:modified xsi:type="dcterms:W3CDTF">2025-06-19T23:08:49Z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2025-03-13T14:43:58Z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67c718fb-142e-471b-921b-8566eb11c208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