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kvillalobos\Downloads\"/>
    </mc:Choice>
  </mc:AlternateContent>
  <xr:revisionPtr revIDLastSave="0" documentId="13_ncr:1_{6794BD7C-2527-418A-B0F3-A17A08CF1B20}" xr6:coauthVersionLast="47" xr6:coauthVersionMax="47" xr10:uidLastSave="{00000000-0000-0000-0000-000000000000}"/>
  <bookViews>
    <workbookView xWindow="-120" yWindow="-120" windowWidth="20730" windowHeight="11040" xr2:uid="{00000000-000D-0000-FFFF-FFFF00000000}"/>
  </bookViews>
  <sheets>
    <sheet name="Gestión de Riesgo de Corrupción" sheetId="1" r:id="rId1"/>
    <sheet name="Hoja1" sheetId="7" state="hidden" r:id="rId2"/>
    <sheet name="Racionalización de trámites" sheetId="2" r:id="rId3"/>
    <sheet name="Rendición de Cuentas" sheetId="6" r:id="rId4"/>
    <sheet name="Servicio al Ciudadano" sheetId="3" r:id="rId5"/>
    <sheet name="Transparencia y acceso a la inf" sheetId="4" r:id="rId6"/>
    <sheet name="Iniciativas Adicionales" sheetId="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 l="1"/>
  <c r="B8" i="7"/>
  <c r="C3" i="7"/>
  <c r="C4" i="7"/>
  <c r="C5" i="7"/>
  <c r="C6" i="7"/>
  <c r="C7" i="7"/>
  <c r="C2" i="7"/>
  <c r="H9" i="4"/>
  <c r="I13" i="1"/>
  <c r="I16" i="6"/>
  <c r="J16" i="6"/>
  <c r="H16" i="6"/>
  <c r="J15" i="3"/>
  <c r="K15" i="3"/>
  <c r="I15" i="3"/>
  <c r="I14" i="4"/>
  <c r="J14" i="4"/>
  <c r="H14" i="4"/>
  <c r="K9" i="5"/>
  <c r="J9" i="5"/>
  <c r="I9" i="5"/>
  <c r="J9" i="2"/>
  <c r="I9" i="2"/>
  <c r="H9" i="2"/>
  <c r="J13" i="1"/>
</calcChain>
</file>

<file path=xl/sharedStrings.xml><?xml version="1.0" encoding="utf-8"?>
<sst xmlns="http://schemas.openxmlformats.org/spreadsheetml/2006/main" count="309" uniqueCount="216">
  <si>
    <t>Componente 1: Gestión del Riesgo de Corrupción - Mapa de Riesgos de Corrupción</t>
  </si>
  <si>
    <t>Subcomponente</t>
  </si>
  <si>
    <t xml:space="preserve"> Actividades</t>
  </si>
  <si>
    <t>Meta o producto</t>
  </si>
  <si>
    <t xml:space="preserve">Responsable </t>
  </si>
  <si>
    <t>Fecha Inicio</t>
  </si>
  <si>
    <t>Fecha Fin</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</si>
  <si>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</si>
  <si>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</si>
  <si>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</si>
  <si>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</si>
  <si>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</si>
  <si>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 xml:space="preserve">Coordinar y asesorar el proceso de compilación, revisión, estructuración y consolidación del mapa de riesgos de corrupción de la institución. </t>
  </si>
  <si>
    <t>Secretaría de planeación
Todas las dependencias</t>
  </si>
  <si>
    <t>3.1</t>
  </si>
  <si>
    <t>3.2</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</si>
  <si>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</si>
  <si>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</si>
  <si>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</si>
  <si>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</si>
  <si>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5.1.</t>
  </si>
  <si>
    <t>Realizar seguimiento a la efectividad de los controles incorporados para los riesgos de corrupción.</t>
  </si>
  <si>
    <t>Oficina de Control Interno</t>
  </si>
  <si>
    <t xml:space="preserve">Componente 2: Racionalización de Trámites </t>
  </si>
  <si>
    <t/>
  </si>
  <si>
    <t>Ítem</t>
  </si>
  <si>
    <t>Actividades</t>
  </si>
  <si>
    <t>Meta o Producto</t>
  </si>
  <si>
    <t>Responsable</t>
  </si>
  <si>
    <t>Fecha
inicio</t>
  </si>
  <si>
    <t>Identificar los trámites susceptibles de actualización y racionalización, y relacionarlos en el sistema SUIT.</t>
  </si>
  <si>
    <t>Priorización de trámites y OPAS susceptibles de mejorar.</t>
  </si>
  <si>
    <t>Realizar mejoras a los trámites u otros procedimientos en costos, tiempos, requisitos, documentos, procedimientos y procesos.</t>
  </si>
  <si>
    <t>Secretaría de planeación</t>
  </si>
  <si>
    <t>Componente 4: Servicio al ciudadano</t>
  </si>
  <si>
    <t>Informe de caracterización de grupos de valor.</t>
  </si>
  <si>
    <t>Secretaria general - Dirección de atención al ciudadano y gestión documental</t>
  </si>
  <si>
    <t>1.2</t>
  </si>
  <si>
    <t>informe de la medición y percepción de la satisfacción de los ciudadanos</t>
  </si>
  <si>
    <t>Atención oportuna del chat institucional de la Entidad</t>
  </si>
  <si>
    <t>Dirección de atención al ciudadano y Gestión Documental</t>
  </si>
  <si>
    <t>3.3</t>
  </si>
  <si>
    <t xml:space="preserve">Solicitud y/o PQRSD recibidas en la bandeja de entrada del correo contactenos debe ser ingresada al sistema de correspondencia externa SIGOB </t>
  </si>
  <si>
    <t>5.1</t>
  </si>
  <si>
    <t>Diseño e implementación del método de ciudadano incógnito en el canal telefónico”</t>
  </si>
  <si>
    <t>Informe de resultado del método de ciudadano incógnito</t>
  </si>
  <si>
    <t>5.2</t>
  </si>
  <si>
    <t>Atención permanente en el horario estipulado</t>
  </si>
  <si>
    <t>Mapa de riesgos de corrupción consolidado</t>
  </si>
  <si>
    <t>Secretaría de planeación
Todas las dependencias</t>
  </si>
  <si>
    <t>Caracterización de grupos de valor</t>
  </si>
  <si>
    <t>Fortalecer los mecanismos de medición de la percepción de satisfacción de la ciudadanía acorde con los lineamientos del Modelo Integrado de Planeación y Gestión - MIPG.</t>
  </si>
  <si>
    <t>Estrategia de fortalecimiento de canal virtual de atención</t>
  </si>
  <si>
    <t>Componente 5:  Transparencia y Acceso a la Información</t>
  </si>
  <si>
    <t>Portal web actualizado</t>
  </si>
  <si>
    <t>Secretaría Privada</t>
  </si>
  <si>
    <t>Actualización permanente de las hojas de vida de los funcionarios públicos vinculados en la entidad, en la plataforma SIGEP.</t>
  </si>
  <si>
    <t>Totalidad hojas de vida de servidores públicos de la Gobernación de Bolívar, actualizadas en el SIGEP.</t>
  </si>
  <si>
    <t>Secretaría General -Dirección de Función Pública</t>
  </si>
  <si>
    <t>Realizar seguimiento permanente a las solicitudes de información pública para brindar su respuesta en los términos establecidos por la ley.</t>
  </si>
  <si>
    <t>Visitas permanentes a las diferentes dependencias para verificar el estado de trámite de las solicitudes de información.
Solicitudes de información gestionadas adecuadamente</t>
  </si>
  <si>
    <t>Secretaría General - Dirección de Atención al Ciudadano y Gestión Documental</t>
  </si>
  <si>
    <t>Implementar asistencia técnica a los municipios en gestión documental</t>
  </si>
  <si>
    <t>Dirección de Atención al Ciudadano y Gestión Documental</t>
  </si>
  <si>
    <t>Realizar capacitaciones sobre las herramientas archivísticas implementadas en la entidad a los funcionarios de la Gobernación de Bolívar</t>
  </si>
  <si>
    <t>Actualización permanente de la publicación de los actos administrativos expedidos por la entidad para la consulta de los ciudadanos</t>
  </si>
  <si>
    <t>Actos administrativos publicados en la página web de la entidad</t>
  </si>
  <si>
    <t>Secretaría General</t>
  </si>
  <si>
    <t>Implementar herramientas de accesibilidad para facilitar el acceso de los servicios para la población en situación de discapacidad</t>
  </si>
  <si>
    <t>Herramientas de accesibilidad implementadas en los medios electrónicos y espacios físicos de atención al ciudadano</t>
  </si>
  <si>
    <t>Reporte anual de información en (ITA), Índice de Transparencia y Acceso a la información.</t>
  </si>
  <si>
    <t xml:space="preserve">Revisión permanente del correo institucional contactenos@bolivar.gov.co </t>
  </si>
  <si>
    <t>Fase del ciclo de la gestión</t>
  </si>
  <si>
    <t>Medios o canales de participación</t>
  </si>
  <si>
    <t>Meta / Producto</t>
  </si>
  <si>
    <t>Indicador</t>
  </si>
  <si>
    <t>Fecha Programada</t>
  </si>
  <si>
    <t>Control / Evaluación</t>
  </si>
  <si>
    <t>Presentación a la ciudadanía del seguimiento a la ejecución del Plan Anticorrupción y Atención al Ciudadano</t>
  </si>
  <si>
    <t>Recibir observaciones por parte de los actores internos y externos a los informes de seguimiento del Plan Anticorupción y Atención al Ciudadano</t>
  </si>
  <si>
    <t>Sección de Transparencia y acceso a la información pública de sitio web de la entidad</t>
  </si>
  <si>
    <t>Tres (3) informes de seguimiento al Plan Anticorrupción y Atención al Ciudadano</t>
  </si>
  <si>
    <t>Seguimientos publicados / Seguimientos realizados</t>
  </si>
  <si>
    <t>Presentación a la ciudadanía del seguimiento  a los controles establecidos en los mapas de riesgo de corrupción</t>
  </si>
  <si>
    <t>Recibir observaciones por parte de los actores internos y externos a los informes de seguimiento a los controles establecidos en los mapas de riesgo de corrupción</t>
  </si>
  <si>
    <t>Tres (3) informes de seguimiento a los controles establecidos en los mapas de riesgo de corrupción</t>
  </si>
  <si>
    <t>Formulación / Planeación de políticas, planes,
programas, proyectos, normas</t>
  </si>
  <si>
    <t>Componente 6:  Estrategia de participación ciudadana en la gestión pública</t>
  </si>
  <si>
    <t>Recibir las observaciones y propuestas
por parte de los actores internos y
externos al proyecto del Plan
Anticorrupción y de Atención al
Ciudadano</t>
  </si>
  <si>
    <t>Publicación realizada en la página web</t>
  </si>
  <si>
    <t>Secretaria de Planeación</t>
  </si>
  <si>
    <t>Ocho (8) asistencias técnicas a los municipios</t>
  </si>
  <si>
    <t>Ocho (8) capacitaciones sobre herramientas archivísticas a los funcionarios de la Gobernación de Bolívar</t>
  </si>
  <si>
    <t>Reportar información en Índice de Transparencia Activa (ITA), de conformidad con la Resolución 1519 de 2020</t>
  </si>
  <si>
    <t>Componente 3: Rendición de cuentas</t>
  </si>
  <si>
    <t>2.2</t>
  </si>
  <si>
    <t>2.3</t>
  </si>
  <si>
    <t>2.4</t>
  </si>
  <si>
    <t>Informe cuatrimestral de seguimiento a la estrategia de rendición de cuentas</t>
  </si>
  <si>
    <t>Oficina de control interno</t>
  </si>
  <si>
    <t>Fecha final</t>
  </si>
  <si>
    <t>Publicación del PAAC en la página web</t>
  </si>
  <si>
    <t>Actualizar permanentemente la información institucional registrada en el Portal Web de la Gobernación de Bolívar de conformidad a la Resolución 1519 de 2020</t>
  </si>
  <si>
    <t xml:space="preserve">Líderes de procesos
Secretaría de planeación
</t>
  </si>
  <si>
    <t xml:space="preserve">1) Trámites racionalizados para la vigencia 2022
2) Reporte de trámites racionalizados para la vigencia 2022 en la plataforma SUIT </t>
  </si>
  <si>
    <t>Publicar el mapa de riesgos de corrupción en el link "Transparencia y acceso a la información pública", de la página web de la Gobernación de Bolívar.</t>
  </si>
  <si>
    <t>Usar de manera permanente canales virtuales para informar a la ciudadanía obras y proyectos ejecutados desde la Gobernación de Bolívar.</t>
  </si>
  <si>
    <t>Mantener información actualizada y de fácil acceso a través de los canales institucionales y digitales.</t>
  </si>
  <si>
    <t>Documento de Estrategia Rendición de Cuentas publicado en página Web en los tiempos estipulados de acuerdo al cronograma.</t>
  </si>
  <si>
    <t>Conformar y capacitar un equipo de trabajo que articule los ejercicios de Rendición de Cuentas al Interior de la Gobernación de Bolívar</t>
  </si>
  <si>
    <t>Generar espacios de intercambio de opiniones y comentarios mediante canales RPC entre el Gobierno de Bolívar y la Ciudadanía.</t>
  </si>
  <si>
    <t>Inventario de comentarios especiales y evidencias de mensajes enviados a modo de peticiones, sugerencias, quejas o reclamos relcionados con la necesidad de información sobre Rendición de Cuentas</t>
  </si>
  <si>
    <t>Comunicar y dialogar con las dependencias de la Gobernación de Bolívar sobre los resultados y avances de la gestión</t>
  </si>
  <si>
    <t>E-mailing Interno para socializar todas las actividades relacionadas con la Rendición de Cuentas y acciones estratégicas importantes del Gobierno.</t>
  </si>
  <si>
    <t>Elaborar un informe entregable de la Rendicion de Cuentas para motivar la cultura de la transparencia y presentación de cuentas ante la ciudadanía.</t>
  </si>
  <si>
    <t>Entregable colgado en Web y socializado interna y externamente</t>
  </si>
  <si>
    <t xml:space="preserve">Monitorear y rendir cuentas permanente sobre los riesgos que den lugar a la corrupción en la gestión institucional a través del portal web y en la audiencia de Rendición de Cuentas. </t>
  </si>
  <si>
    <t>Llevar actualizado y conforme a los estipulados Plan Anticorrupción</t>
  </si>
  <si>
    <t>Analizar las recomendaciones realizadas por la ciudadanía frente a la audiencia de Rendición de Cuentas y establecer correctivos que optimicen la gestión y faciliten el cumplimiento de metas del Plan de Desarrollo Bolívar Primero.</t>
  </si>
  <si>
    <t>Encuesta de opinión ciudadana sobre los temas de interés para Rendición de Cuentas publicado en página web y oscializado en canales digitales de la Gobernación de Bolívar</t>
  </si>
  <si>
    <t>Capacitar  a los líderes de procesos y/o enlaces de la Gobernación de Bolívar encargados de la administración de riesgos de corrupción, para fortalecer el conocimiento sobre su gestión</t>
  </si>
  <si>
    <t>2 capacitaciones durante la vigencia</t>
  </si>
  <si>
    <t>Socializar y publicar en la página web los cambios y correcciones que se realicen a  los mapas de riesgos de corrupción, de acuerdo con las revisiones realizadas por la Secretaria de Planeción y/o por las solicitudes realizadas por los distintos procesos, en caso de que se presenten</t>
  </si>
  <si>
    <t>Publicación en la página web de los mapas de riesgos de corrupción actualizados</t>
  </si>
  <si>
    <t xml:space="preserve">Informe cuatrimestral de seguimiento al Plan Anticorrupción y de Atención al Ciudadano. </t>
  </si>
  <si>
    <t>Revisión de los mapas de riesgos de corrupción con los líderes de procesos y/o enlaces asignados verificando la eficacia y eficiencia de los controles</t>
  </si>
  <si>
    <t>Publicar el listado de los trámites y las mejoras de tipo administrativo, tecnológico, legislativo o financiero en el último seguimiento del plan anticorrupción de la vigencia 2022</t>
  </si>
  <si>
    <t>Publicacion del consolidado de racionalizaciones de la vigencia 2022, extraÍdo de la página oficial del DAFP, para la página de la Gobernación de Bolívar.</t>
  </si>
  <si>
    <t>GOBERNACIÓN DE BOLÍVAR
Plan Anticorrupción y de Atención al Ciudadano  
Vigencia 2023</t>
  </si>
  <si>
    <t>Socialización del Plan
Anticorrupción y de Atención al
Ciudadano</t>
  </si>
  <si>
    <t>Objetivo de la actividad</t>
  </si>
  <si>
    <t>Enero de 2023
Mayo de 2023
Septiembre de 2023</t>
  </si>
  <si>
    <t>Fortalecimiento del canal de atención virtual de la entidad, incorporando lineamientos de la Resolución 1519 de 2020</t>
  </si>
  <si>
    <t>Dirección TIC- Dirección de atención al ciudadano y Gestión Documental</t>
  </si>
  <si>
    <t>Atención al Chat Institucional de la Entidad</t>
  </si>
  <si>
    <t xml:space="preserve">Atención de la linea telefónica de la entidad </t>
  </si>
  <si>
    <t xml:space="preserve">Dirección de Función publica </t>
  </si>
  <si>
    <t>Capacitación en atención y servicio al cliente</t>
  </si>
  <si>
    <t>Talento humano de la entidad, capacitado en atención y servicio al cliente.</t>
  </si>
  <si>
    <t>Fech inicio</t>
  </si>
  <si>
    <t>GOBERNACIÓN DE BOLÍVAR
Plan Anticorrupción y de Atención al Ciudadano 
Vigencia 2023</t>
  </si>
  <si>
    <t>Elaboración e implementación de la guía para estandarizar lineamientos</t>
  </si>
  <si>
    <t>Secretaria Privada - Oficina de comunicaciones y prensa</t>
  </si>
  <si>
    <t>Guía para la estandarización de lineamientos de rendición de cuentas elaborada y estandarizada</t>
  </si>
  <si>
    <t>1.3</t>
  </si>
  <si>
    <t>Divulgar en los Canales de Comunicación, la Estrategia definida para la Rendición de Cuentas de la vigencia presente</t>
  </si>
  <si>
    <t>Capacitar al equipo que articule los ejercicios de rendición de cuenta</t>
  </si>
  <si>
    <t>Realizar Informe de evaluación y cumplimientio de la estrategia de Rendición de Cuentas</t>
  </si>
  <si>
    <t>Avance Enero a Abril de 2023</t>
  </si>
  <si>
    <t>Observaciones</t>
  </si>
  <si>
    <t>Avance Mayo a Agosto de 2023</t>
  </si>
  <si>
    <t>Avance Septiembre a Diciembre de 2023</t>
  </si>
  <si>
    <t>A través del correo comunicaciones@bolivar.gov.co, se remite la información relevante sobre rendición de cuentas a funcionarios y contratistas</t>
  </si>
  <si>
    <t>Desde la Oficina de Control Interno, se realizó informe trimestral del seguimiento al Plan Anticorrupción y Atención al Ciudadano, el cual incluye el seguimiento realizado a la Estrategia de Rendición de Cuentas</t>
  </si>
  <si>
    <t>Esta actividad fue realizada conforme al corte evaluado</t>
  </si>
  <si>
    <t>NA</t>
  </si>
  <si>
    <r>
      <rPr>
        <b/>
        <sz val="12"/>
        <color rgb="FF000000"/>
        <rFont val="Arial"/>
        <family val="2"/>
      </rPr>
      <t xml:space="preserve">Subcomponente 1. 
</t>
    </r>
    <r>
      <rPr>
        <sz val="12"/>
        <color rgb="FF000000"/>
        <rFont val="Arial"/>
        <family val="2"/>
      </rPr>
      <t>Política de Administración de Riesgos de Corrupción</t>
    </r>
  </si>
  <si>
    <r>
      <rPr>
        <b/>
        <sz val="12"/>
        <color rgb="FF000000"/>
        <rFont val="Arial"/>
        <family val="2"/>
      </rPr>
      <t xml:space="preserve">Subcomponente 2.                       </t>
    </r>
    <r>
      <rPr>
        <sz val="12"/>
        <color rgb="FF000000"/>
        <rFont val="Arial"/>
        <family val="2"/>
      </rPr>
      <t xml:space="preserve"> Construcción del Mapas de Riesgos de Corrupción</t>
    </r>
  </si>
  <si>
    <r>
      <rPr>
        <b/>
        <sz val="12"/>
        <color rgb="FF000000"/>
        <rFont val="Arial"/>
        <family val="2"/>
      </rPr>
      <t xml:space="preserve">Subcomponente 3.                        </t>
    </r>
    <r>
      <rPr>
        <sz val="12"/>
        <color rgb="FF000000"/>
        <rFont val="Arial"/>
        <family val="2"/>
      </rPr>
      <t xml:space="preserve"> Consulta y divulgación </t>
    </r>
  </si>
  <si>
    <r>
      <rPr>
        <b/>
        <sz val="12"/>
        <color theme="1"/>
        <rFont val="Arial"/>
        <family val="2"/>
      </rPr>
      <t xml:space="preserve">Subcomponente 4   </t>
    </r>
    <r>
      <rPr>
        <sz val="12"/>
        <color theme="1"/>
        <rFont val="Arial"/>
        <family val="2"/>
      </rPr>
      <t xml:space="preserve">                       Monitoreo o revisión</t>
    </r>
  </si>
  <si>
    <r>
      <rPr>
        <b/>
        <sz val="12"/>
        <color rgb="FF000000"/>
        <rFont val="Arial"/>
        <family val="2"/>
      </rPr>
      <t xml:space="preserve">Subcomponente 5. </t>
    </r>
    <r>
      <rPr>
        <sz val="12"/>
        <color rgb="FF000000"/>
        <rFont val="Arial"/>
        <family val="2"/>
      </rPr>
      <t>Seguimiento</t>
    </r>
  </si>
  <si>
    <r>
      <t xml:space="preserve">Subcomponente 1
</t>
    </r>
    <r>
      <rPr>
        <sz val="12"/>
        <color rgb="FF000000"/>
        <rFont val="Arial"/>
        <family val="2"/>
      </rPr>
      <t>Información</t>
    </r>
  </si>
  <si>
    <r>
      <t xml:space="preserve">Subcomponente 2
</t>
    </r>
    <r>
      <rPr>
        <sz val="12"/>
        <color rgb="FF000000"/>
        <rFont val="Arial"/>
        <family val="2"/>
      </rPr>
      <t>Diálogo</t>
    </r>
  </si>
  <si>
    <r>
      <t>Subcomponente 3</t>
    </r>
    <r>
      <rPr>
        <sz val="12"/>
        <color theme="1"/>
        <rFont val="Arial"/>
        <family val="2"/>
      </rPr>
      <t xml:space="preserve">
Responsabilidad</t>
    </r>
  </si>
  <si>
    <r>
      <t xml:space="preserve">Subcomponente 1
</t>
    </r>
    <r>
      <rPr>
        <sz val="12"/>
        <color theme="1"/>
        <rFont val="Arial"/>
        <family val="2"/>
      </rPr>
      <t>Planeación estratégica del servicio al ciudadano</t>
    </r>
  </si>
  <si>
    <r>
      <t xml:space="preserve">Subcomponente 2
</t>
    </r>
    <r>
      <rPr>
        <sz val="12"/>
        <color theme="1"/>
        <rFont val="Arial"/>
        <family val="2"/>
      </rPr>
      <t>Fortalecimiento del talento humano al servicio del ciudadano</t>
    </r>
  </si>
  <si>
    <r>
      <t xml:space="preserve">Subcomponente 3
</t>
    </r>
    <r>
      <rPr>
        <sz val="12"/>
        <color theme="1"/>
        <rFont val="Arial"/>
        <family val="2"/>
      </rPr>
      <t>Gestión de relacionamiento con los ciudadanos</t>
    </r>
  </si>
  <si>
    <r>
      <t xml:space="preserve">Subcomponente 4
</t>
    </r>
    <r>
      <rPr>
        <sz val="12"/>
        <color theme="1"/>
        <rFont val="Arial"/>
        <family val="2"/>
      </rPr>
      <t>Conocimiento al servicio al ciudadano</t>
    </r>
  </si>
  <si>
    <r>
      <t xml:space="preserve">Subcomponente 5
</t>
    </r>
    <r>
      <rPr>
        <sz val="12"/>
        <color theme="1"/>
        <rFont val="Arial"/>
        <family val="2"/>
      </rPr>
      <t>Evaluación de gestión y medición de la percepción ciudadana</t>
    </r>
  </si>
  <si>
    <r>
      <t xml:space="preserve">Subcomponente 1. </t>
    </r>
    <r>
      <rPr>
        <sz val="12"/>
        <color theme="1"/>
        <rFont val="Arial"/>
        <family val="2"/>
      </rPr>
      <t>Lineamientos de Transparencia Activa</t>
    </r>
  </si>
  <si>
    <r>
      <t xml:space="preserve">Subcomponente 2. </t>
    </r>
    <r>
      <rPr>
        <sz val="12"/>
        <color theme="1"/>
        <rFont val="Arial"/>
        <family val="2"/>
      </rPr>
      <t>Lineamientos de Transparencia Pasiva</t>
    </r>
  </si>
  <si>
    <r>
      <t xml:space="preserve">Subcomponente 3. </t>
    </r>
    <r>
      <rPr>
        <sz val="12"/>
        <color theme="1"/>
        <rFont val="Arial"/>
        <family val="2"/>
      </rPr>
      <t>Elaboración de los Instrumentos de Gestión de la Información</t>
    </r>
  </si>
  <si>
    <r>
      <t xml:space="preserve">Subcomponente 4. 
</t>
    </r>
    <r>
      <rPr>
        <sz val="12"/>
        <color theme="1"/>
        <rFont val="Arial"/>
        <family val="2"/>
      </rPr>
      <t>Criterio diferencial de accesibilidad</t>
    </r>
  </si>
  <si>
    <r>
      <t xml:space="preserve">Subcomponente 5.
</t>
    </r>
    <r>
      <rPr>
        <sz val="12"/>
        <color theme="1"/>
        <rFont val="Arial"/>
        <family val="2"/>
      </rPr>
      <t>Monitoreo del Acceso a la Información Pública</t>
    </r>
  </si>
  <si>
    <t>A través de los canales digitales institucionales se comunica constantemente a la ciudadanía</t>
  </si>
  <si>
    <t>Se evidencia procedimiento y reglamento para la elaboración de actividades de rendición de cuentas de la vigencia 2023</t>
  </si>
  <si>
    <t>Se evidencia la estrategia de rendición de cuentas diseñada para la vigencia 2023</t>
  </si>
  <si>
    <t>La evidencia enunciada no se pudo verificar</t>
  </si>
  <si>
    <t>La evidencia enunciada no se encuentra debidamente soportada, por lo que no da cuenta de cumplimiento para esta actividad en el corte evaluado.</t>
  </si>
  <si>
    <t xml:space="preserve">No se recibió evidencia de cumplimiento de esta actividad, al corte evaluado.
No obstante, de conformidad al reporte de la matriz de cumplimiento ITA, se evidencia el cumplimiento del 80% de la actualización de la pagina web. </t>
  </si>
  <si>
    <t>El reporte ante la Procuraduría General de la Nación fue realizada de manera oportuna el día 31 de agosto de 2023, de conformidad a la directiva N° 11 de 2023 del ente de control externo.</t>
  </si>
  <si>
    <t>Esta actividad fue realizada conforme al corte evaluado.
Publicado en la pagina web de la Gobernación de Bolívar</t>
  </si>
  <si>
    <t>Componente</t>
  </si>
  <si>
    <t>Avance</t>
  </si>
  <si>
    <t>Pendiente</t>
  </si>
  <si>
    <t>Gestión del Riesgo de Corrupción</t>
  </si>
  <si>
    <t>Racionalización de Trámites</t>
  </si>
  <si>
    <t>Rendición de cuentas.</t>
  </si>
  <si>
    <t>Servicio al ciudadano</t>
  </si>
  <si>
    <t>Transparencia y Acceso a la Información</t>
  </si>
  <si>
    <t>Iniciativas adicionales</t>
  </si>
  <si>
    <t>Total</t>
  </si>
  <si>
    <t>Se evidencia el monitoreo de la información recibida a través de las redes sociales y a través del correo rendicion2023@bolivar.gov.co</t>
  </si>
  <si>
    <t xml:space="preserve">La Encuesta de opinión ciudadana fue dispuesta en el Banner de la página web de la Gobernación de Bolívar a través del formulario oficial https://forms.gle/FwZe27y2snPY1SF78 </t>
  </si>
  <si>
    <t>Una vez revisada se evidencia que luego de una migración de la información del SUIT realizada por el departamento administrativo de función pública, de los 21 trámites priorizados inicialmente, solo 5 quedaron en la plataforma. Los demás, debido a un error de cargue ya aparecen con los razgos de racionalización aplicados desde vigencias anteriorres.</t>
  </si>
  <si>
    <t>Se evidencia la publicación en la página web de los trámites racionalizados durante la vigencia 2023</t>
  </si>
  <si>
    <t>Una vez revisada la página de SUIT, se evidencia la priorización de 5 trámites</t>
  </si>
  <si>
    <t>Se evidencia informe de rendición de cuentas realizado por la Oficina de Prensa y Comunicaciones</t>
  </si>
  <si>
    <t>No se recibió información sobre el avance de esta actividad. Sin embargo, es de anotar que desde la oficina de control interno se le realizó seguimiento a todos los mapas de riesgos de corrupción durante la vigencia 2023</t>
  </si>
  <si>
    <t xml:space="preserve">Se realizó seminario de servicio al ciudadano por parte de la Dirección de Función publica  </t>
  </si>
  <si>
    <t xml:space="preserve">Se realizó el diseño e implementación de un chatbot basado en inteligencia artificial para dar respuestas a solicitudes de ciudadano en tiempo real, a partir de procesos y servicios adoptados para la Gobernación de Bolívar </t>
  </si>
  <si>
    <t>Si bien no se recibió evidencia del avance de esta actividad, en la oficina se evidenció el cambio de teléfonos fijos y la capacitación requerida para el uso de los mismos. Además, se recibió la información de la atención telefónica para la estructuración del Informe de verificación de PQRSD realizado por la Oficina de Control Interno</t>
  </si>
  <si>
    <t>Esta actividad fue realizada durante la vigencia 2023.</t>
  </si>
  <si>
    <t>La oficina de Control Interno, realizó informe de seguimiento al Plan Anticorrupción y Atención al Ciudadano para el tercer cuatrimestre de la vigencia 2023</t>
  </si>
  <si>
    <t>Esta actividad fue realizada conforme al corte evaluado.
Se observa en la pagina web de la Gobernación de Bolívar la publicación de la versión N° 2 del mapa de riesgos de la entidad.</t>
  </si>
  <si>
    <t>No se presentó evidencia de cumplimiento para esta actividad en el corte evaluado.</t>
  </si>
  <si>
    <t>Se publica el tercer seguimiento del corte septiembre a diciembre vigencia 2023, en la pagina web de la Gobernación de Bolívar.</t>
  </si>
  <si>
    <t>Esta actividad fue realizada conforme al corte evaluado.
Reuniones realizadas el 15 de octubre, 8 de septiembre, 16 de noviembre y 26 de diciembre de 2023.</t>
  </si>
  <si>
    <t>Esta actividad fue realizada conforme al corte evaluado los días 13 y 14 de septiembre de 2023. Completando el total de 14 asistencias técnicas a los municipios.</t>
  </si>
  <si>
    <t>La evidencia enunciada no da cuenta de cumplimiento para esta actividad en el corte evaluado. Durante la vigencia 2023 se realizaron 4 capacitaciones sobre herramientas archivísticas a los funcionarios de la Gobernación de Bolívar</t>
  </si>
  <si>
    <t>Banner principal y sección de Transparencia y Acceso a la Información Pública del sitio web de la entidad</t>
  </si>
  <si>
    <t>Se realizaron encuestas de caracterización en la oficina de atención al ciudadano y pasaporte, con base a la información recolectada se realiza informe grafico estadistico.</t>
  </si>
  <si>
    <t>Se realizaron encuestas de percepción y satisfacción a los ciudadanos en la oficina de atención al ciudadano y pasaporte, con base a la información recolectada se realiza informe grafico estadistico.</t>
  </si>
  <si>
    <t>La oficina de atención al ciudadano realiza atención permanente y oportuna del chats institucional.</t>
  </si>
  <si>
    <t>Realizamos revisión diaria al correo institucional y se ingresa a la plataforma de correspondencia externa sigob todas las PQRSD recibidas.</t>
  </si>
  <si>
    <t xml:space="preserve">Se diseñó y se implementó el metodo de ciudadano incógnito en el calnal telefónico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</si>
</sst>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x14ac:knownFonts="1">
    <font>
      <sz val="11"/>
      <color theme="1"/>
      <name val="Calibri"/>
    </font>
    <font>
      <sz val="11"/>
      <color theme="1"/>
      <name val="Calibri"/>
      <family val="2"/>
    </font>
    <font>
      <b/>
      <sz val="14"/>
      <color rgb="FF000000"/>
      <name val="Arial"/>
      <family val="2"/>
    </font>
    <font>
      <sz val="11"/>
      <name val="Arial"/>
      <family val="2"/>
    </font>
    <font>
      <b/>
      <sz val="14"/>
      <color theme="1"/>
      <name val="Arial"/>
      <family val="2"/>
    </font>
    <font>
      <b/>
      <sz val="11"/>
      <color theme="1"/>
      <name val="Arial"/>
      <family val="2"/>
    </font>
    <font>
      <b/>
      <sz val="12"/>
      <color theme="1"/>
      <name val="Arial"/>
      <family val="2"/>
    </font>
    <font>
      <sz val="11"/>
      <color rgb="FF000000"/>
      <name val="Arial"/>
      <family val="2"/>
    </font>
    <font>
      <b/>
      <sz val="11"/>
      <color rgb="FF000000"/>
      <name val="Arial"/>
      <family val="2"/>
    </font>
    <font>
      <sz val="11"/>
      <color theme="1"/>
      <name val="Arial"/>
      <family val="2"/>
    </font>
    <font>
      <b/>
      <sz val="11"/>
      <color rgb="FF333300"/>
      <name val="Arial"/>
      <family val="2"/>
    </font>
    <font>
      <b/>
      <sz val="14"/>
      <color theme="1"/>
      <name val="Calibri"/>
      <family val="2"/>
      <scheme val="minor"/>
    </font>
    <font>
      <sz val="11"/>
      <color theme="1"/>
      <name val="Calibri"/>
      <family val="2"/>
    </font>
    <font>
      <sz val="12"/>
      <name val="Arial"/>
      <family val="2"/>
    </font>
    <font>
      <sz val="12"/>
      <color rgb="FF000000"/>
      <name val="Arial"/>
      <family val="2"/>
    </font>
    <font>
      <b/>
      <sz val="12"/>
      <color rgb="FF000000"/>
      <name val="Arial"/>
      <family val="2"/>
    </font>
    <font>
      <sz val="12"/>
      <color theme="1"/>
      <name val="Arial"/>
      <family val="2"/>
    </font>
    <font>
      <b/>
      <sz val="11"/>
      <color theme="1"/>
      <name val="Calibri"/>
      <family val="2"/>
    </font>
    <font>
      <sz val="10"/>
      <color theme="1"/>
      <name val="Arial"/>
      <family val="2"/>
    </font>
    <font>
      <sz val="10"/>
      <name val="Arial"/>
      <family val="2"/>
    </font>
    <font>
      <b/>
      <sz val="10"/>
      <color rgb="FF000000"/>
      <name val="Arial"/>
      <family val="2"/>
    </font>
    <font>
      <b/>
      <sz val="10"/>
      <color theme="1"/>
      <name val="Arial"/>
      <family val="2"/>
    </font>
  </fonts>
  <fills count="12">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B8CCE4"/>
        <bgColor rgb="FFB8CCE4"/>
      </patternFill>
    </fill>
    <fill>
      <patternFill patternType="solid">
        <fgColor rgb="FFFFFFFF"/>
        <bgColor rgb="FFFFFFFF"/>
      </patternFill>
    </fill>
    <fill>
      <patternFill patternType="solid">
        <fgColor theme="4"/>
        <bgColor rgb="FFBFBFBF"/>
      </patternFill>
    </fill>
    <fill>
      <patternFill patternType="solid">
        <fgColor theme="4"/>
        <bgColor indexed="64"/>
      </patternFill>
    </fill>
    <fill>
      <patternFill patternType="solid">
        <fgColor rgb="FFFFFFFF"/>
        <bgColor indexed="64"/>
      </patternFill>
    </fill>
    <fill>
      <patternFill patternType="solid">
        <fgColor rgb="FF5B9BD5"/>
        <bgColor indexed="64"/>
      </patternFill>
    </fill>
    <fill>
      <patternFill patternType="solid">
        <fgColor rgb="FFBDD6EE"/>
        <bgColor indexed="64"/>
      </patternFill>
    </fill>
    <fill>
      <patternFill patternType="solid">
        <fgColor rgb="FFF2F2F2"/>
        <bgColor rgb="FF000000"/>
      </patternFill>
    </fill>
  </fills>
  <borders count="5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rgb="FF000000"/>
      </right>
      <top style="thin">
        <color rgb="FF000000"/>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CCCCCC"/>
      </right>
      <top style="medium">
        <color rgb="FFCCCCCC"/>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medium">
        <color rgb="FFCCCCCC"/>
      </right>
      <top/>
      <bottom style="medium">
        <color rgb="FFCCCCCC"/>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rgb="FF000000"/>
      </left>
      <right/>
      <top style="thin">
        <color rgb="FF000000"/>
      </top>
      <bottom/>
      <diagonal/>
    </border>
  </borders>
  <cellStyleXfs count="2">
    <xf numFmtId="0" fontId="0" fillId="0" borderId="0"/>
    <xf numFmtId="9" fontId="12" fillId="0" borderId="0" applyFont="0" applyFill="0" applyBorder="0" applyAlignment="0" applyProtection="0"/>
  </cellStyleXfs>
  <cellXfs count="190">
    <xf numFmtId="0" fontId="0" fillId="0" borderId="0" xfId="0"/>
    <xf numFmtId="0" fontId="6"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9" fillId="0" borderId="0" xfId="0" applyFont="1"/>
    <xf numFmtId="0" fontId="9" fillId="0" borderId="5" xfId="0" applyFont="1" applyBorder="1"/>
    <xf numFmtId="0" fontId="5" fillId="0" borderId="4" xfId="0" applyFont="1" applyBorder="1" applyAlignment="1">
      <alignment horizontal="center"/>
    </xf>
    <xf numFmtId="0" fontId="1" fillId="0" borderId="0" xfId="0" applyFont="1"/>
    <xf numFmtId="0" fontId="1" fillId="0" borderId="21" xfId="0" applyFont="1" applyBorder="1" applyAlignment="1">
      <alignment wrapText="1"/>
    </xf>
    <xf numFmtId="0" fontId="6" fillId="3" borderId="8" xfId="0" applyFont="1" applyFill="1" applyBorder="1" applyAlignment="1">
      <alignment horizontal="center" vertical="center" wrapText="1"/>
    </xf>
    <xf numFmtId="0" fontId="9" fillId="0" borderId="10" xfId="0" applyFont="1" applyBorder="1" applyAlignment="1">
      <alignment horizontal="left" vertical="center" wrapText="1"/>
    </xf>
    <xf numFmtId="0" fontId="9" fillId="0" borderId="19" xfId="0" applyFont="1" applyBorder="1" applyAlignment="1">
      <alignment horizontal="left" vertical="center" wrapText="1"/>
    </xf>
    <xf numFmtId="164" fontId="9" fillId="0" borderId="10" xfId="0" applyNumberFormat="1" applyFont="1" applyBorder="1" applyAlignment="1">
      <alignment horizontal="lef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5" fillId="0" borderId="15" xfId="0" applyFont="1" applyBorder="1" applyAlignment="1">
      <alignment horizontal="center" vertical="center" wrapText="1"/>
    </xf>
    <xf numFmtId="164" fontId="9" fillId="0" borderId="16" xfId="0" applyNumberFormat="1" applyFont="1" applyBorder="1" applyAlignment="1">
      <alignment horizontal="left" vertical="center" wrapText="1"/>
    </xf>
    <xf numFmtId="0" fontId="5" fillId="0" borderId="18" xfId="0" applyFont="1" applyBorder="1" applyAlignment="1">
      <alignment horizontal="center" vertical="center" wrapText="1"/>
    </xf>
    <xf numFmtId="0" fontId="7" fillId="5" borderId="19" xfId="0" applyFont="1" applyFill="1" applyBorder="1" applyAlignment="1">
      <alignment horizontal="left" vertical="center" wrapText="1"/>
    </xf>
    <xf numFmtId="0" fontId="11" fillId="0" borderId="0" xfId="0" applyFont="1" applyAlignment="1">
      <alignment horizontal="center"/>
    </xf>
    <xf numFmtId="0" fontId="11" fillId="0" borderId="43" xfId="0" applyFont="1" applyBorder="1" applyAlignment="1">
      <alignment horizontal="center"/>
    </xf>
    <xf numFmtId="0" fontId="0" fillId="0" borderId="44" xfId="0" applyBorder="1"/>
    <xf numFmtId="0" fontId="1" fillId="0" borderId="45" xfId="0" applyFont="1" applyBorder="1" applyAlignment="1">
      <alignment wrapText="1"/>
    </xf>
    <xf numFmtId="0" fontId="6" fillId="3" borderId="1" xfId="0" applyFont="1" applyFill="1" applyBorder="1" applyAlignment="1">
      <alignment horizontal="left" vertical="center" wrapText="1"/>
    </xf>
    <xf numFmtId="9" fontId="0" fillId="0" borderId="0" xfId="0" applyNumberFormat="1"/>
    <xf numFmtId="0" fontId="0" fillId="0" borderId="5" xfId="0" applyBorder="1"/>
    <xf numFmtId="164" fontId="9" fillId="0" borderId="19" xfId="0" applyNumberFormat="1" applyFont="1" applyBorder="1" applyAlignment="1">
      <alignment horizontal="left" vertical="center" wrapText="1"/>
    </xf>
    <xf numFmtId="164" fontId="9" fillId="0" borderId="20" xfId="0" applyNumberFormat="1" applyFont="1" applyBorder="1" applyAlignment="1">
      <alignment horizontal="left" vertical="center" wrapText="1"/>
    </xf>
    <xf numFmtId="0" fontId="6" fillId="3" borderId="46" xfId="0" applyFont="1" applyFill="1" applyBorder="1" applyAlignment="1">
      <alignment horizontal="left" vertical="center" wrapText="1"/>
    </xf>
    <xf numFmtId="0" fontId="6" fillId="3" borderId="47" xfId="0" applyFont="1" applyFill="1" applyBorder="1" applyAlignment="1">
      <alignment horizontal="left" vertical="center" wrapText="1"/>
    </xf>
    <xf numFmtId="0" fontId="5" fillId="3" borderId="46" xfId="0" applyFont="1" applyFill="1" applyBorder="1" applyAlignment="1">
      <alignment horizontal="left" vertical="center" wrapText="1"/>
    </xf>
    <xf numFmtId="9" fontId="0" fillId="0" borderId="10" xfId="1" applyFont="1" applyBorder="1" applyAlignment="1">
      <alignment horizontal="center" vertical="center"/>
    </xf>
    <xf numFmtId="9" fontId="0" fillId="0" borderId="19" xfId="1" applyFont="1" applyBorder="1" applyAlignment="1">
      <alignment horizontal="center" vertical="center"/>
    </xf>
    <xf numFmtId="0" fontId="6" fillId="2" borderId="3" xfId="0" applyFont="1" applyFill="1" applyBorder="1" applyAlignment="1">
      <alignment horizontal="left" vertical="center" wrapText="1"/>
    </xf>
    <xf numFmtId="0" fontId="16" fillId="0" borderId="3" xfId="0" applyFont="1" applyBorder="1" applyAlignment="1">
      <alignment horizontal="justify" vertical="center" wrapText="1"/>
    </xf>
    <xf numFmtId="0" fontId="16" fillId="0" borderId="3" xfId="0" applyFont="1" applyBorder="1" applyAlignment="1">
      <alignment horizontal="left" vertical="center" wrapText="1"/>
    </xf>
    <xf numFmtId="164" fontId="16" fillId="0" borderId="3" xfId="0" applyNumberFormat="1" applyFont="1" applyBorder="1" applyAlignment="1">
      <alignment horizontal="left" vertical="center" wrapText="1"/>
    </xf>
    <xf numFmtId="164" fontId="16" fillId="0" borderId="1" xfId="0" applyNumberFormat="1" applyFont="1" applyBorder="1" applyAlignment="1">
      <alignment horizontal="left" vertical="center" wrapText="1"/>
    </xf>
    <xf numFmtId="9" fontId="16" fillId="0" borderId="10" xfId="1" applyFont="1" applyBorder="1" applyAlignment="1">
      <alignment horizontal="center" vertical="center"/>
    </xf>
    <xf numFmtId="0" fontId="16" fillId="0" borderId="10" xfId="0" applyFont="1" applyBorder="1" applyAlignment="1">
      <alignment horizontal="justify" vertical="center"/>
    </xf>
    <xf numFmtId="0" fontId="16" fillId="0" borderId="10" xfId="0" applyFont="1" applyBorder="1" applyAlignment="1">
      <alignment horizontal="justify" vertical="center" wrapText="1"/>
    </xf>
    <xf numFmtId="0" fontId="14" fillId="4" borderId="8" xfId="0" applyFont="1" applyFill="1" applyBorder="1" applyAlignment="1">
      <alignment horizontal="left" vertical="center" wrapText="1"/>
    </xf>
    <xf numFmtId="0" fontId="6" fillId="0" borderId="3" xfId="0" applyFont="1" applyBorder="1" applyAlignment="1">
      <alignment horizontal="left" vertical="center" wrapText="1"/>
    </xf>
    <xf numFmtId="0" fontId="16" fillId="2" borderId="3" xfId="0" applyFont="1" applyFill="1" applyBorder="1" applyAlignment="1">
      <alignment horizontal="left" vertical="center" wrapText="1"/>
    </xf>
    <xf numFmtId="0" fontId="16" fillId="4" borderId="8"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6" fillId="0" borderId="9" xfId="0" applyFont="1" applyBorder="1" applyAlignment="1">
      <alignment horizontal="justify" vertical="center" wrapText="1"/>
    </xf>
    <xf numFmtId="0" fontId="16" fillId="2" borderId="9" xfId="0" applyFont="1" applyFill="1" applyBorder="1" applyAlignment="1">
      <alignment horizontal="left" vertical="center" wrapText="1"/>
    </xf>
    <xf numFmtId="0" fontId="16" fillId="0" borderId="0" xfId="0" applyFont="1"/>
    <xf numFmtId="9" fontId="6" fillId="0" borderId="0" xfId="0" applyNumberFormat="1" applyFont="1" applyAlignment="1">
      <alignment horizontal="center" vertical="center"/>
    </xf>
    <xf numFmtId="9" fontId="16" fillId="0" borderId="0" xfId="0" applyNumberFormat="1" applyFont="1"/>
    <xf numFmtId="0" fontId="15" fillId="3" borderId="2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6" fillId="0" borderId="10" xfId="0" applyFont="1" applyBorder="1" applyAlignment="1">
      <alignment horizontal="center" vertical="center" wrapText="1"/>
    </xf>
    <xf numFmtId="0" fontId="16" fillId="0" borderId="10" xfId="0" applyFont="1" applyBorder="1" applyAlignment="1">
      <alignment vertical="center" wrapText="1"/>
    </xf>
    <xf numFmtId="14" fontId="16" fillId="0" borderId="10" xfId="0" applyNumberFormat="1" applyFont="1" applyBorder="1" applyAlignment="1">
      <alignment vertical="center" wrapText="1"/>
    </xf>
    <xf numFmtId="14" fontId="16" fillId="0" borderId="16" xfId="0" applyNumberFormat="1" applyFont="1" applyBorder="1" applyAlignment="1">
      <alignment vertical="center" wrapText="1"/>
    </xf>
    <xf numFmtId="0" fontId="6" fillId="0" borderId="10" xfId="0" applyFont="1" applyBorder="1" applyAlignment="1">
      <alignment vertical="center" wrapText="1"/>
    </xf>
    <xf numFmtId="14" fontId="16" fillId="0" borderId="48" xfId="0" applyNumberFormat="1" applyFont="1" applyBorder="1" applyAlignment="1">
      <alignment vertical="center" wrapText="1"/>
    </xf>
    <xf numFmtId="0" fontId="6" fillId="0" borderId="10" xfId="0" applyFont="1" applyBorder="1"/>
    <xf numFmtId="0" fontId="6" fillId="0" borderId="19" xfId="0" applyFont="1" applyBorder="1" applyAlignment="1">
      <alignment vertical="center" wrapText="1"/>
    </xf>
    <xf numFmtId="0" fontId="16" fillId="0" borderId="19" xfId="0" applyFont="1" applyBorder="1" applyAlignment="1">
      <alignment vertical="center" wrapText="1"/>
    </xf>
    <xf numFmtId="14" fontId="16" fillId="0" borderId="19" xfId="0" applyNumberFormat="1" applyFont="1" applyBorder="1" applyAlignment="1">
      <alignment vertical="center" wrapText="1"/>
    </xf>
    <xf numFmtId="14" fontId="16" fillId="0" borderId="49" xfId="0" applyNumberFormat="1" applyFont="1" applyBorder="1" applyAlignment="1">
      <alignment vertical="center" wrapText="1"/>
    </xf>
    <xf numFmtId="9" fontId="16" fillId="0" borderId="10" xfId="1" applyFont="1" applyBorder="1" applyAlignment="1">
      <alignment vertical="center"/>
    </xf>
    <xf numFmtId="9" fontId="16" fillId="0" borderId="10" xfId="0" applyNumberFormat="1" applyFont="1" applyBorder="1" applyAlignment="1">
      <alignment vertical="center"/>
    </xf>
    <xf numFmtId="9" fontId="16" fillId="0" borderId="19" xfId="0" applyNumberFormat="1" applyFont="1" applyBorder="1" applyAlignment="1">
      <alignment vertical="center"/>
    </xf>
    <xf numFmtId="0" fontId="15" fillId="3" borderId="25"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6" fillId="0" borderId="14"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29" xfId="0" applyFont="1" applyBorder="1" applyAlignment="1">
      <alignment horizontal="center" vertical="center" wrapText="1"/>
    </xf>
    <xf numFmtId="14" fontId="16" fillId="0" borderId="29" xfId="0" applyNumberFormat="1" applyFont="1" applyBorder="1" applyAlignment="1">
      <alignment horizontal="center" vertical="center"/>
    </xf>
    <xf numFmtId="14" fontId="16" fillId="0" borderId="30" xfId="0" applyNumberFormat="1" applyFont="1" applyBorder="1" applyAlignment="1">
      <alignment vertical="center" wrapText="1"/>
    </xf>
    <xf numFmtId="0" fontId="6" fillId="0" borderId="3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14" fontId="16" fillId="0" borderId="10" xfId="0" applyNumberFormat="1" applyFont="1" applyBorder="1" applyAlignment="1">
      <alignment horizontal="center" vertical="center"/>
    </xf>
    <xf numFmtId="0" fontId="6" fillId="6" borderId="38" xfId="0" applyFont="1" applyFill="1" applyBorder="1" applyAlignment="1">
      <alignment horizontal="center" vertical="center" wrapText="1"/>
    </xf>
    <xf numFmtId="0" fontId="6" fillId="0" borderId="35" xfId="0" applyFont="1" applyBorder="1" applyAlignment="1">
      <alignment vertical="center" wrapText="1"/>
    </xf>
    <xf numFmtId="0" fontId="14" fillId="0" borderId="10" xfId="0" applyFont="1" applyBorder="1" applyAlignment="1">
      <alignment vertical="center" wrapText="1"/>
    </xf>
    <xf numFmtId="0" fontId="16" fillId="0" borderId="15" xfId="0" applyFont="1" applyBorder="1" applyAlignment="1">
      <alignment horizontal="left" vertical="center" wrapText="1"/>
    </xf>
    <xf numFmtId="0" fontId="16" fillId="0" borderId="10" xfId="0" applyFont="1" applyBorder="1" applyAlignment="1">
      <alignment horizontal="left" vertical="center" wrapText="1"/>
    </xf>
    <xf numFmtId="0" fontId="6" fillId="0" borderId="36" xfId="0" applyFont="1" applyBorder="1" applyAlignment="1">
      <alignment vertical="center" wrapText="1"/>
    </xf>
    <xf numFmtId="14" fontId="16" fillId="0" borderId="19" xfId="0" applyNumberFormat="1" applyFont="1" applyBorder="1" applyAlignment="1">
      <alignment horizontal="center" vertical="center"/>
    </xf>
    <xf numFmtId="14" fontId="16" fillId="0" borderId="20" xfId="0" applyNumberFormat="1" applyFont="1" applyBorder="1" applyAlignment="1">
      <alignment vertical="center" wrapText="1"/>
    </xf>
    <xf numFmtId="0" fontId="6" fillId="9" borderId="40" xfId="0" applyFont="1" applyFill="1" applyBorder="1" applyAlignment="1">
      <alignment horizontal="center" vertical="center" wrapText="1"/>
    </xf>
    <xf numFmtId="0" fontId="6" fillId="9" borderId="41" xfId="0" applyFont="1" applyFill="1" applyBorder="1" applyAlignment="1">
      <alignment horizontal="center" vertical="center" wrapText="1"/>
    </xf>
    <xf numFmtId="0" fontId="15" fillId="3" borderId="41" xfId="0" applyFont="1" applyFill="1" applyBorder="1" applyAlignment="1">
      <alignment horizontal="center" vertical="center" wrapText="1"/>
    </xf>
    <xf numFmtId="0" fontId="15" fillId="3" borderId="42" xfId="0" applyFont="1" applyFill="1" applyBorder="1" applyAlignment="1">
      <alignment horizontal="center" vertical="center" wrapText="1"/>
    </xf>
    <xf numFmtId="0" fontId="6" fillId="0" borderId="23" xfId="0" applyFont="1" applyBorder="1" applyAlignment="1">
      <alignment horizontal="center" vertical="center" wrapText="1"/>
    </xf>
    <xf numFmtId="0" fontId="16" fillId="0" borderId="23" xfId="0" applyFont="1" applyBorder="1" applyAlignment="1">
      <alignment horizontal="left" vertical="center" wrapText="1"/>
    </xf>
    <xf numFmtId="14" fontId="16" fillId="0" borderId="23" xfId="0" applyNumberFormat="1" applyFont="1" applyBorder="1" applyAlignment="1">
      <alignment horizontal="center" vertical="center"/>
    </xf>
    <xf numFmtId="14" fontId="16" fillId="0" borderId="24" xfId="0" applyNumberFormat="1" applyFont="1" applyBorder="1" applyAlignment="1">
      <alignment vertical="center" wrapText="1"/>
    </xf>
    <xf numFmtId="0" fontId="6" fillId="10" borderId="15" xfId="0" applyFont="1" applyFill="1" applyBorder="1" applyAlignment="1">
      <alignment horizontal="left" vertical="center" wrapText="1"/>
    </xf>
    <xf numFmtId="9" fontId="14" fillId="0" borderId="10" xfId="0" applyNumberFormat="1" applyFont="1" applyBorder="1" applyAlignment="1">
      <alignment horizontal="center" vertical="center"/>
    </xf>
    <xf numFmtId="0" fontId="6" fillId="8" borderId="10" xfId="0" applyFont="1" applyFill="1" applyBorder="1" applyAlignment="1">
      <alignment horizontal="center" vertical="center" wrapText="1"/>
    </xf>
    <xf numFmtId="0" fontId="16" fillId="8" borderId="10" xfId="0" applyFont="1" applyFill="1" applyBorder="1" applyAlignment="1">
      <alignment horizontal="left" vertical="center" wrapText="1"/>
    </xf>
    <xf numFmtId="0" fontId="6" fillId="10" borderId="18" xfId="0" applyFont="1" applyFill="1" applyBorder="1" applyAlignment="1">
      <alignment horizontal="left" vertical="center" wrapText="1"/>
    </xf>
    <xf numFmtId="0" fontId="6" fillId="0" borderId="19" xfId="0" applyFont="1" applyBorder="1" applyAlignment="1">
      <alignment horizontal="center" vertical="center" wrapText="1"/>
    </xf>
    <xf numFmtId="0" fontId="16" fillId="0" borderId="19" xfId="0" applyFont="1" applyBorder="1" applyAlignment="1">
      <alignment horizontal="left" vertical="center" wrapText="1"/>
    </xf>
    <xf numFmtId="0" fontId="14" fillId="0" borderId="10" xfId="0" applyFont="1" applyBorder="1" applyAlignment="1">
      <alignment horizontal="center" vertical="center"/>
    </xf>
    <xf numFmtId="9" fontId="6" fillId="0" borderId="0" xfId="0" applyNumberFormat="1" applyFont="1" applyAlignment="1">
      <alignment horizontal="center"/>
    </xf>
    <xf numFmtId="9" fontId="17" fillId="0" borderId="0" xfId="0" applyNumberFormat="1" applyFont="1" applyAlignment="1">
      <alignment horizontal="center" vertical="center"/>
    </xf>
    <xf numFmtId="9" fontId="16" fillId="0" borderId="19" xfId="0" applyNumberFormat="1" applyFont="1" applyBorder="1"/>
    <xf numFmtId="9" fontId="14" fillId="0" borderId="48"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19" fillId="0" borderId="10" xfId="0" applyNumberFormat="1" applyFont="1" applyBorder="1" applyAlignment="1">
      <alignment horizontal="center" vertical="center"/>
    </xf>
    <xf numFmtId="0" fontId="20" fillId="11" borderId="29" xfId="0" applyFont="1" applyFill="1" applyBorder="1" applyAlignment="1">
      <alignment horizontal="center" vertical="center"/>
    </xf>
    <xf numFmtId="9" fontId="20" fillId="0" borderId="29" xfId="0" applyNumberFormat="1" applyFont="1" applyBorder="1" applyAlignment="1">
      <alignment horizontal="center" vertical="center"/>
    </xf>
    <xf numFmtId="0" fontId="19" fillId="0" borderId="10" xfId="0" applyFont="1" applyBorder="1" applyAlignment="1">
      <alignment horizontal="center" wrapText="1"/>
    </xf>
    <xf numFmtId="0" fontId="19" fillId="0" borderId="10" xfId="0" applyFont="1" applyBorder="1" applyAlignment="1">
      <alignment horizontal="center" vertical="center" wrapText="1"/>
    </xf>
    <xf numFmtId="0" fontId="21" fillId="0" borderId="10" xfId="0" applyFont="1" applyBorder="1" applyAlignment="1">
      <alignment horizontal="center"/>
    </xf>
    <xf numFmtId="0" fontId="21" fillId="0" borderId="10" xfId="0" applyFont="1" applyBorder="1" applyAlignment="1">
      <alignment horizontal="center" vertical="center"/>
    </xf>
    <xf numFmtId="9" fontId="18" fillId="0" borderId="10" xfId="0" applyNumberFormat="1" applyFont="1" applyBorder="1" applyAlignment="1">
      <alignment horizontal="center" vertical="center"/>
    </xf>
    <xf numFmtId="0" fontId="18" fillId="0" borderId="0" xfId="0" applyFont="1" applyAlignment="1">
      <alignment vertical="center"/>
    </xf>
    <xf numFmtId="0" fontId="6" fillId="3" borderId="1" xfId="0" applyFont="1" applyFill="1" applyBorder="1" applyAlignment="1">
      <alignment horizontal="center" vertical="center" wrapText="1"/>
    </xf>
    <xf numFmtId="9" fontId="16" fillId="0" borderId="10" xfId="1" applyFont="1" applyFill="1" applyBorder="1" applyAlignment="1">
      <alignment horizontal="center" vertical="center"/>
    </xf>
    <xf numFmtId="9" fontId="16" fillId="0" borderId="10" xfId="0" applyNumberFormat="1" applyFont="1" applyBorder="1" applyAlignment="1">
      <alignment horizontal="center" vertical="center"/>
    </xf>
    <xf numFmtId="9" fontId="0" fillId="0" borderId="0" xfId="0" applyNumberFormat="1" applyAlignment="1">
      <alignment horizontal="center" vertical="center"/>
    </xf>
    <xf numFmtId="0" fontId="5" fillId="3" borderId="47" xfId="0" applyFont="1" applyFill="1" applyBorder="1" applyAlignment="1">
      <alignment horizontal="center" vertical="center" wrapText="1"/>
    </xf>
    <xf numFmtId="0" fontId="16" fillId="0" borderId="16" xfId="0" applyFont="1" applyBorder="1" applyAlignment="1">
      <alignment horizontal="justify" vertical="center" wrapText="1"/>
    </xf>
    <xf numFmtId="0" fontId="16" fillId="0" borderId="20" xfId="0" applyFont="1" applyBorder="1" applyAlignment="1">
      <alignment horizontal="justify" vertical="center" wrapText="1"/>
    </xf>
    <xf numFmtId="0" fontId="1" fillId="0" borderId="16" xfId="0" applyFont="1" applyBorder="1" applyAlignment="1">
      <alignment horizontal="justify" vertical="center" wrapText="1"/>
    </xf>
    <xf numFmtId="0" fontId="6" fillId="3" borderId="50" xfId="0" applyFont="1" applyFill="1" applyBorder="1" applyAlignment="1">
      <alignment horizontal="center" vertical="center" wrapText="1"/>
    </xf>
    <xf numFmtId="9" fontId="7" fillId="0" borderId="48"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7" fillId="0" borderId="10" xfId="0" applyNumberFormat="1" applyFont="1" applyBorder="1" applyAlignment="1">
      <alignment horizontal="center" vertical="center"/>
    </xf>
    <xf numFmtId="0" fontId="7" fillId="0" borderId="10" xfId="0" applyFont="1" applyBorder="1" applyAlignment="1">
      <alignment horizontal="justify" vertical="center" wrapText="1"/>
    </xf>
    <xf numFmtId="9" fontId="16" fillId="0" borderId="19" xfId="1" applyFont="1" applyBorder="1" applyAlignment="1">
      <alignment horizontal="center" vertical="center"/>
    </xf>
    <xf numFmtId="0" fontId="16" fillId="0" borderId="16" xfId="0" applyFont="1" applyBorder="1" applyAlignment="1">
      <alignment horizontal="justify" vertical="center"/>
    </xf>
    <xf numFmtId="0" fontId="16" fillId="0" borderId="20" xfId="0" applyFont="1" applyBorder="1" applyAlignment="1">
      <alignment horizontal="justify" vertical="center"/>
    </xf>
    <xf numFmtId="0" fontId="0" fillId="0" borderId="10" xfId="0" applyBorder="1"/>
    <xf numFmtId="0" fontId="6" fillId="9" borderId="10" xfId="0" applyFont="1" applyFill="1" applyBorder="1" applyAlignment="1">
      <alignment horizontal="center" vertical="center" wrapText="1"/>
    </xf>
    <xf numFmtId="0" fontId="6" fillId="3" borderId="10" xfId="0" applyFont="1" applyFill="1" applyBorder="1" applyAlignment="1">
      <alignment horizontal="left" vertical="center" wrapText="1"/>
    </xf>
    <xf numFmtId="14" fontId="16" fillId="0" borderId="10" xfId="0" applyNumberFormat="1" applyFont="1" applyBorder="1" applyAlignment="1">
      <alignment horizontal="center" vertical="center" wrapText="1"/>
    </xf>
    <xf numFmtId="0" fontId="14" fillId="4" borderId="6" xfId="0" applyFont="1" applyFill="1" applyBorder="1" applyAlignment="1">
      <alignment horizontal="left" vertical="center" wrapText="1"/>
    </xf>
    <xf numFmtId="0" fontId="13" fillId="0" borderId="7" xfId="0" applyFont="1" applyBorder="1"/>
    <xf numFmtId="0" fontId="6" fillId="3" borderId="1" xfId="0" applyFont="1" applyFill="1" applyBorder="1" applyAlignment="1">
      <alignment horizontal="center" vertical="center" wrapText="1"/>
    </xf>
    <xf numFmtId="0" fontId="13" fillId="0" borderId="2" xfId="0" applyFont="1" applyBorder="1" applyAlignment="1">
      <alignment horizontal="center"/>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3" fillId="0" borderId="0" xfId="0" applyFont="1"/>
    <xf numFmtId="0" fontId="6" fillId="3" borderId="15"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13" fillId="7" borderId="23" xfId="0" applyFont="1" applyFill="1" applyBorder="1" applyAlignment="1">
      <alignment horizontal="center" vertical="center"/>
    </xf>
    <xf numFmtId="0" fontId="4" fillId="8" borderId="26"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8" borderId="28"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6" fillId="6" borderId="38" xfId="0" applyFont="1" applyFill="1" applyBorder="1" applyAlignment="1">
      <alignment horizontal="center" vertical="center" wrapText="1"/>
    </xf>
    <xf numFmtId="0" fontId="13" fillId="7" borderId="39" xfId="0" applyFont="1" applyFill="1" applyBorder="1" applyAlignment="1">
      <alignment vertical="center" wrapText="1"/>
    </xf>
    <xf numFmtId="0" fontId="6" fillId="6" borderId="33" xfId="0" applyFont="1" applyFill="1" applyBorder="1" applyAlignment="1">
      <alignment horizontal="center" vertical="center" wrapText="1"/>
    </xf>
    <xf numFmtId="0" fontId="13" fillId="7" borderId="31" xfId="0" applyFont="1" applyFill="1" applyBorder="1" applyAlignment="1">
      <alignment horizontal="center" vertical="center"/>
    </xf>
    <xf numFmtId="0" fontId="6" fillId="6" borderId="37" xfId="0" applyFont="1" applyFill="1" applyBorder="1" applyAlignment="1">
      <alignment horizontal="center" vertical="center" wrapText="1"/>
    </xf>
    <xf numFmtId="0" fontId="13" fillId="7" borderId="38" xfId="0" applyFont="1" applyFill="1" applyBorder="1" applyAlignment="1">
      <alignment vertical="center" wrapText="1"/>
    </xf>
    <xf numFmtId="0" fontId="4" fillId="6" borderId="11" xfId="0" applyFont="1" applyFill="1" applyBorder="1" applyAlignment="1">
      <alignment horizontal="center"/>
    </xf>
    <xf numFmtId="0" fontId="4" fillId="6" borderId="12" xfId="0" applyFont="1" applyFill="1" applyBorder="1" applyAlignment="1">
      <alignment horizontal="center"/>
    </xf>
    <xf numFmtId="0" fontId="6" fillId="10" borderId="15" xfId="0" applyFont="1" applyFill="1" applyBorder="1" applyAlignment="1">
      <alignment horizontal="left" vertical="center" wrapText="1"/>
    </xf>
    <xf numFmtId="0" fontId="1" fillId="0" borderId="4" xfId="0" applyFont="1" applyBorder="1" applyAlignment="1">
      <alignment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6" fillId="9" borderId="41" xfId="0" applyFont="1" applyFill="1" applyBorder="1" applyAlignment="1">
      <alignment horizontal="center" vertical="center" wrapText="1"/>
    </xf>
    <xf numFmtId="0" fontId="6" fillId="10" borderId="22" xfId="0" applyFont="1" applyFill="1" applyBorder="1" applyAlignment="1">
      <alignment horizontal="left" vertical="center" wrapText="1"/>
    </xf>
    <xf numFmtId="0" fontId="4" fillId="9" borderId="11"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6" fillId="9" borderId="10" xfId="0" applyFont="1" applyFill="1" applyBorder="1" applyAlignment="1">
      <alignment horizontal="center" vertical="center" wrapText="1"/>
    </xf>
    <xf numFmtId="0" fontId="5" fillId="0" borderId="10" xfId="0" applyFont="1" applyBorder="1" applyAlignment="1">
      <alignment horizontal="center"/>
    </xf>
    <xf numFmtId="0" fontId="4" fillId="8" borderId="10" xfId="0" applyFont="1" applyFill="1" applyBorder="1" applyAlignment="1">
      <alignment horizontal="center" vertical="center" wrapText="1"/>
    </xf>
    <xf numFmtId="0" fontId="5" fillId="9" borderId="48" xfId="0" applyFont="1" applyFill="1" applyBorder="1" applyAlignment="1">
      <alignment horizontal="center" vertical="center" wrapText="1"/>
    </xf>
    <xf numFmtId="0" fontId="5" fillId="9" borderId="34"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7" fillId="0" borderId="10" xfId="0" applyFont="1" applyBorder="1" applyAlignment="1">
      <alignment wrapText="1"/>
    </xf>
    <xf numFmtId="0" fontId="7" fillId="0" borderId="10" xfId="0" applyFont="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Hoja1!$A$3</c:f>
              <c:strCache>
                <c:ptCount val="1"/>
                <c:pt idx="0">
                  <c:v>Racionalización de Trámites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E94-4B1A-9DAA-BD88A43810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E94-4B1A-9DAA-BD88A438104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Hoja1!$B$1:$C$1</c:f>
              <c:strCache>
                <c:ptCount val="2"/>
                <c:pt idx="0">
                  <c:v>Avance</c:v>
                </c:pt>
                <c:pt idx="1">
                  <c:v>Pendiente</c:v>
                </c:pt>
              </c:strCache>
            </c:strRef>
          </c:cat>
          <c:val>
            <c:numRef>
              <c:f>Hoja1!$B$3:$C$3</c:f>
              <c:numCache>
                <c:formatCode>0%</c:formatCode>
                <c:ptCount val="2"/>
                <c:pt idx="0">
                  <c:v>0.78</c:v>
                </c:pt>
                <c:pt idx="1">
                  <c:v>0.21999999999999997</c:v>
                </c:pt>
              </c:numCache>
            </c:numRef>
          </c:val>
          <c:extLst>
            <c:ext xmlns:c16="http://schemas.microsoft.com/office/drawing/2014/chart" uri="{C3380CC4-5D6E-409C-BE32-E72D297353CC}">
              <c16:uniqueId val="{00000000-472E-43A1-8F8F-301AEABBC9FF}"/>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Hoja1!$A$2</c:f>
              <c:strCache>
                <c:ptCount val="1"/>
                <c:pt idx="0">
                  <c:v>Gestión del Riesgo de Corrupción</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2EA-4982-BB09-08369E35100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D2EA-4982-BB09-08369E35100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Hoja1!$B$1:$C$1</c:f>
              <c:strCache>
                <c:ptCount val="2"/>
                <c:pt idx="0">
                  <c:v>Avance</c:v>
                </c:pt>
                <c:pt idx="1">
                  <c:v>Pendiente</c:v>
                </c:pt>
              </c:strCache>
            </c:strRef>
          </c:cat>
          <c:val>
            <c:numRef>
              <c:f>Hoja1!$B$2:$C$2</c:f>
              <c:numCache>
                <c:formatCode>0%</c:formatCode>
                <c:ptCount val="2"/>
                <c:pt idx="0">
                  <c:v>0.59</c:v>
                </c:pt>
                <c:pt idx="1">
                  <c:v>0.41000000000000003</c:v>
                </c:pt>
              </c:numCache>
            </c:numRef>
          </c:val>
          <c:extLst>
            <c:ext xmlns:c16="http://schemas.microsoft.com/office/drawing/2014/chart" uri="{C3380CC4-5D6E-409C-BE32-E72D297353CC}">
              <c16:uniqueId val="{00000000-25FB-4202-BD7B-01133AAF61D2}"/>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Hoja1!$A$4</c:f>
              <c:strCache>
                <c:ptCount val="1"/>
                <c:pt idx="0">
                  <c:v>Rendición de cuentas.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ED5-4863-935F-4065C3EF446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ED5-4863-935F-4065C3EF446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Hoja1!$B$1:$C$1</c:f>
              <c:strCache>
                <c:ptCount val="2"/>
                <c:pt idx="0">
                  <c:v>Avance</c:v>
                </c:pt>
                <c:pt idx="1">
                  <c:v>Pendiente</c:v>
                </c:pt>
              </c:strCache>
            </c:strRef>
          </c:cat>
          <c:val>
            <c:numRef>
              <c:f>Hoja1!$B$4:$C$4</c:f>
              <c:numCache>
                <c:formatCode>0%</c:formatCode>
                <c:ptCount val="2"/>
                <c:pt idx="0">
                  <c:v>0.54</c:v>
                </c:pt>
                <c:pt idx="1">
                  <c:v>0.45999999999999996</c:v>
                </c:pt>
              </c:numCache>
            </c:numRef>
          </c:val>
          <c:extLst>
            <c:ext xmlns:c16="http://schemas.microsoft.com/office/drawing/2014/chart" uri="{C3380CC4-5D6E-409C-BE32-E72D297353CC}">
              <c16:uniqueId val="{00000000-C35F-47F9-B3BD-459F7DF58C2A}"/>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Hoja1!$A$5</c:f>
              <c:strCache>
                <c:ptCount val="1"/>
                <c:pt idx="0">
                  <c:v>Servicio al ciudadano</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796-4DEC-A555-79F01ACB0C53}"/>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E796-4DEC-A555-79F01ACB0C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Hoja1!$B$1:$C$1</c:f>
              <c:strCache>
                <c:ptCount val="2"/>
                <c:pt idx="0">
                  <c:v>Avance</c:v>
                </c:pt>
                <c:pt idx="1">
                  <c:v>Pendiente</c:v>
                </c:pt>
              </c:strCache>
            </c:strRef>
          </c:cat>
          <c:val>
            <c:numRef>
              <c:f>Hoja1!$B$5:$C$5</c:f>
              <c:numCache>
                <c:formatCode>0%</c:formatCode>
                <c:ptCount val="2"/>
                <c:pt idx="0">
                  <c:v>0.21</c:v>
                </c:pt>
                <c:pt idx="1">
                  <c:v>0.79</c:v>
                </c:pt>
              </c:numCache>
            </c:numRef>
          </c:val>
          <c:extLst>
            <c:ext xmlns:c16="http://schemas.microsoft.com/office/drawing/2014/chart" uri="{C3380CC4-5D6E-409C-BE32-E72D297353CC}">
              <c16:uniqueId val="{00000000-8374-4312-B4F4-31BF83AAE356}"/>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Hoja1!$A$6</c:f>
              <c:strCache>
                <c:ptCount val="1"/>
                <c:pt idx="0">
                  <c:v>Transparencia y Acceso a la Información</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387-4F4F-A98C-0151AB96075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387-4F4F-A98C-0151AB96075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Hoja1!$B$1:$C$1</c:f>
              <c:strCache>
                <c:ptCount val="2"/>
                <c:pt idx="0">
                  <c:v>Avance</c:v>
                </c:pt>
                <c:pt idx="1">
                  <c:v>Pendiente</c:v>
                </c:pt>
              </c:strCache>
            </c:strRef>
          </c:cat>
          <c:val>
            <c:numRef>
              <c:f>Hoja1!$B$6:$C$6</c:f>
              <c:numCache>
                <c:formatCode>0%</c:formatCode>
                <c:ptCount val="2"/>
                <c:pt idx="0">
                  <c:v>0.46</c:v>
                </c:pt>
                <c:pt idx="1">
                  <c:v>0.54</c:v>
                </c:pt>
              </c:numCache>
            </c:numRef>
          </c:val>
          <c:extLst>
            <c:ext xmlns:c16="http://schemas.microsoft.com/office/drawing/2014/chart" uri="{C3380CC4-5D6E-409C-BE32-E72D297353CC}">
              <c16:uniqueId val="{00000000-81FD-4C58-9D23-52F1B958B0AE}"/>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Hoja1!$A$7</c:f>
              <c:strCache>
                <c:ptCount val="1"/>
                <c:pt idx="0">
                  <c:v>Iniciativas adicionales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A9D-47BB-8E59-4841256BB5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A9D-47BB-8E59-4841256BB5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Hoja1!$B$1:$C$1</c:f>
              <c:strCache>
                <c:ptCount val="2"/>
                <c:pt idx="0">
                  <c:v>Avance</c:v>
                </c:pt>
                <c:pt idx="1">
                  <c:v>Pendiente</c:v>
                </c:pt>
              </c:strCache>
            </c:strRef>
          </c:cat>
          <c:val>
            <c:numRef>
              <c:f>Hoja1!$B$7:$C$7</c:f>
              <c:numCache>
                <c:formatCode>0%</c:formatCode>
                <c:ptCount val="2"/>
                <c:pt idx="0">
                  <c:v>0.66</c:v>
                </c:pt>
                <c:pt idx="1">
                  <c:v>0.33999999999999997</c:v>
                </c:pt>
              </c:numCache>
            </c:numRef>
          </c:val>
          <c:extLst>
            <c:ext xmlns:c16="http://schemas.microsoft.com/office/drawing/2014/chart" uri="{C3380CC4-5D6E-409C-BE32-E72D297353CC}">
              <c16:uniqueId val="{00000000-BCD8-49FE-89CB-9DDF5E030B91}"/>
            </c:ext>
          </c:extLst>
        </c:ser>
        <c:dLbls>
          <c:dLblPos val="bestFit"/>
          <c:showLegendKey val="0"/>
          <c:showVal val="1"/>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85725</xdr:colOff>
      <xdr:row>1</xdr:row>
      <xdr:rowOff>9525</xdr:rowOff>
    </xdr:from>
    <xdr:ext cx="819150" cy="990599"/>
    <xdr:pic>
      <xdr:nvPicPr>
        <xdr:cNvPr id="4" name="image2.png" descr="Resultado de imagen para gobernacion de bolivar">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xfrm>
          <a:off x="695325" y="200025"/>
          <a:ext cx="819150" cy="990599"/>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xdr:from>
      <xdr:col>9</xdr:col>
      <xdr:colOff>685800</xdr:colOff>
      <xdr:row>0</xdr:row>
      <xdr:rowOff>138112</xdr:rowOff>
    </xdr:from>
    <xdr:to>
      <xdr:col>15</xdr:col>
      <xdr:colOff>685800</xdr:colOff>
      <xdr:row>7</xdr:row>
      <xdr:rowOff>52387</xdr:rowOff>
    </xdr:to>
    <xdr:graphicFrame macro="">
      <xdr:nvGraphicFramePr>
        <xdr:cNvPr id="3" name="Gráfico 2">
          <a:extLst>
            <a:ext uri="{FF2B5EF4-FFF2-40B4-BE49-F238E27FC236}">
              <a16:creationId xmlns:a16="http://schemas.microsoft.com/office/drawing/2014/main" id="{0ECAC608-8C34-3B80-4C60-E218A4368C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361950</xdr:colOff>
      <xdr:row>0</xdr:row>
      <xdr:rowOff>128587</xdr:rowOff>
    </xdr:from>
    <xdr:to>
      <xdr:col>9</xdr:col>
      <xdr:colOff>361950</xdr:colOff>
      <xdr:row>7</xdr:row>
      <xdr:rowOff>42862</xdr:rowOff>
    </xdr:to>
    <xdr:graphicFrame macro="">
      <xdr:nvGraphicFramePr>
        <xdr:cNvPr id="4" name="Gráfico 3">
          <a:extLst>
            <a:ext uri="{FF2B5EF4-FFF2-40B4-BE49-F238E27FC236}">
              <a16:creationId xmlns:a16="http://schemas.microsoft.com/office/drawing/2014/main" id="{72B9C7E1-9A12-9ED8-72DA-9FFBC68594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200025</xdr:colOff>
      <xdr:row>0</xdr:row>
      <xdr:rowOff>90487</xdr:rowOff>
    </xdr:from>
    <xdr:to>
      <xdr:col>22</xdr:col>
      <xdr:colOff>200025</xdr:colOff>
      <xdr:row>7</xdr:row>
      <xdr:rowOff>4762</xdr:rowOff>
    </xdr:to>
    <xdr:graphicFrame macro="">
      <xdr:nvGraphicFramePr>
        <xdr:cNvPr id="5" name="Gráfico 4">
          <a:extLst>
            <a:ext uri="{FF2B5EF4-FFF2-40B4-BE49-F238E27FC236}">
              <a16:creationId xmlns:a16="http://schemas.microsoft.com/office/drawing/2014/main" id="{92576FFB-DD41-601A-D278-3D22281C7E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409575</xdr:colOff>
      <xdr:row>9</xdr:row>
      <xdr:rowOff>61912</xdr:rowOff>
    </xdr:from>
    <xdr:to>
      <xdr:col>9</xdr:col>
      <xdr:colOff>409575</xdr:colOff>
      <xdr:row>23</xdr:row>
      <xdr:rowOff>138112</xdr:rowOff>
    </xdr:to>
    <xdr:graphicFrame macro="">
      <xdr:nvGraphicFramePr>
        <xdr:cNvPr id="6" name="Gráfico 5">
          <a:extLst>
            <a:ext uri="{FF2B5EF4-FFF2-40B4-BE49-F238E27FC236}">
              <a16:creationId xmlns:a16="http://schemas.microsoft.com/office/drawing/2014/main" id="{B1CE80EA-7684-33E8-EC4D-1A4EB2C2F6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9</xdr:row>
      <xdr:rowOff>4762</xdr:rowOff>
    </xdr:from>
    <xdr:to>
      <xdr:col>16</xdr:col>
      <xdr:colOff>0</xdr:colOff>
      <xdr:row>23</xdr:row>
      <xdr:rowOff>80962</xdr:rowOff>
    </xdr:to>
    <xdr:graphicFrame macro="">
      <xdr:nvGraphicFramePr>
        <xdr:cNvPr id="7" name="Gráfico 6">
          <a:extLst>
            <a:ext uri="{FF2B5EF4-FFF2-40B4-BE49-F238E27FC236}">
              <a16:creationId xmlns:a16="http://schemas.microsoft.com/office/drawing/2014/main" id="{751695D0-6967-5083-EC3F-57E77E35BB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333375</xdr:colOff>
      <xdr:row>9</xdr:row>
      <xdr:rowOff>4762</xdr:rowOff>
    </xdr:from>
    <xdr:to>
      <xdr:col>22</xdr:col>
      <xdr:colOff>333375</xdr:colOff>
      <xdr:row>23</xdr:row>
      <xdr:rowOff>80962</xdr:rowOff>
    </xdr:to>
    <xdr:graphicFrame macro="">
      <xdr:nvGraphicFramePr>
        <xdr:cNvPr id="8" name="Gráfico 7">
          <a:extLst>
            <a:ext uri="{FF2B5EF4-FFF2-40B4-BE49-F238E27FC236}">
              <a16:creationId xmlns:a16="http://schemas.microsoft.com/office/drawing/2014/main" id="{939B5AC6-EF16-2EA9-C4F9-8C3AEA93F4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95250</xdr:colOff>
      <xdr:row>1</xdr:row>
      <xdr:rowOff>47626</xdr:rowOff>
    </xdr:from>
    <xdr:ext cx="819150" cy="990599"/>
    <xdr:pic>
      <xdr:nvPicPr>
        <xdr:cNvPr id="2" name="image2.pn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09625" y="238126"/>
          <a:ext cx="819150" cy="99059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1</xdr:row>
      <xdr:rowOff>28575</xdr:rowOff>
    </xdr:from>
    <xdr:ext cx="866775" cy="1104900"/>
    <xdr:pic>
      <xdr:nvPicPr>
        <xdr:cNvPr id="2" name="image2.png" descr="Resultado de imagen para gobernacion de bolivar">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8575" y="228600"/>
          <a:ext cx="866775" cy="11049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142875</xdr:colOff>
      <xdr:row>1</xdr:row>
      <xdr:rowOff>38101</xdr:rowOff>
    </xdr:from>
    <xdr:ext cx="819150" cy="1057274"/>
    <xdr:pic>
      <xdr:nvPicPr>
        <xdr:cNvPr id="2" name="image2.pn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104900" y="228601"/>
          <a:ext cx="819150" cy="1057274"/>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133350</xdr:colOff>
      <xdr:row>1</xdr:row>
      <xdr:rowOff>76200</xdr:rowOff>
    </xdr:from>
    <xdr:ext cx="742950" cy="1009650"/>
    <xdr:pic>
      <xdr:nvPicPr>
        <xdr:cNvPr id="2" name="image2.png" descr="Resultado de imagen para gobernacion de bolivar">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133350" y="276225"/>
          <a:ext cx="742950" cy="10096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114300</xdr:colOff>
      <xdr:row>1</xdr:row>
      <xdr:rowOff>133350</xdr:rowOff>
    </xdr:from>
    <xdr:ext cx="685800" cy="857250"/>
    <xdr:pic>
      <xdr:nvPicPr>
        <xdr:cNvPr id="2" name="image2.png" descr="Resultado de imagen para gobernacion de bolivar">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114300" y="323850"/>
          <a:ext cx="685800" cy="8572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00"/>
  <sheetViews>
    <sheetView tabSelected="1" zoomScale="90" zoomScaleNormal="90" workbookViewId="0">
      <selection activeCell="K13" sqref="K13"/>
    </sheetView>
  </sheetViews>
  <sheetFormatPr baseColWidth="10" defaultColWidth="14.42578125" defaultRowHeight="15" customHeight="1" x14ac:dyDescent="0.25"/>
  <cols>
    <col min="1" max="1" width="9.140625" customWidth="1"/>
    <col min="2" max="2" width="27.5703125" customWidth="1"/>
    <col min="3" max="3" width="4.42578125" hidden="1" customWidth="1"/>
    <col min="4" max="4" width="39.28515625" customWidth="1"/>
    <col min="5" max="5" width="17.85546875" customWidth="1"/>
    <col min="6" max="6" width="24.85546875" customWidth="1"/>
    <col min="7" max="7" width="12.42578125" hidden="1" customWidth="1"/>
    <col min="8" max="8" width="12.7109375" hidden="1" customWidth="1"/>
    <col min="9" max="9" width="16.42578125" customWidth="1"/>
    <col min="10" max="10" width="20.140625" customWidth="1"/>
    <col min="11" max="11" width="20.28515625" customWidth="1"/>
    <col min="12" max="12" width="29.28515625" customWidth="1"/>
    <col min="13" max="26" width="9.140625" customWidth="1"/>
  </cols>
  <sheetData>
    <row r="1" spans="2:12" ht="15" customHeight="1" thickBot="1" x14ac:dyDescent="0.3"/>
    <row r="2" spans="2:12" ht="79.5" customHeight="1" thickBot="1" x14ac:dyDescent="0.3">
      <c r="B2" s="145" t="s">
        <v>128</v>
      </c>
      <c r="C2" s="146"/>
      <c r="D2" s="146"/>
      <c r="E2" s="146"/>
      <c r="F2" s="146"/>
      <c r="G2" s="146"/>
      <c r="H2" s="146"/>
      <c r="I2" s="146"/>
      <c r="J2" s="146"/>
      <c r="K2" s="146"/>
      <c r="L2" s="147"/>
    </row>
    <row r="3" spans="2:12" ht="24.75" customHeight="1" thickBot="1" x14ac:dyDescent="0.3">
      <c r="B3" s="148" t="s">
        <v>0</v>
      </c>
      <c r="C3" s="149"/>
      <c r="D3" s="149"/>
      <c r="E3" s="149"/>
      <c r="F3" s="149"/>
      <c r="G3" s="149"/>
      <c r="H3" s="149"/>
      <c r="I3" s="149"/>
      <c r="J3" s="149"/>
      <c r="K3" s="149"/>
      <c r="L3" s="150"/>
    </row>
    <row r="4" spans="2:12" x14ac:dyDescent="0.25">
      <c r="B4" s="151"/>
      <c r="C4" s="152"/>
      <c r="D4" s="152"/>
      <c r="E4" s="152"/>
      <c r="F4" s="152"/>
      <c r="G4" s="152"/>
      <c r="H4" s="152"/>
      <c r="I4" s="152"/>
      <c r="J4" s="152"/>
      <c r="K4" s="152"/>
      <c r="L4" s="152"/>
    </row>
    <row r="5" spans="2:12" ht="63" x14ac:dyDescent="0.25">
      <c r="B5" s="8" t="s">
        <v>1</v>
      </c>
      <c r="C5" s="143" t="s">
        <v>2</v>
      </c>
      <c r="D5" s="144"/>
      <c r="E5" s="1" t="s">
        <v>3</v>
      </c>
      <c r="F5" s="1" t="s">
        <v>4</v>
      </c>
      <c r="G5" s="2" t="s">
        <v>5</v>
      </c>
      <c r="H5" s="23" t="s">
        <v>6</v>
      </c>
      <c r="I5" s="23" t="s">
        <v>148</v>
      </c>
      <c r="J5" s="23" t="s">
        <v>150</v>
      </c>
      <c r="K5" s="23" t="s">
        <v>151</v>
      </c>
      <c r="L5" s="23" t="s">
        <v>149</v>
      </c>
    </row>
    <row r="6" spans="2:12" ht="90.75" thickBot="1" x14ac:dyDescent="0.3">
      <c r="B6" s="141" t="s">
        <v>156</v>
      </c>
      <c r="C6" s="33" t="s">
        <v>7</v>
      </c>
      <c r="D6" s="34" t="s">
        <v>120</v>
      </c>
      <c r="E6" s="35" t="s">
        <v>121</v>
      </c>
      <c r="F6" s="35" t="s">
        <v>33</v>
      </c>
      <c r="G6" s="36">
        <v>44927</v>
      </c>
      <c r="H6" s="37">
        <v>45291</v>
      </c>
      <c r="I6" s="38">
        <v>0.5</v>
      </c>
      <c r="J6" s="38">
        <v>0.5</v>
      </c>
      <c r="K6" s="134">
        <v>0.5</v>
      </c>
      <c r="L6" s="135" t="s">
        <v>178</v>
      </c>
    </row>
    <row r="7" spans="2:12" ht="135.75" thickBot="1" x14ac:dyDescent="0.3">
      <c r="B7" s="142"/>
      <c r="C7" s="33">
        <v>1.2</v>
      </c>
      <c r="D7" s="34" t="s">
        <v>9</v>
      </c>
      <c r="E7" s="34" t="s">
        <v>10</v>
      </c>
      <c r="F7" s="35" t="s">
        <v>8</v>
      </c>
      <c r="G7" s="36">
        <v>44927</v>
      </c>
      <c r="H7" s="37">
        <v>45291</v>
      </c>
      <c r="I7" s="38">
        <v>0.33</v>
      </c>
      <c r="J7" s="38">
        <v>1</v>
      </c>
      <c r="K7" s="134">
        <v>1</v>
      </c>
      <c r="L7" s="126" t="s">
        <v>202</v>
      </c>
    </row>
    <row r="8" spans="2:12" ht="75.75" thickBot="1" x14ac:dyDescent="0.3">
      <c r="B8" s="41" t="s">
        <v>157</v>
      </c>
      <c r="C8" s="42" t="s">
        <v>11</v>
      </c>
      <c r="D8" s="34" t="s">
        <v>12</v>
      </c>
      <c r="E8" s="34" t="s">
        <v>48</v>
      </c>
      <c r="F8" s="43" t="s">
        <v>13</v>
      </c>
      <c r="G8" s="36">
        <v>44927</v>
      </c>
      <c r="H8" s="37">
        <v>44957</v>
      </c>
      <c r="I8" s="38">
        <v>0.33</v>
      </c>
      <c r="J8" s="38">
        <v>0.66</v>
      </c>
      <c r="K8" s="134">
        <v>1</v>
      </c>
      <c r="L8" s="126" t="s">
        <v>202</v>
      </c>
    </row>
    <row r="9" spans="2:12" ht="105.75" thickBot="1" x14ac:dyDescent="0.3">
      <c r="B9" s="141" t="s">
        <v>158</v>
      </c>
      <c r="C9" s="33" t="s">
        <v>14</v>
      </c>
      <c r="D9" s="34" t="s">
        <v>105</v>
      </c>
      <c r="E9" s="34" t="s">
        <v>16</v>
      </c>
      <c r="F9" s="43" t="s">
        <v>17</v>
      </c>
      <c r="G9" s="36">
        <v>44927</v>
      </c>
      <c r="H9" s="37">
        <v>45291</v>
      </c>
      <c r="I9" s="38">
        <v>0.33</v>
      </c>
      <c r="J9" s="38">
        <v>0.66</v>
      </c>
      <c r="K9" s="134">
        <v>1</v>
      </c>
      <c r="L9" s="126" t="s">
        <v>154</v>
      </c>
    </row>
    <row r="10" spans="2:12" ht="135.75" thickBot="1" x14ac:dyDescent="0.3">
      <c r="B10" s="142"/>
      <c r="C10" s="33" t="s">
        <v>15</v>
      </c>
      <c r="D10" s="34" t="s">
        <v>122</v>
      </c>
      <c r="E10" s="34" t="s">
        <v>123</v>
      </c>
      <c r="F10" s="43" t="s">
        <v>13</v>
      </c>
      <c r="G10" s="36">
        <v>44927</v>
      </c>
      <c r="H10" s="37">
        <v>45291</v>
      </c>
      <c r="I10" s="38">
        <v>0</v>
      </c>
      <c r="J10" s="38">
        <v>0.66</v>
      </c>
      <c r="K10" s="134">
        <v>1</v>
      </c>
      <c r="L10" s="126" t="s">
        <v>204</v>
      </c>
    </row>
    <row r="11" spans="2:12" ht="180.75" thickBot="1" x14ac:dyDescent="0.3">
      <c r="B11" s="44" t="s">
        <v>159</v>
      </c>
      <c r="C11" s="33" t="s">
        <v>18</v>
      </c>
      <c r="D11" s="34" t="s">
        <v>19</v>
      </c>
      <c r="E11" s="34" t="s">
        <v>125</v>
      </c>
      <c r="F11" s="43" t="s">
        <v>103</v>
      </c>
      <c r="G11" s="36">
        <v>44927</v>
      </c>
      <c r="H11" s="37">
        <v>45291</v>
      </c>
      <c r="I11" s="38">
        <v>0</v>
      </c>
      <c r="J11" s="38">
        <v>0</v>
      </c>
      <c r="K11" s="134">
        <v>0</v>
      </c>
      <c r="L11" s="135" t="s">
        <v>205</v>
      </c>
    </row>
    <row r="12" spans="2:12" ht="105.75" thickBot="1" x14ac:dyDescent="0.3">
      <c r="B12" s="45" t="s">
        <v>160</v>
      </c>
      <c r="C12" s="46" t="s">
        <v>20</v>
      </c>
      <c r="D12" s="47" t="s">
        <v>21</v>
      </c>
      <c r="E12" s="47" t="s">
        <v>124</v>
      </c>
      <c r="F12" s="48" t="s">
        <v>22</v>
      </c>
      <c r="G12" s="36">
        <v>44927</v>
      </c>
      <c r="H12" s="37">
        <v>45291</v>
      </c>
      <c r="I12" s="38">
        <v>0.33</v>
      </c>
      <c r="J12" s="38">
        <v>0.66</v>
      </c>
      <c r="K12" s="134">
        <v>1</v>
      </c>
      <c r="L12" s="136" t="s">
        <v>203</v>
      </c>
    </row>
    <row r="13" spans="2:12" ht="15" customHeight="1" x14ac:dyDescent="0.25">
      <c r="B13" s="49"/>
      <c r="C13" s="49"/>
      <c r="D13" s="49"/>
      <c r="E13" s="49"/>
      <c r="F13" s="49"/>
      <c r="G13" s="49"/>
      <c r="H13" s="49"/>
      <c r="I13" s="50">
        <f>AVERAGE(I6:I12)</f>
        <v>0.26000000000000006</v>
      </c>
      <c r="J13" s="107">
        <f t="shared" ref="J13:K13" si="0">AVERAGE(J6:J12)</f>
        <v>0.59142857142857153</v>
      </c>
      <c r="K13" s="107">
        <f t="shared" si="0"/>
        <v>0.7857142857142857</v>
      </c>
      <c r="L13" s="49"/>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6">
    <mergeCell ref="B9:B10"/>
    <mergeCell ref="C5:D5"/>
    <mergeCell ref="B6:B7"/>
    <mergeCell ref="B2:L2"/>
    <mergeCell ref="B3:L3"/>
    <mergeCell ref="B4:L4"/>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3982-5D82-43B6-AEF9-CB694AC09791}">
  <dimension ref="A1:C8"/>
  <sheetViews>
    <sheetView workbookViewId="0">
      <selection activeCell="A7" activeCellId="1" sqref="A1:C1 A7:C7"/>
    </sheetView>
  </sheetViews>
  <sheetFormatPr baseColWidth="10" defaultRowHeight="15" x14ac:dyDescent="0.25"/>
  <sheetData>
    <row r="1" spans="1:3" x14ac:dyDescent="0.25">
      <c r="A1" s="117" t="s">
        <v>182</v>
      </c>
      <c r="B1" s="117" t="s">
        <v>183</v>
      </c>
      <c r="C1" s="118" t="s">
        <v>184</v>
      </c>
    </row>
    <row r="2" spans="1:3" ht="39" x14ac:dyDescent="0.25">
      <c r="A2" s="115" t="s">
        <v>185</v>
      </c>
      <c r="B2" s="112">
        <v>0.59</v>
      </c>
      <c r="C2" s="119">
        <f>1-B2</f>
        <v>0.41000000000000003</v>
      </c>
    </row>
    <row r="3" spans="1:3" ht="39" x14ac:dyDescent="0.25">
      <c r="A3" s="115" t="s">
        <v>186</v>
      </c>
      <c r="B3" s="112">
        <v>0.78</v>
      </c>
      <c r="C3" s="119">
        <f t="shared" ref="C3:C7" si="0">1-B3</f>
        <v>0.21999999999999997</v>
      </c>
    </row>
    <row r="4" spans="1:3" ht="26.25" x14ac:dyDescent="0.25">
      <c r="A4" s="115" t="s">
        <v>187</v>
      </c>
      <c r="B4" s="112">
        <v>0.54</v>
      </c>
      <c r="C4" s="119">
        <f t="shared" si="0"/>
        <v>0.45999999999999996</v>
      </c>
    </row>
    <row r="5" spans="1:3" ht="26.25" x14ac:dyDescent="0.25">
      <c r="A5" s="115" t="s">
        <v>188</v>
      </c>
      <c r="B5" s="112">
        <v>0.21</v>
      </c>
      <c r="C5" s="119">
        <f t="shared" si="0"/>
        <v>0.79</v>
      </c>
    </row>
    <row r="6" spans="1:3" ht="51" x14ac:dyDescent="0.25">
      <c r="A6" s="116" t="s">
        <v>189</v>
      </c>
      <c r="B6" s="112">
        <v>0.46</v>
      </c>
      <c r="C6" s="119">
        <f t="shared" si="0"/>
        <v>0.54</v>
      </c>
    </row>
    <row r="7" spans="1:3" ht="26.25" x14ac:dyDescent="0.25">
      <c r="A7" s="115" t="s">
        <v>190</v>
      </c>
      <c r="B7" s="112">
        <v>0.66</v>
      </c>
      <c r="C7" s="119">
        <f t="shared" si="0"/>
        <v>0.33999999999999997</v>
      </c>
    </row>
    <row r="8" spans="1:3" x14ac:dyDescent="0.25">
      <c r="A8" s="113" t="s">
        <v>191</v>
      </c>
      <c r="B8" s="114">
        <f>AVERAGE(B2:B7)</f>
        <v>0.54</v>
      </c>
      <c r="C8" s="12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996"/>
  <sheetViews>
    <sheetView workbookViewId="0">
      <selection activeCell="B2" sqref="B2:K2"/>
    </sheetView>
  </sheetViews>
  <sheetFormatPr baseColWidth="10" defaultColWidth="14.42578125" defaultRowHeight="15" customHeight="1" x14ac:dyDescent="0.25"/>
  <cols>
    <col min="1" max="1" width="10.7109375" customWidth="1"/>
    <col min="2" max="2" width="7.5703125" customWidth="1"/>
    <col min="3" max="3" width="42.5703125" customWidth="1"/>
    <col min="4" max="4" width="38" hidden="1" customWidth="1"/>
    <col min="5" max="5" width="26.140625" customWidth="1"/>
    <col min="6" max="6" width="10.7109375" hidden="1" customWidth="1"/>
    <col min="7" max="7" width="22.7109375" hidden="1" customWidth="1"/>
    <col min="8" max="8" width="10.7109375" customWidth="1"/>
    <col min="9" max="10" width="19" customWidth="1"/>
    <col min="11" max="11" width="37.5703125" customWidth="1"/>
    <col min="12" max="26" width="10.7109375" customWidth="1"/>
  </cols>
  <sheetData>
    <row r="1" spans="2:11" ht="15" customHeight="1" thickBot="1" x14ac:dyDescent="0.3"/>
    <row r="2" spans="2:11" ht="87" customHeight="1" thickBot="1" x14ac:dyDescent="0.3">
      <c r="B2" s="145" t="s">
        <v>128</v>
      </c>
      <c r="C2" s="146"/>
      <c r="D2" s="146"/>
      <c r="E2" s="146"/>
      <c r="F2" s="146"/>
      <c r="G2" s="146"/>
      <c r="H2" s="146"/>
      <c r="I2" s="146"/>
      <c r="J2" s="146"/>
      <c r="K2" s="147"/>
    </row>
    <row r="3" spans="2:11" ht="22.5" customHeight="1" thickBot="1" x14ac:dyDescent="0.3">
      <c r="B3" s="148" t="s">
        <v>23</v>
      </c>
      <c r="C3" s="149"/>
      <c r="D3" s="149"/>
      <c r="E3" s="149"/>
      <c r="F3" s="149"/>
      <c r="G3" s="149"/>
      <c r="H3" s="149"/>
      <c r="I3" s="149"/>
      <c r="J3" s="149"/>
      <c r="K3" s="150"/>
    </row>
    <row r="4" spans="2:11" ht="15.75" thickBot="1" x14ac:dyDescent="0.3">
      <c r="B4" s="153" t="s">
        <v>24</v>
      </c>
      <c r="C4" s="154"/>
      <c r="D4" s="154"/>
      <c r="E4" s="154"/>
      <c r="F4" s="154"/>
      <c r="G4" s="154"/>
      <c r="K4" s="25"/>
    </row>
    <row r="5" spans="2:11" ht="60" x14ac:dyDescent="0.25">
      <c r="B5" s="12" t="s">
        <v>25</v>
      </c>
      <c r="C5" s="13" t="s">
        <v>26</v>
      </c>
      <c r="D5" s="13" t="s">
        <v>27</v>
      </c>
      <c r="E5" s="13" t="s">
        <v>28</v>
      </c>
      <c r="F5" s="13" t="s">
        <v>29</v>
      </c>
      <c r="G5" s="14" t="s">
        <v>100</v>
      </c>
      <c r="H5" s="30" t="s">
        <v>148</v>
      </c>
      <c r="I5" s="30" t="s">
        <v>150</v>
      </c>
      <c r="J5" s="30" t="s">
        <v>151</v>
      </c>
      <c r="K5" s="125" t="s">
        <v>149</v>
      </c>
    </row>
    <row r="6" spans="2:11" ht="71.25" x14ac:dyDescent="0.25">
      <c r="B6" s="15">
        <v>1</v>
      </c>
      <c r="C6" s="9" t="s">
        <v>126</v>
      </c>
      <c r="D6" s="9" t="s">
        <v>127</v>
      </c>
      <c r="E6" s="9" t="s">
        <v>33</v>
      </c>
      <c r="F6" s="11">
        <v>44927</v>
      </c>
      <c r="G6" s="16">
        <v>45291</v>
      </c>
      <c r="H6" s="31">
        <v>1</v>
      </c>
      <c r="I6" s="31">
        <v>1</v>
      </c>
      <c r="J6" s="31">
        <v>1</v>
      </c>
      <c r="K6" s="128" t="s">
        <v>195</v>
      </c>
    </row>
    <row r="7" spans="2:11" ht="42.75" x14ac:dyDescent="0.25">
      <c r="B7" s="15">
        <v>2</v>
      </c>
      <c r="C7" s="9" t="s">
        <v>30</v>
      </c>
      <c r="D7" s="9" t="s">
        <v>31</v>
      </c>
      <c r="E7" s="9" t="s">
        <v>49</v>
      </c>
      <c r="F7" s="11">
        <v>44927</v>
      </c>
      <c r="G7" s="16">
        <v>45291</v>
      </c>
      <c r="H7" s="31">
        <v>0.33</v>
      </c>
      <c r="I7" s="31">
        <v>0.67</v>
      </c>
      <c r="J7" s="31">
        <v>1</v>
      </c>
      <c r="K7" s="128" t="s">
        <v>196</v>
      </c>
    </row>
    <row r="8" spans="2:11" ht="150.75" thickBot="1" x14ac:dyDescent="0.3">
      <c r="B8" s="17">
        <v>3</v>
      </c>
      <c r="C8" s="18" t="s">
        <v>32</v>
      </c>
      <c r="D8" s="18" t="s">
        <v>104</v>
      </c>
      <c r="E8" s="10" t="s">
        <v>13</v>
      </c>
      <c r="F8" s="26">
        <v>44927</v>
      </c>
      <c r="G8" s="27">
        <v>45291</v>
      </c>
      <c r="H8" s="32">
        <v>0.33</v>
      </c>
      <c r="I8" s="32">
        <v>0.67</v>
      </c>
      <c r="J8" s="32">
        <v>1</v>
      </c>
      <c r="K8" s="128" t="s">
        <v>194</v>
      </c>
    </row>
    <row r="9" spans="2:11" ht="15" customHeight="1" x14ac:dyDescent="0.25">
      <c r="H9" s="108">
        <f>AVERAGE(H6:H8)</f>
        <v>0.55333333333333334</v>
      </c>
      <c r="I9" s="108">
        <f>AVERAGE(I6:I8)</f>
        <v>0.77999999999999992</v>
      </c>
      <c r="J9" s="124">
        <f>AVERAGE(J6:J8)</f>
        <v>1</v>
      </c>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3">
    <mergeCell ref="B4:G4"/>
    <mergeCell ref="B2:K2"/>
    <mergeCell ref="B3:K3"/>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topLeftCell="C1" zoomScale="90" zoomScaleNormal="90" workbookViewId="0">
      <selection activeCell="A2" sqref="A2:K2"/>
    </sheetView>
  </sheetViews>
  <sheetFormatPr baseColWidth="10" defaultRowHeight="15" x14ac:dyDescent="0.25"/>
  <cols>
    <col min="1" max="1" width="24.42578125" customWidth="1"/>
    <col min="2" max="2" width="4" hidden="1" customWidth="1"/>
    <col min="3" max="3" width="39.85546875" customWidth="1"/>
    <col min="4" max="4" width="51.85546875" customWidth="1"/>
    <col min="5" max="5" width="21.85546875" customWidth="1"/>
    <col min="6" max="6" width="11.28515625" customWidth="1"/>
    <col min="7" max="7" width="12.7109375" customWidth="1"/>
    <col min="8" max="8" width="11.5703125" bestFit="1" customWidth="1"/>
    <col min="9" max="9" width="11.42578125" customWidth="1"/>
    <col min="10" max="10" width="17.42578125" customWidth="1"/>
    <col min="11" max="11" width="35.85546875" customWidth="1"/>
  </cols>
  <sheetData>
    <row r="1" spans="1:11" ht="15.75" thickBot="1" x14ac:dyDescent="0.3"/>
    <row r="2" spans="1:11" ht="94.5" customHeight="1" thickBot="1" x14ac:dyDescent="0.3">
      <c r="A2" s="160" t="s">
        <v>140</v>
      </c>
      <c r="B2" s="161"/>
      <c r="C2" s="161"/>
      <c r="D2" s="161"/>
      <c r="E2" s="161"/>
      <c r="F2" s="161"/>
      <c r="G2" s="161"/>
      <c r="H2" s="161"/>
      <c r="I2" s="161"/>
      <c r="J2" s="161"/>
      <c r="K2" s="162"/>
    </row>
    <row r="3" spans="1:11" ht="18.75" customHeight="1" thickBot="1" x14ac:dyDescent="0.3">
      <c r="A3" s="163" t="s">
        <v>94</v>
      </c>
      <c r="B3" s="164"/>
      <c r="C3" s="164"/>
      <c r="D3" s="164"/>
      <c r="E3" s="164"/>
      <c r="F3" s="164"/>
      <c r="G3" s="164"/>
      <c r="H3" s="164"/>
      <c r="I3" s="164"/>
      <c r="J3" s="164"/>
      <c r="K3" s="165"/>
    </row>
    <row r="4" spans="1:11" ht="19.5" thickBot="1" x14ac:dyDescent="0.35">
      <c r="A4" s="20"/>
      <c r="B4" s="19"/>
      <c r="C4" s="19"/>
      <c r="D4" s="19"/>
      <c r="E4" s="19"/>
      <c r="F4" s="19"/>
      <c r="G4" s="21"/>
    </row>
    <row r="5" spans="1:11" ht="63" x14ac:dyDescent="0.25">
      <c r="A5" s="52" t="s">
        <v>1</v>
      </c>
      <c r="B5" s="158" t="s">
        <v>26</v>
      </c>
      <c r="C5" s="159"/>
      <c r="D5" s="53" t="s">
        <v>3</v>
      </c>
      <c r="E5" s="53" t="s">
        <v>28</v>
      </c>
      <c r="F5" s="54" t="s">
        <v>29</v>
      </c>
      <c r="G5" s="55" t="s">
        <v>100</v>
      </c>
      <c r="H5" s="28" t="s">
        <v>148</v>
      </c>
      <c r="I5" s="28" t="s">
        <v>150</v>
      </c>
      <c r="J5" s="28" t="s">
        <v>151</v>
      </c>
      <c r="K5" s="29" t="s">
        <v>149</v>
      </c>
    </row>
    <row r="6" spans="1:11" ht="60" x14ac:dyDescent="0.25">
      <c r="A6" s="156" t="s">
        <v>161</v>
      </c>
      <c r="B6" s="56" t="s">
        <v>7</v>
      </c>
      <c r="C6" s="57" t="s">
        <v>141</v>
      </c>
      <c r="D6" s="57" t="s">
        <v>143</v>
      </c>
      <c r="E6" s="57" t="s">
        <v>142</v>
      </c>
      <c r="F6" s="58">
        <v>44927</v>
      </c>
      <c r="G6" s="59">
        <v>45291</v>
      </c>
      <c r="H6" s="67">
        <v>0</v>
      </c>
      <c r="I6" s="38">
        <v>1</v>
      </c>
      <c r="J6" s="122">
        <v>1</v>
      </c>
      <c r="K6" s="126" t="s">
        <v>175</v>
      </c>
    </row>
    <row r="7" spans="1:11" ht="60" x14ac:dyDescent="0.25">
      <c r="A7" s="156"/>
      <c r="B7" s="56" t="s">
        <v>37</v>
      </c>
      <c r="C7" s="57" t="s">
        <v>106</v>
      </c>
      <c r="D7" s="57" t="s">
        <v>107</v>
      </c>
      <c r="E7" s="57" t="s">
        <v>142</v>
      </c>
      <c r="F7" s="58">
        <v>44927</v>
      </c>
      <c r="G7" s="59">
        <v>45291</v>
      </c>
      <c r="H7" s="67">
        <v>0.33</v>
      </c>
      <c r="I7" s="38">
        <v>0.67</v>
      </c>
      <c r="J7" s="122">
        <v>1</v>
      </c>
      <c r="K7" s="126" t="s">
        <v>174</v>
      </c>
    </row>
    <row r="8" spans="1:11" ht="60" x14ac:dyDescent="0.25">
      <c r="A8" s="156"/>
      <c r="B8" s="56" t="s">
        <v>144</v>
      </c>
      <c r="C8" s="57" t="s">
        <v>145</v>
      </c>
      <c r="D8" s="57" t="s">
        <v>108</v>
      </c>
      <c r="E8" s="57" t="s">
        <v>142</v>
      </c>
      <c r="F8" s="58">
        <v>44927</v>
      </c>
      <c r="G8" s="59">
        <v>45291</v>
      </c>
      <c r="H8" s="67">
        <v>0.33</v>
      </c>
      <c r="I8" s="38">
        <v>1</v>
      </c>
      <c r="J8" s="122">
        <v>1</v>
      </c>
      <c r="K8" s="126" t="s">
        <v>176</v>
      </c>
    </row>
    <row r="9" spans="1:11" ht="60" x14ac:dyDescent="0.25">
      <c r="A9" s="156" t="s">
        <v>162</v>
      </c>
      <c r="B9" s="60" t="s">
        <v>11</v>
      </c>
      <c r="C9" s="57" t="s">
        <v>109</v>
      </c>
      <c r="D9" s="57" t="s">
        <v>146</v>
      </c>
      <c r="E9" s="57" t="s">
        <v>142</v>
      </c>
      <c r="F9" s="58">
        <v>44927</v>
      </c>
      <c r="G9" s="59">
        <v>45291</v>
      </c>
      <c r="H9" s="67">
        <v>0</v>
      </c>
      <c r="I9" s="38">
        <v>0</v>
      </c>
      <c r="J9" s="122">
        <v>0</v>
      </c>
      <c r="K9" s="126" t="s">
        <v>177</v>
      </c>
    </row>
    <row r="10" spans="1:11" ht="75" x14ac:dyDescent="0.25">
      <c r="A10" s="156"/>
      <c r="B10" s="60" t="s">
        <v>95</v>
      </c>
      <c r="C10" s="57" t="s">
        <v>110</v>
      </c>
      <c r="D10" s="57" t="s">
        <v>111</v>
      </c>
      <c r="E10" s="57" t="s">
        <v>142</v>
      </c>
      <c r="F10" s="58">
        <v>44927</v>
      </c>
      <c r="G10" s="59">
        <v>45291</v>
      </c>
      <c r="H10" s="67">
        <v>0</v>
      </c>
      <c r="I10" s="38">
        <v>0.67</v>
      </c>
      <c r="J10" s="122">
        <v>1</v>
      </c>
      <c r="K10" s="126" t="s">
        <v>192</v>
      </c>
    </row>
    <row r="11" spans="1:11" ht="75" x14ac:dyDescent="0.25">
      <c r="A11" s="156"/>
      <c r="B11" s="60" t="s">
        <v>96</v>
      </c>
      <c r="C11" s="57" t="s">
        <v>112</v>
      </c>
      <c r="D11" s="57" t="s">
        <v>113</v>
      </c>
      <c r="E11" s="57" t="s">
        <v>142</v>
      </c>
      <c r="F11" s="58">
        <v>44927</v>
      </c>
      <c r="G11" s="59">
        <v>45291</v>
      </c>
      <c r="H11" s="67">
        <v>0.33</v>
      </c>
      <c r="I11" s="38">
        <v>0.67</v>
      </c>
      <c r="J11" s="122">
        <v>1</v>
      </c>
      <c r="K11" s="126" t="s">
        <v>152</v>
      </c>
    </row>
    <row r="12" spans="1:11" ht="75" x14ac:dyDescent="0.25">
      <c r="A12" s="156"/>
      <c r="B12" s="60" t="s">
        <v>97</v>
      </c>
      <c r="C12" s="57" t="s">
        <v>114</v>
      </c>
      <c r="D12" s="57" t="s">
        <v>115</v>
      </c>
      <c r="E12" s="57" t="s">
        <v>142</v>
      </c>
      <c r="F12" s="58">
        <v>44927</v>
      </c>
      <c r="G12" s="61">
        <v>45291</v>
      </c>
      <c r="H12" s="67">
        <v>0</v>
      </c>
      <c r="I12" s="38">
        <v>0</v>
      </c>
      <c r="J12" s="122">
        <v>1</v>
      </c>
      <c r="K12" s="126" t="s">
        <v>197</v>
      </c>
    </row>
    <row r="13" spans="1:11" ht="129.75" customHeight="1" x14ac:dyDescent="0.25">
      <c r="A13" s="155" t="s">
        <v>163</v>
      </c>
      <c r="B13" s="60" t="s">
        <v>14</v>
      </c>
      <c r="C13" s="57" t="s">
        <v>116</v>
      </c>
      <c r="D13" s="57" t="s">
        <v>117</v>
      </c>
      <c r="E13" s="57" t="s">
        <v>142</v>
      </c>
      <c r="F13" s="58">
        <v>44927</v>
      </c>
      <c r="G13" s="61">
        <v>45291</v>
      </c>
      <c r="H13" s="68">
        <v>0</v>
      </c>
      <c r="I13" s="38">
        <v>0.67</v>
      </c>
      <c r="J13" s="123">
        <v>1</v>
      </c>
      <c r="K13" s="126" t="s">
        <v>198</v>
      </c>
    </row>
    <row r="14" spans="1:11" ht="105" x14ac:dyDescent="0.25">
      <c r="A14" s="156"/>
      <c r="B14" s="62" t="s">
        <v>15</v>
      </c>
      <c r="C14" s="57" t="s">
        <v>118</v>
      </c>
      <c r="D14" s="57" t="s">
        <v>119</v>
      </c>
      <c r="E14" s="57" t="s">
        <v>142</v>
      </c>
      <c r="F14" s="58">
        <v>44927</v>
      </c>
      <c r="G14" s="61">
        <v>45291</v>
      </c>
      <c r="H14" s="68">
        <v>0</v>
      </c>
      <c r="I14" s="38">
        <v>0</v>
      </c>
      <c r="J14" s="123">
        <v>1</v>
      </c>
      <c r="K14" s="126" t="s">
        <v>193</v>
      </c>
    </row>
    <row r="15" spans="1:11" ht="120.75" thickBot="1" x14ac:dyDescent="0.3">
      <c r="A15" s="157"/>
      <c r="B15" s="63" t="s">
        <v>41</v>
      </c>
      <c r="C15" s="64" t="s">
        <v>147</v>
      </c>
      <c r="D15" s="64" t="s">
        <v>98</v>
      </c>
      <c r="E15" s="64" t="s">
        <v>99</v>
      </c>
      <c r="F15" s="65">
        <v>44927</v>
      </c>
      <c r="G15" s="66">
        <v>45291</v>
      </c>
      <c r="H15" s="69">
        <v>0.33</v>
      </c>
      <c r="I15" s="109">
        <v>0.67</v>
      </c>
      <c r="J15" s="109">
        <v>1</v>
      </c>
      <c r="K15" s="127" t="s">
        <v>153</v>
      </c>
    </row>
    <row r="16" spans="1:11" x14ac:dyDescent="0.25">
      <c r="H16" s="24">
        <f>AVERAGE(H6:H15)</f>
        <v>0.13200000000000001</v>
      </c>
      <c r="I16" s="24">
        <f t="shared" ref="I16:J16" si="0">AVERAGE(I6:I15)</f>
        <v>0.53499999999999992</v>
      </c>
      <c r="J16" s="24">
        <f t="shared" si="0"/>
        <v>0.9</v>
      </c>
    </row>
  </sheetData>
  <mergeCells count="6">
    <mergeCell ref="A13:A15"/>
    <mergeCell ref="B5:C5"/>
    <mergeCell ref="A6:A8"/>
    <mergeCell ref="A9:A12"/>
    <mergeCell ref="A2:K2"/>
    <mergeCell ref="A3:K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1:L15"/>
  <sheetViews>
    <sheetView topLeftCell="E2" zoomScale="80" zoomScaleNormal="80" workbookViewId="0">
      <selection activeCell="N4" sqref="N1:N1048576"/>
    </sheetView>
  </sheetViews>
  <sheetFormatPr baseColWidth="10" defaultColWidth="14.42578125" defaultRowHeight="15" customHeight="1" x14ac:dyDescent="0.25"/>
  <cols>
    <col min="2" max="2" width="30.42578125" customWidth="1"/>
    <col min="3" max="3" width="6.140625" hidden="1" customWidth="1"/>
    <col min="4" max="4" width="39" customWidth="1"/>
    <col min="5" max="5" width="24.140625" customWidth="1"/>
    <col min="6" max="6" width="25.140625" customWidth="1"/>
    <col min="7" max="7" width="12.140625" hidden="1" customWidth="1"/>
    <col min="8" max="8" width="0" hidden="1" customWidth="1"/>
    <col min="9" max="9" width="19.140625" customWidth="1"/>
    <col min="10" max="10" width="25.7109375" customWidth="1"/>
    <col min="11" max="11" width="25.85546875" customWidth="1"/>
    <col min="12" max="12" width="35.85546875" customWidth="1"/>
  </cols>
  <sheetData>
    <row r="1" spans="2:12" ht="15" customHeight="1" thickBot="1" x14ac:dyDescent="0.3"/>
    <row r="2" spans="2:12" ht="90" customHeight="1" thickBot="1" x14ac:dyDescent="0.3">
      <c r="B2" s="145" t="s">
        <v>128</v>
      </c>
      <c r="C2" s="146"/>
      <c r="D2" s="146"/>
      <c r="E2" s="146"/>
      <c r="F2" s="146"/>
      <c r="G2" s="146"/>
      <c r="H2" s="146"/>
      <c r="I2" s="146"/>
      <c r="J2" s="146"/>
      <c r="K2" s="146"/>
      <c r="L2" s="147"/>
    </row>
    <row r="3" spans="2:12" ht="18.75" customHeight="1" x14ac:dyDescent="0.25">
      <c r="B3" s="172" t="s">
        <v>34</v>
      </c>
      <c r="C3" s="173"/>
      <c r="D3" s="173"/>
      <c r="E3" s="173"/>
      <c r="F3" s="173"/>
      <c r="G3" s="173"/>
      <c r="H3" s="173"/>
      <c r="I3" s="173"/>
      <c r="J3" s="173"/>
      <c r="K3" s="173"/>
      <c r="L3" s="173"/>
    </row>
    <row r="4" spans="2:12" ht="15" customHeight="1" thickBot="1" x14ac:dyDescent="0.3">
      <c r="B4" s="5"/>
      <c r="C4" s="3"/>
      <c r="D4" s="3"/>
      <c r="E4" s="3"/>
      <c r="F4" s="3"/>
      <c r="G4" s="4"/>
    </row>
    <row r="5" spans="2:12" ht="32.25" thickBot="1" x14ac:dyDescent="0.3">
      <c r="B5" s="70" t="s">
        <v>1</v>
      </c>
      <c r="C5" s="168" t="s">
        <v>26</v>
      </c>
      <c r="D5" s="169"/>
      <c r="E5" s="71" t="s">
        <v>3</v>
      </c>
      <c r="F5" s="71" t="s">
        <v>28</v>
      </c>
      <c r="G5" s="72" t="s">
        <v>139</v>
      </c>
      <c r="H5" s="73" t="s">
        <v>100</v>
      </c>
      <c r="I5" s="121" t="s">
        <v>148</v>
      </c>
      <c r="J5" s="129" t="s">
        <v>150</v>
      </c>
      <c r="K5" s="121" t="s">
        <v>151</v>
      </c>
      <c r="L5" s="121" t="s">
        <v>149</v>
      </c>
    </row>
    <row r="6" spans="2:12" ht="96" customHeight="1" x14ac:dyDescent="0.25">
      <c r="B6" s="170" t="s">
        <v>164</v>
      </c>
      <c r="C6" s="74" t="s">
        <v>7</v>
      </c>
      <c r="D6" s="75" t="s">
        <v>50</v>
      </c>
      <c r="E6" s="76" t="s">
        <v>35</v>
      </c>
      <c r="F6" s="76" t="s">
        <v>36</v>
      </c>
      <c r="G6" s="77">
        <v>44958</v>
      </c>
      <c r="H6" s="78">
        <v>45291</v>
      </c>
      <c r="I6" s="110">
        <v>0.25</v>
      </c>
      <c r="J6" s="111">
        <v>0.3</v>
      </c>
      <c r="K6" s="130">
        <v>0.4</v>
      </c>
      <c r="L6" s="188" t="s">
        <v>211</v>
      </c>
    </row>
    <row r="7" spans="2:12" ht="144" customHeight="1" x14ac:dyDescent="0.25">
      <c r="B7" s="171"/>
      <c r="C7" s="79" t="s">
        <v>37</v>
      </c>
      <c r="D7" s="80" t="s">
        <v>51</v>
      </c>
      <c r="E7" s="81" t="s">
        <v>38</v>
      </c>
      <c r="F7" s="81" t="s">
        <v>36</v>
      </c>
      <c r="G7" s="82">
        <v>44958</v>
      </c>
      <c r="H7" s="59">
        <v>45291</v>
      </c>
      <c r="I7" s="110">
        <v>0.25</v>
      </c>
      <c r="J7" s="111">
        <v>0.3</v>
      </c>
      <c r="K7" s="131">
        <v>0.4</v>
      </c>
      <c r="L7" s="188" t="s">
        <v>212</v>
      </c>
    </row>
    <row r="8" spans="2:12" ht="60.75" x14ac:dyDescent="0.25">
      <c r="B8" s="83" t="s">
        <v>165</v>
      </c>
      <c r="C8" s="84" t="s">
        <v>11</v>
      </c>
      <c r="D8" s="34" t="s">
        <v>137</v>
      </c>
      <c r="E8" s="34" t="s">
        <v>138</v>
      </c>
      <c r="F8" s="57" t="s">
        <v>136</v>
      </c>
      <c r="G8" s="82">
        <v>44958</v>
      </c>
      <c r="H8" s="59">
        <v>45291</v>
      </c>
      <c r="I8" s="110">
        <v>0</v>
      </c>
      <c r="J8" s="111">
        <v>0</v>
      </c>
      <c r="K8" s="132">
        <v>1</v>
      </c>
      <c r="L8" s="133" t="s">
        <v>199</v>
      </c>
    </row>
    <row r="9" spans="2:12" ht="122.25" customHeight="1" x14ac:dyDescent="0.25">
      <c r="B9" s="166" t="s">
        <v>166</v>
      </c>
      <c r="C9" s="79">
        <v>31</v>
      </c>
      <c r="D9" s="86" t="s">
        <v>52</v>
      </c>
      <c r="E9" s="87" t="s">
        <v>132</v>
      </c>
      <c r="F9" s="81" t="s">
        <v>133</v>
      </c>
      <c r="G9" s="82">
        <v>44958</v>
      </c>
      <c r="H9" s="59">
        <v>45291</v>
      </c>
      <c r="I9" s="110">
        <v>0</v>
      </c>
      <c r="J9" s="111">
        <v>0</v>
      </c>
      <c r="K9" s="132">
        <v>0.3</v>
      </c>
      <c r="L9" s="133" t="s">
        <v>200</v>
      </c>
    </row>
    <row r="10" spans="2:12" ht="53.25" customHeight="1" x14ac:dyDescent="0.25">
      <c r="B10" s="171"/>
      <c r="C10" s="79" t="s">
        <v>15</v>
      </c>
      <c r="D10" s="86" t="s">
        <v>134</v>
      </c>
      <c r="E10" s="87" t="s">
        <v>39</v>
      </c>
      <c r="F10" s="81" t="s">
        <v>40</v>
      </c>
      <c r="G10" s="82">
        <v>44958</v>
      </c>
      <c r="H10" s="59">
        <v>45291</v>
      </c>
      <c r="I10" s="110">
        <v>0.3</v>
      </c>
      <c r="J10" s="111">
        <v>0.3</v>
      </c>
      <c r="K10" s="132">
        <v>0.55000000000000004</v>
      </c>
      <c r="L10" s="189" t="s">
        <v>213</v>
      </c>
    </row>
    <row r="11" spans="2:12" ht="116.25" customHeight="1" x14ac:dyDescent="0.25">
      <c r="B11" s="171"/>
      <c r="C11" s="79" t="s">
        <v>41</v>
      </c>
      <c r="D11" s="86" t="s">
        <v>71</v>
      </c>
      <c r="E11" s="87" t="s">
        <v>42</v>
      </c>
      <c r="F11" s="81" t="s">
        <v>40</v>
      </c>
      <c r="G11" s="82">
        <v>44958</v>
      </c>
      <c r="H11" s="59">
        <v>45291</v>
      </c>
      <c r="I11" s="110">
        <v>0.3</v>
      </c>
      <c r="J11" s="111">
        <v>0.67</v>
      </c>
      <c r="K11" s="132">
        <v>1</v>
      </c>
      <c r="L11" s="189" t="s">
        <v>214</v>
      </c>
    </row>
    <row r="12" spans="2:12" ht="60" x14ac:dyDescent="0.25">
      <c r="B12" s="83" t="s">
        <v>167</v>
      </c>
      <c r="C12" s="84" t="s">
        <v>18</v>
      </c>
      <c r="D12" s="34" t="s">
        <v>137</v>
      </c>
      <c r="E12" s="34" t="s">
        <v>138</v>
      </c>
      <c r="F12" s="57" t="s">
        <v>136</v>
      </c>
      <c r="G12" s="82">
        <v>44958</v>
      </c>
      <c r="H12" s="59">
        <v>45291</v>
      </c>
      <c r="I12" s="110">
        <v>0</v>
      </c>
      <c r="J12" s="111">
        <v>0</v>
      </c>
      <c r="K12" s="132">
        <v>1</v>
      </c>
      <c r="L12" s="133" t="s">
        <v>199</v>
      </c>
    </row>
    <row r="13" spans="2:12" ht="104.25" customHeight="1" x14ac:dyDescent="0.25">
      <c r="B13" s="166" t="s">
        <v>168</v>
      </c>
      <c r="C13" s="84" t="s">
        <v>43</v>
      </c>
      <c r="D13" s="34" t="s">
        <v>44</v>
      </c>
      <c r="E13" s="34" t="s">
        <v>45</v>
      </c>
      <c r="F13" s="57" t="s">
        <v>40</v>
      </c>
      <c r="G13" s="82">
        <v>44958</v>
      </c>
      <c r="H13" s="59">
        <v>45291</v>
      </c>
      <c r="I13" s="110">
        <v>0.17</v>
      </c>
      <c r="J13" s="111">
        <v>0.17</v>
      </c>
      <c r="K13" s="131">
        <v>0.37</v>
      </c>
      <c r="L13" s="189" t="s">
        <v>215</v>
      </c>
    </row>
    <row r="14" spans="2:12" ht="165.75" thickBot="1" x14ac:dyDescent="0.3">
      <c r="B14" s="167"/>
      <c r="C14" s="88" t="s">
        <v>46</v>
      </c>
      <c r="D14" s="47" t="s">
        <v>135</v>
      </c>
      <c r="E14" s="47" t="s">
        <v>47</v>
      </c>
      <c r="F14" s="64" t="s">
        <v>40</v>
      </c>
      <c r="G14" s="89">
        <v>44958</v>
      </c>
      <c r="H14" s="90">
        <v>45291</v>
      </c>
      <c r="I14" s="110">
        <v>0.17</v>
      </c>
      <c r="J14" s="111">
        <v>0.17</v>
      </c>
      <c r="K14" s="132">
        <v>1</v>
      </c>
      <c r="L14" s="85" t="s">
        <v>201</v>
      </c>
    </row>
    <row r="15" spans="2:12" ht="15" customHeight="1" x14ac:dyDescent="0.25">
      <c r="I15" s="24">
        <f>AVERAGE(I6:I14)</f>
        <v>0.16</v>
      </c>
      <c r="J15" s="24">
        <f t="shared" ref="J15:K15" si="0">AVERAGE(J6:J14)</f>
        <v>0.2122222222222222</v>
      </c>
      <c r="K15" s="24">
        <f t="shared" si="0"/>
        <v>0.66888888888888898</v>
      </c>
    </row>
  </sheetData>
  <mergeCells count="6">
    <mergeCell ref="B13:B14"/>
    <mergeCell ref="C5:D5"/>
    <mergeCell ref="B6:B7"/>
    <mergeCell ref="B9:B11"/>
    <mergeCell ref="B2:L2"/>
    <mergeCell ref="B3:L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
  <sheetViews>
    <sheetView zoomScale="80" zoomScaleNormal="80" workbookViewId="0">
      <selection activeCell="K13" sqref="K13"/>
    </sheetView>
  </sheetViews>
  <sheetFormatPr baseColWidth="10" defaultRowHeight="15" x14ac:dyDescent="0.25"/>
  <cols>
    <col min="1" max="1" width="22.28515625" customWidth="1"/>
    <col min="2" max="2" width="0" hidden="1" customWidth="1"/>
    <col min="3" max="3" width="40.5703125" customWidth="1"/>
    <col min="4" max="4" width="39.85546875" customWidth="1"/>
    <col min="5" max="5" width="32" customWidth="1"/>
    <col min="6" max="6" width="17.28515625" hidden="1" customWidth="1"/>
    <col min="7" max="7" width="16.28515625" hidden="1" customWidth="1"/>
    <col min="8" max="10" width="19.7109375" customWidth="1"/>
    <col min="11" max="11" width="32.140625" customWidth="1"/>
  </cols>
  <sheetData>
    <row r="1" spans="1:11" ht="15.75" thickBot="1" x14ac:dyDescent="0.3">
      <c r="A1" s="7"/>
      <c r="B1" s="7"/>
      <c r="C1" s="7"/>
      <c r="D1" s="7"/>
      <c r="E1" s="7"/>
      <c r="F1" s="7"/>
      <c r="G1" s="7"/>
    </row>
    <row r="2" spans="1:11" ht="91.5" customHeight="1" thickBot="1" x14ac:dyDescent="0.3">
      <c r="A2" s="160" t="s">
        <v>140</v>
      </c>
      <c r="B2" s="161"/>
      <c r="C2" s="161"/>
      <c r="D2" s="161"/>
      <c r="E2" s="161"/>
      <c r="F2" s="161"/>
      <c r="G2" s="161"/>
      <c r="H2" s="161"/>
      <c r="I2" s="161"/>
      <c r="J2" s="161"/>
      <c r="K2" s="162"/>
    </row>
    <row r="3" spans="1:11" ht="18.75" customHeight="1" x14ac:dyDescent="0.25">
      <c r="A3" s="180" t="s">
        <v>53</v>
      </c>
      <c r="B3" s="181"/>
      <c r="C3" s="181"/>
      <c r="D3" s="181"/>
      <c r="E3" s="181"/>
      <c r="F3" s="181"/>
      <c r="G3" s="181"/>
      <c r="H3" s="181"/>
      <c r="I3" s="181"/>
      <c r="J3" s="181"/>
      <c r="K3" s="181"/>
    </row>
    <row r="4" spans="1:11" ht="15.75" thickBot="1" x14ac:dyDescent="0.3">
      <c r="A4" s="175"/>
      <c r="B4" s="176"/>
      <c r="C4" s="176"/>
      <c r="D4" s="176"/>
      <c r="E4" s="176"/>
      <c r="F4" s="177"/>
      <c r="G4" s="22"/>
    </row>
    <row r="5" spans="1:11" ht="63.75" thickBot="1" x14ac:dyDescent="0.3">
      <c r="A5" s="91" t="s">
        <v>1</v>
      </c>
      <c r="B5" s="178" t="s">
        <v>26</v>
      </c>
      <c r="C5" s="178"/>
      <c r="D5" s="92" t="s">
        <v>3</v>
      </c>
      <c r="E5" s="92" t="s">
        <v>28</v>
      </c>
      <c r="F5" s="93" t="s">
        <v>139</v>
      </c>
      <c r="G5" s="94" t="s">
        <v>100</v>
      </c>
      <c r="H5" s="23" t="s">
        <v>148</v>
      </c>
      <c r="I5" s="23" t="s">
        <v>150</v>
      </c>
      <c r="J5" s="23" t="s">
        <v>151</v>
      </c>
      <c r="K5" s="23" t="s">
        <v>149</v>
      </c>
    </row>
    <row r="6" spans="1:11" ht="155.25" customHeight="1" x14ac:dyDescent="0.25">
      <c r="A6" s="179" t="s">
        <v>169</v>
      </c>
      <c r="B6" s="95" t="s">
        <v>7</v>
      </c>
      <c r="C6" s="96" t="s">
        <v>102</v>
      </c>
      <c r="D6" s="96" t="s">
        <v>54</v>
      </c>
      <c r="E6" s="96" t="s">
        <v>55</v>
      </c>
      <c r="F6" s="97">
        <v>44958</v>
      </c>
      <c r="G6" s="98">
        <v>45291</v>
      </c>
      <c r="H6" s="38">
        <v>0</v>
      </c>
      <c r="I6" s="38">
        <v>0.8</v>
      </c>
      <c r="J6" s="38">
        <v>0.8</v>
      </c>
      <c r="K6" s="40" t="s">
        <v>179</v>
      </c>
    </row>
    <row r="7" spans="1:11" ht="90" x14ac:dyDescent="0.25">
      <c r="A7" s="174"/>
      <c r="B7" s="56" t="s">
        <v>37</v>
      </c>
      <c r="C7" s="87" t="s">
        <v>56</v>
      </c>
      <c r="D7" s="87" t="s">
        <v>57</v>
      </c>
      <c r="E7" s="87" t="s">
        <v>58</v>
      </c>
      <c r="F7" s="82">
        <v>44958</v>
      </c>
      <c r="G7" s="59">
        <v>45291</v>
      </c>
      <c r="H7" s="38">
        <v>0</v>
      </c>
      <c r="I7" s="38">
        <v>0</v>
      </c>
      <c r="J7" s="38">
        <v>0</v>
      </c>
      <c r="K7" s="39" t="s">
        <v>178</v>
      </c>
    </row>
    <row r="8" spans="1:11" ht="121.5" customHeight="1" x14ac:dyDescent="0.25">
      <c r="A8" s="99" t="s">
        <v>170</v>
      </c>
      <c r="B8" s="56" t="s">
        <v>11</v>
      </c>
      <c r="C8" s="87" t="s">
        <v>59</v>
      </c>
      <c r="D8" s="87" t="s">
        <v>60</v>
      </c>
      <c r="E8" s="87" t="s">
        <v>61</v>
      </c>
      <c r="F8" s="82">
        <v>44958</v>
      </c>
      <c r="G8" s="59">
        <v>45291</v>
      </c>
      <c r="H8" s="100">
        <v>0.33</v>
      </c>
      <c r="I8" s="38">
        <v>0.66</v>
      </c>
      <c r="J8" s="38">
        <v>1</v>
      </c>
      <c r="K8" s="40" t="s">
        <v>207</v>
      </c>
    </row>
    <row r="9" spans="1:11" ht="129.75" customHeight="1" x14ac:dyDescent="0.25">
      <c r="A9" s="174" t="s">
        <v>171</v>
      </c>
      <c r="B9" s="56" t="s">
        <v>14</v>
      </c>
      <c r="C9" s="87" t="s">
        <v>62</v>
      </c>
      <c r="D9" s="87" t="s">
        <v>91</v>
      </c>
      <c r="E9" s="87" t="s">
        <v>63</v>
      </c>
      <c r="F9" s="82">
        <v>44958</v>
      </c>
      <c r="G9" s="59">
        <v>45291</v>
      </c>
      <c r="H9" s="100">
        <f>6/8</f>
        <v>0.75</v>
      </c>
      <c r="I9" s="38">
        <v>0.75</v>
      </c>
      <c r="J9" s="38">
        <v>1</v>
      </c>
      <c r="K9" s="40" t="s">
        <v>208</v>
      </c>
    </row>
    <row r="10" spans="1:11" ht="156.75" customHeight="1" x14ac:dyDescent="0.25">
      <c r="A10" s="174"/>
      <c r="B10" s="56" t="s">
        <v>15</v>
      </c>
      <c r="C10" s="87" t="s">
        <v>64</v>
      </c>
      <c r="D10" s="87" t="s">
        <v>92</v>
      </c>
      <c r="E10" s="87" t="s">
        <v>63</v>
      </c>
      <c r="F10" s="82">
        <v>44958</v>
      </c>
      <c r="G10" s="59">
        <v>45291</v>
      </c>
      <c r="H10" s="100">
        <v>0.5</v>
      </c>
      <c r="I10" s="38">
        <v>0.5</v>
      </c>
      <c r="J10" s="38">
        <v>0.5</v>
      </c>
      <c r="K10" s="39" t="s">
        <v>209</v>
      </c>
    </row>
    <row r="11" spans="1:11" ht="90" x14ac:dyDescent="0.25">
      <c r="A11" s="174"/>
      <c r="B11" s="101" t="s">
        <v>41</v>
      </c>
      <c r="C11" s="87" t="s">
        <v>65</v>
      </c>
      <c r="D11" s="87" t="s">
        <v>66</v>
      </c>
      <c r="E11" s="102" t="s">
        <v>67</v>
      </c>
      <c r="F11" s="82">
        <v>44958</v>
      </c>
      <c r="G11" s="59">
        <v>45291</v>
      </c>
      <c r="H11" s="100">
        <v>0</v>
      </c>
      <c r="I11" s="38">
        <v>0</v>
      </c>
      <c r="J11" s="38">
        <v>0</v>
      </c>
      <c r="K11" s="39" t="s">
        <v>178</v>
      </c>
    </row>
    <row r="12" spans="1:11" ht="110.25" customHeight="1" x14ac:dyDescent="0.25">
      <c r="A12" s="99" t="s">
        <v>172</v>
      </c>
      <c r="B12" s="56" t="s">
        <v>18</v>
      </c>
      <c r="C12" s="87" t="s">
        <v>68</v>
      </c>
      <c r="D12" s="87" t="s">
        <v>69</v>
      </c>
      <c r="E12" s="87" t="s">
        <v>63</v>
      </c>
      <c r="F12" s="82">
        <v>44958</v>
      </c>
      <c r="G12" s="59">
        <v>45291</v>
      </c>
      <c r="H12" s="100">
        <v>0</v>
      </c>
      <c r="I12" s="38">
        <v>0</v>
      </c>
      <c r="J12" s="38">
        <v>0</v>
      </c>
      <c r="K12" s="39" t="s">
        <v>178</v>
      </c>
    </row>
    <row r="13" spans="1:11" ht="121.5" customHeight="1" thickBot="1" x14ac:dyDescent="0.3">
      <c r="A13" s="103" t="s">
        <v>173</v>
      </c>
      <c r="B13" s="104" t="s">
        <v>43</v>
      </c>
      <c r="C13" s="105" t="s">
        <v>93</v>
      </c>
      <c r="D13" s="105" t="s">
        <v>70</v>
      </c>
      <c r="E13" s="105" t="s">
        <v>55</v>
      </c>
      <c r="F13" s="89">
        <v>44958</v>
      </c>
      <c r="G13" s="90">
        <v>45291</v>
      </c>
      <c r="H13" s="106" t="s">
        <v>155</v>
      </c>
      <c r="I13" s="38">
        <v>1</v>
      </c>
      <c r="J13" s="38">
        <v>1</v>
      </c>
      <c r="K13" s="39" t="s">
        <v>180</v>
      </c>
    </row>
    <row r="14" spans="1:11" ht="15.75" x14ac:dyDescent="0.25">
      <c r="H14" s="107">
        <f>AVERAGE(H6:H13)</f>
        <v>0.22571428571428573</v>
      </c>
      <c r="I14" s="107">
        <f t="shared" ref="I14:J14" si="0">AVERAGE(I6:I13)</f>
        <v>0.46375</v>
      </c>
      <c r="J14" s="107">
        <f t="shared" si="0"/>
        <v>0.53749999999999998</v>
      </c>
    </row>
  </sheetData>
  <mergeCells count="6">
    <mergeCell ref="A9:A11"/>
    <mergeCell ref="A4:F4"/>
    <mergeCell ref="B5:C5"/>
    <mergeCell ref="A6:A7"/>
    <mergeCell ref="A2:K2"/>
    <mergeCell ref="A3:K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
  <sheetViews>
    <sheetView topLeftCell="A2" zoomScale="60" zoomScaleNormal="60" workbookViewId="0">
      <selection activeCell="G6" sqref="G6"/>
    </sheetView>
  </sheetViews>
  <sheetFormatPr baseColWidth="10" defaultRowHeight="15" x14ac:dyDescent="0.25"/>
  <cols>
    <col min="1" max="1" width="30.85546875" customWidth="1"/>
    <col min="2" max="2" width="24" customWidth="1"/>
    <col min="3" max="3" width="37.85546875" customWidth="1"/>
    <col min="4" max="4" width="29.28515625" customWidth="1"/>
    <col min="5" max="5" width="21.140625" customWidth="1"/>
    <col min="6" max="6" width="18.42578125" customWidth="1"/>
    <col min="7" max="7" width="17.42578125" customWidth="1"/>
    <col min="8" max="8" width="19.28515625" customWidth="1"/>
    <col min="10" max="11" width="11.42578125" customWidth="1"/>
    <col min="12" max="12" width="30" customWidth="1"/>
  </cols>
  <sheetData>
    <row r="1" spans="1:12" x14ac:dyDescent="0.25">
      <c r="A1" s="6"/>
      <c r="B1" s="6"/>
      <c r="C1" s="6"/>
      <c r="D1" s="6"/>
      <c r="E1" s="6"/>
      <c r="F1" s="6"/>
      <c r="G1" s="6"/>
      <c r="H1" s="6"/>
    </row>
    <row r="2" spans="1:12" ht="86.25" customHeight="1" x14ac:dyDescent="0.25">
      <c r="A2" s="184" t="s">
        <v>140</v>
      </c>
      <c r="B2" s="184"/>
      <c r="C2" s="184"/>
      <c r="D2" s="184"/>
      <c r="E2" s="184"/>
      <c r="F2" s="184"/>
      <c r="G2" s="184"/>
      <c r="H2" s="184"/>
      <c r="I2" s="184"/>
      <c r="J2" s="184"/>
      <c r="K2" s="184"/>
      <c r="L2" s="184"/>
    </row>
    <row r="3" spans="1:12" ht="18.75" customHeight="1" x14ac:dyDescent="0.25">
      <c r="A3" s="185" t="s">
        <v>87</v>
      </c>
      <c r="B3" s="186"/>
      <c r="C3" s="186"/>
      <c r="D3" s="186"/>
      <c r="E3" s="186"/>
      <c r="F3" s="186"/>
      <c r="G3" s="186"/>
      <c r="H3" s="186"/>
      <c r="I3" s="186"/>
      <c r="J3" s="186"/>
      <c r="K3" s="186"/>
      <c r="L3" s="187"/>
    </row>
    <row r="4" spans="1:12" x14ac:dyDescent="0.25">
      <c r="A4" s="183"/>
      <c r="B4" s="183"/>
      <c r="C4" s="183"/>
      <c r="D4" s="183"/>
      <c r="E4" s="183"/>
      <c r="F4" s="183"/>
      <c r="G4" s="183"/>
      <c r="H4" s="183"/>
      <c r="I4" s="137"/>
      <c r="J4" s="137"/>
      <c r="K4" s="137"/>
      <c r="L4" s="137"/>
    </row>
    <row r="5" spans="1:12" ht="94.5" x14ac:dyDescent="0.25">
      <c r="A5" s="138" t="s">
        <v>72</v>
      </c>
      <c r="B5" s="138" t="s">
        <v>26</v>
      </c>
      <c r="C5" s="138" t="s">
        <v>130</v>
      </c>
      <c r="D5" s="138" t="s">
        <v>73</v>
      </c>
      <c r="E5" s="138" t="s">
        <v>74</v>
      </c>
      <c r="F5" s="138" t="s">
        <v>75</v>
      </c>
      <c r="G5" s="138" t="s">
        <v>28</v>
      </c>
      <c r="H5" s="138" t="s">
        <v>76</v>
      </c>
      <c r="I5" s="139" t="s">
        <v>148</v>
      </c>
      <c r="J5" s="139" t="s">
        <v>150</v>
      </c>
      <c r="K5" s="139" t="s">
        <v>151</v>
      </c>
      <c r="L5" s="139" t="s">
        <v>149</v>
      </c>
    </row>
    <row r="6" spans="1:12" ht="90" x14ac:dyDescent="0.25">
      <c r="A6" s="138" t="s">
        <v>86</v>
      </c>
      <c r="B6" s="40" t="s">
        <v>129</v>
      </c>
      <c r="C6" s="40" t="s">
        <v>88</v>
      </c>
      <c r="D6" s="40" t="s">
        <v>210</v>
      </c>
      <c r="E6" s="81" t="s">
        <v>89</v>
      </c>
      <c r="F6" s="81" t="s">
        <v>101</v>
      </c>
      <c r="G6" s="81" t="s">
        <v>90</v>
      </c>
      <c r="H6" s="140">
        <v>45291</v>
      </c>
      <c r="I6" s="38">
        <v>0.33</v>
      </c>
      <c r="J6" s="38">
        <v>0.66</v>
      </c>
      <c r="K6" s="38">
        <v>1</v>
      </c>
      <c r="L6" s="40" t="s">
        <v>181</v>
      </c>
    </row>
    <row r="7" spans="1:12" ht="105" x14ac:dyDescent="0.25">
      <c r="A7" s="182" t="s">
        <v>77</v>
      </c>
      <c r="B7" s="40" t="s">
        <v>78</v>
      </c>
      <c r="C7" s="40" t="s">
        <v>79</v>
      </c>
      <c r="D7" s="40" t="s">
        <v>80</v>
      </c>
      <c r="E7" s="57" t="s">
        <v>81</v>
      </c>
      <c r="F7" s="57" t="s">
        <v>82</v>
      </c>
      <c r="G7" s="81" t="s">
        <v>22</v>
      </c>
      <c r="H7" s="81" t="s">
        <v>131</v>
      </c>
      <c r="I7" s="38">
        <v>0.33</v>
      </c>
      <c r="J7" s="38">
        <v>0.66</v>
      </c>
      <c r="K7" s="38">
        <v>1</v>
      </c>
      <c r="L7" s="39" t="s">
        <v>206</v>
      </c>
    </row>
    <row r="8" spans="1:12" ht="90" x14ac:dyDescent="0.25">
      <c r="A8" s="182"/>
      <c r="B8" s="40" t="s">
        <v>83</v>
      </c>
      <c r="C8" s="40" t="s">
        <v>84</v>
      </c>
      <c r="D8" s="40" t="s">
        <v>80</v>
      </c>
      <c r="E8" s="57" t="s">
        <v>85</v>
      </c>
      <c r="F8" s="57" t="s">
        <v>82</v>
      </c>
      <c r="G8" s="81" t="s">
        <v>22</v>
      </c>
      <c r="H8" s="81" t="s">
        <v>131</v>
      </c>
      <c r="I8" s="38">
        <v>0.33</v>
      </c>
      <c r="J8" s="38">
        <v>0.66</v>
      </c>
      <c r="K8" s="38">
        <v>1</v>
      </c>
      <c r="L8" s="39" t="s">
        <v>206</v>
      </c>
    </row>
    <row r="9" spans="1:12" ht="15.75" x14ac:dyDescent="0.25">
      <c r="A9" s="49"/>
      <c r="B9" s="49"/>
      <c r="C9" s="49"/>
      <c r="D9" s="49"/>
      <c r="E9" s="49"/>
      <c r="F9" s="49"/>
      <c r="G9" s="49"/>
      <c r="H9" s="49"/>
      <c r="I9" s="51">
        <f>AVERAGE(I6:I8)</f>
        <v>0.33</v>
      </c>
      <c r="J9" s="51">
        <f>AVERAGE(J6:J8)</f>
        <v>0.66</v>
      </c>
      <c r="K9" s="51">
        <f>AVERAGE(K6:K8)</f>
        <v>1</v>
      </c>
      <c r="L9" s="49"/>
    </row>
  </sheetData>
  <mergeCells count="4">
    <mergeCell ref="A7:A8"/>
    <mergeCell ref="A4:H4"/>
    <mergeCell ref="A2:L2"/>
    <mergeCell ref="A3:L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 de Riesgo de Corrupción</vt:lpstr>
      <vt:lpstr>Hoja1</vt:lpstr>
      <vt:lpstr>Racionalización de trámites</vt:lpstr>
      <vt:lpstr>Rendición de Cuentas</vt:lpstr>
      <vt:lpstr>Servicio al Ciudadano</vt:lpstr>
      <vt:lpstr>Transparencia y acceso a la inf</vt:lpstr>
      <vt:lpstr>Iniciativas Adicionales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Adib Janna</dc:creator>
  <cp:lastModifiedBy>Kelly Maria Villalobos Garcia</cp:lastModifiedBy>
  <dcterms:created xsi:type="dcterms:W3CDTF">2006-09-16T00:00:00Z</dcterms:created>
  <dcterms:modified xsi:type="dcterms:W3CDTF">2024-01-18T00:54:44Z</dcterms:modified>
</cp:coreProperties>
</file>