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carrasquilla\Desktop\transparencia respuestas\"/>
    </mc:Choice>
  </mc:AlternateContent>
  <xr:revisionPtr revIDLastSave="0" documentId="8_{F489DF48-F827-4619-B336-A6F86DA93541}" xr6:coauthVersionLast="47" xr6:coauthVersionMax="47" xr10:uidLastSave="{00000000-0000-0000-0000-000000000000}"/>
  <bookViews>
    <workbookView xWindow="-120" yWindow="-120" windowWidth="29040" windowHeight="15720" xr2:uid="{82F982F9-BCA1-44F2-BFC0-EB1068AD300B}"/>
  </bookViews>
  <sheets>
    <sheet name="Consolidado 2024 - Corte Jun 30" sheetId="4" r:id="rId1"/>
  </sheets>
  <definedNames>
    <definedName name="_xlnm.Print_Titles" localSheetId="0">'Consolidado 2024 - Corte Jun 30'!$1:$4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22" i="4" l="1"/>
  <c r="I1122" i="4"/>
  <c r="L1121" i="4"/>
  <c r="I1121" i="4"/>
  <c r="L1120" i="4"/>
  <c r="I1120" i="4"/>
  <c r="L1119" i="4"/>
  <c r="I1119" i="4"/>
  <c r="L1118" i="4"/>
  <c r="I1118" i="4"/>
  <c r="L1117" i="4"/>
  <c r="I1117" i="4"/>
  <c r="L1116" i="4"/>
  <c r="I1116" i="4"/>
  <c r="L1115" i="4"/>
  <c r="I1115" i="4"/>
  <c r="L1114" i="4"/>
  <c r="I1114" i="4"/>
  <c r="L1113" i="4"/>
  <c r="I1113" i="4"/>
  <c r="L1112" i="4" l="1"/>
  <c r="I1112" i="4"/>
  <c r="L1111" i="4"/>
  <c r="I1111" i="4"/>
  <c r="L1110" i="4"/>
  <c r="I1110" i="4"/>
  <c r="L1109" i="4"/>
  <c r="I1109" i="4"/>
  <c r="L1108" i="4"/>
  <c r="I1108" i="4"/>
  <c r="L1107" i="4"/>
  <c r="I1107" i="4"/>
  <c r="L1106" i="4"/>
  <c r="I1106" i="4"/>
  <c r="L1105" i="4"/>
  <c r="I1105" i="4"/>
  <c r="L1104" i="4"/>
  <c r="I1104" i="4"/>
  <c r="L1103" i="4"/>
  <c r="I1103" i="4"/>
  <c r="L1102" i="4"/>
  <c r="I1102" i="4"/>
  <c r="L1101" i="4"/>
  <c r="I1101" i="4"/>
  <c r="L1100" i="4"/>
  <c r="I1100" i="4"/>
  <c r="L1099" i="4"/>
  <c r="I1099" i="4"/>
  <c r="L1098" i="4"/>
  <c r="I1098" i="4"/>
  <c r="L1097" i="4"/>
  <c r="I1097" i="4"/>
  <c r="L1096" i="4"/>
  <c r="I1096" i="4"/>
  <c r="L1095" i="4"/>
  <c r="I1095" i="4"/>
  <c r="L1094" i="4"/>
  <c r="I1094" i="4"/>
  <c r="L1093" i="4"/>
  <c r="I1093" i="4"/>
  <c r="L1092" i="4"/>
  <c r="I1092" i="4"/>
  <c r="L1091" i="4"/>
  <c r="I1091" i="4"/>
  <c r="L1090" i="4"/>
  <c r="I1090" i="4"/>
  <c r="L1089" i="4"/>
  <c r="I1089" i="4"/>
  <c r="L1088" i="4"/>
  <c r="I1088" i="4"/>
  <c r="L1087" i="4"/>
  <c r="I1087" i="4"/>
  <c r="L1086" i="4"/>
  <c r="I1086" i="4"/>
  <c r="L1085" i="4"/>
  <c r="I1085" i="4"/>
  <c r="L1084" i="4"/>
  <c r="I1084" i="4"/>
  <c r="L1083" i="4"/>
  <c r="I1083" i="4"/>
  <c r="L1082" i="4"/>
  <c r="I1082" i="4"/>
  <c r="L1081" i="4"/>
  <c r="I1081" i="4"/>
  <c r="L1080" i="4"/>
  <c r="I1080" i="4"/>
  <c r="L1079" i="4"/>
  <c r="I1079" i="4"/>
  <c r="L1078" i="4"/>
  <c r="I1078" i="4"/>
  <c r="L1077" i="4"/>
  <c r="I1077" i="4"/>
  <c r="L1076" i="4"/>
  <c r="I1076" i="4"/>
  <c r="L1075" i="4"/>
  <c r="I1075" i="4"/>
  <c r="L1074" i="4"/>
  <c r="I1074" i="4"/>
  <c r="L1073" i="4"/>
  <c r="I1073" i="4"/>
  <c r="L1072" i="4"/>
  <c r="I1072" i="4"/>
  <c r="L1071" i="4"/>
  <c r="I1071" i="4"/>
  <c r="L1070" i="4"/>
  <c r="I1070" i="4"/>
  <c r="L1069" i="4"/>
  <c r="I1069" i="4"/>
  <c r="L1068" i="4"/>
  <c r="I1068" i="4"/>
  <c r="L1067" i="4"/>
  <c r="I1067" i="4"/>
  <c r="L1066" i="4"/>
  <c r="I1066" i="4"/>
  <c r="L1065" i="4"/>
  <c r="I1065" i="4"/>
  <c r="L1064" i="4"/>
  <c r="I1064" i="4"/>
  <c r="L1063" i="4"/>
  <c r="I1063" i="4"/>
  <c r="L1062" i="4"/>
  <c r="I1062" i="4"/>
  <c r="L1061" i="4"/>
  <c r="I1061" i="4"/>
  <c r="L1060" i="4"/>
  <c r="I1060" i="4"/>
  <c r="L1059" i="4"/>
  <c r="I1059" i="4"/>
  <c r="L1058" i="4"/>
  <c r="I1058" i="4"/>
  <c r="L1057" i="4"/>
  <c r="I1057" i="4"/>
  <c r="L1056" i="4"/>
  <c r="I1056" i="4"/>
  <c r="L1055" i="4"/>
  <c r="I1055" i="4"/>
  <c r="L1054" i="4"/>
  <c r="I1054" i="4"/>
  <c r="L1053" i="4"/>
  <c r="I1053" i="4"/>
  <c r="L1052" i="4"/>
  <c r="I1052" i="4"/>
  <c r="L1051" i="4"/>
  <c r="I1051" i="4"/>
  <c r="L1050" i="4"/>
  <c r="I1050" i="4"/>
  <c r="L1049" i="4"/>
  <c r="I1049" i="4"/>
  <c r="L1048" i="4"/>
  <c r="I1048" i="4"/>
  <c r="L1047" i="4"/>
  <c r="I1047" i="4"/>
  <c r="L1046" i="4"/>
  <c r="I1046" i="4"/>
  <c r="L1045" i="4"/>
  <c r="I1045" i="4"/>
  <c r="L1044" i="4"/>
  <c r="I1044" i="4"/>
  <c r="L1043" i="4"/>
  <c r="I1043" i="4"/>
  <c r="L1042" i="4"/>
  <c r="I1042" i="4"/>
  <c r="L1041" i="4"/>
  <c r="I1041" i="4"/>
  <c r="L1040" i="4"/>
  <c r="I1040" i="4"/>
  <c r="L1039" i="4"/>
  <c r="I1039" i="4"/>
  <c r="L1038" i="4"/>
  <c r="I1038" i="4"/>
  <c r="L1037" i="4"/>
  <c r="I1037" i="4"/>
  <c r="L1036" i="4"/>
  <c r="I1036" i="4"/>
  <c r="L1035" i="4"/>
  <c r="I1035" i="4"/>
  <c r="L1034" i="4"/>
  <c r="I1034" i="4"/>
  <c r="L1033" i="4"/>
  <c r="I1033" i="4"/>
  <c r="L1032" i="4"/>
  <c r="I1032" i="4"/>
  <c r="L1031" i="4"/>
  <c r="I1031" i="4"/>
  <c r="L1030" i="4"/>
  <c r="I1030" i="4"/>
  <c r="L1029" i="4"/>
  <c r="I1029" i="4"/>
  <c r="L1028" i="4"/>
  <c r="I1028" i="4"/>
  <c r="L1027" i="4"/>
  <c r="I1027" i="4"/>
  <c r="L1026" i="4"/>
  <c r="I1026" i="4"/>
  <c r="L1025" i="4"/>
  <c r="I1025" i="4"/>
  <c r="L1024" i="4"/>
  <c r="I1024" i="4"/>
  <c r="L1023" i="4"/>
  <c r="I1023" i="4"/>
  <c r="L1022" i="4"/>
  <c r="I1022" i="4"/>
  <c r="L1021" i="4"/>
  <c r="I1021" i="4"/>
  <c r="L1020" i="4"/>
  <c r="I1020" i="4"/>
  <c r="L1019" i="4"/>
  <c r="I1019" i="4"/>
  <c r="L1018" i="4"/>
  <c r="I1018" i="4"/>
  <c r="L1017" i="4"/>
  <c r="I1017" i="4"/>
  <c r="L1016" i="4"/>
  <c r="I1016" i="4"/>
  <c r="L1015" i="4"/>
  <c r="I1015" i="4"/>
  <c r="L1014" i="4"/>
  <c r="I1014" i="4"/>
  <c r="L1013" i="4"/>
  <c r="I1013" i="4"/>
  <c r="L1012" i="4"/>
  <c r="I1012" i="4"/>
  <c r="L1011" i="4"/>
  <c r="I1011" i="4"/>
  <c r="L1010" i="4"/>
  <c r="I1010" i="4"/>
  <c r="L1009" i="4"/>
  <c r="I1009" i="4"/>
  <c r="L1008" i="4"/>
  <c r="I1008" i="4"/>
  <c r="L1007" i="4"/>
  <c r="I1007" i="4"/>
  <c r="L1006" i="4"/>
  <c r="I1006" i="4"/>
  <c r="L1005" i="4"/>
  <c r="I1005" i="4"/>
  <c r="L1004" i="4"/>
  <c r="I1004" i="4"/>
  <c r="L1003" i="4"/>
  <c r="I1003" i="4"/>
  <c r="L1002" i="4"/>
  <c r="I1002" i="4"/>
  <c r="L1001" i="4"/>
  <c r="I1001" i="4"/>
  <c r="L1000" i="4"/>
  <c r="I1000" i="4"/>
  <c r="L999" i="4"/>
  <c r="I999" i="4"/>
  <c r="L998" i="4"/>
  <c r="I998" i="4"/>
  <c r="L997" i="4"/>
  <c r="I997" i="4"/>
  <c r="L996" i="4"/>
  <c r="I996" i="4"/>
  <c r="L995" i="4"/>
  <c r="I995" i="4"/>
  <c r="L994" i="4"/>
  <c r="I994" i="4"/>
  <c r="L993" i="4"/>
  <c r="I993" i="4"/>
  <c r="L992" i="4"/>
  <c r="I992" i="4"/>
  <c r="L991" i="4"/>
  <c r="I991" i="4"/>
  <c r="L990" i="4"/>
  <c r="I990" i="4"/>
  <c r="L989" i="4"/>
  <c r="I989" i="4"/>
  <c r="L988" i="4"/>
  <c r="I988" i="4"/>
  <c r="L987" i="4"/>
  <c r="I987" i="4"/>
  <c r="L986" i="4"/>
  <c r="I986" i="4"/>
  <c r="L985" i="4"/>
  <c r="I985" i="4"/>
  <c r="L984" i="4"/>
  <c r="I984" i="4"/>
  <c r="L983" i="4"/>
  <c r="I983" i="4"/>
  <c r="L982" i="4"/>
  <c r="I982" i="4"/>
  <c r="L981" i="4"/>
  <c r="I981" i="4"/>
  <c r="L980" i="4"/>
  <c r="I980" i="4"/>
  <c r="L979" i="4"/>
  <c r="I979" i="4"/>
  <c r="L978" i="4"/>
  <c r="I978" i="4"/>
  <c r="L977" i="4"/>
  <c r="I977" i="4"/>
  <c r="L976" i="4"/>
  <c r="I976" i="4"/>
  <c r="L975" i="4"/>
  <c r="I975" i="4"/>
  <c r="L974" i="4"/>
  <c r="I974" i="4"/>
  <c r="L973" i="4"/>
  <c r="I973" i="4"/>
  <c r="L972" i="4"/>
  <c r="I972" i="4"/>
  <c r="L971" i="4"/>
  <c r="I971" i="4"/>
  <c r="L970" i="4"/>
  <c r="I970" i="4"/>
  <c r="L969" i="4"/>
  <c r="I969" i="4"/>
  <c r="L968" i="4"/>
  <c r="I968" i="4"/>
  <c r="L967" i="4"/>
  <c r="I967" i="4"/>
  <c r="L966" i="4"/>
  <c r="I966" i="4"/>
  <c r="L965" i="4"/>
  <c r="I965" i="4"/>
  <c r="L964" i="4"/>
  <c r="I964" i="4"/>
  <c r="L963" i="4"/>
  <c r="I963" i="4"/>
  <c r="L962" i="4"/>
  <c r="I962" i="4"/>
  <c r="L961" i="4"/>
  <c r="I961" i="4"/>
  <c r="L960" i="4"/>
  <c r="I960" i="4"/>
  <c r="L959" i="4"/>
  <c r="I959" i="4"/>
  <c r="L958" i="4"/>
  <c r="I958" i="4"/>
  <c r="L957" i="4"/>
  <c r="I957" i="4"/>
  <c r="L956" i="4"/>
  <c r="I956" i="4"/>
  <c r="L955" i="4"/>
  <c r="I955" i="4"/>
  <c r="L954" i="4"/>
  <c r="I954" i="4"/>
  <c r="L953" i="4"/>
  <c r="I953" i="4"/>
  <c r="L952" i="4"/>
  <c r="I952" i="4"/>
  <c r="L951" i="4"/>
  <c r="I951" i="4"/>
  <c r="L950" i="4"/>
  <c r="I950" i="4"/>
  <c r="L949" i="4"/>
  <c r="I949" i="4"/>
  <c r="L948" i="4"/>
  <c r="I948" i="4"/>
  <c r="L947" i="4"/>
  <c r="I947" i="4"/>
  <c r="L946" i="4"/>
  <c r="I946" i="4"/>
  <c r="L945" i="4"/>
  <c r="I945" i="4"/>
  <c r="L944" i="4"/>
  <c r="I944" i="4"/>
  <c r="L943" i="4"/>
  <c r="I943" i="4"/>
  <c r="L942" i="4"/>
  <c r="I942" i="4"/>
  <c r="L941" i="4"/>
  <c r="I941" i="4"/>
  <c r="L940" i="4"/>
  <c r="I940" i="4"/>
  <c r="L939" i="4"/>
  <c r="I939" i="4"/>
  <c r="L938" i="4"/>
  <c r="I938" i="4"/>
  <c r="L937" i="4"/>
  <c r="I937" i="4"/>
  <c r="L936" i="4"/>
  <c r="I936" i="4"/>
  <c r="L935" i="4"/>
  <c r="I935" i="4"/>
  <c r="L934" i="4"/>
  <c r="I934" i="4"/>
  <c r="L933" i="4"/>
  <c r="I933" i="4"/>
  <c r="L932" i="4"/>
  <c r="I932" i="4"/>
  <c r="L931" i="4"/>
  <c r="I931" i="4"/>
  <c r="L930" i="4"/>
  <c r="I930" i="4"/>
  <c r="L929" i="4"/>
  <c r="I929" i="4"/>
  <c r="L928" i="4"/>
  <c r="I928" i="4"/>
  <c r="L927" i="4"/>
  <c r="I927" i="4"/>
  <c r="L926" i="4"/>
  <c r="I926" i="4"/>
  <c r="L925" i="4"/>
  <c r="I925" i="4"/>
  <c r="L924" i="4"/>
  <c r="I924" i="4"/>
  <c r="L923" i="4"/>
  <c r="I923" i="4"/>
  <c r="L922" i="4"/>
  <c r="I922" i="4"/>
  <c r="L921" i="4"/>
  <c r="I921" i="4"/>
  <c r="L920" i="4"/>
  <c r="I920" i="4"/>
  <c r="L919" i="4"/>
  <c r="I919" i="4"/>
  <c r="L918" i="4"/>
  <c r="I918" i="4"/>
  <c r="L917" i="4"/>
  <c r="I917" i="4"/>
  <c r="L916" i="4"/>
  <c r="I916" i="4"/>
  <c r="L915" i="4"/>
  <c r="I915" i="4"/>
  <c r="L914" i="4"/>
  <c r="I914" i="4"/>
  <c r="L913" i="4"/>
  <c r="I913" i="4"/>
  <c r="L912" i="4"/>
  <c r="I912" i="4"/>
  <c r="L911" i="4"/>
  <c r="I911" i="4"/>
  <c r="L910" i="4"/>
  <c r="I910" i="4"/>
  <c r="L909" i="4"/>
  <c r="I909" i="4"/>
  <c r="L908" i="4"/>
  <c r="I908" i="4"/>
  <c r="L907" i="4"/>
  <c r="I907" i="4"/>
  <c r="L906" i="4"/>
  <c r="I906" i="4"/>
  <c r="L905" i="4"/>
  <c r="I905" i="4"/>
  <c r="L904" i="4"/>
  <c r="I904" i="4"/>
  <c r="L903" i="4"/>
  <c r="I903" i="4"/>
  <c r="L902" i="4"/>
  <c r="I902" i="4"/>
  <c r="L901" i="4"/>
  <c r="I901" i="4"/>
  <c r="L900" i="4"/>
  <c r="I900" i="4"/>
  <c r="L899" i="4"/>
  <c r="I899" i="4"/>
  <c r="L898" i="4"/>
  <c r="I898" i="4"/>
  <c r="L897" i="4"/>
  <c r="I897" i="4"/>
  <c r="L896" i="4"/>
  <c r="I896" i="4"/>
  <c r="L895" i="4"/>
  <c r="I895" i="4"/>
  <c r="L894" i="4"/>
  <c r="I894" i="4"/>
  <c r="L893" i="4"/>
  <c r="I893" i="4"/>
  <c r="L892" i="4"/>
  <c r="I892" i="4"/>
  <c r="L891" i="4"/>
  <c r="I891" i="4"/>
  <c r="L890" i="4"/>
  <c r="I890" i="4"/>
  <c r="L889" i="4"/>
  <c r="I889" i="4"/>
  <c r="L888" i="4"/>
  <c r="I888" i="4"/>
  <c r="L887" i="4"/>
  <c r="I887" i="4"/>
  <c r="L886" i="4"/>
  <c r="I886" i="4"/>
  <c r="L885" i="4"/>
  <c r="I885" i="4"/>
  <c r="L884" i="4"/>
  <c r="I884" i="4"/>
  <c r="L883" i="4"/>
  <c r="I883" i="4"/>
  <c r="L882" i="4"/>
  <c r="I882" i="4"/>
  <c r="L881" i="4"/>
  <c r="I881" i="4"/>
  <c r="L880" i="4"/>
  <c r="I880" i="4"/>
  <c r="L879" i="4"/>
  <c r="I879" i="4"/>
  <c r="L878" i="4"/>
  <c r="I878" i="4"/>
  <c r="L877" i="4"/>
  <c r="I877" i="4"/>
  <c r="L876" i="4"/>
  <c r="I876" i="4"/>
  <c r="L875" i="4"/>
  <c r="I875" i="4"/>
  <c r="L874" i="4"/>
  <c r="I874" i="4"/>
  <c r="L873" i="4"/>
  <c r="I873" i="4"/>
  <c r="L872" i="4"/>
  <c r="I872" i="4"/>
  <c r="L871" i="4"/>
  <c r="I871" i="4"/>
  <c r="L870" i="4"/>
  <c r="I870" i="4"/>
  <c r="L869" i="4"/>
  <c r="I869" i="4"/>
  <c r="L868" i="4"/>
  <c r="I868" i="4"/>
  <c r="L867" i="4"/>
  <c r="I867" i="4"/>
  <c r="L866" i="4"/>
  <c r="I866" i="4"/>
  <c r="L865" i="4"/>
  <c r="I865" i="4"/>
  <c r="L864" i="4"/>
  <c r="I864" i="4"/>
  <c r="L863" i="4"/>
  <c r="I863" i="4"/>
  <c r="L862" i="4"/>
  <c r="I862" i="4"/>
  <c r="L861" i="4"/>
  <c r="I861" i="4"/>
  <c r="L860" i="4"/>
  <c r="I860" i="4"/>
  <c r="L859" i="4"/>
  <c r="I859" i="4"/>
  <c r="L858" i="4"/>
  <c r="I858" i="4"/>
  <c r="L857" i="4"/>
  <c r="I857" i="4"/>
  <c r="L856" i="4"/>
  <c r="I856" i="4"/>
  <c r="L855" i="4"/>
  <c r="I855" i="4"/>
  <c r="L854" i="4"/>
  <c r="I854" i="4"/>
  <c r="L853" i="4"/>
  <c r="I853" i="4"/>
  <c r="L852" i="4"/>
  <c r="I852" i="4"/>
  <c r="L851" i="4"/>
  <c r="I851" i="4"/>
  <c r="L850" i="4"/>
  <c r="I850" i="4"/>
  <c r="L849" i="4"/>
  <c r="I849" i="4"/>
  <c r="L848" i="4"/>
  <c r="I848" i="4"/>
  <c r="L847" i="4"/>
  <c r="I847" i="4"/>
  <c r="L846" i="4"/>
  <c r="I846" i="4"/>
  <c r="L845" i="4"/>
  <c r="I845" i="4"/>
  <c r="L844" i="4"/>
  <c r="I844" i="4"/>
  <c r="L843" i="4"/>
  <c r="I843" i="4"/>
  <c r="L842" i="4"/>
  <c r="I842" i="4"/>
  <c r="L841" i="4"/>
  <c r="I841" i="4"/>
  <c r="L840" i="4"/>
  <c r="I840" i="4"/>
  <c r="L839" i="4"/>
  <c r="I839" i="4"/>
  <c r="L838" i="4"/>
  <c r="I838" i="4"/>
  <c r="L837" i="4"/>
  <c r="I837" i="4"/>
  <c r="L836" i="4"/>
  <c r="I836" i="4"/>
  <c r="L835" i="4"/>
  <c r="I835" i="4"/>
  <c r="L834" i="4"/>
  <c r="I834" i="4"/>
  <c r="L833" i="4"/>
  <c r="I833" i="4"/>
  <c r="L832" i="4"/>
  <c r="I832" i="4"/>
  <c r="L831" i="4"/>
  <c r="I831" i="4"/>
  <c r="L830" i="4"/>
  <c r="I830" i="4"/>
  <c r="L829" i="4"/>
  <c r="I829" i="4"/>
  <c r="L828" i="4"/>
  <c r="I828" i="4"/>
  <c r="L827" i="4"/>
  <c r="I827" i="4"/>
  <c r="L826" i="4"/>
  <c r="I826" i="4"/>
  <c r="L825" i="4"/>
  <c r="I825" i="4"/>
  <c r="L824" i="4"/>
  <c r="I824" i="4"/>
  <c r="L823" i="4"/>
  <c r="I823" i="4"/>
  <c r="L822" i="4"/>
  <c r="I822" i="4"/>
  <c r="L821" i="4"/>
  <c r="I821" i="4"/>
  <c r="L820" i="4"/>
  <c r="I820" i="4"/>
  <c r="L819" i="4"/>
  <c r="I819" i="4"/>
  <c r="L818" i="4"/>
  <c r="I818" i="4"/>
  <c r="L817" i="4"/>
  <c r="I817" i="4"/>
  <c r="L816" i="4"/>
  <c r="I816" i="4"/>
  <c r="L815" i="4"/>
  <c r="I815" i="4"/>
  <c r="L814" i="4"/>
  <c r="I814" i="4"/>
  <c r="L813" i="4"/>
  <c r="I813" i="4"/>
  <c r="L812" i="4"/>
  <c r="I812" i="4"/>
  <c r="L811" i="4"/>
  <c r="I811" i="4"/>
  <c r="L810" i="4"/>
  <c r="I810" i="4"/>
  <c r="L809" i="4"/>
  <c r="I809" i="4"/>
  <c r="L808" i="4"/>
  <c r="I808" i="4"/>
  <c r="L807" i="4"/>
  <c r="I807" i="4"/>
  <c r="L806" i="4"/>
  <c r="I806" i="4"/>
  <c r="L805" i="4"/>
  <c r="I805" i="4"/>
  <c r="L804" i="4"/>
  <c r="I804" i="4"/>
  <c r="L803" i="4"/>
  <c r="I803" i="4"/>
  <c r="L802" i="4"/>
  <c r="I802" i="4"/>
  <c r="L801" i="4"/>
  <c r="I801" i="4"/>
  <c r="L800" i="4"/>
  <c r="I800" i="4"/>
  <c r="L799" i="4"/>
  <c r="I799" i="4"/>
  <c r="L798" i="4"/>
  <c r="I798" i="4"/>
  <c r="L797" i="4"/>
  <c r="I797" i="4"/>
  <c r="L796" i="4"/>
  <c r="I796" i="4"/>
  <c r="L795" i="4"/>
  <c r="I795" i="4"/>
  <c r="L794" i="4"/>
  <c r="I794" i="4"/>
  <c r="L793" i="4"/>
  <c r="I793" i="4"/>
  <c r="L792" i="4"/>
  <c r="I792" i="4"/>
  <c r="L791" i="4"/>
  <c r="I791" i="4"/>
  <c r="L790" i="4"/>
  <c r="I790" i="4"/>
  <c r="L789" i="4"/>
  <c r="I789" i="4"/>
  <c r="L788" i="4"/>
  <c r="I788" i="4"/>
  <c r="L787" i="4"/>
  <c r="I787" i="4"/>
  <c r="L786" i="4"/>
  <c r="I786" i="4"/>
  <c r="L785" i="4"/>
  <c r="I785" i="4"/>
  <c r="L784" i="4"/>
  <c r="I784" i="4"/>
  <c r="L783" i="4"/>
  <c r="I783" i="4"/>
  <c r="L782" i="4"/>
  <c r="I782" i="4"/>
  <c r="L781" i="4"/>
  <c r="I781" i="4"/>
  <c r="L780" i="4"/>
  <c r="I780" i="4"/>
  <c r="L779" i="4"/>
  <c r="I779" i="4"/>
  <c r="L778" i="4"/>
  <c r="I778" i="4"/>
  <c r="L777" i="4"/>
  <c r="I777" i="4"/>
  <c r="L776" i="4"/>
  <c r="I776" i="4"/>
  <c r="L775" i="4"/>
  <c r="I775" i="4"/>
  <c r="L774" i="4"/>
  <c r="I774" i="4"/>
  <c r="L773" i="4"/>
  <c r="I773" i="4"/>
  <c r="L772" i="4"/>
  <c r="I772" i="4"/>
  <c r="L771" i="4"/>
  <c r="I771" i="4"/>
  <c r="L770" i="4"/>
  <c r="I770" i="4"/>
  <c r="L769" i="4"/>
  <c r="I769" i="4"/>
  <c r="L768" i="4"/>
  <c r="I768" i="4"/>
  <c r="L767" i="4"/>
  <c r="I767" i="4"/>
  <c r="L766" i="4"/>
  <c r="I766" i="4"/>
  <c r="L765" i="4"/>
  <c r="I765" i="4"/>
  <c r="L764" i="4"/>
  <c r="I764" i="4"/>
  <c r="L763" i="4"/>
  <c r="I763" i="4"/>
  <c r="L762" i="4"/>
  <c r="I762" i="4"/>
  <c r="L761" i="4"/>
  <c r="I761" i="4"/>
  <c r="L760" i="4"/>
  <c r="I760" i="4"/>
  <c r="L759" i="4"/>
  <c r="I759" i="4"/>
  <c r="L758" i="4"/>
  <c r="I758" i="4"/>
  <c r="L757" i="4"/>
  <c r="I757" i="4"/>
  <c r="L756" i="4"/>
  <c r="I756" i="4"/>
  <c r="L755" i="4"/>
  <c r="I755" i="4"/>
  <c r="L754" i="4"/>
  <c r="I754" i="4"/>
  <c r="L753" i="4"/>
  <c r="I753" i="4"/>
  <c r="L752" i="4"/>
  <c r="I752" i="4"/>
  <c r="L751" i="4"/>
  <c r="I751" i="4"/>
  <c r="L750" i="4"/>
  <c r="I750" i="4"/>
  <c r="L749" i="4"/>
  <c r="I749" i="4"/>
  <c r="L748" i="4"/>
  <c r="I748" i="4"/>
  <c r="L747" i="4"/>
  <c r="I747" i="4"/>
  <c r="L746" i="4"/>
  <c r="I746" i="4"/>
  <c r="L745" i="4"/>
  <c r="I745" i="4"/>
  <c r="L744" i="4"/>
  <c r="I744" i="4"/>
  <c r="L743" i="4"/>
  <c r="I743" i="4"/>
  <c r="L742" i="4"/>
  <c r="I742" i="4"/>
  <c r="L741" i="4"/>
  <c r="I741" i="4"/>
  <c r="L740" i="4"/>
  <c r="I740" i="4"/>
  <c r="L739" i="4"/>
  <c r="I739" i="4"/>
  <c r="L738" i="4"/>
  <c r="I738" i="4"/>
  <c r="L737" i="4"/>
  <c r="I737" i="4"/>
  <c r="L736" i="4"/>
  <c r="I736" i="4"/>
  <c r="L735" i="4"/>
  <c r="I735" i="4"/>
  <c r="L734" i="4"/>
  <c r="I734" i="4"/>
  <c r="L733" i="4"/>
  <c r="I733" i="4"/>
  <c r="L732" i="4"/>
  <c r="I732" i="4"/>
  <c r="L731" i="4"/>
  <c r="I731" i="4"/>
  <c r="L730" i="4"/>
  <c r="I730" i="4"/>
  <c r="L729" i="4"/>
  <c r="I729" i="4"/>
  <c r="L728" i="4"/>
  <c r="I728" i="4"/>
  <c r="L727" i="4"/>
  <c r="I727" i="4"/>
  <c r="L726" i="4"/>
  <c r="I726" i="4"/>
  <c r="L725" i="4"/>
  <c r="I725" i="4"/>
  <c r="L724" i="4"/>
  <c r="I724" i="4"/>
  <c r="L723" i="4"/>
  <c r="I723" i="4"/>
  <c r="L722" i="4"/>
  <c r="I722" i="4"/>
  <c r="L721" i="4"/>
  <c r="I721" i="4"/>
  <c r="L720" i="4"/>
  <c r="I720" i="4"/>
  <c r="L719" i="4"/>
  <c r="I719" i="4"/>
  <c r="L718" i="4"/>
  <c r="I718" i="4"/>
  <c r="L717" i="4"/>
  <c r="I717" i="4"/>
  <c r="L716" i="4"/>
  <c r="I716" i="4"/>
  <c r="L715" i="4"/>
  <c r="I715" i="4"/>
  <c r="L714" i="4"/>
  <c r="I714" i="4"/>
  <c r="L713" i="4"/>
  <c r="I713" i="4"/>
  <c r="L712" i="4"/>
  <c r="I712" i="4"/>
  <c r="L711" i="4"/>
  <c r="I711" i="4"/>
  <c r="L710" i="4"/>
  <c r="I710" i="4"/>
  <c r="L709" i="4"/>
  <c r="I709" i="4"/>
  <c r="L708" i="4"/>
  <c r="I708" i="4"/>
  <c r="L707" i="4"/>
  <c r="I707" i="4"/>
  <c r="L706" i="4"/>
  <c r="I706" i="4"/>
  <c r="L705" i="4"/>
  <c r="I705" i="4"/>
  <c r="L704" i="4"/>
  <c r="I704" i="4"/>
  <c r="L703" i="4"/>
  <c r="I703" i="4"/>
  <c r="L702" i="4"/>
  <c r="I702" i="4"/>
  <c r="L701" i="4"/>
  <c r="I701" i="4"/>
  <c r="L700" i="4"/>
  <c r="I700" i="4"/>
  <c r="L699" i="4"/>
  <c r="I699" i="4"/>
  <c r="L698" i="4"/>
  <c r="I698" i="4"/>
  <c r="L697" i="4"/>
  <c r="I697" i="4"/>
  <c r="L696" i="4"/>
  <c r="I696" i="4"/>
  <c r="L695" i="4"/>
  <c r="I695" i="4"/>
  <c r="L694" i="4"/>
  <c r="I694" i="4"/>
  <c r="L693" i="4"/>
  <c r="I693" i="4"/>
  <c r="L692" i="4"/>
  <c r="I692" i="4"/>
  <c r="L691" i="4"/>
  <c r="I691" i="4"/>
  <c r="L690" i="4"/>
  <c r="I690" i="4"/>
  <c r="L689" i="4"/>
  <c r="I689" i="4"/>
  <c r="L688" i="4"/>
  <c r="I688" i="4"/>
  <c r="L687" i="4"/>
  <c r="I687" i="4"/>
  <c r="L686" i="4"/>
  <c r="I686" i="4"/>
  <c r="L685" i="4"/>
  <c r="I685" i="4"/>
  <c r="L684" i="4"/>
  <c r="I684" i="4"/>
  <c r="L683" i="4"/>
  <c r="I683" i="4"/>
  <c r="L682" i="4"/>
  <c r="I682" i="4"/>
  <c r="L681" i="4"/>
  <c r="I681" i="4"/>
  <c r="L680" i="4"/>
  <c r="I680" i="4"/>
  <c r="L679" i="4"/>
  <c r="I679" i="4"/>
  <c r="L678" i="4"/>
  <c r="I678" i="4"/>
  <c r="L677" i="4"/>
  <c r="I677" i="4"/>
  <c r="L676" i="4"/>
  <c r="I676" i="4"/>
  <c r="L675" i="4"/>
  <c r="I675" i="4"/>
  <c r="L674" i="4"/>
  <c r="I674" i="4"/>
  <c r="L673" i="4"/>
  <c r="I673" i="4"/>
  <c r="L672" i="4"/>
  <c r="I672" i="4"/>
  <c r="L671" i="4"/>
  <c r="I671" i="4"/>
  <c r="L670" i="4"/>
  <c r="I670" i="4"/>
  <c r="L669" i="4"/>
  <c r="I669" i="4"/>
  <c r="L668" i="4"/>
  <c r="I668" i="4"/>
  <c r="L667" i="4"/>
  <c r="I667" i="4"/>
  <c r="L666" i="4"/>
  <c r="I666" i="4"/>
  <c r="L665" i="4"/>
  <c r="I665" i="4"/>
  <c r="L664" i="4"/>
  <c r="I664" i="4"/>
  <c r="L663" i="4"/>
  <c r="I663" i="4"/>
  <c r="L662" i="4"/>
  <c r="I662" i="4"/>
  <c r="L661" i="4"/>
  <c r="I661" i="4"/>
  <c r="L660" i="4"/>
  <c r="I660" i="4"/>
  <c r="L659" i="4"/>
  <c r="I659" i="4"/>
  <c r="L658" i="4"/>
  <c r="I658" i="4"/>
  <c r="L657" i="4"/>
  <c r="I657" i="4"/>
  <c r="L656" i="4"/>
  <c r="I656" i="4"/>
  <c r="L655" i="4"/>
  <c r="I655" i="4"/>
  <c r="L654" i="4"/>
  <c r="I654" i="4"/>
  <c r="L653" i="4"/>
  <c r="I653" i="4"/>
  <c r="L652" i="4"/>
  <c r="I652" i="4"/>
  <c r="L651" i="4"/>
  <c r="I651" i="4"/>
  <c r="L650" i="4"/>
  <c r="I650" i="4"/>
  <c r="L649" i="4"/>
  <c r="I649" i="4"/>
  <c r="L648" i="4"/>
  <c r="I648" i="4"/>
  <c r="L647" i="4"/>
  <c r="I647" i="4"/>
  <c r="L646" i="4"/>
  <c r="I646" i="4"/>
  <c r="L645" i="4"/>
  <c r="I645" i="4"/>
  <c r="L644" i="4"/>
  <c r="I644" i="4"/>
  <c r="L643" i="4"/>
  <c r="I643" i="4"/>
  <c r="L642" i="4"/>
  <c r="I642" i="4"/>
  <c r="L641" i="4"/>
  <c r="I641" i="4"/>
  <c r="L640" i="4"/>
  <c r="I640" i="4"/>
  <c r="L639" i="4"/>
  <c r="I639" i="4"/>
  <c r="L638" i="4"/>
  <c r="I638" i="4"/>
  <c r="L637" i="4"/>
  <c r="I637" i="4"/>
  <c r="L636" i="4"/>
  <c r="I636" i="4"/>
  <c r="L635" i="4"/>
  <c r="I635" i="4"/>
  <c r="L634" i="4"/>
  <c r="I634" i="4"/>
  <c r="L633" i="4"/>
  <c r="I633" i="4"/>
  <c r="L632" i="4"/>
  <c r="I632" i="4"/>
  <c r="L631" i="4"/>
  <c r="I631" i="4"/>
  <c r="L630" i="4"/>
  <c r="I630" i="4"/>
  <c r="L629" i="4"/>
  <c r="I629" i="4"/>
  <c r="L628" i="4"/>
  <c r="I628" i="4"/>
  <c r="L627" i="4"/>
  <c r="I627" i="4"/>
  <c r="L626" i="4"/>
  <c r="I626" i="4"/>
  <c r="L625" i="4"/>
  <c r="I625" i="4"/>
  <c r="L624" i="4"/>
  <c r="I624" i="4"/>
  <c r="L623" i="4"/>
  <c r="I623" i="4"/>
  <c r="L622" i="4"/>
  <c r="I622" i="4"/>
  <c r="L621" i="4"/>
  <c r="I621" i="4"/>
  <c r="L620" i="4"/>
  <c r="I620" i="4"/>
  <c r="L619" i="4"/>
  <c r="I619" i="4"/>
  <c r="L618" i="4"/>
  <c r="I618" i="4"/>
  <c r="L617" i="4"/>
  <c r="I617" i="4"/>
  <c r="L616" i="4"/>
  <c r="I616" i="4"/>
  <c r="L615" i="4"/>
  <c r="I615" i="4"/>
  <c r="L614" i="4"/>
  <c r="I614" i="4"/>
  <c r="L613" i="4"/>
  <c r="I613" i="4"/>
  <c r="L612" i="4"/>
  <c r="I612" i="4"/>
  <c r="L611" i="4"/>
  <c r="I611" i="4"/>
  <c r="L610" i="4"/>
  <c r="I610" i="4"/>
  <c r="L609" i="4"/>
  <c r="I609" i="4"/>
  <c r="L608" i="4"/>
  <c r="I608" i="4"/>
  <c r="L607" i="4"/>
  <c r="I607" i="4"/>
  <c r="L606" i="4"/>
  <c r="I606" i="4"/>
  <c r="L605" i="4"/>
  <c r="I605" i="4"/>
  <c r="L604" i="4"/>
  <c r="I604" i="4"/>
  <c r="L603" i="4"/>
  <c r="I603" i="4"/>
  <c r="L602" i="4"/>
  <c r="I602" i="4"/>
  <c r="L601" i="4"/>
  <c r="I601" i="4"/>
  <c r="L600" i="4"/>
  <c r="I600" i="4"/>
  <c r="L599" i="4"/>
  <c r="I599" i="4"/>
  <c r="L598" i="4"/>
  <c r="I598" i="4"/>
  <c r="L597" i="4"/>
  <c r="I597" i="4"/>
  <c r="L596" i="4"/>
  <c r="I596" i="4"/>
  <c r="L595" i="4"/>
  <c r="I595" i="4"/>
  <c r="L594" i="4"/>
  <c r="I594" i="4"/>
  <c r="L593" i="4"/>
  <c r="I593" i="4"/>
  <c r="L592" i="4"/>
  <c r="I592" i="4"/>
  <c r="L591" i="4"/>
  <c r="I591" i="4"/>
  <c r="L590" i="4"/>
  <c r="I590" i="4"/>
  <c r="L589" i="4"/>
  <c r="I589" i="4"/>
  <c r="L588" i="4"/>
  <c r="I588" i="4"/>
  <c r="L587" i="4"/>
  <c r="I587" i="4"/>
  <c r="L586" i="4"/>
  <c r="I586" i="4"/>
  <c r="L585" i="4"/>
  <c r="I585" i="4"/>
  <c r="L584" i="4"/>
  <c r="I584" i="4"/>
  <c r="L583" i="4"/>
  <c r="I583" i="4"/>
  <c r="L582" i="4"/>
  <c r="I582" i="4"/>
  <c r="L581" i="4"/>
  <c r="I581" i="4"/>
  <c r="L580" i="4"/>
  <c r="I580" i="4"/>
  <c r="L579" i="4"/>
  <c r="I579" i="4"/>
  <c r="L578" i="4"/>
  <c r="I578" i="4"/>
  <c r="L577" i="4"/>
  <c r="I577" i="4"/>
  <c r="L576" i="4"/>
  <c r="I576" i="4"/>
  <c r="L575" i="4"/>
  <c r="I575" i="4"/>
  <c r="L574" i="4"/>
  <c r="I574" i="4"/>
  <c r="L573" i="4"/>
  <c r="I573" i="4"/>
  <c r="L572" i="4"/>
  <c r="I572" i="4"/>
  <c r="L571" i="4"/>
  <c r="I571" i="4"/>
  <c r="L570" i="4"/>
  <c r="I570" i="4"/>
  <c r="L569" i="4"/>
  <c r="I569" i="4"/>
  <c r="L568" i="4"/>
  <c r="I568" i="4"/>
  <c r="L567" i="4"/>
  <c r="I567" i="4"/>
  <c r="L566" i="4"/>
  <c r="I566" i="4"/>
  <c r="L565" i="4"/>
  <c r="I565" i="4"/>
  <c r="L564" i="4"/>
  <c r="I564" i="4"/>
  <c r="L563" i="4"/>
  <c r="I563" i="4"/>
  <c r="L562" i="4"/>
  <c r="I562" i="4"/>
  <c r="L561" i="4"/>
  <c r="I561" i="4"/>
  <c r="L560" i="4"/>
  <c r="I560" i="4"/>
  <c r="L559" i="4"/>
  <c r="I559" i="4"/>
  <c r="L558" i="4"/>
  <c r="I558" i="4"/>
  <c r="L557" i="4"/>
  <c r="I557" i="4"/>
  <c r="L556" i="4"/>
  <c r="I556" i="4"/>
  <c r="L555" i="4"/>
  <c r="I555" i="4"/>
  <c r="L554" i="4"/>
  <c r="I554" i="4"/>
  <c r="L553" i="4"/>
  <c r="I553" i="4"/>
  <c r="L552" i="4"/>
  <c r="I552" i="4"/>
  <c r="L551" i="4"/>
  <c r="I551" i="4"/>
  <c r="L550" i="4"/>
  <c r="I550" i="4"/>
  <c r="L549" i="4"/>
  <c r="I549" i="4"/>
  <c r="L548" i="4"/>
  <c r="I548" i="4"/>
  <c r="L547" i="4"/>
  <c r="I547" i="4"/>
  <c r="L546" i="4"/>
  <c r="I546" i="4"/>
  <c r="L545" i="4"/>
  <c r="I545" i="4"/>
  <c r="L544" i="4"/>
  <c r="I544" i="4"/>
  <c r="L543" i="4"/>
  <c r="I543" i="4"/>
  <c r="L542" i="4"/>
  <c r="I542" i="4"/>
  <c r="L541" i="4"/>
  <c r="I541" i="4"/>
  <c r="L540" i="4"/>
  <c r="I540" i="4"/>
  <c r="L539" i="4"/>
  <c r="I539" i="4"/>
  <c r="L538" i="4"/>
  <c r="I538" i="4"/>
  <c r="L537" i="4"/>
  <c r="I537" i="4"/>
  <c r="L536" i="4"/>
  <c r="I536" i="4"/>
  <c r="L535" i="4"/>
  <c r="I535" i="4"/>
  <c r="L534" i="4"/>
  <c r="I534" i="4"/>
  <c r="L533" i="4"/>
  <c r="I533" i="4"/>
  <c r="L532" i="4"/>
  <c r="I532" i="4"/>
  <c r="L531" i="4"/>
  <c r="I531" i="4"/>
  <c r="L530" i="4"/>
  <c r="I530" i="4"/>
  <c r="L529" i="4"/>
  <c r="I529" i="4"/>
  <c r="L528" i="4"/>
  <c r="I528" i="4"/>
  <c r="L527" i="4"/>
  <c r="I527" i="4"/>
  <c r="L526" i="4"/>
  <c r="I526" i="4"/>
  <c r="L525" i="4"/>
  <c r="I525" i="4"/>
  <c r="L524" i="4"/>
  <c r="I524" i="4"/>
  <c r="L523" i="4"/>
  <c r="I523" i="4"/>
  <c r="L522" i="4"/>
  <c r="I522" i="4"/>
  <c r="L521" i="4"/>
  <c r="I521" i="4"/>
  <c r="L520" i="4"/>
  <c r="I520" i="4"/>
  <c r="L519" i="4"/>
  <c r="I519" i="4"/>
  <c r="L518" i="4"/>
  <c r="I518" i="4"/>
  <c r="L517" i="4"/>
  <c r="I517" i="4"/>
  <c r="L516" i="4"/>
  <c r="I516" i="4"/>
  <c r="L515" i="4"/>
  <c r="I515" i="4"/>
  <c r="L514" i="4"/>
  <c r="I514" i="4"/>
  <c r="L513" i="4"/>
  <c r="I513" i="4"/>
  <c r="L512" i="4"/>
  <c r="I512" i="4"/>
  <c r="L511" i="4"/>
  <c r="I511" i="4"/>
  <c r="L510" i="4"/>
  <c r="I510" i="4"/>
  <c r="L509" i="4"/>
  <c r="I509" i="4"/>
  <c r="L508" i="4"/>
  <c r="I508" i="4"/>
  <c r="L507" i="4"/>
  <c r="I507" i="4"/>
  <c r="L506" i="4"/>
  <c r="I506" i="4"/>
  <c r="L505" i="4"/>
  <c r="I505" i="4"/>
  <c r="L504" i="4"/>
  <c r="I504" i="4"/>
  <c r="L503" i="4"/>
  <c r="I503" i="4"/>
  <c r="L502" i="4"/>
  <c r="I502" i="4"/>
  <c r="L501" i="4"/>
  <c r="I501" i="4"/>
  <c r="L500" i="4"/>
  <c r="I500" i="4"/>
  <c r="L499" i="4"/>
  <c r="I499" i="4"/>
  <c r="L498" i="4"/>
  <c r="I498" i="4"/>
  <c r="L497" i="4"/>
  <c r="I497" i="4"/>
  <c r="L496" i="4"/>
  <c r="I496" i="4"/>
  <c r="L495" i="4"/>
  <c r="I495" i="4"/>
  <c r="L494" i="4"/>
  <c r="I494" i="4"/>
  <c r="L493" i="4"/>
  <c r="I493" i="4"/>
  <c r="L492" i="4"/>
  <c r="I492" i="4"/>
  <c r="L491" i="4"/>
  <c r="I491" i="4"/>
  <c r="L490" i="4"/>
  <c r="I490" i="4"/>
  <c r="L489" i="4"/>
  <c r="I489" i="4"/>
  <c r="L488" i="4"/>
  <c r="I488" i="4"/>
  <c r="L487" i="4"/>
  <c r="I487" i="4"/>
  <c r="L486" i="4"/>
  <c r="I486" i="4"/>
  <c r="L485" i="4"/>
  <c r="I485" i="4"/>
  <c r="L484" i="4"/>
  <c r="I484" i="4"/>
  <c r="L483" i="4"/>
  <c r="I483" i="4"/>
  <c r="L482" i="4"/>
  <c r="I482" i="4"/>
  <c r="L481" i="4"/>
  <c r="I481" i="4"/>
  <c r="L480" i="4"/>
  <c r="I480" i="4"/>
  <c r="L479" i="4"/>
  <c r="I479" i="4"/>
  <c r="L478" i="4"/>
  <c r="I478" i="4"/>
  <c r="L477" i="4"/>
  <c r="I477" i="4"/>
  <c r="L476" i="4"/>
  <c r="I476" i="4"/>
  <c r="L475" i="4"/>
  <c r="I475" i="4"/>
  <c r="L474" i="4"/>
  <c r="I474" i="4"/>
  <c r="L473" i="4"/>
  <c r="I473" i="4"/>
  <c r="L472" i="4"/>
  <c r="I472" i="4"/>
  <c r="L471" i="4"/>
  <c r="I471" i="4"/>
  <c r="L470" i="4"/>
  <c r="I470" i="4"/>
  <c r="L469" i="4"/>
  <c r="I469" i="4"/>
  <c r="L468" i="4"/>
  <c r="I468" i="4"/>
  <c r="L467" i="4"/>
  <c r="I467" i="4"/>
  <c r="L466" i="4"/>
  <c r="I466" i="4"/>
  <c r="L465" i="4"/>
  <c r="I465" i="4"/>
  <c r="L464" i="4"/>
  <c r="I464" i="4"/>
  <c r="L463" i="4"/>
  <c r="I463" i="4"/>
  <c r="L462" i="4"/>
  <c r="I462" i="4"/>
  <c r="L461" i="4"/>
  <c r="I461" i="4"/>
  <c r="L460" i="4"/>
  <c r="I460" i="4"/>
  <c r="L459" i="4"/>
  <c r="I459" i="4"/>
  <c r="L458" i="4"/>
  <c r="I458" i="4"/>
  <c r="L457" i="4"/>
  <c r="I457" i="4"/>
  <c r="L456" i="4"/>
  <c r="I456" i="4"/>
  <c r="L455" i="4"/>
  <c r="I455" i="4"/>
  <c r="L454" i="4"/>
  <c r="I454" i="4"/>
  <c r="L453" i="4"/>
  <c r="I453" i="4"/>
  <c r="L452" i="4"/>
  <c r="I452" i="4"/>
  <c r="L451" i="4"/>
  <c r="I451" i="4"/>
  <c r="L450" i="4"/>
  <c r="I450" i="4"/>
  <c r="L449" i="4"/>
  <c r="I449" i="4"/>
  <c r="L448" i="4"/>
  <c r="I448" i="4"/>
  <c r="L447" i="4"/>
  <c r="I447" i="4"/>
  <c r="L446" i="4"/>
  <c r="I446" i="4"/>
  <c r="L445" i="4"/>
  <c r="I445" i="4"/>
  <c r="L444" i="4"/>
  <c r="I444" i="4"/>
  <c r="L443" i="4"/>
  <c r="I443" i="4"/>
  <c r="L442" i="4"/>
  <c r="I442" i="4"/>
  <c r="L441" i="4"/>
  <c r="I441" i="4"/>
  <c r="L440" i="4"/>
  <c r="I440" i="4"/>
  <c r="L439" i="4"/>
  <c r="I439" i="4"/>
  <c r="L438" i="4"/>
  <c r="I438" i="4"/>
  <c r="L437" i="4"/>
  <c r="I437" i="4"/>
  <c r="L436" i="4"/>
  <c r="I436" i="4"/>
  <c r="L435" i="4"/>
  <c r="I435" i="4"/>
  <c r="L434" i="4"/>
  <c r="I434" i="4"/>
  <c r="L433" i="4"/>
  <c r="I433" i="4"/>
  <c r="L432" i="4"/>
  <c r="I432" i="4"/>
  <c r="L431" i="4"/>
  <c r="I431" i="4"/>
  <c r="L430" i="4"/>
  <c r="I430" i="4"/>
  <c r="L429" i="4"/>
  <c r="I429" i="4"/>
  <c r="L428" i="4"/>
  <c r="I428" i="4"/>
  <c r="L427" i="4"/>
  <c r="I427" i="4"/>
  <c r="L426" i="4"/>
  <c r="I426" i="4"/>
  <c r="L425" i="4"/>
  <c r="I425" i="4"/>
  <c r="L424" i="4"/>
  <c r="I424" i="4"/>
  <c r="L423" i="4"/>
  <c r="I423" i="4"/>
  <c r="L422" i="4"/>
  <c r="I422" i="4"/>
  <c r="L421" i="4"/>
  <c r="I421" i="4"/>
  <c r="L420" i="4"/>
  <c r="I420" i="4"/>
  <c r="L419" i="4"/>
  <c r="I419" i="4"/>
  <c r="L418" i="4"/>
  <c r="I418" i="4"/>
  <c r="L417" i="4"/>
  <c r="I417" i="4"/>
  <c r="L416" i="4"/>
  <c r="I416" i="4"/>
  <c r="L415" i="4"/>
  <c r="I415" i="4"/>
  <c r="L414" i="4"/>
  <c r="I414" i="4"/>
  <c r="L413" i="4"/>
  <c r="I413" i="4"/>
  <c r="L412" i="4"/>
  <c r="I412" i="4"/>
  <c r="L411" i="4"/>
  <c r="I411" i="4"/>
  <c r="L410" i="4"/>
  <c r="I410" i="4"/>
  <c r="L409" i="4"/>
  <c r="I409" i="4"/>
  <c r="L408" i="4"/>
  <c r="I408" i="4"/>
  <c r="L407" i="4"/>
  <c r="I407" i="4"/>
  <c r="L406" i="4"/>
  <c r="I406" i="4"/>
  <c r="L405" i="4"/>
  <c r="I405" i="4"/>
  <c r="L404" i="4"/>
  <c r="I404" i="4"/>
  <c r="L403" i="4"/>
  <c r="I403" i="4"/>
  <c r="L402" i="4"/>
  <c r="I402" i="4"/>
  <c r="L401" i="4"/>
  <c r="I401" i="4"/>
  <c r="L400" i="4"/>
  <c r="I400" i="4"/>
  <c r="L399" i="4"/>
  <c r="I399" i="4"/>
  <c r="L398" i="4"/>
  <c r="I398" i="4"/>
  <c r="L397" i="4"/>
  <c r="I397" i="4"/>
  <c r="L396" i="4"/>
  <c r="I396" i="4"/>
  <c r="L395" i="4"/>
  <c r="I395" i="4"/>
  <c r="L394" i="4"/>
  <c r="I394" i="4"/>
  <c r="L393" i="4"/>
  <c r="I393" i="4"/>
  <c r="L392" i="4"/>
  <c r="I392" i="4"/>
  <c r="L391" i="4"/>
  <c r="I391" i="4"/>
  <c r="L390" i="4"/>
  <c r="I390" i="4"/>
  <c r="L389" i="4"/>
  <c r="I389" i="4"/>
  <c r="L388" i="4"/>
  <c r="I388" i="4"/>
  <c r="L387" i="4"/>
  <c r="I387" i="4"/>
  <c r="L386" i="4"/>
  <c r="I386" i="4"/>
  <c r="L385" i="4"/>
  <c r="I385" i="4"/>
  <c r="L384" i="4"/>
  <c r="I384" i="4"/>
  <c r="L383" i="4"/>
  <c r="I383" i="4"/>
  <c r="L382" i="4"/>
  <c r="I382" i="4"/>
  <c r="L381" i="4"/>
  <c r="I381" i="4"/>
  <c r="L380" i="4"/>
  <c r="I380" i="4"/>
  <c r="L379" i="4"/>
  <c r="I379" i="4"/>
  <c r="L378" i="4"/>
  <c r="I378" i="4"/>
  <c r="L377" i="4"/>
  <c r="I377" i="4"/>
  <c r="L376" i="4"/>
  <c r="I376" i="4"/>
  <c r="L375" i="4"/>
  <c r="I375" i="4"/>
  <c r="L374" i="4"/>
  <c r="I374" i="4"/>
  <c r="L373" i="4"/>
  <c r="I373" i="4"/>
  <c r="L372" i="4"/>
  <c r="I372" i="4"/>
  <c r="L371" i="4"/>
  <c r="I371" i="4"/>
  <c r="L370" i="4"/>
  <c r="I370" i="4"/>
  <c r="L369" i="4"/>
  <c r="I369" i="4"/>
  <c r="L368" i="4"/>
  <c r="I368" i="4"/>
  <c r="L367" i="4"/>
  <c r="I367" i="4"/>
  <c r="L366" i="4"/>
  <c r="I366" i="4"/>
  <c r="L365" i="4"/>
  <c r="I365" i="4"/>
  <c r="L364" i="4"/>
  <c r="I364" i="4"/>
  <c r="L363" i="4"/>
  <c r="I363" i="4"/>
  <c r="L362" i="4"/>
  <c r="I362" i="4"/>
  <c r="L361" i="4"/>
  <c r="I361" i="4"/>
  <c r="L360" i="4"/>
  <c r="I360" i="4"/>
  <c r="L359" i="4"/>
  <c r="I359" i="4"/>
  <c r="L358" i="4"/>
  <c r="I358" i="4"/>
  <c r="L357" i="4"/>
  <c r="I357" i="4"/>
  <c r="L356" i="4"/>
  <c r="I356" i="4"/>
  <c r="L355" i="4"/>
  <c r="I355" i="4"/>
  <c r="L354" i="4"/>
  <c r="I354" i="4"/>
  <c r="L353" i="4"/>
  <c r="I353" i="4"/>
  <c r="L352" i="4"/>
  <c r="I352" i="4"/>
  <c r="L351" i="4"/>
  <c r="I351" i="4"/>
  <c r="L350" i="4"/>
  <c r="I350" i="4"/>
  <c r="L349" i="4"/>
  <c r="I349" i="4"/>
  <c r="L348" i="4"/>
  <c r="I348" i="4"/>
  <c r="L347" i="4"/>
  <c r="I347" i="4"/>
  <c r="L346" i="4"/>
  <c r="I346" i="4"/>
  <c r="L345" i="4"/>
  <c r="I345" i="4"/>
  <c r="L344" i="4"/>
  <c r="I344" i="4"/>
  <c r="L343" i="4"/>
  <c r="I343" i="4"/>
  <c r="L342" i="4"/>
  <c r="I342" i="4"/>
  <c r="L341" i="4"/>
  <c r="I341" i="4"/>
  <c r="L340" i="4"/>
  <c r="I340" i="4"/>
  <c r="L339" i="4"/>
  <c r="I339" i="4"/>
  <c r="L338" i="4"/>
  <c r="I338" i="4"/>
  <c r="L337" i="4"/>
  <c r="I337" i="4"/>
  <c r="L336" i="4"/>
  <c r="I336" i="4"/>
  <c r="L335" i="4"/>
  <c r="I335" i="4"/>
  <c r="L334" i="4"/>
  <c r="I334" i="4"/>
  <c r="L333" i="4"/>
  <c r="I333" i="4"/>
  <c r="L332" i="4"/>
  <c r="I332" i="4"/>
  <c r="L331" i="4"/>
  <c r="I331" i="4"/>
  <c r="L330" i="4"/>
  <c r="I330" i="4"/>
  <c r="L329" i="4"/>
  <c r="I329" i="4"/>
  <c r="L328" i="4"/>
  <c r="I328" i="4"/>
  <c r="L327" i="4"/>
  <c r="I327" i="4"/>
  <c r="L326" i="4"/>
  <c r="I326" i="4"/>
  <c r="L325" i="4"/>
  <c r="I325" i="4"/>
  <c r="L324" i="4"/>
  <c r="I324" i="4"/>
  <c r="L323" i="4"/>
  <c r="I323" i="4"/>
  <c r="L322" i="4"/>
  <c r="I322" i="4"/>
  <c r="L321" i="4"/>
  <c r="I321" i="4"/>
  <c r="L320" i="4"/>
  <c r="I320" i="4"/>
  <c r="L319" i="4"/>
  <c r="I319" i="4"/>
  <c r="L318" i="4"/>
  <c r="I318" i="4"/>
  <c r="L317" i="4"/>
  <c r="I317" i="4"/>
  <c r="L316" i="4"/>
  <c r="I316" i="4"/>
  <c r="L315" i="4"/>
  <c r="I315" i="4"/>
  <c r="L314" i="4"/>
  <c r="I314" i="4"/>
  <c r="L313" i="4"/>
  <c r="I313" i="4"/>
  <c r="L312" i="4"/>
  <c r="I312" i="4"/>
  <c r="L311" i="4"/>
  <c r="I311" i="4"/>
  <c r="L310" i="4"/>
  <c r="I310" i="4"/>
  <c r="L309" i="4"/>
  <c r="I309" i="4"/>
  <c r="L308" i="4"/>
  <c r="I308" i="4"/>
  <c r="L307" i="4"/>
  <c r="I307" i="4"/>
  <c r="L306" i="4"/>
  <c r="I306" i="4"/>
  <c r="L305" i="4"/>
  <c r="I305" i="4"/>
  <c r="L304" i="4"/>
  <c r="I304" i="4"/>
  <c r="L303" i="4"/>
  <c r="I303" i="4"/>
  <c r="L302" i="4"/>
  <c r="I302" i="4"/>
  <c r="L301" i="4"/>
  <c r="I301" i="4"/>
  <c r="L300" i="4"/>
  <c r="I300" i="4"/>
  <c r="L299" i="4"/>
  <c r="I299" i="4"/>
  <c r="L298" i="4"/>
  <c r="I298" i="4"/>
  <c r="L297" i="4"/>
  <c r="I297" i="4"/>
  <c r="L296" i="4"/>
  <c r="I296" i="4"/>
  <c r="L295" i="4"/>
  <c r="I295" i="4"/>
  <c r="L294" i="4"/>
  <c r="I294" i="4"/>
  <c r="L293" i="4"/>
  <c r="I293" i="4"/>
  <c r="L292" i="4"/>
  <c r="I292" i="4"/>
  <c r="L291" i="4"/>
  <c r="I291" i="4"/>
  <c r="L290" i="4"/>
  <c r="I290" i="4"/>
  <c r="L289" i="4"/>
  <c r="I289" i="4"/>
  <c r="L288" i="4"/>
  <c r="I288" i="4"/>
  <c r="L287" i="4"/>
  <c r="I287" i="4"/>
  <c r="L286" i="4"/>
  <c r="I286" i="4"/>
  <c r="L285" i="4"/>
  <c r="I285" i="4"/>
  <c r="L284" i="4"/>
  <c r="I284" i="4"/>
  <c r="L283" i="4"/>
  <c r="I283" i="4"/>
  <c r="L282" i="4"/>
  <c r="I282" i="4"/>
  <c r="L281" i="4"/>
  <c r="I281" i="4"/>
  <c r="L280" i="4"/>
  <c r="I280" i="4"/>
  <c r="L279" i="4"/>
  <c r="I279" i="4"/>
  <c r="L278" i="4"/>
  <c r="I278" i="4"/>
  <c r="L277" i="4"/>
  <c r="I277" i="4"/>
  <c r="L276" i="4"/>
  <c r="I276" i="4"/>
  <c r="L275" i="4"/>
  <c r="I275" i="4"/>
  <c r="L274" i="4"/>
  <c r="I274" i="4"/>
  <c r="L273" i="4"/>
  <c r="I273" i="4"/>
  <c r="L272" i="4"/>
  <c r="I272" i="4"/>
  <c r="L271" i="4"/>
  <c r="I271" i="4"/>
  <c r="L270" i="4"/>
  <c r="I270" i="4"/>
  <c r="L269" i="4"/>
  <c r="I269" i="4"/>
  <c r="L268" i="4"/>
  <c r="I268" i="4"/>
  <c r="L267" i="4"/>
  <c r="I267" i="4"/>
  <c r="L266" i="4"/>
  <c r="I266" i="4"/>
  <c r="L265" i="4"/>
  <c r="I265" i="4"/>
  <c r="L264" i="4"/>
  <c r="I264" i="4"/>
  <c r="L263" i="4"/>
  <c r="I263" i="4"/>
  <c r="L262" i="4"/>
  <c r="I262" i="4"/>
  <c r="L261" i="4"/>
  <c r="I261" i="4"/>
  <c r="L260" i="4"/>
  <c r="I260" i="4"/>
  <c r="L259" i="4"/>
  <c r="I259" i="4"/>
  <c r="L258" i="4"/>
  <c r="I258" i="4"/>
  <c r="L257" i="4"/>
  <c r="I257" i="4"/>
  <c r="L256" i="4"/>
  <c r="I256" i="4"/>
  <c r="L255" i="4"/>
  <c r="I255" i="4"/>
  <c r="L254" i="4"/>
  <c r="I254" i="4"/>
  <c r="L253" i="4"/>
  <c r="I253" i="4"/>
  <c r="L252" i="4"/>
  <c r="I252" i="4"/>
  <c r="L251" i="4"/>
  <c r="I251" i="4"/>
  <c r="L250" i="4"/>
  <c r="I250" i="4"/>
  <c r="L249" i="4"/>
  <c r="I249" i="4"/>
  <c r="L248" i="4"/>
  <c r="I248" i="4"/>
  <c r="L247" i="4"/>
  <c r="I247" i="4"/>
  <c r="L246" i="4"/>
  <c r="I246" i="4"/>
  <c r="L245" i="4"/>
  <c r="I245" i="4"/>
  <c r="L244" i="4"/>
  <c r="I244" i="4"/>
  <c r="L243" i="4"/>
  <c r="I243" i="4"/>
  <c r="L242" i="4"/>
  <c r="I242" i="4"/>
  <c r="L241" i="4"/>
  <c r="I241" i="4"/>
  <c r="L240" i="4"/>
  <c r="I240" i="4"/>
  <c r="L239" i="4"/>
  <c r="I239" i="4"/>
  <c r="L238" i="4"/>
  <c r="I238" i="4"/>
  <c r="L237" i="4"/>
  <c r="I237" i="4"/>
  <c r="L236" i="4"/>
  <c r="I236" i="4"/>
  <c r="L235" i="4"/>
  <c r="I235" i="4"/>
  <c r="L234" i="4"/>
  <c r="I234" i="4"/>
  <c r="L233" i="4"/>
  <c r="I233" i="4"/>
  <c r="L232" i="4"/>
  <c r="I232" i="4"/>
  <c r="L231" i="4"/>
  <c r="I231" i="4"/>
  <c r="L230" i="4"/>
  <c r="I230" i="4"/>
  <c r="L229" i="4"/>
  <c r="I229" i="4"/>
  <c r="L228" i="4"/>
  <c r="I228" i="4"/>
  <c r="L227" i="4"/>
  <c r="I227" i="4"/>
  <c r="L226" i="4"/>
  <c r="I226" i="4"/>
  <c r="L225" i="4"/>
  <c r="I225" i="4"/>
  <c r="L224" i="4"/>
  <c r="I224" i="4"/>
  <c r="L223" i="4"/>
  <c r="I223" i="4"/>
  <c r="L222" i="4"/>
  <c r="I222" i="4"/>
  <c r="L221" i="4"/>
  <c r="I221" i="4"/>
  <c r="L220" i="4"/>
  <c r="I220" i="4"/>
  <c r="L219" i="4"/>
  <c r="I219" i="4"/>
  <c r="L218" i="4"/>
  <c r="I218" i="4"/>
  <c r="L217" i="4"/>
  <c r="I217" i="4"/>
  <c r="L216" i="4"/>
  <c r="I216" i="4"/>
  <c r="L215" i="4"/>
  <c r="I215" i="4"/>
  <c r="L214" i="4"/>
  <c r="I214" i="4"/>
  <c r="L213" i="4"/>
  <c r="I213" i="4"/>
  <c r="L212" i="4"/>
  <c r="I212" i="4"/>
  <c r="L211" i="4"/>
  <c r="I211" i="4"/>
  <c r="L210" i="4"/>
  <c r="I210" i="4"/>
  <c r="L209" i="4"/>
  <c r="I209" i="4"/>
  <c r="L208" i="4"/>
  <c r="I208" i="4"/>
  <c r="L207" i="4"/>
  <c r="I207" i="4"/>
  <c r="L206" i="4"/>
  <c r="I206" i="4"/>
  <c r="L205" i="4"/>
  <c r="I205" i="4"/>
  <c r="L204" i="4"/>
  <c r="I204" i="4"/>
  <c r="L203" i="4"/>
  <c r="I203" i="4"/>
  <c r="L202" i="4"/>
  <c r="I202" i="4"/>
  <c r="L201" i="4"/>
  <c r="I201" i="4"/>
  <c r="L200" i="4"/>
  <c r="I200" i="4"/>
  <c r="L199" i="4"/>
  <c r="I199" i="4"/>
  <c r="L198" i="4"/>
  <c r="I198" i="4"/>
  <c r="L197" i="4"/>
  <c r="I197" i="4"/>
  <c r="L196" i="4"/>
  <c r="I196" i="4"/>
  <c r="L195" i="4"/>
  <c r="I195" i="4"/>
  <c r="L194" i="4"/>
  <c r="I194" i="4"/>
  <c r="L193" i="4"/>
  <c r="I193" i="4"/>
  <c r="L192" i="4"/>
  <c r="I192" i="4"/>
  <c r="L191" i="4"/>
  <c r="I191" i="4"/>
  <c r="L190" i="4"/>
  <c r="I190" i="4"/>
  <c r="L189" i="4"/>
  <c r="I189" i="4"/>
  <c r="L188" i="4"/>
  <c r="I188" i="4"/>
  <c r="L187" i="4"/>
  <c r="I187" i="4"/>
  <c r="L186" i="4"/>
  <c r="I186" i="4"/>
  <c r="L185" i="4"/>
  <c r="I185" i="4"/>
  <c r="L184" i="4"/>
  <c r="I184" i="4"/>
  <c r="L183" i="4"/>
  <c r="I183" i="4"/>
  <c r="L182" i="4"/>
  <c r="I182" i="4"/>
  <c r="L181" i="4"/>
  <c r="I181" i="4"/>
  <c r="L180" i="4"/>
  <c r="I180" i="4"/>
  <c r="L179" i="4"/>
  <c r="I179" i="4"/>
  <c r="L178" i="4"/>
  <c r="I178" i="4"/>
  <c r="L177" i="4"/>
  <c r="I177" i="4"/>
  <c r="L176" i="4"/>
  <c r="I176" i="4"/>
  <c r="L175" i="4"/>
  <c r="I175" i="4"/>
  <c r="L174" i="4"/>
  <c r="I174" i="4"/>
  <c r="L173" i="4"/>
  <c r="I173" i="4"/>
  <c r="L172" i="4"/>
  <c r="I172" i="4"/>
  <c r="L171" i="4"/>
  <c r="I171" i="4"/>
  <c r="L170" i="4"/>
  <c r="I170" i="4"/>
  <c r="L169" i="4"/>
  <c r="I169" i="4"/>
  <c r="L168" i="4"/>
  <c r="I168" i="4"/>
  <c r="L167" i="4"/>
  <c r="I167" i="4"/>
  <c r="L166" i="4"/>
  <c r="I166" i="4"/>
  <c r="L165" i="4"/>
  <c r="I165" i="4"/>
  <c r="L164" i="4"/>
  <c r="I164" i="4"/>
  <c r="L163" i="4"/>
  <c r="I163" i="4"/>
  <c r="L162" i="4"/>
  <c r="I162" i="4"/>
  <c r="L161" i="4"/>
  <c r="I161" i="4"/>
  <c r="L160" i="4"/>
  <c r="I160" i="4"/>
  <c r="L159" i="4"/>
  <c r="I159" i="4"/>
  <c r="L158" i="4"/>
  <c r="I158" i="4"/>
  <c r="L157" i="4"/>
  <c r="I157" i="4"/>
  <c r="L156" i="4"/>
  <c r="I156" i="4"/>
  <c r="L155" i="4"/>
  <c r="I155" i="4"/>
  <c r="L154" i="4"/>
  <c r="I154" i="4"/>
  <c r="L153" i="4"/>
  <c r="I153" i="4"/>
  <c r="L152" i="4"/>
  <c r="I152" i="4"/>
  <c r="L151" i="4"/>
  <c r="I151" i="4"/>
  <c r="L150" i="4"/>
  <c r="I150" i="4"/>
  <c r="L149" i="4"/>
  <c r="I149" i="4"/>
  <c r="L148" i="4"/>
  <c r="I148" i="4"/>
  <c r="L147" i="4"/>
  <c r="I147" i="4"/>
  <c r="L146" i="4"/>
  <c r="I146" i="4"/>
  <c r="L145" i="4"/>
  <c r="I145" i="4"/>
  <c r="L144" i="4"/>
  <c r="I144" i="4"/>
  <c r="L143" i="4"/>
  <c r="I143" i="4"/>
  <c r="L142" i="4"/>
  <c r="I142" i="4"/>
  <c r="L141" i="4"/>
  <c r="I141" i="4"/>
  <c r="L140" i="4"/>
  <c r="I140" i="4"/>
  <c r="L139" i="4"/>
  <c r="I139" i="4"/>
  <c r="L138" i="4"/>
  <c r="I138" i="4"/>
  <c r="L137" i="4"/>
  <c r="I137" i="4"/>
  <c r="L136" i="4"/>
  <c r="I136" i="4"/>
  <c r="L135" i="4"/>
  <c r="I135" i="4"/>
  <c r="L134" i="4"/>
  <c r="I134" i="4"/>
  <c r="L133" i="4"/>
  <c r="I133" i="4"/>
  <c r="L132" i="4"/>
  <c r="I132" i="4"/>
  <c r="L131" i="4"/>
  <c r="I131" i="4"/>
  <c r="L130" i="4"/>
  <c r="I130" i="4"/>
  <c r="L129" i="4"/>
  <c r="I129" i="4"/>
  <c r="L128" i="4"/>
  <c r="I128" i="4"/>
  <c r="L127" i="4"/>
  <c r="I127" i="4"/>
  <c r="L126" i="4"/>
  <c r="I126" i="4"/>
  <c r="L125" i="4"/>
  <c r="I125" i="4"/>
  <c r="L124" i="4"/>
  <c r="I124" i="4"/>
  <c r="L123" i="4"/>
  <c r="I123" i="4"/>
  <c r="L122" i="4"/>
  <c r="I122" i="4"/>
  <c r="L121" i="4"/>
  <c r="I121" i="4"/>
  <c r="L120" i="4"/>
  <c r="I120" i="4"/>
  <c r="L119" i="4"/>
  <c r="I119" i="4"/>
  <c r="L118" i="4"/>
  <c r="I118" i="4"/>
  <c r="L117" i="4"/>
  <c r="I117" i="4"/>
  <c r="L116" i="4"/>
  <c r="I116" i="4"/>
  <c r="L115" i="4"/>
  <c r="I115" i="4"/>
  <c r="L114" i="4"/>
  <c r="I114" i="4"/>
  <c r="L113" i="4"/>
  <c r="I113" i="4"/>
  <c r="L112" i="4"/>
  <c r="I112" i="4"/>
  <c r="L111" i="4"/>
  <c r="I111" i="4"/>
  <c r="L110" i="4"/>
  <c r="I110" i="4"/>
  <c r="L109" i="4"/>
  <c r="I109" i="4"/>
  <c r="L108" i="4"/>
  <c r="I108" i="4"/>
  <c r="L107" i="4"/>
  <c r="I107" i="4"/>
  <c r="L106" i="4"/>
  <c r="I106" i="4"/>
  <c r="L105" i="4"/>
  <c r="I105" i="4"/>
  <c r="L104" i="4"/>
  <c r="I104" i="4"/>
  <c r="L103" i="4"/>
  <c r="I103" i="4"/>
  <c r="L102" i="4"/>
  <c r="I102" i="4"/>
  <c r="L101" i="4"/>
  <c r="I101" i="4"/>
  <c r="L100" i="4"/>
  <c r="I100" i="4"/>
  <c r="L99" i="4"/>
  <c r="I99" i="4"/>
  <c r="L98" i="4"/>
  <c r="I98" i="4"/>
  <c r="L97" i="4"/>
  <c r="I97" i="4"/>
  <c r="L96" i="4"/>
  <c r="I96" i="4"/>
  <c r="L95" i="4"/>
  <c r="I95" i="4"/>
  <c r="L94" i="4"/>
  <c r="I94" i="4"/>
  <c r="L93" i="4"/>
  <c r="I93" i="4"/>
  <c r="L92" i="4"/>
  <c r="I92" i="4"/>
  <c r="L91" i="4"/>
  <c r="I91" i="4"/>
  <c r="L90" i="4"/>
  <c r="I90" i="4"/>
  <c r="L89" i="4"/>
  <c r="I89" i="4"/>
  <c r="L88" i="4"/>
  <c r="I88" i="4"/>
  <c r="L87" i="4"/>
  <c r="I87" i="4"/>
  <c r="L86" i="4"/>
  <c r="I86" i="4"/>
  <c r="L85" i="4"/>
  <c r="I85" i="4"/>
  <c r="L84" i="4"/>
  <c r="I84" i="4"/>
  <c r="L83" i="4"/>
  <c r="I83" i="4"/>
  <c r="L82" i="4"/>
  <c r="I82" i="4"/>
  <c r="L81" i="4"/>
  <c r="I81" i="4"/>
  <c r="L80" i="4"/>
  <c r="I80" i="4"/>
  <c r="L79" i="4"/>
  <c r="I79" i="4"/>
  <c r="L78" i="4"/>
  <c r="I78" i="4"/>
  <c r="L77" i="4"/>
  <c r="I77" i="4"/>
  <c r="L76" i="4"/>
  <c r="I76" i="4"/>
  <c r="L75" i="4"/>
  <c r="I75" i="4"/>
  <c r="L74" i="4"/>
  <c r="I74" i="4"/>
  <c r="L73" i="4"/>
  <c r="I73" i="4"/>
  <c r="L72" i="4"/>
  <c r="I72" i="4"/>
  <c r="L71" i="4"/>
  <c r="I71" i="4"/>
  <c r="L70" i="4"/>
  <c r="I70" i="4"/>
  <c r="L69" i="4"/>
  <c r="I69" i="4"/>
  <c r="L68" i="4"/>
  <c r="I68" i="4"/>
  <c r="L67" i="4"/>
  <c r="I67" i="4"/>
  <c r="L66" i="4"/>
  <c r="I66" i="4"/>
  <c r="L65" i="4"/>
  <c r="I65" i="4"/>
  <c r="L64" i="4"/>
  <c r="I64" i="4"/>
  <c r="L63" i="4"/>
  <c r="I63" i="4"/>
  <c r="L62" i="4"/>
  <c r="I62" i="4"/>
  <c r="L61" i="4"/>
  <c r="I61" i="4"/>
  <c r="L60" i="4"/>
  <c r="I60" i="4"/>
  <c r="L59" i="4"/>
  <c r="I59" i="4"/>
  <c r="L58" i="4"/>
  <c r="I58" i="4"/>
  <c r="L57" i="4"/>
  <c r="I57" i="4"/>
  <c r="L56" i="4"/>
  <c r="I56" i="4"/>
  <c r="L55" i="4"/>
  <c r="I55" i="4"/>
  <c r="L54" i="4"/>
  <c r="I54" i="4"/>
  <c r="L53" i="4"/>
  <c r="I53" i="4"/>
  <c r="L52" i="4"/>
  <c r="I52" i="4"/>
  <c r="L51" i="4"/>
  <c r="I51" i="4"/>
  <c r="L50" i="4"/>
  <c r="I50" i="4"/>
  <c r="L49" i="4"/>
  <c r="I49" i="4"/>
  <c r="L48" i="4"/>
  <c r="I48" i="4"/>
  <c r="L47" i="4"/>
  <c r="I47" i="4"/>
  <c r="L46" i="4"/>
  <c r="I46" i="4"/>
  <c r="L45" i="4"/>
  <c r="I45" i="4"/>
  <c r="L44" i="4"/>
  <c r="I44" i="4"/>
  <c r="L43" i="4"/>
  <c r="I43" i="4"/>
  <c r="L42" i="4"/>
  <c r="I42" i="4"/>
  <c r="L41" i="4"/>
  <c r="I41" i="4"/>
  <c r="L40" i="4"/>
  <c r="I40" i="4"/>
  <c r="L39" i="4"/>
  <c r="I39" i="4"/>
  <c r="L38" i="4"/>
  <c r="I38" i="4"/>
  <c r="L37" i="4"/>
  <c r="I37" i="4"/>
  <c r="L36" i="4"/>
  <c r="I36" i="4"/>
  <c r="L35" i="4"/>
  <c r="I35" i="4"/>
  <c r="L34" i="4"/>
  <c r="I34" i="4"/>
  <c r="L33" i="4"/>
  <c r="I33" i="4"/>
  <c r="L32" i="4"/>
  <c r="I32" i="4"/>
  <c r="L31" i="4"/>
  <c r="I31" i="4"/>
  <c r="L30" i="4"/>
  <c r="I30" i="4"/>
  <c r="L29" i="4"/>
  <c r="I29" i="4"/>
  <c r="L28" i="4"/>
  <c r="I28" i="4"/>
  <c r="L27" i="4"/>
  <c r="I27" i="4"/>
  <c r="L26" i="4"/>
  <c r="I26" i="4"/>
  <c r="L25" i="4"/>
  <c r="I25" i="4"/>
  <c r="L24" i="4"/>
  <c r="I24" i="4"/>
  <c r="L23" i="4"/>
  <c r="I23" i="4"/>
  <c r="K13" i="4" l="1"/>
  <c r="I13" i="4"/>
  <c r="L12" i="4"/>
  <c r="I12" i="4"/>
  <c r="I11" i="4"/>
  <c r="I10" i="4"/>
  <c r="I9" i="4"/>
  <c r="K8" i="4"/>
  <c r="I8" i="4"/>
  <c r="K7" i="4"/>
  <c r="I7" i="4"/>
  <c r="K6" i="4"/>
  <c r="I6" i="4"/>
</calcChain>
</file>

<file path=xl/sharedStrings.xml><?xml version="1.0" encoding="utf-8"?>
<sst xmlns="http://schemas.openxmlformats.org/spreadsheetml/2006/main" count="7840" uniqueCount="4053">
  <si>
    <t>GOBERNACIÓN DE BOLÍVAR</t>
  </si>
  <si>
    <t>OBJETO</t>
  </si>
  <si>
    <t>FECHA INICIO</t>
  </si>
  <si>
    <t>VALOR CONTRATO</t>
  </si>
  <si>
    <t>LINK SECOP II</t>
  </si>
  <si>
    <t>FECHA FINALIZACIÓN</t>
  </si>
  <si>
    <t>PROCESOS CONTRACTUALES</t>
  </si>
  <si>
    <t>NÚMERO DEL PROCESO</t>
  </si>
  <si>
    <t>% DE EJECUCIÓN</t>
  </si>
  <si>
    <t>RECURSOS TOTALES DESEMBOLSADOS O PAGADOS</t>
  </si>
  <si>
    <t>CONTRATISTA / PROVEEDOR</t>
  </si>
  <si>
    <t>ID CONTRATISTA / PROVEEDOR</t>
  </si>
  <si>
    <t>RECURSOS PENDIENTES DE EJECUTAR</t>
  </si>
  <si>
    <t>OTRO SÍ / ADICIONES     SI - NO</t>
  </si>
  <si>
    <t>VALOR  OTRO SÍ / ADICIONES</t>
  </si>
  <si>
    <t>UNIDAD EJECUTORA</t>
  </si>
  <si>
    <t>VIGENCIA 2024 - CORTE 30 DE JUNIO</t>
  </si>
  <si>
    <t>SAMC-SDE-001-2024</t>
  </si>
  <si>
    <t>Prestación de servicios para la realización de jornadas externas de atención, esterilización y vacunación en el área de influencia del CBA "El Guardián", en el marco del proyecto denominado "implementación del sistema de monitoreo ambiental para disminuir el estado de vulnerabilidad de animales en abandono a través del centro de bienestar animal "El Guardián" en municipios priorizados vigencia 2024, departamento de bolívar.</t>
  </si>
  <si>
    <t>900.522.108-1</t>
  </si>
  <si>
    <t>FUNDACIÓN PARA EL PROGRESO, BIENESTAR SOCIAL Y DESARROLLO SOSTENIBLE “FUNPROBIDES”</t>
  </si>
  <si>
    <t>NO</t>
  </si>
  <si>
    <t>N/A</t>
  </si>
  <si>
    <t>https://community.secop.gov.co/Public/Tendering/OpportunityDetail/Index?noticeUID=CO1.NTC.6170473&amp;isFromPublicArea=True&amp;isModal=False</t>
  </si>
  <si>
    <t>Dirección de Ambiente y Desarrollo Sostenible - Secretaría de Desarrollo Económico</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</si>
  <si>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</si>
  <si>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901.790.276-2</t>
  </si>
  <si>
    <t xml:space="preserve"> 003 del 19/01/2024</t>
  </si>
  <si>
    <t>SI</t>
  </si>
  <si>
    <t>https://community.secop.gov.co/Public/Tendering/OpportunityDetail/Index?noticeUID=CO1.NTC.5331514&amp;isFromPublicArea=True&amp;isModal=true&amp;asPopupView=true</t>
  </si>
  <si>
    <t>SECRETARIA DE EDUCACION</t>
  </si>
  <si>
    <t>901410596-5</t>
  </si>
  <si>
    <t>002 del 19/01/2024</t>
  </si>
  <si>
    <t xml:space="preserve">901790163-9 </t>
  </si>
  <si>
    <t>001 DEL 19/01/2024</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</si>
  <si>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</si>
  <si>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806.015.985-9</t>
  </si>
  <si>
    <t>FUNDACION SABER SER</t>
  </si>
  <si>
    <t>6 del 24/01/2024</t>
  </si>
  <si>
    <t>26 de enero de 2024</t>
  </si>
  <si>
    <t>https://community.secop.gov.co/Public/Tendering/OpportunityDetail/Index?noticeUID=CO1.NTC.5503944&amp;isFromPublicArea=True&amp;isModal=true&amp;asPopupView=true</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</si>
  <si>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</si>
  <si>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890.480.104-5</t>
  </si>
  <si>
    <t>ARQUIDIOCESIS DE CARTAGENA</t>
  </si>
  <si>
    <t>12 de 26/01/2024</t>
  </si>
  <si>
    <t>29 de enero de 2024</t>
  </si>
  <si>
    <t>https://community.secop.gov.co/Public/Tendering/OpportunityDetail/Index?noticeUID=CO1.NTC.5524441&amp;isFromPublicArea=True&amp;isModal=true&amp;asPopupView=true</t>
  </si>
  <si>
    <t>CONTRATAR EL SERVICIO DE ASEO INTEGRAL EN LAS INSTITUCIONES EDUCATIVAS OFICIALES DEL DEPARTAMENTO DE BOLVIAR AÑO 2024, con el fin de garantizar las condiciones de salubridad y aseo, indispensables para la prestación del servicio público educativo.</t>
  </si>
  <si>
    <t>812.000.152-7</t>
  </si>
  <si>
    <t>DON ASEO LTDA</t>
  </si>
  <si>
    <t>341 DE 1/03/2024</t>
  </si>
  <si>
    <t>8/09/20274</t>
  </si>
  <si>
    <t>https://community.secop.gov.co/Public/Tendering/OpportunityDetail/Index?noticeUID=CO1.NTC.5663252&amp;isFromPublicArea=True&amp;isModal=true&amp;asPopupView=true</t>
  </si>
  <si>
    <t>CONTRATAR EL SERVICIO DE VIGILANCIA Y SEGURIDAD PRIVADA, MODALIDAD SIN ARMAS, PARA LA ADECUADA PROTECCIÓN, CUSTODIA, AMPARO Y SALVAGUARDA DE LOS BIENES MUEBLES E INMUEBLES DE PROPIEDAD DE LAS INSTITUCIONES EDUCATIVAS OFICIALES DEL DEPARTAMENTO DE BOLÍVAR</t>
  </si>
  <si>
    <t>804000044-0</t>
  </si>
  <si>
    <t>DELTHAC 1 SEGURIDAD LTDA</t>
  </si>
  <si>
    <t>521 de 15/03/2024</t>
  </si>
  <si>
    <t>https://community.secop.gov.co/Public/Tendering/ContractDetailView/Index?UniqueIdentifier=CO1.PCCNTR.6092935&amp;AwardContractDetailId=4319106&amp;IsFromMarketplace=False&amp;IsFromContractNotice=True&amp;isModal=true&amp;asPopupView=true#BudgetInformation</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</si>
  <si>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NACIONAL-L1.</t>
  </si>
  <si>
    <t>901809298-1</t>
  </si>
  <si>
    <t>418 del 08/03/2024</t>
  </si>
  <si>
    <t xml:space="preserve">https://community.secop.gov.co/Public/Tendering/ContractDetailView/Index?UniqueIdentifier=CO1.PCCNTR.6053746&amp;AwardContractDetailId=4292959&amp;IsFromMarketplace=False&amp;IsFromContractNotice=True&amp;isModal=true&amp;asPopupView=true#ContractDocuments </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</si>
  <si>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</si>
  <si>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N.A</t>
  </si>
  <si>
    <t>EN PROCESO DE SELECCIÓN</t>
  </si>
  <si>
    <t xml:space="preserve">https://community.secop.gov.co/Public/Tendering/OpportunityDetail/Index?noticeUID=CO1.NTC.6153794&amp;isFromPublicArea=True&amp;isModal=true&amp;asPopupView=true </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</si>
  <si>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 2024- II SEMESTRE - LIC-SED-003-2024</t>
  </si>
  <si>
    <t xml:space="preserve">https://community.secop.gov.co/Public/Tendering/ContractNoticePhases/View?PPI=CO1.PPI.32383387&amp;isFromPublicArea=True&amp;isModal=False </t>
  </si>
  <si>
    <r>
      <t xml:space="preserve">UNIÓN TEMPORAL AMOR SIN FRONTERAS PAE                         </t>
    </r>
    <r>
      <rPr>
        <b/>
        <sz val="10"/>
        <color theme="8" tint="-0.249977111117893"/>
        <rFont val="Aptos Display"/>
        <family val="2"/>
      </rPr>
      <t>LOTE 2</t>
    </r>
    <r>
      <rPr>
        <sz val="10"/>
        <color theme="1"/>
        <rFont val="Aptos Display"/>
        <family val="2"/>
      </rPr>
      <t xml:space="preserve"> </t>
    </r>
    <r>
      <rPr>
        <b/>
        <sz val="10"/>
        <color theme="4"/>
        <rFont val="Aptos Display"/>
        <family val="2"/>
      </rPr>
      <t>MONTES DE MARIA</t>
    </r>
  </si>
  <si>
    <r>
      <t xml:space="preserve">FUNDACIÓN UNIDOS NUTRIENDO SUEÑOS    </t>
    </r>
    <r>
      <rPr>
        <b/>
        <sz val="10"/>
        <color theme="8" tint="-0.249977111117893"/>
        <rFont val="Aptos Display"/>
        <family val="2"/>
      </rPr>
      <t>LOTE 3</t>
    </r>
    <r>
      <rPr>
        <sz val="10"/>
        <color theme="1"/>
        <rFont val="Aptos Display"/>
        <family val="2"/>
      </rPr>
      <t xml:space="preserve"> </t>
    </r>
    <r>
      <rPr>
        <b/>
        <sz val="10"/>
        <color theme="4"/>
        <rFont val="Aptos Display"/>
        <family val="2"/>
      </rPr>
      <t>DEPRESION MOMPOSINA + LOBA</t>
    </r>
  </si>
  <si>
    <r>
      <t xml:space="preserve">CONSORCIO ALIMENTOS PARA LA NIÑEZ 2024                                                                </t>
    </r>
    <r>
      <rPr>
        <b/>
        <sz val="10"/>
        <color theme="8" tint="-0.249977111117893"/>
        <rFont val="Aptos Display"/>
        <family val="2"/>
      </rPr>
      <t>LOTE 4</t>
    </r>
    <r>
      <rPr>
        <sz val="10"/>
        <color theme="1"/>
        <rFont val="Aptos Display"/>
        <family val="2"/>
      </rPr>
      <t xml:space="preserve"> </t>
    </r>
    <r>
      <rPr>
        <b/>
        <sz val="10"/>
        <color theme="4"/>
        <rFont val="Aptos Display"/>
        <family val="2"/>
      </rPr>
      <t>MAGDALENA MEDIO +MOJANA</t>
    </r>
  </si>
  <si>
    <r>
      <t xml:space="preserve">UNION TEMPORAL ALIMENTOS PAE 2024                                        </t>
    </r>
    <r>
      <rPr>
        <b/>
        <sz val="10"/>
        <color theme="8" tint="-0.249977111117893"/>
        <rFont val="Aptos Display"/>
        <family val="2"/>
      </rPr>
      <t>LOTE 1</t>
    </r>
    <r>
      <rPr>
        <sz val="10"/>
        <color theme="1"/>
        <rFont val="Aptos Display"/>
        <family val="2"/>
      </rPr>
      <t xml:space="preserve"> </t>
    </r>
    <r>
      <rPr>
        <b/>
        <sz val="10"/>
        <color theme="4"/>
        <rFont val="Aptos Display"/>
        <family val="2"/>
      </rPr>
      <t>DIQUE</t>
    </r>
    <r>
      <rPr>
        <sz val="10"/>
        <color theme="1"/>
        <rFont val="Aptos Display"/>
        <family val="2"/>
      </rPr>
      <t xml:space="preserve"> </t>
    </r>
    <r>
      <rPr>
        <b/>
        <sz val="10"/>
        <color theme="4"/>
        <rFont val="Aptos Display"/>
        <family val="2"/>
      </rPr>
      <t>+ NORTE</t>
    </r>
  </si>
  <si>
    <t>SH-661-2024</t>
  </si>
  <si>
    <t>PRESTACION DE SERVICIOS PROFESIONALES DE CALIFICACION DEL RIESGO CREDITICIO DE LA CAPACIDAD DE PAGO DE CORTO Y LARGO PLAZO EN ESCALA NACIONAL PARA EL DEPARTAMENTO DE BOLIVAR</t>
  </si>
  <si>
    <t>800214001-9</t>
  </si>
  <si>
    <t>FITCH RATINGS COLOMBIA S.A</t>
  </si>
  <si>
    <t>https://www.secop.gov.co/CO1ContractsManagement/Tendering/ProcurementContractEdit/View?docUniqueIdentifier=CO1.PCCNTR.6148832&amp;awardUniqueIdentifier=&amp;buyerDossierUniqueIdentifier=CO1.BDOS.5891627&amp;id=3489132</t>
  </si>
  <si>
    <t>SECRETARÍA DE HACIENDA</t>
  </si>
  <si>
    <t>CO1.REQ.6129146</t>
  </si>
  <si>
    <t>MANTENIMIENTO, PROTECCIÓN Y CONSERVACIÓN DEL ÁREA DE IMPORTANCIA ESTRATÉGICA EN EL CORREGIMIENTO DE LOMAS DE MATUNILLA - MUNICIPIO DE TURBANA, BOLÍVAR</t>
  </si>
  <si>
    <t>MUBARAK INVERSIONES SAS</t>
  </si>
  <si>
    <t>https://community.secop.gov.co/Public/Tendering/OpportunityDetail/Index?noticeUID=CO1.NTC.6032184</t>
  </si>
  <si>
    <t>UNIDAD DE CONTRATACIÓN</t>
  </si>
  <si>
    <t>CO1.REQ.6203934</t>
  </si>
  <si>
    <t>ADMINISTRACION, MANTENIMIENTO, OPERACIÓN Y FORTALECIMIENTO DEL BANCO DE MAQUINARIA DE LA GOBERNACION DE BOLIVAR PARA LA REDUCCION Y ATENCION DE EMERGENCIAS DE RIESGO DE DESASTRES EN EL DEPARTAMENTO DE BOLÍVAR</t>
  </si>
  <si>
    <t>ROCCIA SAS</t>
  </si>
  <si>
    <t>https://community.secop.gov.co/Public/Tendering/OpportunityDetail/Index?noticeUID=CO1.NTC.6092348</t>
  </si>
  <si>
    <t xml:space="preserve">CO1.PCCNTR.6270179	</t>
  </si>
  <si>
    <t>INTERVENTORIA TECNICA, ADMINISTRATIVA, FINANCIERA Y AMBIENTAL PARA EL MANTENIMIENTO, PROTECCIÓN Y CONSERVACIÓN DEL ÁREA DE IMPORTANCIA ESTRATÉGICA EN EL CORREGIMIENTO DE LOMAS DE MATUNILLA - MUNICIPIO DE TURBANA, BOLÍVAR.</t>
  </si>
  <si>
    <t xml:space="preserve">UNION TEMPORAL INTER PROTECCION </t>
  </si>
  <si>
    <t>https://community.secop.gov.co/Public/Tendering/ContractNoticePhases/View?PPI=CO1.PPI.31460138&amp;isFromPublicArea=True&amp;isModal=False</t>
  </si>
  <si>
    <t>CO1.REQ.5358131</t>
  </si>
  <si>
    <t>INTERVENTORIA AL PROYECTO DE CONSTRUCCIÓN Y REHABILITACION DEL JARILLON DE ISLA GRANDE EN EL MUNICIPIO DE MAGANGUE BOLIVAR SEGÚN CALAMIDAD NO. 222 DEL 19 DE MAYO DE 2023.</t>
  </si>
  <si>
    <t>INTERVENTORES DE PROYECTOS S.A.S.</t>
  </si>
  <si>
    <t>https://community.secop.gov.co/Public/Tendering/OpportunityDetail/Index?noticeUID=CO1.NTC.5254042</t>
  </si>
  <si>
    <t>OFICINA ASESORA PARA LA GESTIÓN DE RIESGO DE DESASTRES</t>
  </si>
  <si>
    <t>CO1.REQ.5291418</t>
  </si>
  <si>
    <t>CONSTRUCCIÓN Y REHABILITACION DEL JARILLON DE ISLA GRANDE EN EL MUNICIPIO DE MAGANGUE BOLIVAR SEGÚN CALAMIDAD No. 222 DEL 19 DE MAYO DE 2023.</t>
  </si>
  <si>
    <t>GRUPO EMPRESARIAL NISA SAS</t>
  </si>
  <si>
    <t>https://community.secop.gov.co/Public/Tendering/OpportunityDetail/Index?noticeUID=CO1.NTC.5187089</t>
  </si>
  <si>
    <t>CD-SV-003-2024</t>
  </si>
  <si>
    <t>“AUNAR ESFUERZOS TÉCNICOS, ADMINISTRATIVOS, FINANCIEROS Y LOGÍSTICOS PARA LA IMPLEMENTACION DE LAS ACCIONES ENCAMINADAS A ATENDER A LA POBLACION VICTIMA EN MEDIDAS DE SATIFACCION Y JORNADAS ITINERANTES EN LOS MUNICIPIOS DEL DEPARTAMENTO DE BOLIVAR”.</t>
  </si>
  <si>
    <t>800.255.143-1</t>
  </si>
  <si>
    <t>FONDO MIXTO DE PROMOCIÓN DE LAS ARTES DE CARTAGENA</t>
  </si>
  <si>
    <t>CUATROCIENTOS CUARENTA Y DOS MILLONES CIENTO SETENTA Y DOS QUINIENTOS CINCUENTA Y NUEVE PESOS ($442.172.559) M</t>
  </si>
  <si>
    <t>https://community.secop.gov.co/Public/Tendering/ContractNoticePhases/View?PPI=CO1.PPI.32179708&amp;isFromPublicArea=True&amp;isModal=False</t>
  </si>
  <si>
    <t>SECRETARÍA DE VICTIMAS Y RECONCILIACIÓN</t>
  </si>
  <si>
    <t>DF-004-2024</t>
  </si>
  <si>
    <t>Prestación de Servicios Profesionales Especializado para el desarrollo actividades propias de la Dirección Función Pública</t>
  </si>
  <si>
    <t xml:space="preserve">LINA PAOLA MONTOYA ARRIETA </t>
  </si>
  <si>
    <t>https://community.secop.gov.co/Public/Tendering/OpportunityDetail/Index?noticeUID=CO1.NTC.5486123&amp;isFromPublicArea=True&amp;isModal=False</t>
  </si>
  <si>
    <t>DIRECCIÓN DE FUNCIÓN PUBLICA</t>
  </si>
  <si>
    <t>DF-005-2024</t>
  </si>
  <si>
    <t>Prestación de Servicios Profesionales Especializado para el desarrollo de actividades propias de la Dirección Función Pública</t>
  </si>
  <si>
    <t>JOSE CARLOS CUEVAS SAYAS</t>
  </si>
  <si>
    <t>https://community.secop.gov.co/Public/Tendering/OpportunityDetail/Index?noticeUID=CO1.NTC.5486074&amp;isFromPublicArea=True&amp;isModal=true&amp;asPopupView=true</t>
  </si>
  <si>
    <t>DF-007-2024</t>
  </si>
  <si>
    <t>Prestación de servicios de apoyo a la gestión para el desarrollo de las 
actividades de la Dirección de Atención al Ciudadano y Gestión 
Documental de la secretaria general</t>
  </si>
  <si>
    <t>MARIA CAROLINA MALO VARGAS</t>
  </si>
  <si>
    <t>https://community.secop.gov.co/Public/Tendering/OpportunityDetail/Index?noticeUID=CO1.NTC.5506421&amp;isFromPublicArea=True&amp;isModal=true&amp;asPopupView=true</t>
  </si>
  <si>
    <t>DIRECCIÓN DE ATENCIÓN AL CIUDADANO Y GESTIÓN DOCUMENTAL</t>
  </si>
  <si>
    <t>DF-008-2024</t>
  </si>
  <si>
    <t>Prestación de servicios de apoyo a la gestión para el desarrollo de las 
actividades de la Dirección de Atención al Ciudadano y Gestión 
Documental de la Secretaria General de la Gobernación de Bolívar</t>
  </si>
  <si>
    <t>ERICK DAVID POVEDA GOMEZ</t>
  </si>
  <si>
    <t>https://community.secop.gov.co/Public/Tendering/OpportunityDetail/Index?noticeUID=CO1.NTC.5500181&amp;isFromPublicArea=True&amp;isModal=true&amp;asPopupView=true</t>
  </si>
  <si>
    <t>DF-009-2024</t>
  </si>
  <si>
    <t>Prestación de Servicios de apoyo a la Gestión para el desarrollo de las actividades propias de la Dirección de Atención al Ciudadano y Gestión 
Documental de la secretaria general</t>
  </si>
  <si>
    <t>CESAR AUGUSTO MONTERO ATENCIÓN</t>
  </si>
  <si>
    <t>https://community.secop.gov.co/Public/Tendering/OpportunityDetail/Index?noticeUID=CO1.NTC.5501083&amp;isFromPublicArea=True&amp;isModal=true&amp;asPopupView=true</t>
  </si>
  <si>
    <t>DF-010-2024</t>
  </si>
  <si>
    <t>Prestación de Servicios de apoyo a la gestión para el desarrollo de las 
actividades propias de la Dirección de atención al ciudadano de la 
secretaria general de la Gobernación de Bolívar.</t>
  </si>
  <si>
    <t>BIENVENIDA DEL CARMEN LORA PEREZ</t>
  </si>
  <si>
    <t>https://community.secop.gov.co/Public/Tendering/OpportunityDetail/Index?noticeUID=CO1.NTC.5505560&amp;isFromPublicArea=True&amp;isModal=true&amp;asPopupView=true</t>
  </si>
  <si>
    <t>DF-011-2024</t>
  </si>
  <si>
    <t>Prestación de Servicios profesionales para el desarrollo de las actividades 
propias de la Dirección de Atención al Ciudadano y Gestión Documental de 
la secretaria general.</t>
  </si>
  <si>
    <t>NUBYA ROSA FAJARDO PARDO</t>
  </si>
  <si>
    <t>https://community.secop.gov.co/Public/Tendering/OpportunityDetail/Index?noticeUID=CO1.NTC.5506030&amp;isFromPublicArea=True&amp;isModal=true&amp;asPopupView=true</t>
  </si>
  <si>
    <t>DF-013-2024</t>
  </si>
  <si>
    <t>Prestación de servicios profesionales para el desarrollo de las actividades 
propias de la Secretaria General de la Gobernación de Bolívar</t>
  </si>
  <si>
    <t>ANA MARIA JIMENEZ BARRIOS</t>
  </si>
  <si>
    <t>https://community.secop.gov.co/Public/Tendering/OpportunityDetail/Index?noticeUID=CO1.NTC.5524711&amp;isFromPublicArea=True&amp;isModal=true&amp;asPopupView=true</t>
  </si>
  <si>
    <t>DF-014-2024</t>
  </si>
  <si>
    <t>Prestación de Servicios profesionales para el desarrollo de las actividades propias
de la Oficina Asesora de Comunicaciones y Prensa de la Secretaria Privada de la
Gobernación de Bolívar</t>
  </si>
  <si>
    <t>NATALI ANDREA OLMOS DE AGUAS</t>
  </si>
  <si>
    <t>https://community.secop.gov.co/Public/Tendering/OpportunityDetail/Index?noticeUID=CO1.NTC.5524505&amp;isFromPublicArea=True&amp;isModal=true&amp;asPopupView=true</t>
  </si>
  <si>
    <t>OFICINA ASESORA DE COMUNICACIONES Y PRENSA</t>
  </si>
  <si>
    <t>DF-015-2024</t>
  </si>
  <si>
    <t>SANDRA MARCELA MENDEZ PEREZ</t>
  </si>
  <si>
    <t>https://community.secop.gov.co/Public/Tendering/OpportunityDetail/Index?noticeUID=CO1.NTC.5524469&amp;isFromPublicArea=True&amp;isModal=true&amp;asPopupView=true</t>
  </si>
  <si>
    <t>DF-016-2024</t>
  </si>
  <si>
    <t>JUAN CAMILO ARDILA DURANTE</t>
  </si>
  <si>
    <t>https://community.secop.gov.co/Public/Tendering/OpportunityDetail/Index?noticeUID=CO1.NTC.5524949&amp;isFromPublicArea=True&amp;isModal=true&amp;asPopupView=true</t>
  </si>
  <si>
    <t>DF-017-2024</t>
  </si>
  <si>
    <t>Prestación de Servicios profesionales para el desarrollo de las actividades propias 
de la Oficina Asesora de Comunicaciones y Prensa de la Secretaria Privada de la 
Gobernación de Bolívar</t>
  </si>
  <si>
    <t>ALVARO ENRIQUE CARCAMO OYAGA</t>
  </si>
  <si>
    <t>https://community.secop.gov.co/Public/Tendering/OpportunityDetail/Index?noticeUID=CO1.NTC.5525307&amp;isFromPublicArea=True&amp;isModal=true&amp;asPopupView=true</t>
  </si>
  <si>
    <t>DF-018-2024</t>
  </si>
  <si>
    <t>MARTHA CAROLINA DE POMBO CARDOZO</t>
  </si>
  <si>
    <t>https://community.secop.gov.co/Public/Tendering/OpportunityDetail/Index?noticeUID=CO1.NTC.5525524&amp;isFromPublicArea=True&amp;isModal=true&amp;asPopupView=true</t>
  </si>
  <si>
    <t>DF-019-2024</t>
  </si>
  <si>
    <t>Prestación de servicios profesionales para el desarrollo de actividades propias de la Dirección de Atención al Ciudadano y Gestión Documental de la secretaria general de la Gobernación de Bolívar</t>
  </si>
  <si>
    <t>ADRIANA GUETE GARCÍA</t>
  </si>
  <si>
    <t>https://community.secop.gov.co/Public/Tendering/OpportunityDetail/Index?noticeUID=CO1.NTC.5536771&amp;isFromPublicArea=True&amp;isModal=true&amp;asPopupView=true</t>
  </si>
  <si>
    <t>DF-020-2024</t>
  </si>
  <si>
    <t>Prestación de Servicios para el apoyo y la gestiona de las actividades propias de la oficina asesora de prensa y comunicaciones de la secretaria Privada de la Gobernación de Bolívar</t>
  </si>
  <si>
    <t>DARIO ADOLFO BARROS MOLINA</t>
  </si>
  <si>
    <t>https://community.secop.gov.co/Public/Tendering/OpportunityDetail/Index?noticeUID=CO1.NTC.5539245&amp;isFromPublicArea=True&amp;isModal=true&amp;asPopupView=true</t>
  </si>
  <si>
    <t>DF-021-2024</t>
  </si>
  <si>
    <t>Prestación de Servicios de apoyo a la gestión para el desarrollo de las actividades propias de la Oficina Asesora de Comunicaciones y Prensa de la Secretaria Privada de la Gobernación de Bolívar</t>
  </si>
  <si>
    <t>DANIELA SOFÍA CÁRDENAS FORTICH</t>
  </si>
  <si>
    <t>https://community.secop.gov.co/Public/Tendering/OpportunityDetail/Index?noticeUID=CO1.NTC.5539272&amp;isFromPublicArea=True&amp;isModal=true&amp;asPopupView=true</t>
  </si>
  <si>
    <t>DF-022-2024</t>
  </si>
  <si>
    <t>Prestación de Servicios profesionales para el desarrollo de las actividades propias 
de la Oficina Asesora de Comunicaciones y Prensa de la Secretaria Privada de la 
Gobernación de Bolíva</t>
  </si>
  <si>
    <t>PABLO EMILIO HERRERA DIAZ</t>
  </si>
  <si>
    <t>https://community.secop.gov.co/Public/Tendering/OpportunityDetail/Index?noticeUID=CO1.NTC.5539803&amp;isFromPublicArea=True&amp;isModal=true&amp;asPopupView=true</t>
  </si>
  <si>
    <t>DF-023-2024</t>
  </si>
  <si>
    <t>OSWALDO RAFAEL MERCADO PÉREZ</t>
  </si>
  <si>
    <t>https://community.secop.gov.co/Public/Tendering/OpportunityDetail/Index?noticeUID=CO1.NTC.5539833&amp;isFromPublicArea=True&amp;isModal=true&amp;asPopupView=true</t>
  </si>
  <si>
    <t>DF-024-2024</t>
  </si>
  <si>
    <t>ADOLFO ANTONIO PALACIO VELILLA</t>
  </si>
  <si>
    <t>https://community.secop.gov.co/Public/Tendering/OpportunityDetail/Index?noticeUID=CO1.NTC.5539874&amp;isFromPublicArea=True&amp;isModal=true&amp;asPopupView=true</t>
  </si>
  <si>
    <t>DF-025-2024</t>
  </si>
  <si>
    <t>Prestación de Servicios de apoyo a la gestión en el desarrollo de actividades propias de la Oficina Asesora de Comunicaciones y Prensa de la secretaria Privada de la Gobernación de Bolívar. .</t>
  </si>
  <si>
    <t>AKIRO LUIS PALACIO MONTERO</t>
  </si>
  <si>
    <t>https://community.secop.gov.co/Public/Tendering/OpportunityDetail/Index?noticeUID=CO1.NTC.5539784&amp;isFromPublicArea=True&amp;isModal=true&amp;asPopupView=true</t>
  </si>
  <si>
    <t>DF-026-2024</t>
  </si>
  <si>
    <t>Prestación de Servicios profesionales para el desarrollo de las
actividades propias de la secretaria Privada de la Gobernación de
Bolívar.</t>
  </si>
  <si>
    <t xml:space="preserve">MARLYN DEL CARMEN AGRESOTT </t>
  </si>
  <si>
    <t>https://community.secop.gov.co/Public/Tendering/OpportunityDetail/Index?noticeUID=CO1.NTC.5547122&amp;isFromPublicArea=True&amp;isModal=true&amp;asPopupView=true</t>
  </si>
  <si>
    <t>SECRETARIA PRIVADA</t>
  </si>
  <si>
    <t>DF-027-2024</t>
  </si>
  <si>
    <t>Prestación de Servicios profesionales para el desarrollo de las actividades propias de la Oficina Asesora de Comunicaciones y Prensa de la secretaria Privada de la Gobernación de Bolívar</t>
  </si>
  <si>
    <t>CRISTYAN CAMILO DE VOZ HERNANDEZ</t>
  </si>
  <si>
    <t>https://community.secop.gov.co/Public/Tendering/OpportunityDetail/Index?noticeUID=CO1.NTC.5547514&amp;isFromPublicArea=True&amp;isModal=true&amp;asPopupView=true</t>
  </si>
  <si>
    <t>DF-028-2024</t>
  </si>
  <si>
    <t>Prestación de Servicios profesionales para el desarrollo de las actividades propias de la Oficina Asesora de Comunicaciones y Prensa de la Secretaria Privada de la Gobernación de Bolívar</t>
  </si>
  <si>
    <t>KARI VANESSA POMBO SILVA</t>
  </si>
  <si>
    <t>https://community.secop.gov.co/Public/Tendering/OpportunityDetail/Index?noticeUID=CO1.NTC.5548017&amp;isFromPublicArea=True&amp;isModal=true&amp;asPopupView=true</t>
  </si>
  <si>
    <t>DF-029-2024</t>
  </si>
  <si>
    <t>Prestación de Servicios profesionales para las actividades propias de la oficina asesora de prensa y comunicaciones de la secretaria Privada de la Gobernación de Bolívar</t>
  </si>
  <si>
    <t>KATHERYN JOHANA GARCIA PACHECO</t>
  </si>
  <si>
    <t>https://community.secop.gov.co/Public/Tendering/OpportunityDetail/Index?noticeUID=CO1.NTC.5547854&amp;isFromPublicArea=True&amp;isModal=true&amp;asPopupView=true</t>
  </si>
  <si>
    <t>DF-030-2024</t>
  </si>
  <si>
    <t>Prestación de servicios de apoyo a la gestión para el desarrollo de actividades propias de la Oficina Asesora de Comunicaciones y Prensa de la Secretaria Privada de la Gobernación de Bolívar</t>
  </si>
  <si>
    <t>OLGA CECILIA DE LAS MERCEDES PEREA FERNANDEZ</t>
  </si>
  <si>
    <t>https://community.secop.gov.co/Public/Tendering/OpportunityDetail/Index?noticeUID=CO1.NTC.5547886&amp;isFromPublicArea=True&amp;isModal=true&amp;asPopupView=true</t>
  </si>
  <si>
    <t>DF-031-2024</t>
  </si>
  <si>
    <t>RITA MARÍA CUADRADO FERNANDEZ</t>
  </si>
  <si>
    <t>https://community.secop.gov.co/Public/Tendering/OpportunityDetail/Index?noticeUID=CO1.NTC.5548538&amp;isFromPublicArea=True&amp;isModal=true&amp;asPopupView=true</t>
  </si>
  <si>
    <t>DF-032-2024</t>
  </si>
  <si>
    <t>Prestación de Servicios profesionales para el desarrollo de las actividades propias de la Dirección de atención al ciudadano y gestión documental de la secretaria general de la Gobernación de Bolívar.</t>
  </si>
  <si>
    <t>RUBIELA MARIA ARNEDO TEHERAN</t>
  </si>
  <si>
    <t>https://community.secop.gov.co/Public/Tendering/OpportunityDetail/Index?noticeUID=CO1.NTC.5548593&amp;isFromPublicArea=True&amp;isModal=true&amp;asPopupView=true</t>
  </si>
  <si>
    <t>DF-033-2024</t>
  </si>
  <si>
    <t>Prestación de Servicios de apoyo a la Gestión para el desarrollo de las actividades propias de la Dirección de Atención al Ciudadano y Gestión Documental de la secretaria general, concretadas en la expedición de pasaporte solicitado ante la Gobernación de Bolívar.</t>
  </si>
  <si>
    <t>BETSAIDA DEL ROSARIO MARRUGO HERRERA</t>
  </si>
  <si>
    <t>https://community.secop.gov.co/Public/Tendering/OpportunityDetail/Index?noticeUID=CO1.NTC.5548493&amp;isFromPublicArea=True&amp;isModal=true&amp;asPopupView=true</t>
  </si>
  <si>
    <t>DF-034-2024</t>
  </si>
  <si>
    <t>Prestación de Servicios profesionales en el área jurídica para el desarrollo de las
actividades propias de la Dirección de Atención al Ciudadano y Gestión Documental de la secretaria general</t>
  </si>
  <si>
    <t>SILVIA MARIA CORREA LOPEZ</t>
  </si>
  <si>
    <t>https://community.secop.gov.co/Public/Tendering/OpportunityDetail/Index?noticeUID=CO1.NTC.5548897&amp;isFromPublicArea=True&amp;isModal=true&amp;asPopupView=true</t>
  </si>
  <si>
    <t>DF-035-2024</t>
  </si>
  <si>
    <t>Prestación de servicios profesionales para el desarrollo de las actividades propias de la Oficina Asesora de Protocolo de la Secretaría Privada de la Gobernación de Bolívar</t>
  </si>
  <si>
    <t>SINDI PAOLA DITTA CASSIANI</t>
  </si>
  <si>
    <t>https://community.secop.gov.co/Public/Tendering/OpportunityDetail/Index?noticeUID=CO1.NTC.5549272&amp;isFromPublicArea=True&amp;isModal=true&amp;asPopupView=true</t>
  </si>
  <si>
    <t>DF-036-2024</t>
  </si>
  <si>
    <t>Prestación de Servicios profesionales para el desarrollo de las 
actividades propias de la Oficina Asesora de Comunicaciones y Prensa 
de la Secretaría Privada de la Gobernación de Bolívar</t>
  </si>
  <si>
    <t>RUBEN SCHNEIDER SALAZAR RODRIGUEZ</t>
  </si>
  <si>
    <t>https://community.secop.gov.co/Public/Tendering/OpportunityDetail/Index?noticeUID=CO1.NTC.5549685&amp;isFromPublicArea=True&amp;isModal=true&amp;asPopupView=true</t>
  </si>
  <si>
    <t>DF-037-2024</t>
  </si>
  <si>
    <t>ESTEFANIA DE LA OSSA ROJAS</t>
  </si>
  <si>
    <t>https://community.secop.gov.co/Public/Tendering/OpportunityDetail/Index?noticeUID=CO1.NTC.5549730&amp;isFromPublicArea=True&amp;isModal=true&amp;asPopupView=true</t>
  </si>
  <si>
    <t>DF-038-2024</t>
  </si>
  <si>
    <t>Prestación de servicio de apoyo a la gestión para el desarrollo de las actividades propias de la Dirección Función Publica de la Gobernación de Bolívar</t>
  </si>
  <si>
    <t>NATHALYA ANDREA ESCOBAR MOSCOTE</t>
  </si>
  <si>
    <t>https://community.secop.gov.co/Public/Tendering/OpportunityDetail/Index?noticeUID=CO1.NTC.5558803&amp;isFromPublicArea=True&amp;isModal=true&amp;asPopupView=true</t>
  </si>
  <si>
    <t>DF-039-2024</t>
  </si>
  <si>
    <t>Prestación de servicios de apoyo a la gestión para el desarrollo de actividades propias de la Oficina Asesora de Comunicaciones y Prensa de la Secretaria Privada del Gobernación de Bolívar.</t>
  </si>
  <si>
    <t>RANDY CORDERO BORJA</t>
  </si>
  <si>
    <t>https://community.secop.gov.co/Public/Tendering/OpportunityDetail/Index?noticeUID=CO1.NTC.5558832&amp;isFromPublicArea=True&amp;isModal=true&amp;asPopupView=true</t>
  </si>
  <si>
    <t>DF-040-2024</t>
  </si>
  <si>
    <t>Prestación de Servicios de Apoyo a la Gestión para el desarrollo de las actividades propias de la Dirección de Función Publica de la Secretaria General</t>
  </si>
  <si>
    <t>MATILDE BARON RODRIGUEZ</t>
  </si>
  <si>
    <t>https://community.secop.gov.co/Public/Tendering/OpportunityDetail/Index?noticeUID=CO1.NTC.5559024&amp;isFromPublicArea=True&amp;isModal=true&amp;asPopupView=true</t>
  </si>
  <si>
    <t>DF-041-2024</t>
  </si>
  <si>
    <t>Prestación de Servicios de apoyo a la gestión para el desarrollo de las actividades propias de la Dirección de Atención al Ciudadano y Gestión Documental de la secretaria general de la Gobernación de Bolívar</t>
  </si>
  <si>
    <t>ROGER MANUEL SUAREZ CASTILLO</t>
  </si>
  <si>
    <t>https://community.secop.gov.co/Public/Tendering/OpportunityDetail/Index?noticeUID=CO1.NTC.5558881&amp;isFromPublicArea=True&amp;isModal=true&amp;asPopupView=true</t>
  </si>
  <si>
    <t>DF-042-2024</t>
  </si>
  <si>
    <t>Prestación de servicios de apoyo a la Gestión para el desarrollo de las actividades propias de la Dirección Función Pública de la Gobernación de Bolívar</t>
  </si>
  <si>
    <t>MALLORY ROSA ESQUIVEL RANGEL</t>
  </si>
  <si>
    <t>https://community.secop.gov.co/Public/Tendering/OpportunityDetail/Index?noticeUID=CO1.NTC.5559707&amp;isFromPublicArea=True&amp;isModal=true&amp;asPopupView=true</t>
  </si>
  <si>
    <t>DF-043-2024</t>
  </si>
  <si>
    <t>Prestación de Servicios Profesionales para el desarrollo de las
actividades propias de la Secretaría de la Mujer para la Equidad de
Género y Asuntos Sociales de la Gobernación de Bolíva</t>
  </si>
  <si>
    <t>BECTSY LISETH VASQUEZ BOLIVAR</t>
  </si>
  <si>
    <t>https://community.secop.gov.co/Public/Tendering/OpportunityDetail/Index?noticeUID=CO1.NTC.5581010&amp;isFromPublicArea=True&amp;isModal=true&amp;asPopupView=true</t>
  </si>
  <si>
    <t>DIRECCION ASUNTOS DE LA MUJER</t>
  </si>
  <si>
    <t>DF-044-2024</t>
  </si>
  <si>
    <t>Prestación de servicios de apoyo a la gestión como modelo 
lingüístico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</si>
  <si>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EDIANS RAFAEL CHARMELO CONTRERAS</t>
  </si>
  <si>
    <t>https://community.secop.gov.co/Public/Tendering/OpportunityDetail/Index?noticeUID=CO1.NTC.5580546&amp;isFromPublicArea=True&amp;isModal=true&amp;asPopupView=true</t>
  </si>
  <si>
    <t>Dirección de Cobertura Educativa</t>
  </si>
  <si>
    <t>DF-045-2024</t>
  </si>
  <si>
    <t>Prestación de servicios de apoyo a la gestión como modelo lingüístico para apoyar en la ejecución del proyecto denominado FORTALECIMIENTO DE AULAS INCLUSIVAS PARA LA ATENCIÓN EDUCATIVA DE NIÑOS, NIÑAS, JÓVENES Y ADULTOS CON DISCAPACIDAD EN LA VIGENCIA 2024 DEPARTAMENTO DE BOLÍVAR desarrollado por la Secretaria de Educación de la Gobernación de Bolívar</t>
  </si>
  <si>
    <t>VERONICA INÉS VILLADIEGO YEPES</t>
  </si>
  <si>
    <t>https://community.secop.gov.co/Public/Tendering/OpportunityDetail/Index?noticeUID=CO1.NTC.5579127&amp;isFromPublicArea=True&amp;isModal=true&amp;asPopupView=true</t>
  </si>
  <si>
    <t>DF-046-2024</t>
  </si>
  <si>
    <t>Prestación de servicios de apoyo a la gestión para el desarrollo de actividades propias de la Oficina Asesora de Protocolo de la Secretaria Privada de la Gobernación de Bolívar.</t>
  </si>
  <si>
    <t>JORGE LUIS GARCIA DE HOYOS</t>
  </si>
  <si>
    <t>https://community.secop.gov.co/Public/Tendering/OpportunityDetail/Index?noticeUID=CO1.NTC.5579073&amp;isFromPublicArea=True&amp;isModal=true&amp;asPopupView=true</t>
  </si>
  <si>
    <t>OFICINA ASESORA DE PROTOCOLO</t>
  </si>
  <si>
    <t>DF-047-2024</t>
  </si>
  <si>
    <t>Prestación de servicios de apoyo a la gestión en el desarrollo de las actividades propias de la Dirección de estudios, análisis financiero y fiscal de la Secretaría de Hacienda Departamental</t>
  </si>
  <si>
    <t>ANIYETH PATRICIA TORRES LOPEZ</t>
  </si>
  <si>
    <t>https://community.secop.gov.co/Public/Tendering/OpportunityDetail/Index?noticeUID=CO1.NTC.5579533&amp;isFromPublicArea=True&amp;isModal=true&amp;asPopupView=true</t>
  </si>
  <si>
    <t>DIRECCCION ESTUDIOS, ANALISIS FINANCIERO Y FISCAL</t>
  </si>
  <si>
    <t>DF-048-2024</t>
  </si>
  <si>
    <t>Prestación de Servicios de apoyo a la gestión para el desarrollo de las actividades propias de la secretaria de la mujer de la Gobernación de Bolívar.</t>
  </si>
  <si>
    <t>LAURA PATRICIA NAVARRO JULIO</t>
  </si>
  <si>
    <t>https://community.secop.gov.co/Public/Tendering/OpportunityDetail/Index?noticeUID=CO1.NTC.5580023&amp;isFromPublicArea=True&amp;isModal=true&amp;asPopupView=true</t>
  </si>
  <si>
    <t>DF-049-2024</t>
  </si>
  <si>
    <t>Prestación de servicios de apoyo a la gestión como interprete para apoyar en la ejecución del proyecto denominado FORTALECIMIENTO DE AULAS INCLUSIVAS PARA LA ATENCIÓN EDUCATIVA DE NIÑOS, NIÑAS, JÓVENES Y ADULTOS CON DISCAPACIDAD EN LA VIGENCIA 2024 DEPARTAMENTO DE BOLÍVAR desarrollado por la Secretaria de Educación de la Gobernación de Bolívar</t>
  </si>
  <si>
    <t>DWIGHT MEDINA RAMIREZ</t>
  </si>
  <si>
    <t>https://community.secop.gov.co/Public/Tendering/OpportunityDetail/Index?noticeUID=CO1.NTC.5580055&amp;isFromPublicArea=True&amp;isModal=true&amp;asPopupView=true</t>
  </si>
  <si>
    <t>DF-050-2024</t>
  </si>
  <si>
    <t>PRESTACION DE SERVICIOS PROFESIONALES PARA ASESORAR A LA 
SECRETARIA GENERAL EN DESARROLLO DE LA GESTION 
CONTRACTUAL Y ADMINISTRATIVA.</t>
  </si>
  <si>
    <t>CARLA CASTELLANOS GOMEZ</t>
  </si>
  <si>
    <t>https://community.secop.gov.co/Public/Tendering/OpportunityDetail/Index?noticeUID=CO1.NTC.5580252&amp;isFromPublicArea=True&amp;isModal=true&amp;asPopupView=true</t>
  </si>
  <si>
    <t xml:space="preserve">SECRETARIA GENERAL </t>
  </si>
  <si>
    <t>DF-051-2024</t>
  </si>
  <si>
    <t>PRESTACION DE SERVICIOS PROFESIONALES PARA ASESORAR A LA SECRETARIA GENERAL EN DESARROLLO DE LA GESTION CONTRACTUAL Y ADMINISTRATIVA</t>
  </si>
  <si>
    <t>LOLY LUZ ESTRADA ROMERO</t>
  </si>
  <si>
    <t>https://community.secop.gov.co/Public/Tendering/OpportunityDetail/Index?noticeUID=CO1.NTC.5580281&amp;isFromPublicArea=True&amp;isModal=true&amp;asPopupView=true</t>
  </si>
  <si>
    <t>DF-052-2024</t>
  </si>
  <si>
    <t>JAVIER CLEMENTE CASTELLAR SCHMIDT</t>
  </si>
  <si>
    <t>https://community.secop.gov.co/Public/Tendering/OpportunityDetail/Index?noticeUID=CO1.NTC.5580417&amp;isFromPublicArea=True&amp;isModal=true&amp;asPopupView=true</t>
  </si>
  <si>
    <t>DF-053-2024</t>
  </si>
  <si>
    <t>KATHERINE PAOLA LOZANO GRANDETT</t>
  </si>
  <si>
    <t>https://community.secop.gov.co/Public/Tendering/OpportunityDetail/Index?noticeUID=CO1.NTC.5580912&amp;isFromPublicArea=True&amp;isModal=true&amp;asPopupView=true</t>
  </si>
  <si>
    <t>DF-054-2024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</si>
  <si>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</si>
  <si>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FABER RAFAEL TORRES PEREZ</t>
  </si>
  <si>
    <t>https://community.secop.gov.co/Public/Tendering/OpportunityDetail/Index?noticeUID=CO1.NTC.5580535&amp;isFromPublicArea=True&amp;isModal=true&amp;asPopupView=true</t>
  </si>
  <si>
    <t>DF-056-2024</t>
  </si>
  <si>
    <t>MARY GREY BERRIO BERRIO</t>
  </si>
  <si>
    <t>https://community.secop.gov.co/Public/Tendering/OpportunityDetail/Index?noticeUID=CO1.NTC.5580548&amp;isFromPublicArea=True&amp;isModal=true&amp;asPopupView=true</t>
  </si>
  <si>
    <t>DIRECCION DE COBERTURA EDUCATIVA</t>
  </si>
  <si>
    <t>DF-057-2024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</si>
  <si>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</si>
  <si>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ANDREA JOHANA PAVA URRUTIA</t>
  </si>
  <si>
    <t>https://community.secop.gov.co/Public/Tendering/OpportunityDetail/Index?noticeUID=CO1.NTC.5580372&amp;isFromPublicArea=True&amp;isModal=true&amp;asPopupView=true</t>
  </si>
  <si>
    <t>DF-058-2024</t>
  </si>
  <si>
    <t>DIANA CAROLINA CANO IRIARTE</t>
  </si>
  <si>
    <t>https://community.secop.gov.co/Public/Tendering/OpportunityDetail/Index?noticeUID=CO1.NTC.5580569&amp;isFromPublicArea=True&amp;isModal=true&amp;asPopupView=true</t>
  </si>
  <si>
    <t>DF-060-2024</t>
  </si>
  <si>
    <t>Prestación de Servicios Profesionales para el desarrollo de las 
actividades propias de la Secretaría de la Mujer para la Equidad de 
Género y Asuntos Sociales de la Gobernación de Bolívar</t>
  </si>
  <si>
    <t>MARIA PAULA PIMIENTA MARTELO</t>
  </si>
  <si>
    <t>https://community.secop.gov.co/Public/Tendering/OpportunityDetail/Index?noticeUID=CO1.NTC.5580965&amp;isFromPublicArea=True&amp;isModal=true&amp;asPopupView=true</t>
  </si>
  <si>
    <t>DF-061-2024</t>
  </si>
  <si>
    <t>Prestación de Servicios profesionales para el desarrollo de las
actividades propias de la Oficina Asesora de Comunicaciones y Prensa de la SecretarIa Privada de la Gobernación de Bolívar</t>
  </si>
  <si>
    <t>SAMUEL ALVAREZ BELEÑO</t>
  </si>
  <si>
    <t>https://community.secop.gov.co/Public/Tendering/OpportunityDetail/Index?noticeUID=CO1.NTC.5580978&amp;isFromPublicArea=True&amp;isModal=true&amp;asPopupView=true</t>
  </si>
  <si>
    <t>DF-062-2024</t>
  </si>
  <si>
    <t>ANIBAL DE JESÚS THERAN TOM</t>
  </si>
  <si>
    <t>https://community.secop.gov.co/Public/Tendering/OpportunityDetail/Index?noticeUID=CO1.NTC.5580631&amp;isFromPublicArea=True&amp;isModal=true&amp;asPopupView=true</t>
  </si>
  <si>
    <t>DF-063-2024</t>
  </si>
  <si>
    <t>LUISA FERNANDA MARRIAGA ZABALETA</t>
  </si>
  <si>
    <t>https://community.secop.gov.co/Public/Tendering/OpportunityDetail/Index?noticeUID=CO1.NTC.5580679&amp;isFromPublicArea=True&amp;isModal=true&amp;asPopupView=true</t>
  </si>
  <si>
    <t>DF-064-2024</t>
  </si>
  <si>
    <t>Prestación de servicios profesionales para el desarrollo de 
las actividades propias de la Dirección de Ingresos de la 
secretaria de Hacienda de la Gobernación de Bolívar.</t>
  </si>
  <si>
    <t>JHOANDER BELLO BERRIO</t>
  </si>
  <si>
    <t>https://community.secop.gov.co/Public/Tendering/OpportunityDetail/Index?noticeUID=CO1.NTC.5580771&amp;isFromPublicArea=True&amp;isModal=true&amp;asPopupView=true</t>
  </si>
  <si>
    <t>DIRECCION DE INGRESOS</t>
  </si>
  <si>
    <t>DF-066-2024</t>
  </si>
  <si>
    <t>Prestación de Servicios Profesionales en el área jurídica para el 
desarrollo de las actividades propias de la Dirección de Atención al 
Ciudadano y Gestión Documental de la secretaria general.</t>
  </si>
  <si>
    <t>JOSE ALBERTO PUELLO LOPEZ</t>
  </si>
  <si>
    <t>https://community.secop.gov.co/Public/Tendering/OpportunityDetail/Index?noticeUID=CO1.NTC.5589722&amp;isFromPublicArea=True&amp;isModal=true&amp;asPopupView=true</t>
  </si>
  <si>
    <t>DF-067-2024</t>
  </si>
  <si>
    <t>Prestación de servicios de apoyo a la gestión para el desarrollo de 
actividades propias de la Oficina Asesora de Comunicaciones y Prensa 
de la Secretaria Privada de la Gobernación de Bolívar</t>
  </si>
  <si>
    <t>EFRAIN SAMUEL PEREZ URIBE</t>
  </si>
  <si>
    <t>https://community.secop.gov.co/Public/Tendering/OpportunityDetail/Index?noticeUID=CO1.NTC.5590210&amp;isFromPublicArea=True&amp;isModal=true&amp;asPopupView=true</t>
  </si>
  <si>
    <t>DF-068-2024</t>
  </si>
  <si>
    <t>Prestación de Servicios de Apoyo a la Gestión para el desarrollo de las actividades propias de la Dirección de Función Publica de la Secretaria General de la Gobernación de Bolívar</t>
  </si>
  <si>
    <t>GIANNY HEREDIA ARIZA</t>
  </si>
  <si>
    <t>https://community.secop.gov.co/Public/Tendering/OpportunityDetail/Index?noticeUID=CO1.NTC.5591413&amp;isFromPublicArea=True&amp;isModal=true&amp;asPopupView=true</t>
  </si>
  <si>
    <t>DF-069-2024</t>
  </si>
  <si>
    <t>Prestación de servicios profesionales para el desarrollo de las 
actividades propias de la Dirección Función Publica de la Gobernación 
de Bolívar</t>
  </si>
  <si>
    <t>MARIA CAMILA LOPEZ PALOMINO</t>
  </si>
  <si>
    <t>https://community.secop.gov.co/Public/Tendering/OpportunityDetail/Index?noticeUID=CO1.NTC.5591921&amp;isFromPublicArea=True&amp;isModal=true&amp;asPopupView=true</t>
  </si>
  <si>
    <t>DF-070-2024</t>
  </si>
  <si>
    <t>Prestación de servicios profesionales para apoyar en la ejecución del 
proyecto denominado FORTALECIMIENTO DE AULAS INCLUSIVAS 
PARA LA ATENCIÓN EDUCATIVA DE NIÑOS, NIÑAS, JÓVENES Y 
ADULTOS CON DISCAPACIDAD Y TALENTOS EXCEPCIONALES EN LA</t>
  </si>
  <si>
    <t>KARIMEN DEL CARMEN ESQUIVIA MARTINEZ</t>
  </si>
  <si>
    <t>https://community.secop.gov.co/Public/Tendering/OpportunityDetail/Index?noticeUID=CO1.NTC.5592107&amp;isFromPublicArea=True&amp;isModal=true&amp;asPopupView=true</t>
  </si>
  <si>
    <t>DF-071-2024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</si>
  <si>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</si>
  <si>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VANESSA ZAPATA CALLE</t>
  </si>
  <si>
    <t>https://community.secop.gov.co/Public/Tendering/OpportunityDetail/Index?noticeUID=CO1.NTC.5593303&amp;isFromPublicArea=True&amp;isModal=true&amp;asPopupView=true</t>
  </si>
  <si>
    <t>DF-072-2024</t>
  </si>
  <si>
    <t>Prestación de Servicios profesionales especializados para el desarrollo de las actividades propias de la Oficina Asesora 
de Comunicaciones y Prensa de la Secretaría Privada de la 
Gobernación de Bolívar</t>
  </si>
  <si>
    <t>MARIA FERNANDA MARTINEZ CORREA</t>
  </si>
  <si>
    <t>https://community.secop.gov.co/Public/Tendering/OpportunityDetail/Index?noticeUID=CO1.NTC.5594207&amp;isFromPublicArea=True&amp;isModal=true&amp;asPopupView=true</t>
  </si>
  <si>
    <t>DF-073-2024</t>
  </si>
  <si>
    <t>Prestación de Servicios Profesionales Especializado para el desarrollo de actividades propias de la Dirección Función Pública de la Secretaria General</t>
  </si>
  <si>
    <t>ALVARO JESUS GOMEZ POVEDA</t>
  </si>
  <si>
    <t>https://community.secop.gov.co/Public/Tendering/OpportunityDetail/Index?noticeUID=CO1.NTC.5591140&amp;isFromPublicArea=True&amp;isModal=true&amp;asPopupView=true</t>
  </si>
  <si>
    <t>DF-074-2024</t>
  </si>
  <si>
    <t>Prestación de Servicios Profesionales Especializados para el desarrollo de las actividades propias de la Secretaría de la Mujer para la Equidad de Género y Asuntos Sociales de la Gobernación de Bolívar</t>
  </si>
  <si>
    <t>JEIDYS DEL CARMEN BANQUEZ MENDOZA</t>
  </si>
  <si>
    <t>https://community.secop.gov.co/Public/Tendering/OpportunityDetail/Index?noticeUID=CO1.NTC.5591368&amp;isFromPublicArea=True&amp;isModal=true&amp;asPopupView=true</t>
  </si>
  <si>
    <t>DF-076-2024</t>
  </si>
  <si>
    <t>Prestación de Servicios Profesionales para el desarrollo de las actividades propias de la secretaria de la Mujer para la Equidad de Género y Asuntos Sociales de la Gobernación de Bolívar</t>
  </si>
  <si>
    <t>ROGELIO JOSE JIMENEZ COBO</t>
  </si>
  <si>
    <t>https://community.secop.gov.co/Public/Tendering/OpportunityDetail/Index?noticeUID=CO1.NTC.5592931&amp;isFromPublicArea=True&amp;isModal=true&amp;asPopupView=true</t>
  </si>
  <si>
    <t>DF-077-2024</t>
  </si>
  <si>
    <t>Prestación de Servicios Profesionales para el desarrollo de las actividades propias de la Secretaria de la Mujer para la Equidad de Genero y Asuntos Sociales de la Gobernación de Bolívar</t>
  </si>
  <si>
    <t>LAURA VANESSA SANCHEZ CUETO</t>
  </si>
  <si>
    <t>https://community.secop.gov.co/Public/Tendering/OpportunityDetail/Index?noticeUID=CO1.NTC.5593322&amp;isFromPublicArea=True&amp;isModal=true&amp;asPopupView=true</t>
  </si>
  <si>
    <t>DF-078-2024</t>
  </si>
  <si>
    <t>Prestación de Servicios Profesionales Especializados en Asesoría Legal para el desarrollo de las actividades propias de la Secretaria de la Mujer para la Equidad de Genero y Asuntos Sociales de la Gobernación de Bolívar</t>
  </si>
  <si>
    <t>ANGELA JULIANA RODRIGUEZ</t>
  </si>
  <si>
    <t>https://community.secop.gov.co/Public/Tendering/OpportunityDetail/Index?noticeUID=CO1.NTC.5593081&amp;isFromPublicArea=True&amp;isModal=true&amp;asPopupView=true</t>
  </si>
  <si>
    <t>DF-079-2024</t>
  </si>
  <si>
    <t>Prestación de Servicios Profesionales Especializado para el desarrollo de actividades propias de la Dirección Función Pública.</t>
  </si>
  <si>
    <t>ERIKA TATIANA MEJIA DE AVILA</t>
  </si>
  <si>
    <t>https://community.secop.gov.co/Public/Tendering/OpportunityDetail/Index?noticeUID=CO1.NTC.5592721&amp;isFromPublicArea=True&amp;isModal=true&amp;asPopupView=true</t>
  </si>
  <si>
    <t>DF-080-2024</t>
  </si>
  <si>
    <t>Prestación de servicios profesionales en asesoría legal para apoyar las funciones y competencias propias de la Dirección de Función Publica de la Gobernación de Bolívar</t>
  </si>
  <si>
    <t>INDIRA SOFIA MARTINEZ TOUS</t>
  </si>
  <si>
    <t>https://community.secop.gov.co/Public/Tendering/OpportunityDetail/Index?noticeUID=CO1.NTC.5594339&amp;isFromPublicArea=True&amp;isModal=true&amp;asPopupView=true</t>
  </si>
  <si>
    <t>DF-081-2024</t>
  </si>
  <si>
    <t>YINA PAOLA MUÑOZ JULIO</t>
  </si>
  <si>
    <t>https://community.secop.gov.co/Public/Tendering/OpportunityDetail/Index?noticeUID=CO1.NTC.5593903&amp;isFromPublicArea=True&amp;isModal=true&amp;asPopupView=true</t>
  </si>
  <si>
    <t>DF-082-2024</t>
  </si>
  <si>
    <t>Prestación de Servicios Profesionales en asesoría legal, para el desarrollo de actividades  propias de la Dirección Función Pública de la Gobernación de Bolívar.</t>
  </si>
  <si>
    <t>DAYANA PAOLA ANAYA MANZUR</t>
  </si>
  <si>
    <t>https://community.secop.gov.co/Public/Tendering/OpportunityDetail/Index?noticeUID=CO1.NTC.5594350&amp;isFromPublicArea=True&amp;isModal=true&amp;asPopupView=true</t>
  </si>
  <si>
    <t>DF-083-2024</t>
  </si>
  <si>
    <t>Prestación de servicios profesionales para el desarrollo de las actividades propias de la dirección de función publica.</t>
  </si>
  <si>
    <t>HEIDY PATRICIA GAMARRA PARRA</t>
  </si>
  <si>
    <t>https://community.secop.gov.co/Public/Tendering/OpportunityDetail/Index?noticeUID=CO1.NTC.5596026&amp;isFromPublicArea=True&amp;isModal=true&amp;asPopupView=true</t>
  </si>
  <si>
    <t>DF-084-2024</t>
  </si>
  <si>
    <t>Prestación de Servicios Profesionales para el desarrollo de las actividades propias de la Secretaría General de la Gobernación de Bolívar</t>
  </si>
  <si>
    <t>JHOANA MILENA JARABA MENDOZA</t>
  </si>
  <si>
    <t>https://community.secop.gov.co/Public/Tendering/OpportunityDetail/Index?noticeUID=CO1.NTC.5603321&amp;isFromPublicArea=True&amp;isModal=true&amp;asPopupView=true</t>
  </si>
  <si>
    <t>DF-085-2024</t>
  </si>
  <si>
    <t>Prestación de Servicios Profesionales Especializados en asesoría legal, para el desarrollo de actividades propias de la Dirección Función Pública de la Gobernación de Bolívar</t>
  </si>
  <si>
    <t>MARIA JOSE ARRIETA SILGADO</t>
  </si>
  <si>
    <t>https://community.secop.gov.co/Public/Tendering/OpportunityDetail/Index?noticeUID=CO1.NTC.5603161&amp;isFromPublicArea=True&amp;isModal=true&amp;asPopupView=true</t>
  </si>
  <si>
    <t>DF-086-2024</t>
  </si>
  <si>
    <t>PRESTACION DE SERVICIOS PROFESIONALES PARA EL DESARROLLO DE LAS ACTIVIDADES PROPIAS DE LA DIRECCION PUBLICA DE LA GOBERNACIÓN DE BOLÍVAR.</t>
  </si>
  <si>
    <t>MARIA ALEJANDRA FERNANDEZ VELEZ</t>
  </si>
  <si>
    <t>https://community.secop.gov.co/Public/Tendering/OpportunityDetail/Index?noticeUID=CO1.NTC.5596323&amp;isFromPublicArea=True&amp;isModal=true&amp;asPopupView=true</t>
  </si>
  <si>
    <t>DF-088-2024</t>
  </si>
  <si>
    <t>Prestación de Servicios profesionales, enfocados en comunicación social y prensa, destinados al desarrollo de las actividades propias de la secretaria de Mujer.</t>
  </si>
  <si>
    <t>AMAURY CASTELLAR MATOSO</t>
  </si>
  <si>
    <t>https://community.secop.gov.co/Public/Tendering/OpportunityDetail/Index?noticeUID=CO1.NTC.5602448&amp;isFromPublicArea=True&amp;isModal=true&amp;asPopupView=true</t>
  </si>
  <si>
    <t>DF-091-2024</t>
  </si>
  <si>
    <t>Prestación de Servicios profesionales para el desarrollo de las actividades propias de la Secretaria de la mujer</t>
  </si>
  <si>
    <t>LOIDYS DEL CARMEN GOMEZ SOTO</t>
  </si>
  <si>
    <t>https://community.secop.gov.co/Public/Tendering/OpportunityDetail/Index?noticeUID=CO1.NTC.5597974&amp;isFromPublicArea=True&amp;isModal=true&amp;asPopupView=true</t>
  </si>
  <si>
    <t>DF-092-2024</t>
  </si>
  <si>
    <t>Prestación de Servicios Profesionales en asesoría legal, para el desarrollo de actividades propias de la Dirección Función Pública de la Secretaria General</t>
  </si>
  <si>
    <t>JUAN PABLO SOTO PADAUI</t>
  </si>
  <si>
    <t>https://community.secop.gov.co/Public/Tendering/OpportunityDetail/Index?noticeUID=CO1.NTC.5598126&amp;isFromPublicArea=True&amp;isModal=true&amp;asPopupView=true</t>
  </si>
  <si>
    <t>DF-093-2024</t>
  </si>
  <si>
    <t>Prestación de Servicios Profesionales en Asesoría Legal, para el desarrollo de las actividades propias de la secretaria de la mujer para la equidad de genero y asuntos sociales de la Gobernación de Bolívar</t>
  </si>
  <si>
    <t>MARIA LUISA LEAL RAMIREZ</t>
  </si>
  <si>
    <t>https://community.secop.gov.co/Public/Tendering/OpportunityDetail/Index?noticeUID=CO1.NTC.5601428&amp;isFromPublicArea=True&amp;isModal=true&amp;asPopupView=true</t>
  </si>
  <si>
    <t>DF-095-2024</t>
  </si>
  <si>
    <t>Prestación de Servicios Profesionales para el desarrollo de las actividades propias de la Dirección de Tecnología de la Información y de las Comunicaciones de la Secretaria General de la Gobernación de Bolívar</t>
  </si>
  <si>
    <t>CLAUDIA PATRICIA TINOCO PADAUI</t>
  </si>
  <si>
    <t>https://community.secop.gov.co/Public/Tendering/OpportunityDetail/Index?noticeUID=CO1.NTC.5599632&amp;isFromPublicArea=True&amp;isModal=true&amp;asPopupView=true</t>
  </si>
  <si>
    <t>DIRECCIÓN TIC</t>
  </si>
  <si>
    <t>DF-096-2024</t>
  </si>
  <si>
    <t>Prestación de Servicios profesionales para el desarrollo de las actividades propias de la Secretaria de la Mujer y Equidad de Genero de la Gobernación de Bolívar</t>
  </si>
  <si>
    <t>ELVIA MARGARITA TOLOZA SANCHEZ</t>
  </si>
  <si>
    <t>https://community.secop.gov.co/Public/Tendering/OpportunityDetail/Index?noticeUID=CO1.NTC.5601777&amp;isFromPublicArea=True&amp;isModal=true&amp;asPopupView=true</t>
  </si>
  <si>
    <t>DF-097-2024</t>
  </si>
  <si>
    <t>LUIS ANTONIO ANAYA LAMBRAÑO</t>
  </si>
  <si>
    <t>https://community.secop.gov.co/Public/Tendering/OpportunityDetail/Index?noticeUID=CO1.NTC.5601384&amp;isFromPublicArea=True&amp;isModal=true&amp;asPopupView=true</t>
  </si>
  <si>
    <t>DF-098-2024</t>
  </si>
  <si>
    <t>Prestación de Servicios profesionales para el desarrollo de las actividades propias de la Oficina Asesora de Protocolo 
de la Secretaria Privada de la Gobernación de Bolívar</t>
  </si>
  <si>
    <t>MISAEL PARDO SIERRA</t>
  </si>
  <si>
    <t>https://community.secop.gov.co/Public/Tendering/OpportunityDetail/Index?noticeUID=CO1.NTC.5600509&amp;isFromPublicArea=True&amp;isModal=true&amp;asPopupView=true</t>
  </si>
  <si>
    <t>DF-099-2024</t>
  </si>
  <si>
    <t>Prestación de servicios Profesionales para el desarrollo de las actividades propias de la Secretaría Privada de la Gobernación de Bolívar</t>
  </si>
  <si>
    <t>MELANY STEFANY CUESTA MONTAÑO</t>
  </si>
  <si>
    <t>https://community.secop.gov.co/Public/Tendering/OpportunityDetail/Index?noticeUID=CO1.NTC.5600077&amp;isFromPublicArea=True&amp;isModal=true&amp;asPopupView=true</t>
  </si>
  <si>
    <t>DF-100-2024</t>
  </si>
  <si>
    <t>Prestación de Servicios Profesionales para el desarrollo de las actividades propias de la Secretaría de la Mujer para la Equidad de Género y Asuntos Sociales de la Gobernación de Bolívar</t>
  </si>
  <si>
    <t>DIANA MELISSA PEÑARANDA PEREZ</t>
  </si>
  <si>
    <t>https://community.secop.gov.co/Public/Tendering/OpportunityDetail/Index?noticeUID=CO1.NTC.5603597&amp;isFromPublicArea=True&amp;isModal=true&amp;asPopupView=true</t>
  </si>
  <si>
    <t>DF-101-2024</t>
  </si>
  <si>
    <t>Prestación de servicios profesionales para el desarrollo de las actividades propias de la dirección pública de la Gobernación de Bolívar.</t>
  </si>
  <si>
    <t>JESUS ALBERTO PATERNINA SANCHEZ</t>
  </si>
  <si>
    <t>https://community.secop.gov.co/Public/Tendering/OpportunityDetail/Index?noticeUID=CO1.NTC.5602034&amp;isFromPublicArea=True&amp;isModal=true&amp;asPopupView=true</t>
  </si>
  <si>
    <t>DF-102-2024</t>
  </si>
  <si>
    <t>Prestación de Servicios profesionales especializados para el desarrollo de las actividades propias de la oficina Asesora de Protocolo de la Secretaria Privada de la Gobernación de Bolívar.</t>
  </si>
  <si>
    <t>IRIS YAMILE JALLER QUIROZ</t>
  </si>
  <si>
    <t>https://community.secop.gov.co/Public/Tendering/OpportunityDetail/Index?noticeUID=CO1.NTC.5603174&amp;isFromPublicArea=True&amp;isModal=true&amp;asPopupView=true</t>
  </si>
  <si>
    <t>DF-103-2024</t>
  </si>
  <si>
    <t>ANGELICA MARIA QUINTANA GENES</t>
  </si>
  <si>
    <t>https://community.secop.gov.co/Public/Tendering/OpportunityDetail/Index?noticeUID=CO1.NTC.5609029&amp;isFromPublicArea=True&amp;isModal=true&amp;asPopupView=true</t>
  </si>
  <si>
    <t>DF-104-2024</t>
  </si>
  <si>
    <t>CINDY HERNANDEZ CABRERA</t>
  </si>
  <si>
    <t>https://community.secop.gov.co/Public/Tendering/OpportunityDetail/Index?noticeUID=CO1.NTC.5609350&amp;isFromPublicArea=True&amp;isModal=true&amp;asPopupView=true</t>
  </si>
  <si>
    <t>DF-105-2024</t>
  </si>
  <si>
    <t>Prestación de servicios Profesionales para el desarrollo de las actividades propias de la Dirección de Conceptos Actos Administrativos y Personería Jurídica de la Secretaría Jurídica de la Gobernación de Bolívar</t>
  </si>
  <si>
    <t>KARLA MARGARITA VASQUEZ MIRANDA</t>
  </si>
  <si>
    <t>https://community.secop.gov.co/Public/Tendering/OpportunityDetail/Index?noticeUID=CO1.NTC.5609524&amp;isFromPublicArea=True&amp;isModal=true&amp;asPopupView=true</t>
  </si>
  <si>
    <t>DIRECCIÓN DE CONCEPTOS, ACTOS ADMINISTRATIVOS Y PERSONERÍA JURÍDICA</t>
  </si>
  <si>
    <t>DF-106-2024</t>
  </si>
  <si>
    <t>ALBA LUZ PAVA URRUTIA</t>
  </si>
  <si>
    <t>https://community.secop.gov.co/Public/Tendering/OpportunityDetail/Index?noticeUID=CO1.NTC.5609683&amp;isFromPublicArea=True&amp;isModal=true&amp;asPopupView=true</t>
  </si>
  <si>
    <t>DF-107-2024</t>
  </si>
  <si>
    <t>Prestación de Servicios de Apoyo a la Gestión para el desarrollo de las actividades propias de la Dirección de Asistencia Municipal de la secretaria del Interior y Asuntos Gubernamentales de la Gobernación de Bolívar</t>
  </si>
  <si>
    <t>CIELO ESCARLY CONTRERAS SILV</t>
  </si>
  <si>
    <t>https://community.secop.gov.co/Public/Tendering/OpportunityDetail/Index?noticeUID=CO1.NTC.5609886&amp;isFromPublicArea=True&amp;isModal=true&amp;asPopupView=true</t>
  </si>
  <si>
    <t>DIRECCIÓN DE ASISTENCIA MUNICIPAL</t>
  </si>
  <si>
    <t>DF-108-2024</t>
  </si>
  <si>
    <t>Prestación de servicios profesionales para el desarrollo de las actividades propias de la Secretaría Privada de la Gobernación de Bolívar</t>
  </si>
  <si>
    <t>JACKELINE OROZCO CANTILLO</t>
  </si>
  <si>
    <t>https://community.secop.gov.co/Public/Tendering/OpportunityDetail/Index?noticeUID=CO1.NTC.5609961&amp;isFromPublicArea=True&amp;isModal=true&amp;asPopupView=true</t>
  </si>
  <si>
    <t>DF-110-2024</t>
  </si>
  <si>
    <t>PRESTACION DE SERVICIOS PROFESIONALES JURIDICOS ESPECIALIZADOS PARA ASESORAR A LA SECRETARIA GENERAL EN EL DESARROLLO DE LA GESTIÒN CONTRACTUAL Y ADMINISTRATIVA</t>
  </si>
  <si>
    <t>NIT 900849750-5</t>
  </si>
  <si>
    <t>HERNANDEZ UCROS &amp; ASOCIADOS S.A.S</t>
  </si>
  <si>
    <t>https://community.secop.gov.co/Public/Tendering/OpportunityDetail/Index?noticeUID=CO1.NTC.5613322&amp;isFromPublicArea=True&amp;isModal=true&amp;asPopupView=true</t>
  </si>
  <si>
    <t>DF-111-2024</t>
  </si>
  <si>
    <t>Prestación de servicios profesionales para el desarrollo de las actividades propias de la Dirección Fondo Territorial de Pensiones de la 
Secretaría de Hacienda Departamental</t>
  </si>
  <si>
    <t>ANGELICA MARIA OSPINA GAVIRIA</t>
  </si>
  <si>
    <t>https://community.secop.gov.co/Public/Tendering/OpportunityDetail/Index?noticeUID=CO1.NTC.5613436&amp;isFromPublicArea=True&amp;isModal=true&amp;asPopupView=true</t>
  </si>
  <si>
    <t>DIRECCIÓN DE FONDO TERRITORIAL DE PENSIONES</t>
  </si>
  <si>
    <t>DF-112-2024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</si>
  <si>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</si>
  <si>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MONICA DE FATIMA ALCALA NARVAEZ</t>
  </si>
  <si>
    <t>https://community.secop.gov.co/Public/Tendering/OpportunityDetail/Index?noticeUID=CO1.NTC.5616697&amp;isFromPublicArea=True&amp;isModal=true&amp;asPopupView=true</t>
  </si>
  <si>
    <t>DF-113-2024</t>
  </si>
  <si>
    <t>Prestación de servicios Profesionales para el desarrollo de las actividades propias de la Dirección Función Pública de la Gobernación de Bolívar</t>
  </si>
  <si>
    <t>DIANA MARCELA LOBO PEÑA</t>
  </si>
  <si>
    <t>https://community.secop.gov.co/Public/Tendering/OpportunityDetail/Index?noticeUID=CO1.NTC.5620792&amp;isFromPublicArea=True&amp;isModal=true&amp;asPopupView=true</t>
  </si>
  <si>
    <t>DF-114-2024</t>
  </si>
  <si>
    <t>PAULA ANDREA DAGER COLONNA</t>
  </si>
  <si>
    <t>https://community.secop.gov.co/Public/Tendering/OpportunityDetail/Index?noticeUID=CO1.NTC.5621755&amp;isFromPublicArea=True&amp;isModal=true&amp;asPopupView=true</t>
  </si>
  <si>
    <t>DF-115-2024</t>
  </si>
  <si>
    <t>Prestación de servicios profesionales para el desarrollo de las actividades propias de la Dirección Fondo Territorial de Pensiones de la Secretaría de Hacienda de la Gobernación de Bolívar</t>
  </si>
  <si>
    <t>LUISA FERNANDA FLOREZ BARRIOS</t>
  </si>
  <si>
    <t>https://community.secop.gov.co/Public/Tendering/OpportunityDetail/Index?noticeUID=CO1.NTC.5621895&amp;isFromPublicArea=True&amp;isModal=true&amp;asPopupView=true</t>
  </si>
  <si>
    <t>DF-116-2024</t>
  </si>
  <si>
    <t>Prestación de Servicios Profesionales para el desarrollo de las actividades propias de la Secretaría General de la Gobernación de Bolívar.</t>
  </si>
  <si>
    <t>KAREN PAOLA ARIAS ACUÑA</t>
  </si>
  <si>
    <t>https://community.secop.gov.co/Public/Tendering/OpportunityDetail/Index?noticeUID=CO1.NTC.5619948&amp;isFromPublicArea=True&amp;isModal=true&amp;asPopupView=true</t>
  </si>
  <si>
    <t>DF-117-2024</t>
  </si>
  <si>
    <t>Prestación de servicios profesionales para apoyar en la ejecución del proyecto denominado IMPLEMENTACIÓN DEL PROGRAMA DE ALIMENTACIÓN ESCOLAR-2024-BOLÍVAR desarrollado por la Secretaría de Educación de la 
Gobernación de Bolívar.</t>
  </si>
  <si>
    <t>DAYANIS MARIA TURIZO CORREA</t>
  </si>
  <si>
    <t>https://community.secop.gov.co/Public/Tendering/OpportunityDetail/Index?noticeUID=CO1.NTC.5622746&amp;isFromPublicArea=True&amp;isModal=true&amp;asPopupView=true</t>
  </si>
  <si>
    <t>DF-118-2024</t>
  </si>
  <si>
    <t>DERLIS JOHANA ACOSTA TORRES</t>
  </si>
  <si>
    <t>https://community.secop.gov.co/Public/Tendering/OpportunityDetail/Index?noticeUID=CO1.NTC.5622085&amp;isFromPublicArea=True&amp;isModal=true&amp;asPopupView=true</t>
  </si>
  <si>
    <t>DF-119-2024</t>
  </si>
  <si>
    <t>JULIET ALEJANDRA ESTRADA BERROCAL</t>
  </si>
  <si>
    <t>https://community.secop.gov.co/Public/Tendering/OpportunityDetail/Index?noticeUID=CO1.NTC.5623219&amp;isFromPublicArea=True&amp;isModal=true&amp;asPopupView=true</t>
  </si>
  <si>
    <t>DF-122-2024</t>
  </si>
  <si>
    <t>Prestación de servicios de apoyo a la gestión para el desarrollo de las actividades propias de la Dirección de Derechos Humanos y Grupos Poblacionales de la Secretaría de la Igualdad de la Gobernación de Bolívar.</t>
  </si>
  <si>
    <t>CRISTIAN CAMILO GONZALEZ LLAMAS</t>
  </si>
  <si>
    <t>https://community.secop.gov.co/Public/Tendering/OpportunityDetail/Index?noticeUID=CO1.NTC.5619808&amp;isFromPublicArea=True&amp;isModal=true&amp;asPopupView=true</t>
  </si>
  <si>
    <t>DIRECCION DE DERECHOS HUMANOS Y GRUPOS POBLACIONALES</t>
  </si>
  <si>
    <t>DF-123-2024</t>
  </si>
  <si>
    <t>Prestación de Servicios profesionales para el desarrollo de las actividades propias de la oficina asesora de comunicaciones y prensa de la Secretaría Privada de la Gobernación de Bolívar</t>
  </si>
  <si>
    <t>KAREN MELISSA MESTRE ROBLES</t>
  </si>
  <si>
    <t>https://community.secop.gov.co/Public/Tendering/OpportunityDetail/Index?noticeUID=CO1.NTC.5619840&amp;isFromPublicArea=True&amp;isModal=true&amp;asPopupView=true</t>
  </si>
  <si>
    <t>DF-124-2024</t>
  </si>
  <si>
    <t>Prestación de servicios profesionales especializados para el desarrollo de las actividades propias de la Dirección de Juventudes de la Secretaría de la Igualdad de la Gobernación de Bolívar</t>
  </si>
  <si>
    <t>MARTHA CECILIA JIMENEZ AMARIS</t>
  </si>
  <si>
    <t>https://community.secop.gov.co/Public/Tendering/OpportunityDetail/Index?noticeUID=CO1.NTC.5619592&amp;isFromPublicArea=True&amp;isModal=true&amp;asPopupView=true</t>
  </si>
  <si>
    <t>SECRETARIA DE IGUALDAD</t>
  </si>
  <si>
    <t>DF-125-2024</t>
  </si>
  <si>
    <t>Prestación de Servicios Profesionales para el desarrollo de las actividades propias de la Secretaría de la Igualdad de la Gobernación de Bolívar</t>
  </si>
  <si>
    <t>INGRID JOHANNA VALENCIA ANGULO</t>
  </si>
  <si>
    <t>https://community.secop.gov.co/Public/Tendering/OpportunityDetail/Index?noticeUID=CO1.NTC.5620814&amp;isFromPublicArea=True&amp;isModal=true&amp;asPopupView=true</t>
  </si>
  <si>
    <t>DF-126-2024</t>
  </si>
  <si>
    <t>SINDY PAOLA ROMERO ORTEGA</t>
  </si>
  <si>
    <t>https://community.secop.gov.co/Public/Tendering/OpportunityDetail/Index?noticeUID=CO1.NTC.5620886&amp;isFromPublicArea=True&amp;isModal=true&amp;asPopupView=true</t>
  </si>
  <si>
    <t>DF-127-2024</t>
  </si>
  <si>
    <t>SILVANA MARGARITA ESCORCIA BERMUDEZ</t>
  </si>
  <si>
    <t>https://community.secop.gov.co/Public/Tendering/OpportunityDetail/Index?noticeUID=CO1.NTC.5621248&amp;isFromPublicArea=True&amp;isModal=true&amp;asPopupView=true</t>
  </si>
  <si>
    <t>DF-128-2024</t>
  </si>
  <si>
    <t>KATHERINE DIVINA NUMA URREA</t>
  </si>
  <si>
    <t>https://community.secop.gov.co/Public/Tendering/OpportunityDetail/Index?noticeUID=CO1.NTC.5621459&amp;isFromPublicArea=True&amp;isModal=true&amp;asPopupView=true</t>
  </si>
  <si>
    <t>DF-129-2024</t>
  </si>
  <si>
    <t>Prestación de servicios profesionales para el desarrollo de las actividades propias de la oficina de Cobro Coactivo de la Secretaria de Hacienda Departamental</t>
  </si>
  <si>
    <t>MARIA MONICA PUELLO VIAÑA</t>
  </si>
  <si>
    <t>https://community.secop.gov.co/Public/Tendering/OpportunityDetail/Index?noticeUID=CO1.NTC.5618457&amp;isFromPublicArea=True&amp;isModal=true&amp;asPopupView=true</t>
  </si>
  <si>
    <t>OFICINA COBRO COACTIVO</t>
  </si>
  <si>
    <t>DF-131-2024</t>
  </si>
  <si>
    <t>VICTORIA EUGENIA PADILLA PESTANA</t>
  </si>
  <si>
    <t>https://community.secop.gov.co/Public/Tendering/OpportunityDetail/Index?noticeUID=CO1.NTC.5623292&amp;isFromPublicArea=True&amp;isModal=true&amp;asPopupView=true</t>
  </si>
  <si>
    <t>DF-133-2024</t>
  </si>
  <si>
    <t>ROXANA DE LOS ANGELES SEGOVIA CABRALES</t>
  </si>
  <si>
    <t>https://community.secop.gov.co/Public/Tendering/OpportunityDetail/Index?noticeUID=CO1.NTC.5627286&amp;isFromPublicArea=True&amp;isModal=true&amp;asPopupView=true</t>
  </si>
  <si>
    <t>DF-134-2024</t>
  </si>
  <si>
    <t>Prestación de servicios profesionales para el desarrollo de las actividades propias de la Dirección de Tecnología de la Información y de las Comunicaciones de la secretaria general de la Gobernación de Bolívar</t>
  </si>
  <si>
    <t>DIANA PAOLA ROMERO LAMBIS</t>
  </si>
  <si>
    <t>https://community.secop.gov.co/Public/Tendering/OpportunityDetail/Index?noticeUID=CO1.NTC.5627557&amp;isFromPublicArea=True&amp;isModal=true&amp;asPopupView=true</t>
  </si>
  <si>
    <t>DIRECCION DE TECNOLOGIAS DE LA INFORMACION Y DE LAS COMUNICACIONES-TIC´S</t>
  </si>
  <si>
    <t>DF-135-2024</t>
  </si>
  <si>
    <t>Prestación de servicios de apoyo a la gestión para el desarrollo de las actividades de la Dirección de Atención al Ciudadano y Gestión Documental de la secretaria general de la Gobernación de Bolívar</t>
  </si>
  <si>
    <t>ROSSANA QUIROZ MERCADO</t>
  </si>
  <si>
    <t>https://community.secop.gov.co/Public/Tendering/OpportunityDetail/Index?noticeUID=CO1.NTC.5628457&amp;isFromPublicArea=True&amp;isModal=true&amp;asPopupView=true</t>
  </si>
  <si>
    <t>DF-136-2024</t>
  </si>
  <si>
    <t>Prestación de servicios profesionales para desarrollar actividades propias de la Dirección Logística de la Gobernación de Bolívar</t>
  </si>
  <si>
    <t>KATIA MILENA MESTRE LOPEZ</t>
  </si>
  <si>
    <t>https://community.secop.gov.co/Public/Tendering/OpportunityDetail/Index?noticeUID=CO1.NTC.5628672&amp;isFromPublicArea=True&amp;isModal=true&amp;asPopupView=true</t>
  </si>
  <si>
    <t>DIRECCION LOGISTICA</t>
  </si>
  <si>
    <t>DF-137-2024</t>
  </si>
  <si>
    <t>ARMEDIS PEREZ SIERRA</t>
  </si>
  <si>
    <t>https://community.secop.gov.co/Public/Tendering/OpportunityDetail/Index?noticeUID=CO1.NTC.5629304&amp;isFromPublicArea=True&amp;isModal=true&amp;asPopupView=true</t>
  </si>
  <si>
    <t>DF-138-2024</t>
  </si>
  <si>
    <t>Prestación de los servicios Profesionales para el desarrollo de la actividades propias de la Secretaria Privada de la Gobernación de Bolívar</t>
  </si>
  <si>
    <t>SANDRA MILENA ROMERO BLANCO</t>
  </si>
  <si>
    <t>https://community.secop.gov.co/Public/Tendering/OpportunityDetail/Index?noticeUID=CO1.NTC.5629247&amp;isFromPublicArea=True&amp;isModal=true&amp;asPopupView=true</t>
  </si>
  <si>
    <t>DF-139-2024</t>
  </si>
  <si>
    <t>Prestación de servicios Profesionales para el desarrollo de las actividades propias de la Secretaria de Infraestructura de la Gobernación de Bolívar</t>
  </si>
  <si>
    <t>JORGE ISAAC ROMERO SILVA</t>
  </si>
  <si>
    <t>https://community.secop.gov.co/Public/Tendering/OpportunityDetail/Index?noticeUID=CO1.NTC.5629483&amp;isFromPublicArea=True&amp;isModal=true&amp;asPopupView=true</t>
  </si>
  <si>
    <t>SECRETARIA DE INFRAESTRUCTURA</t>
  </si>
  <si>
    <t>DF-140-2024</t>
  </si>
  <si>
    <t>RAMON NICOLAS HURTADO BABILONIA</t>
  </si>
  <si>
    <t>https://community.secop.gov.co/Public/Tendering/OpportunityDetail/Index?noticeUID=CO1.NTC.5629848&amp;isFromPublicArea=True&amp;isModal=true&amp;asPopupView=true</t>
  </si>
  <si>
    <t>DF-141-2024</t>
  </si>
  <si>
    <t>Prestación de Servicios Profesionales para el desarrollo de las actividades Propias de la Secretaria Privada de la Gobernación de Bolívar</t>
  </si>
  <si>
    <t>JACOBO MUNIR ISACC ESCORCIA</t>
  </si>
  <si>
    <t>https://community.secop.gov.co/Public/Tendering/OpportunityDetail/Index?noticeUID=CO1.NTC.5629773&amp;isFromPublicArea=True&amp;isModal=true&amp;asPopupView=true</t>
  </si>
  <si>
    <t>DF-142-2024</t>
  </si>
  <si>
    <t>Prestación de Servicios Profesionales Especializados para el desarrollo de las actividades y competencias Propias de la Secretaria Privada de la Gobernación de Bolívar</t>
  </si>
  <si>
    <t>FERNANDO NICOLAS ARAUJO RUMIE</t>
  </si>
  <si>
    <t>https://community.secop.gov.co/Public/Tendering/OpportunityDetail/Index?noticeUID=CO1.NTC.5630414&amp;isFromPublicArea=True&amp;isModal=true&amp;asPopupView=true</t>
  </si>
  <si>
    <t>DF-143-2024</t>
  </si>
  <si>
    <t>MIGUEL DE JESUS BATISTA CASTELLAR</t>
  </si>
  <si>
    <t>https://community.secop.gov.co/Public/Tendering/OpportunityDetail/Index?noticeUID=CO1.NTC.5627746&amp;isFromPublicArea=True&amp;isModal=true&amp;asPopupView=true</t>
  </si>
  <si>
    <t>DF-144-2024</t>
  </si>
  <si>
    <t>Prestación de servicios profesionales para apoyar en la ejecución del proyecto denominado IMPLEMENTACIÓN DEL PROGRAMA DE ALIMENTACIÓN ESCOLAR-2024-BOLÍVAR desarrollado por la Secretaría de Educación de la Gobernación de Bolívar</t>
  </si>
  <si>
    <t>JESICA PAOLA PONCE AGUIRRE</t>
  </si>
  <si>
    <t>https://community.secop.gov.co/Public/Tendering/OpportunityDetail/Index?noticeUID=CO1.NTC.5630582&amp;isFromPublicArea=True&amp;isModal=true&amp;asPopupView=true</t>
  </si>
  <si>
    <t>DF-145-2024</t>
  </si>
  <si>
    <t>Prestación de servicios profesionales para apoyar en la ejecución del proyecto denominado IMPLEMENTACIÓN DEL PROGRAMA DE ALIMENTACIÓN ESCOLAR-2024-BOLÍVAR desarrollado por la Secretaría de Educación de la Gobernación de Bolívar.</t>
  </si>
  <si>
    <t>SINDI DEL CARMEN VILLADIEGO JULIO</t>
  </si>
  <si>
    <t>https://community.secop.gov.co/Public/Tendering/OpportunityDetail/Index?noticeUID=CO1.NTC.5629938&amp;isFromPublicArea=True&amp;isModal=true&amp;asPopupView=true</t>
  </si>
  <si>
    <t>DF-146-2024</t>
  </si>
  <si>
    <t>ANA MARIA GARROS TORRES</t>
  </si>
  <si>
    <t>https://community.secop.gov.co/Public/Tendering/OpportunityDetail/Index?noticeUID=CO1.NTC.5629993&amp;isFromPublicArea=True&amp;isModal=true&amp;asPopupView=true</t>
  </si>
  <si>
    <t>DF-147-2024</t>
  </si>
  <si>
    <t>GEISELD BERENICE TORRES TIRADO</t>
  </si>
  <si>
    <t>https://community.secop.gov.co/Public/Tendering/OpportunityDetail/Index?noticeUID=CO1.NTC.5630527&amp;isFromPublicArea=True&amp;isModal=true&amp;asPopupView=true</t>
  </si>
  <si>
    <t>DF-149-2024</t>
  </si>
  <si>
    <t>FRANK VILLANUEVA MIELES</t>
  </si>
  <si>
    <t>https://community.secop.gov.co/Public/Tendering/OpportunityDetail/Index?noticeUID=CO1.NTC.5637711&amp;isFromPublicArea=True&amp;isModal=true&amp;asPopupView=true</t>
  </si>
  <si>
    <t>DF-150-2024</t>
  </si>
  <si>
    <t>Prestación de servicios profesionales para el desarrollo de las actividades propias de la Secretaria Privada de la Gobernación de Bolívar</t>
  </si>
  <si>
    <t>AYLIN PAOLA BUSTILLO AMADOR</t>
  </si>
  <si>
    <t>https://community.secop.gov.co/Public/Tendering/OpportunityDetail/Index?noticeUID=CO1.NTC.5640291&amp;isFromPublicArea=True&amp;isModal=true&amp;asPopupView=true</t>
  </si>
  <si>
    <t>DF-151-2024</t>
  </si>
  <si>
    <t>Prestación de servicios profesionales para el desarrollo de las actividades propias de la Dirección de Ingresos de la Secretaria de Hacienda de la Gobernación de Bolívar</t>
  </si>
  <si>
    <t>KAREN LLINETH AYOLA QUEZADA</t>
  </si>
  <si>
    <t>https://community.secop.gov.co/Public/Tendering/OpportunityDetail/Index?noticeUID=CO1.NTC.5641422&amp;isFromPublicArea=True&amp;isModal=true&amp;asPopupView=true</t>
  </si>
  <si>
    <t>DF-152-2024</t>
  </si>
  <si>
    <t>Prestación de servicios profesionales para el desarrollo de las actividades propias de la Dirección de Ingresos de la Secretaría de Hacienda Departamental</t>
  </si>
  <si>
    <t>ANA MARÍA GUZMÁN CARDONA</t>
  </si>
  <si>
    <t>https://community.secop.gov.co/Public/Tendering/OpportunityDetail/Index?noticeUID=CO1.NTC.5641788&amp;isFromPublicArea=True&amp;isModal=true&amp;asPopupView=true</t>
  </si>
  <si>
    <t>DF-153-2024</t>
  </si>
  <si>
    <t>Prestación de servicios profesionales para el desarrollo de las actividades propias de la Secretaria de Hacienda de la Gobernación de Bolívar</t>
  </si>
  <si>
    <t>DIANA CAROLINA TERAN RODRIGUEZ</t>
  </si>
  <si>
    <t>https://community.secop.gov.co/Public/Tendering/OpportunityDetail/Index?noticeUID=CO1.NTC.5642641&amp;isFromPublicArea=True&amp;isModal=true&amp;asPopupView=true</t>
  </si>
  <si>
    <t>SECRETARIA HACIENDA</t>
  </si>
  <si>
    <t>DF-154-2024</t>
  </si>
  <si>
    <t>Prestación de Servicios profesionales para el desarrollo de las actividades propias de la secretaria Privada de la Gobernación de Bolívar</t>
  </si>
  <si>
    <t>SANDRA MILENA GUZMAN DE AVILA</t>
  </si>
  <si>
    <t>https://community.secop.gov.co/Public/Tendering/OpportunityDetail/Index?noticeUID=CO1.NTC.5642807&amp;isFromPublicArea=True&amp;isModal=true&amp;asPopupView=true</t>
  </si>
  <si>
    <t>DF-155-2024</t>
  </si>
  <si>
    <t>MICHELLE ANDREA BLANCO LLANOS</t>
  </si>
  <si>
    <t>https://community.secop.gov.co/Public/Tendering/OpportunityDetail/Index?noticeUID=CO1.NTC.5640941&amp;isFromPublicArea=True&amp;isModal=true&amp;asPopupView=true</t>
  </si>
  <si>
    <t>DF-156-2024</t>
  </si>
  <si>
    <t>Prestación de Servicios Profesionales para el desarrollo de las actividades propias de la Dirección de Conceptos, Actos Administrativos y Personería Jurídica de la Secretaria Jurídica de la Gobernación de Bolívar.</t>
  </si>
  <si>
    <t>VANESSA BORELLY ALVAREZ</t>
  </si>
  <si>
    <t>https://community.secop.gov.co/Public/Tendering/OpportunityDetail/Index?noticeUID=CO1.NTC.5641043&amp;isFromPublicArea=True&amp;isModal=true&amp;asPopupView=true</t>
  </si>
  <si>
    <t>SERETARIA JURIDICA</t>
  </si>
  <si>
    <t>DF-157-2024</t>
  </si>
  <si>
    <t>Prestación de servicios Profesionales Especializados para el desarrollo de las actividades propias de la Dirección de Conceptos Actos Administrativos y Personería Jurídica de la secretaria jurídica de la Gobernación de Bolívar</t>
  </si>
  <si>
    <t>KARINA PAOLA MARTINEZ VILORIA</t>
  </si>
  <si>
    <t>https://community.secop.gov.co/Public/Tendering/OpportunityDetail/Index?noticeUID=CO1.NTC.5641440&amp;isFromPublicArea=True&amp;isModal=true&amp;asPopupView=true</t>
  </si>
  <si>
    <t>DF-158-2024</t>
  </si>
  <si>
    <t>Prestación de Servicios de apoyo a la Gestión para el desarrollo de las actividades propias de la Oficina Asesora de Comunicaciones y Prensa de la Secretaria Privada</t>
  </si>
  <si>
    <t>CRISTIAN GOMEZ MARTINEZ</t>
  </si>
  <si>
    <t>https://community.secop.gov.co/Public/Tendering/OpportunityDetail/Index?noticeUID=CO1.NTC.5642015&amp;isFromPublicArea=True&amp;isModal=true&amp;asPopupView=true</t>
  </si>
  <si>
    <t>DF-159-2024</t>
  </si>
  <si>
    <t>Prestación de Servicios Profesionales para el desarrollo de actividades propias de la Dirección Función Pública.</t>
  </si>
  <si>
    <t>MEIRY ELY BASTIDAS NEGRETE</t>
  </si>
  <si>
    <t>https://community.secop.gov.co/Public/Tendering/OpportunityDetail/Index?noticeUID=CO1.NTC.5643133&amp;isFromPublicArea=True&amp;isModal=true&amp;asPopupView=true</t>
  </si>
  <si>
    <t>DF-160-2024</t>
  </si>
  <si>
    <t>Prestación de servicios profesionales para el desarrollo de las  actividades propias de la Dirección de Defensa Judicial de la Secretaria  Jurídica de la Gobernación de Bolívar</t>
  </si>
  <si>
    <t>SUSSY ANDREA VARGAS LOPEZ</t>
  </si>
  <si>
    <t>https://community.secop.gov.co/Public/Tendering/OpportunityDetail/Index?noticeUID=CO1.NTC.5650253&amp;isFromPublicArea=True&amp;isModal=true&amp;asPopupView=true</t>
  </si>
  <si>
    <t>DF-161-2024</t>
  </si>
  <si>
    <t>Prestación de servicios profesionales para el desarrollo de las actividades propias de la Dirección de Defensa Judicial de la Secretaria Jurídica de la Gobernación de Bolívar</t>
  </si>
  <si>
    <t>MARGARITA EUGENIA VELEZ VASQUEZ</t>
  </si>
  <si>
    <t>https://community.secop.gov.co/Public/Tendering/OpportunityDetail/Index?noticeUID=CO1.NTC.5650681&amp;isFromPublicArea=True&amp;isModal=true&amp;asPopupView=true</t>
  </si>
  <si>
    <t>DIRECCION DEFENSA JUDICIAL</t>
  </si>
  <si>
    <t>DF-162-2024</t>
  </si>
  <si>
    <t>YADIRA MARTINEZ CAMPO</t>
  </si>
  <si>
    <t>https://community.secop.gov.co/Public/Tendering/OpportunityDetail/Index?noticeUID=CO1.NTC.5651027&amp;isFromPublicArea=True&amp;isModal=true&amp;asPopupView=true</t>
  </si>
  <si>
    <t>OFICINA DE CONTROL INTERNO DISCIPLINARIO DE INSTRUCCIÓN</t>
  </si>
  <si>
    <t>DF-163-2024</t>
  </si>
  <si>
    <t>Prestación de servicios profesionales para el desarrollo de las 
actividades propias de la Dirección de Defensa Judicial de la Secretaria 
Jurídica de la Gobernación de Bolívar</t>
  </si>
  <si>
    <t>ROSARIO LOPEZ VERGARA</t>
  </si>
  <si>
    <t>https://community.secop.gov.co/Public/Tendering/OpportunityDetail/Index?noticeUID=CO1.NTC.5650579&amp;isFromPublicArea=True&amp;isModal=true&amp;asPopupView=true</t>
  </si>
  <si>
    <t>DF-164-2024</t>
  </si>
  <si>
    <t>EDUAR JESUS OROZCO ROBLES</t>
  </si>
  <si>
    <t>https://community.secop.gov.co/Public/Tendering/OpportunityDetail/Index?noticeUID=CO1.NTC.5651234&amp;isFromPublicArea=True&amp;isModal=true&amp;asPopupView=true</t>
  </si>
  <si>
    <t>DF-165-2024</t>
  </si>
  <si>
    <t>EDGAR ALFREDO VASQUEZ PATERNINA</t>
  </si>
  <si>
    <t>https://community.secop.gov.co/Public/Tendering/OpportunityDetail/Index?noticeUID=CO1.NTC.5651431&amp;isFromPublicArea=True&amp;isModal=true&amp;asPopupView=true</t>
  </si>
  <si>
    <t>DF-166-2024</t>
  </si>
  <si>
    <t>ANA TEREZA DIAZ POSADA</t>
  </si>
  <si>
    <t>https://community.secop.gov.co/Public/Tendering/OpportunityDetail/Index?noticeUID=CO1.NTC.5660676&amp;isFromPublicArea=True&amp;isModal=true&amp;asPopupView=true</t>
  </si>
  <si>
    <t>SECRETARIA DEL INTERIOR Y ASUNTOS GUBERNAMENTALES</t>
  </si>
  <si>
    <t>DF-167-2024</t>
  </si>
  <si>
    <t>HARRISON LUIS SARÁ ROJAS</t>
  </si>
  <si>
    <t>https://community.secop.gov.co/Public/Tendering/OpportunityDetail/Index?noticeUID=CO1.NTC.5654803&amp;isFromPublicArea=True&amp;isModal=true&amp;asPopupView=true</t>
  </si>
  <si>
    <t>DF-168-2024</t>
  </si>
  <si>
    <t>JESSICA ANDREA DAZA DONADO</t>
  </si>
  <si>
    <t>https://community.secop.gov.co/Public/Tendering/OpportunityDetail/Index?noticeUID=CO1.NTC.5655010&amp;isFromPublicArea=True&amp;isModal=true&amp;asPopupView=true</t>
  </si>
  <si>
    <t>DF-169-2024</t>
  </si>
  <si>
    <t>JUDITH DEL CARMEN MONTES CARBONELL</t>
  </si>
  <si>
    <t>https://community.secop.gov.co/Public/Tendering/OpportunityDetail/Index?noticeUID=CO1.NTC.5655298&amp;isFromPublicArea=True&amp;isModal=true&amp;asPopupView=true</t>
  </si>
  <si>
    <t>DF-170-2024</t>
  </si>
  <si>
    <t>LINDA PAOLA CAMACHO OLAVE</t>
  </si>
  <si>
    <t>https://community.secop.gov.co/Public/Tendering/OpportunityDetail/Index?noticeUID=CO1.NTC.5655530&amp;isFromPublicArea=True&amp;isModal=true&amp;asPopupView=true</t>
  </si>
  <si>
    <t>DF-171-2024</t>
  </si>
  <si>
    <t>JUAN PABLO YANCES OLIVER</t>
  </si>
  <si>
    <t>https://community.secop.gov.co/Public/Tendering/OpportunityDetail/Index?noticeUID=CO1.NTC.5657456&amp;isFromPublicArea=True&amp;isModal=true&amp;asPopupView=true</t>
  </si>
  <si>
    <t>OFICINA DE GESTION DEL RIESGO DE DESASTRES</t>
  </si>
  <si>
    <t>DF-172-2024</t>
  </si>
  <si>
    <t>YILCAR ENRIQUE MARTINEZ MELENDEZ</t>
  </si>
  <si>
    <t>https://community.secop.gov.co/Public/Tendering/OpportunityDetail/Index?noticeUID=CO1.NTC.5657648&amp;isFromPublicArea=True&amp;isModal=true&amp;asPopupView=true</t>
  </si>
  <si>
    <t>DF-173-2024</t>
  </si>
  <si>
    <t>LEONARDO MENDOZA COHEN</t>
  </si>
  <si>
    <t>https://community.secop.gov.co/Public/Tendering/OpportunityDetail/Index?noticeUID=CO1.NTC.5657219&amp;isFromPublicArea=True&amp;isModal=true&amp;asPopupView=true</t>
  </si>
  <si>
    <t>DF-174-2024</t>
  </si>
  <si>
    <t>PAMELA PATRICIA MARTINEZ GIRALDO</t>
  </si>
  <si>
    <t>https://community.secop.gov.co/Public/Tendering/OpportunityDetail/Index?noticeUID=CO1.NTC.5657285&amp;isFromPublicArea=True&amp;isModal=true&amp;asPopupView=true</t>
  </si>
  <si>
    <t>DF-175-2024</t>
  </si>
  <si>
    <t>VICTOR RAFEL PEREZ PACHECO</t>
  </si>
  <si>
    <t>https://community.secop.gov.co/Public/Tendering/OpportunityDetail/Index?noticeUID=CO1.NTC.5659005&amp;isFromPublicArea=True&amp;isModal=true&amp;asPopupView=true</t>
  </si>
  <si>
    <t>DF-176-2024</t>
  </si>
  <si>
    <t>EVELIA MARGARITA OJEDA FAJARDO</t>
  </si>
  <si>
    <t>https://community.secop.gov.co/Public/Tendering/OpportunityDetail/Index?noticeUID=CO1.NTC.5659126&amp;isFromPublicArea=True&amp;isModal=true&amp;asPopupView=true</t>
  </si>
  <si>
    <t>DF-177-2024</t>
  </si>
  <si>
    <t>MARIA MERCEDES MENDOZA VELLOJIN</t>
  </si>
  <si>
    <t>https://community.secop.gov.co/Public/Tendering/OpportunityDetail/Index?noticeUID=CO1.NTC.5658798&amp;isFromPublicArea=True&amp;isModal=true&amp;asPopupView=true</t>
  </si>
  <si>
    <t>DF-178-2024</t>
  </si>
  <si>
    <t>NATALIA VALLEJO PEREZ</t>
  </si>
  <si>
    <t>https://community.secop.gov.co/Public/Tendering/OpportunityDetail/Index?noticeUID=CO1.NTC.5658782&amp;isFromPublicArea=True&amp;isModal=true&amp;asPopupView=true</t>
  </si>
  <si>
    <t>DF-179-2024</t>
  </si>
  <si>
    <t>BETTY ALEJANDRA DE LA ESPRIELLA SALDARRIAGA</t>
  </si>
  <si>
    <t>https://community.secop.gov.co/Public/Tendering/OpportunityDetail/Index?noticeUID=CO1.NTC.5658841&amp;isFromPublicArea=True&amp;isModal=true&amp;asPopupView=true</t>
  </si>
  <si>
    <t>DF-180-2024</t>
  </si>
  <si>
    <t>EDGAR MANUEL ZUÑIGA ALZAMORA</t>
  </si>
  <si>
    <t>https://community.secop.gov.co/Public/Tendering/OpportunityDetail/Index?noticeUID=CO1.NTC.5659340&amp;isFromPublicArea=True&amp;isModal=true&amp;asPopupView=true</t>
  </si>
  <si>
    <t>DF-181-2024</t>
  </si>
  <si>
    <t>VERÓNICA VALLEJO PÉREZ</t>
  </si>
  <si>
    <t>https://community.secop.gov.co/Public/Tendering/OpportunityDetail/Index?noticeUID=CO1.NTC.5658405&amp;isFromPublicArea=True&amp;isModal=true&amp;asPopupView=true</t>
  </si>
  <si>
    <t>DF-182-2024</t>
  </si>
  <si>
    <t>EDWAR ENRIQUE MEÑACA RUIZ</t>
  </si>
  <si>
    <t>https://community.secop.gov.co/Public/Tendering/OpportunityDetail/Index?noticeUID=CO1.NTC.5660789&amp;isFromPublicArea=True&amp;isModal=true&amp;asPopupView=true</t>
  </si>
  <si>
    <t>DF-183-2024</t>
  </si>
  <si>
    <t>ANTONIO MANUEL PACHECO</t>
  </si>
  <si>
    <t>https://community.secop.gov.co/Public/Tendering/OpportunityDetail/Index?noticeUID=CO1.NTC.5656739&amp;isFromPublicArea=True&amp;isModal=true&amp;asPopupView=true</t>
  </si>
  <si>
    <t>SECRETARIA DE AGRICULTURA Y DESARROLLO RURAL</t>
  </si>
  <si>
    <t>DF-184-2024</t>
  </si>
  <si>
    <t>Prestación de Servicios Profesionales para el desarrollo de las actividades propias de la Oficina de Control Interno de la Gobernación de Bolívar.</t>
  </si>
  <si>
    <t>Maria Alejandra Avila Garcia</t>
  </si>
  <si>
    <t>https://community.secop.gov.co/Public/Tendering/OpportunityDetail/Index?noticeUID=CO1.NTC.5664142&amp;isFromPublicArea=True&amp;isModal=true&amp;asPopupView=true</t>
  </si>
  <si>
    <t>CONTROL INTERNO</t>
  </si>
  <si>
    <t>DF-185-2024</t>
  </si>
  <si>
    <t>ISIS TATIANA ORTIZ SUAREZ</t>
  </si>
  <si>
    <t>https://community.secop.gov.co/Public/Tendering/OpportunityDetail/Index?noticeUID=CO1.NTC.5663872&amp;isFromPublicArea=True&amp;isModal=true&amp;asPopupView=true</t>
  </si>
  <si>
    <t>DF-186-2024</t>
  </si>
  <si>
    <t>ANA MARCELA SANCHEZ CUETO</t>
  </si>
  <si>
    <t>https://community.secop.gov.co/Public/Tendering/OpportunityDetail/Index?noticeUID=CO1.NTC.5663882&amp;isFromPublicArea=True&amp;isModal=true&amp;asPopupView=true</t>
  </si>
  <si>
    <t>DF-187-2024</t>
  </si>
  <si>
    <t>Kelly Maria Villalobos García</t>
  </si>
  <si>
    <t>https://community.secop.gov.co/Public/Tendering/OpportunityDetail/Index?noticeUID=CO1.NTC.5663785&amp;isFromPublicArea=True&amp;isModal=true&amp;asPopupView=true</t>
  </si>
  <si>
    <t>DF-188-2024</t>
  </si>
  <si>
    <t>Mario Andres Rodriguez Buendia</t>
  </si>
  <si>
    <t>https://community.secop.gov.co/Public/Tendering/OpportunityDetail/Index?noticeUID=CO1.NTC.5663888&amp;isFromPublicArea=True&amp;isModal=true&amp;asPopupView=true</t>
  </si>
  <si>
    <t>DF-189-2024</t>
  </si>
  <si>
    <t>Nataly De Jesús Mejía Romero</t>
  </si>
  <si>
    <t>https://community.secop.gov.co/Public/Tendering/OpportunityDetail/Index?noticeUID=CO1.NTC.5663794&amp;isFromPublicArea=True&amp;isModal=true&amp;asPopupView=true</t>
  </si>
  <si>
    <t>DF-190-2024</t>
  </si>
  <si>
    <t>ISELA BERROCAL LLORENTE</t>
  </si>
  <si>
    <t>https://community.secop.gov.co/Public/Tendering/OpportunityDetail/Index?noticeUID=CO1.NTC.5664577&amp;isFromPublicArea=True&amp;isModal=true&amp;asPopupView=true</t>
  </si>
  <si>
    <t>DF-191-2024</t>
  </si>
  <si>
    <t>EDINSON RAFAEL GUTIERREZ BELEÑO</t>
  </si>
  <si>
    <t>https://community.secop.gov.co/Public/Tendering/OpportunityDetail/Index?noticeUID=CO1.NTC.5664578&amp;isFromPublicArea=True&amp;isModal=true&amp;asPopupView=true</t>
  </si>
  <si>
    <t>DF-192-2024</t>
  </si>
  <si>
    <t>Prestación de servicios profesionales para el desarrollo de las 
actividades propias de las funciones de la Secretaria del interior y de 
asuntos gubernamentales de la Gobernación de Bolívar</t>
  </si>
  <si>
    <t>BLEIDIS VANESSA QUINTANA PEREZ</t>
  </si>
  <si>
    <t>https://community.secop.gov.co/Public/Tendering/OpportunityDetail/Index?noticeUID=CO1.NTC.5664985&amp;isFromPublicArea=True&amp;isModal=true&amp;asPopupView=true</t>
  </si>
  <si>
    <t>DF-193-2024</t>
  </si>
  <si>
    <t>Prestación de Servicios de Apoyo a la Gestión para desarrollar 
actividades en la secretaria del Interior y Asuntos Gubernamentales de 
la Gobernación de Bolívar</t>
  </si>
  <si>
    <t>YOVANIS DIAZ GIL</t>
  </si>
  <si>
    <t>https://community.secop.gov.co/Public/Tendering/OpportunityDetail/Index?noticeUID=CO1.NTC.5665067&amp;isFromPublicArea=True&amp;isModal=true&amp;asPopupView=true</t>
  </si>
  <si>
    <t>DF-194-2024</t>
  </si>
  <si>
    <t>Prestación de Servicios de Apoyo a la Gestión para el desarrollo de las 
actividades propias de la secretaría del Interior y Asuntos 
Gubernamentales de la Gobernación de Bolívar</t>
  </si>
  <si>
    <t>SIXTO PACHECO PEREZ</t>
  </si>
  <si>
    <t>https://community.secop.gov.co/Public/Tendering/OpportunityDetail/Index?noticeUID=CO1.NTC.5665557&amp;isFromPublicArea=True&amp;isModal=true&amp;asPopupView=true</t>
  </si>
  <si>
    <t>DF-195-2024</t>
  </si>
  <si>
    <t>Prestación de Servicios de apoyo a la gestión para el desarrollo de las 
actividades propias de la secretaría del interior y asuntos 
gubernamentales.</t>
  </si>
  <si>
    <t>ANA ELSY BERMUDEZ CASTRO</t>
  </si>
  <si>
    <t>https://community.secop.gov.co/Public/Tendering/OpportunityDetail/Index?noticeUID=CO1.NTC.5666437&amp;isFromPublicArea=True&amp;isModal=true&amp;asPopupView=true</t>
  </si>
  <si>
    <t>DF-196-2024</t>
  </si>
  <si>
    <t>Prestación de Servicios de apoyo a la Gestión para el desarrollo de las 
actividades propias de la SECRETARIA DE DESARROLLO REGIONAL Y 
ORDENAMIENTO TERRITORIAL.</t>
  </si>
  <si>
    <t>CARLOS ARTURO GONZALEZ BELTRAN</t>
  </si>
  <si>
    <t>https://community.secop.gov.co/Public/Tendering/OpportunityDetail/Index?noticeUID=CO1.NTC.5667482&amp;isFromPublicArea=True&amp;isModal=true&amp;asPopupView=true</t>
  </si>
  <si>
    <t>SECRETARIA DE DESARROLLO REGIONAL Y ORDENAMIENTO TERRITORIAL</t>
  </si>
  <si>
    <t>DF-197-2024</t>
  </si>
  <si>
    <t>Prestación de Servicios Profesionales para asesorar el desarrollo de las actividades y competencias propias de la secretaria Privada de la Gobernación de Bolívar.</t>
  </si>
  <si>
    <t>SILVANA ISOLINA PUELLO VISBAL</t>
  </si>
  <si>
    <t>https://community.secop.gov.co/Public/Tendering/OpportunityDetail/Index?noticeUID=CO1.NTC.5669380&amp;isFromPublicArea=True&amp;isModal=true&amp;asPopupView=true</t>
  </si>
  <si>
    <t>DF-198-2024</t>
  </si>
  <si>
    <t>Prestación de Servicios profesionales para el desarrollo de las actividades propias de la Secretaria Privada de la Gobernación de Bolívar</t>
  </si>
  <si>
    <t>GERMAN JOSE TEHERAN MONTES</t>
  </si>
  <si>
    <t>https://community.secop.gov.co/Public/Tendering/OpportunityDetail/Index?noticeUID=CO1.NTC.5674656&amp;isFromPublicArea=True&amp;isModal=true&amp;asPopupView=true</t>
  </si>
  <si>
    <t>DF-199-2024</t>
  </si>
  <si>
    <t>LUZ MARINA MEDINA NARVAEZ</t>
  </si>
  <si>
    <t>https://community.secop.gov.co/Public/Tendering/OpportunityDetail/Index?noticeUID=CO1.NTC.5674588&amp;isFromPublicArea=True&amp;isModal=true&amp;asPopupView=true</t>
  </si>
  <si>
    <t>DF-200-2024</t>
  </si>
  <si>
    <t>MARTHA PATRICIA BARRIOS PALENCIA</t>
  </si>
  <si>
    <t>https://community.secop.gov.co/Public/Tendering/OpportunityDetail/Index?noticeUID=CO1.NTC.5675045&amp;isFromPublicArea=True&amp;isModal=true&amp;asPopupView=true</t>
  </si>
  <si>
    <t>DF-201-2024</t>
  </si>
  <si>
    <t>PIERINA DEL CARMEN URINA TINOCO</t>
  </si>
  <si>
    <t>https://community.secop.gov.co/Public/Tendering/OpportunityDetail/Index?noticeUID=CO1.NTC.5675269&amp;isFromPublicArea=True&amp;isModal=true&amp;asPopupView=true</t>
  </si>
  <si>
    <t>DF-202-2024</t>
  </si>
  <si>
    <t>URIEL ANGEL PEREZ MARQUEZ</t>
  </si>
  <si>
    <t>https://community.secop.gov.co/Public/Tendering/OpportunityDetail/Index?noticeUID=CO1.NTC.5675370&amp;isFromPublicArea=True&amp;isModal=true&amp;asPopupView=true</t>
  </si>
  <si>
    <t>DF-204-2024</t>
  </si>
  <si>
    <t>PRESTACION DE SERVICIOS PROFESIONALES PARA EL DESARROLLO DE LAS ACTIVIDADES PROPIAS DE LA DIRECCION FUNCION PUBLICA DE LA GOBERNACION</t>
  </si>
  <si>
    <t>LINNY KATHERINE CABARCAS RUA</t>
  </si>
  <si>
    <t>https://community.secop.gov.co/Public/Tendering/OpportunityDetail/Index?noticeUID=CO1.NTC.5685890&amp;isFromPublicArea=True&amp;isModal=true&amp;asPopupView=true</t>
  </si>
  <si>
    <t>DF-205-2024</t>
  </si>
  <si>
    <t>PRESTACION DE SERVICIOS DE APOYO A LA GESTION PARA EL DESARROLLO DE LAS ACTIVIDADES PROPIAS DE LA DIRECCION DE FUNCION PUBLICA.</t>
  </si>
  <si>
    <t>CAMILO ANDRES FELIPE PINO MONROY</t>
  </si>
  <si>
    <t>https://community.secop.gov.co/Public/Tendering/OpportunityDetail/Index?noticeUID=CO1.NTC.5686347&amp;isFromPublicArea=True&amp;isModal=true&amp;asPopupView=true</t>
  </si>
  <si>
    <t>DF-206-2024</t>
  </si>
  <si>
    <t>PRESTACION DE SERVICIOS DE PROFESIONALES PARA EL DESARROLLO DE LAS ACTIVIDADES PROPIAS DE LA OFICINA DE CONTROL INTERNO DE LA GOBERNACION DE</t>
  </si>
  <si>
    <t>ESTHER ADRIANA ROMERO ESCUDERO</t>
  </si>
  <si>
    <t>https://community.secop.gov.co/Public/Tendering/OpportunityDetail/Index?noticeUID=CO1.NTC.5686706&amp;isFromPublicArea=True&amp;isModal=true&amp;asPopupView=true</t>
  </si>
  <si>
    <t>DF-207-2024</t>
  </si>
  <si>
    <t>PRESTACION DE SERVICIOS PROFESIONALES PARA EL DESARROLLO DE LAS ACTIVIDADES PROPIAS DE LA DIRECCION DE DEFENSA JUDICIAL DE LA SECRETARIA JURIDICA DE LA GOBERNACION DE BOLIVAR</t>
  </si>
  <si>
    <t>SERGIO ELIAS SIERRA VARELA</t>
  </si>
  <si>
    <t>https://community.secop.gov.co/Public/Tendering/OpportunityDetail/Index?noticeUID=CO1.NTC.5685499&amp;isFromPublicArea=True&amp;isModal=true&amp;asPopupView=true</t>
  </si>
  <si>
    <t>DF-208-2024</t>
  </si>
  <si>
    <t>PRESTACION DE SERVICIOS PROFESIONALES PARA EL DESARROLLO DE LAS ACTIVIDADES PROPIAS DE LA DIRECCION DE CONTRATACION DE LA SECRETARIA JURIDICA DE LA GOBERNACION DE BOLIVAR</t>
  </si>
  <si>
    <t>ALEJANDRO ENRIQUE FIGUEROA POLO</t>
  </si>
  <si>
    <t>https://community.secop.gov.co/Public/Tendering/OpportunityDetail/Index?noticeUID=CO1.NTC.5686205&amp;isFromPublicArea=True&amp;isModal=true&amp;asPopupView=true</t>
  </si>
  <si>
    <t>DF-210-2024</t>
  </si>
  <si>
    <t>BENJAMIN VISBAL BOLAÑO</t>
  </si>
  <si>
    <t>https://community.secop.gov.co/Public/Tendering/OpportunityDetail/Index?noticeUID=CO1.NTC.5686050&amp;isFromPublicArea=True&amp;isModal=true&amp;asPopupView=true</t>
  </si>
  <si>
    <t>DIRECCION DE CONTRATACION</t>
  </si>
  <si>
    <t>DF-211-2024</t>
  </si>
  <si>
    <t>JOAQUIN ANTONIO RIOS AYOLA</t>
  </si>
  <si>
    <t>https://community.secop.gov.co/Public/Tendering/OpportunityDetail/Index?noticeUID=CO1.NTC.5686074&amp;isFromPublicArea=True&amp;isModal=true&amp;asPopupView=true</t>
  </si>
  <si>
    <t>DF-212-2024</t>
  </si>
  <si>
    <t>JUAN MAURICIO MERIÑO OJEDA</t>
  </si>
  <si>
    <t>https://community.secop.gov.co/Public/Tendering/OpportunityDetail/Index?noticeUID=CO1.NTC.5686837&amp;isFromPublicArea=True&amp;isModal=true&amp;asPopupView=true</t>
  </si>
  <si>
    <t>DF-213-2024</t>
  </si>
  <si>
    <t>PRESTACION DE SERVICIOS PROFESIONALES PARA EL DESARROLLO DE LAS ACTIVIDADES PROPIAS DE LAS FUNCIONES DE LA SECRETARIA PRIVADA DE LA GOBERNACION DE BOLIVAR</t>
  </si>
  <si>
    <t>MARIA NELA BALLESTEROS ARIAS</t>
  </si>
  <si>
    <t>https://community.secop.gov.co/Public/Tendering/OpportunityDetail/Index?noticeUID=CO1.NTC.5704199&amp;isFromPublicArea=True&amp;isModal=true&amp;asPopupView=true</t>
  </si>
  <si>
    <t>DF-214-2024</t>
  </si>
  <si>
    <t>PRESTACION DE SERVICIOS DE APOYO A LA GESTION PARA EL DESARROLLO DE LAS ACTIVIDADES PROPIAS DE LA DIRECCION DE ATENCION AL CIUDADANO Y GESTION DOCUMENTAL DE LA SECRETARIA GENERAL</t>
  </si>
  <si>
    <t>MADELAINE OYOLA ORTEGA</t>
  </si>
  <si>
    <t>https://community.secop.gov.co/Public/Tendering/OpportunityDetail/Index?noticeUID=CO1.NTC.5704156&amp;isFromPublicArea=True&amp;isModal=true&amp;asPopupView=true</t>
  </si>
  <si>
    <t>DF-215-2024</t>
  </si>
  <si>
    <t>PRESTACION DE SERVICIOS PROFESIONALES PARA EL DESARROLLO DE LAS ACTIVIDADES PROPIAS DE LA DIRECCION DE CONCEPTOS, ACTOS ADMINISTRATIVOY PERSONERIAS JURIDICAS DE LA SECRETARIA JURIDICA DE LA GOBERNACION DE BOLIVAR.</t>
  </si>
  <si>
    <t>MAYRA ALEJANDRA TEJADA OCHOA</t>
  </si>
  <si>
    <t>https://community.secop.gov.co/Public/Tendering/OpportunityDetail/Index?noticeUID=CO1.NTC.5702968&amp;isFromPublicArea=True&amp;isModal=true&amp;asPopupView=true</t>
  </si>
  <si>
    <t>DIRECCION DE CONCEPTOS, ACTOS ADMINISTRATIVOS Y PERSONERIA JURIDICA</t>
  </si>
  <si>
    <t>DF-216-2024</t>
  </si>
  <si>
    <t>PRESTACION DE SERVICIOS PROFESIONALES PARA EL DESARROLLO DE LAS ACTIVIDADES PROPIAS DE LA DIRECCION DE CONTRATACION DE LA SECRETARIA JURIDICA DE LA GOBERNACION DE BOLIVAR.</t>
  </si>
  <si>
    <t>MARIA MARGARITA BLANCO CARO</t>
  </si>
  <si>
    <t>https://community.secop.gov.co/Public/Tendering/OpportunityDetail/Index?noticeUID=CO1.NTC.5702994&amp;isFromPublicArea=True&amp;isModal=true&amp;asPopupView=true</t>
  </si>
  <si>
    <t>DF-217-2024</t>
  </si>
  <si>
    <t>PRESTACION DE SERVICIOS PROFESIONALES PARA EL DESARROLLO DE LAS ACTIVIDADES PROPIAS DE LA OFICINA DE CONTROL INTERNO DE LA GOBERNACION DE BOLIVAR.</t>
  </si>
  <si>
    <t>ANDRES MAURICIO MARTINEZ BUELVAS</t>
  </si>
  <si>
    <t>https://community.secop.gov.co/Public/Tendering/OpportunityDetail/Index?noticeUID=CO1.NTC.5703148&amp;isFromPublicArea=True&amp;isModal=true&amp;asPopupView=true</t>
  </si>
  <si>
    <t>DF-218-2024</t>
  </si>
  <si>
    <t>PRESTACION DE SERVICIOS DE APOYO A LA GESTION PARA EL DESARROLLO DE LAS ACTIVIDADES PROPIAS DE LA DIRECCION DE JUVENTUDES DE LA SECRETARIA DE LA IGUALDAD DE LA GOBERNACION DE BOLIVAR</t>
  </si>
  <si>
    <t>WILMER DIMAS RODRIGUEZ</t>
  </si>
  <si>
    <t>https://community.secop.gov.co/Public/Tendering/OpportunityDetail/Index?noticeUID=CO1.NTC.5704229&amp;isFromPublicArea=True&amp;isModal=true&amp;asPopupView=true</t>
  </si>
  <si>
    <t>DIRECCION DE JUVENTUDES</t>
  </si>
  <si>
    <t>DF-219-2024</t>
  </si>
  <si>
    <t>PRESTACION DE SERVICIOS DE APOYO A LA GESTION PARA EL DESARROLLO DE LAS ACTIVIDADES PROPIAS DE LA DE LA SECRETARIA DE MOVILIDAD DE LA GOBERNACION DE LA GOBERNACION DE BOLIVAR</t>
  </si>
  <si>
    <t>JOSE VICENTE QUINTERO RODRIGUEZ</t>
  </si>
  <si>
    <t>https://community.secop.gov.co/Public/Tendering/OpportunityDetail/Index?noticeUID=CO1.NTC.5703160&amp;isFromPublicArea=True&amp;isModal=true&amp;asPopupView=true</t>
  </si>
  <si>
    <t>SECRETARIA DE MOVILIDAD</t>
  </si>
  <si>
    <t>DF-220-2024</t>
  </si>
  <si>
    <t>PRESTACION DE SERVICIOS PROFESIONALES PARA EL DESARROLLO DE LAS ACTIVIDADES PROPIAS DE LA OFICINA ASESORA DE PROTOCOLO DE LA SECRETARIA PRIVADA DE LA GOBERNACION DE BOLIVAR.</t>
  </si>
  <si>
    <t>ELIDA TERESA FERNANDEZ GUZMAN</t>
  </si>
  <si>
    <t>https://community.secop.gov.co/Public/Tendering/OpportunityDetail/Index?noticeUID=CO1.NTC.5703912&amp;isFromPublicArea=True&amp;isModal=true&amp;asPopupView=true</t>
  </si>
  <si>
    <t>DF-221-2024</t>
  </si>
  <si>
    <t>PRESTACION DE SERVICIOS PROFESIONALES PARA APOYAR EN LA EJECUCION DEL PROYECTO DENOMINADO IMPLEMENTACION DEL PROGRAMA DE ALIMENTACION ESCOLAR2024BOLIVAR DESARROLLADO POR LA SECRETARIA DE EDUCACION DE LA GOBERNACION DE BOLIVAR.</t>
  </si>
  <si>
    <t>DAVID ANDRES FONSECA OLIER</t>
  </si>
  <si>
    <t>https://community.secop.gov.co/Public/Tendering/OpportunityDetail/Index?noticeUID=CO1.NTC.5702773&amp;isFromPublicArea=True&amp;isModal=true&amp;asPopupView=true</t>
  </si>
  <si>
    <t>DF-222-2024</t>
  </si>
  <si>
    <t>PRESTACION DE SERVICIOS PROFESIONALES PARA EL DESARROLLO DE ACTIVIDADES PROPIAS DE LA DIRECCION FUNCION PUBLICA DE LA GOBERNACION DE BOLIVAR.</t>
  </si>
  <si>
    <t>SINDY YULIANA ACOSTA VALENZUELA</t>
  </si>
  <si>
    <t>https://community.secop.gov.co/Public/Tendering/OpportunityDetail/Index?noticeUID=CO1.NTC.5703054&amp;isFromPublicArea=True&amp;isModal=true&amp;asPopupView=true</t>
  </si>
  <si>
    <t>DF-223-2024</t>
  </si>
  <si>
    <t>JOHANA ANAYA MANZUR</t>
  </si>
  <si>
    <t>https://community.secop.gov.co/Public/Tendering/OpportunityDetail/Index?noticeUID=CO1.NTC.5704839&amp;isFromPublicArea=True&amp;isModal=true&amp;asPopupView=true</t>
  </si>
  <si>
    <t>DF-224-2024</t>
  </si>
  <si>
    <t>PRESTACION DE SERVICIOS PROFESIONALES PARA EL DESARROLLO DE LAS ACTIVIDADES PROPIAS DE LA SECRETARIA DE LA MUJER Y EQUIDAD DE GENERO</t>
  </si>
  <si>
    <t>CINDY GUZMAN MARTELO</t>
  </si>
  <si>
    <t>https://community.secop.gov.co/Public/Tendering/OpportunityDetail/Index?noticeUID=CO1.NTC.5706090&amp;isFromPublicArea=True&amp;isModal=true&amp;asPopupView=true</t>
  </si>
  <si>
    <t>DF-225-2024</t>
  </si>
  <si>
    <t>PRESTACION DE SERVICIOS PROFESIONALES PARA LA EJECUCION DE LAS ACTIVIDADES PROPIAS DE LA OFICINA DE GESTION DEL RIESGO DE DESASTRES DE LA GOBERNACION DE BOLIVAR</t>
  </si>
  <si>
    <t>LUZ MILEEN PUELLO MIRANDA</t>
  </si>
  <si>
    <t>https://community.secop.gov.co/Public/Tendering/OpportunityDetail/Index?noticeUID=CO1.NTC.5705814&amp;isFromPublicArea=True&amp;isModal=true&amp;asPopupView=true</t>
  </si>
  <si>
    <t>DF-227-2024</t>
  </si>
  <si>
    <t>PRESTACION DE SERVICIOS DE APOYO A LA GESTION PARA EL DESARROLLO DE LAS ACTIVIDADES PROPIAS DE LA SECRETARIA DE AGRICULTURA Y DESARROLLO RURAL DE LA GOBERNACION DE BOLIVAR</t>
  </si>
  <si>
    <t>KETTY DEL CARMEN GALAN MIER</t>
  </si>
  <si>
    <t>https://community.secop.gov.co/Public/Tendering/OpportunityDetail/Index?noticeUID=CO1.NTC.5716230&amp;isFromPublicArea=True&amp;isModal=true&amp;asPopupView=true</t>
  </si>
  <si>
    <t>DF-228-2024</t>
  </si>
  <si>
    <t>PRESTACION DE SERVICIOS PROFESIONALES PARA EL DESARROLLO DE LAS ACTIVIDADES PROPIAS DE LA SECRETARIA DE LA MUJER PARA LA EQUIDAD DEGENERO Y ASUNTOS SOCIALES</t>
  </si>
  <si>
    <t>ALEXANDER MARTELO MUÑOZ</t>
  </si>
  <si>
    <t>https://community.secop.gov.co/Public/Tendering/OpportunityDetail/Index?noticeUID=CO1.NTC.5713811&amp;isFromPublicArea=True&amp;isModal=true&amp;asPopupView=true</t>
  </si>
  <si>
    <t>DF-229-2024</t>
  </si>
  <si>
    <t>PRESTACION DE SERVICIOS PROFESIONALES PARA LA EJECUCION DE LAS ACTIVIDADES PROPIAS DE LA OFICINA DE GESTION DE RIESGO DE DESASTRES DE LA GOBERNACION DE BOLIVAR</t>
  </si>
  <si>
    <t>ANA TEMIS HERRERA BARRAGÁN</t>
  </si>
  <si>
    <t>https://community.secop.gov.co/Public/Tendering/OpportunityDetail/Index?noticeUID=CO1.NTC.5712765&amp;isFromPublicArea=True&amp;isModal=true&amp;asPopupView=true</t>
  </si>
  <si>
    <t>DF-230-2024</t>
  </si>
  <si>
    <t>PRESTACION DE SERVICIOS PROFESIONALES PARA EL DESARROLLO DE LAS ACTIVIDADES PROPIAS DE LA OFICINA DE GESTION DEL RIESGO DE DESASTRES DE LA GOBERNACION DE BOLIVAR.</t>
  </si>
  <si>
    <t>RICHARD PEDROZA SIMANCAS</t>
  </si>
  <si>
    <t>https://community.secop.gov.co/Public/Tendering/OpportunityDetail/Index?noticeUID=CO1.NTC.5711832&amp;isFromPublicArea=True&amp;isModal=true&amp;asPopupView=true</t>
  </si>
  <si>
    <t>DF-231-2024</t>
  </si>
  <si>
    <t>ANGUIE PAOLA VEGA ESTRADA</t>
  </si>
  <si>
    <t>https://community.secop.gov.co/Public/Tendering/OpportunityDetail/Index?noticeUID=CO1.NTC.5713446&amp;isFromPublicArea=True&amp;isModal=true&amp;asPopupView=true</t>
  </si>
  <si>
    <t>DF-232-2024</t>
  </si>
  <si>
    <t>PRESTACION DE SERVICIOS PROFESIONALES PARA EL DESARROLLO DE LAS ACTIVIDADES PROPIAS DE LA SECRETARIA GENERAL DE LA GOBERNACION DE BOLIVAR.</t>
  </si>
  <si>
    <t>KARINA ALEXANDRA BUELVAS PAJARO</t>
  </si>
  <si>
    <t>https://community.secop.gov.co/Public/Tendering/OpportunityDetail/Index?noticeUID=CO1.NTC.5713550&amp;isFromPublicArea=True&amp;isModal=true&amp;asPopupView=true</t>
  </si>
  <si>
    <t>DF-233-2024</t>
  </si>
  <si>
    <t>KARIN JULIETH JALAFFS BARBOZA</t>
  </si>
  <si>
    <t>https://community.secop.gov.co/Public/Tendering/OpportunityDetail/Index?noticeUID=CO1.NTC.5713496&amp;isFromPublicArea=True&amp;isModal=true&amp;asPopupView=true</t>
  </si>
  <si>
    <t>DF-234-2024</t>
  </si>
  <si>
    <t>PRESTACION DE SERVICIOS PROFESIONALES ESPECIALIZADOS EN ASESORIA LEGAL, PARA DESARROLLAR ACTIVIDADES PROPIAS EN LA DIRECCION DE CONCEPTOS, ACTOS ADMINISTRATIVOS Y PERSONERIA JURIDICA, DE LA SECRETARIA JURIDICA DE LA GOBERNACION DE BOLIVAR.</t>
  </si>
  <si>
    <t>YOLANDA CECILIA BALLESTEROS</t>
  </si>
  <si>
    <t>https://community.secop.gov.co/Public/Tendering/OpportunityDetail/Index?noticeUID=CO1.NTC.5713842&amp;isFromPublicArea=True&amp;isModal=true&amp;asPopupView=true</t>
  </si>
  <si>
    <t>DF-235-2024</t>
  </si>
  <si>
    <t>PRESTACION DE SERVICIOS PROFESIONALES PARA DESARROLLAR ACTIVIDADES PROPIAS DE LA SECRETARIA DE LA MUJER PARA LA EQUIDAD DE GENERO Y ASUNTOS SOCIAL DE LA GOBERNACION DE BOLIVAR</t>
  </si>
  <si>
    <t>JUAN CAMILO SUAREZ URRUTIA</t>
  </si>
  <si>
    <t>https://community.secop.gov.co/Public/Tendering/OpportunityDetail/Index?noticeUID=CO1.NTC.5719146&amp;isFromPublicArea=True&amp;isModal=true&amp;asPopupView=true</t>
  </si>
  <si>
    <t>DF-236-2024</t>
  </si>
  <si>
    <t>PRESTACION DE SERVICIOS PROFESIONALES PARA EL DESARROLLO DE ACTIVIDADES PROPIAS DE LA DIRECCION FUNCION PUBLICA</t>
  </si>
  <si>
    <t>YELITSA CARLOTA DE LA ROSA MANJARREZ</t>
  </si>
  <si>
    <t>https://community.secop.gov.co/Public/Tendering/OpportunityDetail/Index?noticeUID=CO1.NTC.5721902&amp;isFromPublicArea=True&amp;isModal=true&amp;asPopupView=true</t>
  </si>
  <si>
    <t>DF-238-2024</t>
  </si>
  <si>
    <t>PRESTACION DE SERVICIOS PROFESIONALES PARA EL DESARROLLO DE LAS ACTIVIDADES PROPIAS DE LA SECRETARIA PRIVADA DE LA GOBERNACION DE BOLIVAR.</t>
  </si>
  <si>
    <t>GIGLIOLA DE JESUS OVIEDO BURGOS</t>
  </si>
  <si>
    <t>https://community.secop.gov.co/Public/Tendering/OpportunityDetail/Index?noticeUID=CO1.NTC.5724123&amp;isFromPublicArea=True&amp;isModal=true&amp;asPopupView=true</t>
  </si>
  <si>
    <t>DF-240-2024</t>
  </si>
  <si>
    <t>PRESTACION DE SERVICIOS DE APOYO A LA GESTION PARA EL DESARROLLO DE LAS ACTIVIDADES PROPIAS DE LA SECRETARIA GENERAL DE LA GOBERNACION DE BOLIVAR</t>
  </si>
  <si>
    <t>DORLIN MERCADO ACEVEDO</t>
  </si>
  <si>
    <t>https://community.secop.gov.co/Public/Tendering/OpportunityDetail/Index?noticeUID=CO1.NTC.5733015&amp;isFromPublicArea=True&amp;isModal=true&amp;asPopupView=true</t>
  </si>
  <si>
    <t>DF-241-2024</t>
  </si>
  <si>
    <t>TOMAS FERNANDO GIL CARABALLO</t>
  </si>
  <si>
    <t>https://community.secop.gov.co/Public/Tendering/OpportunityDetail/Index?noticeUID=CO1.NTC.5733719&amp;isFromPublicArea=True&amp;isModal=true&amp;asPopupView=true</t>
  </si>
  <si>
    <t>DF-242-2024</t>
  </si>
  <si>
    <t>PRESTACION DE SERVICIOS PROFESIONALES ESPECIALIZADOS PARA EL DESARROLLO DE LAS ACTIVIDADES PROPIAS DE LA DIRECCION LOGISTICA DE LA GOBERNACION DE BOLIVAR</t>
  </si>
  <si>
    <t>LUIS FERNANDO GONZALEZ MARTINEZ</t>
  </si>
  <si>
    <t>https://community.secop.gov.co/Public/Tendering/OpportunityDetail/Index?noticeUID=CO1.NTC.5738369&amp;isFromPublicArea=True&amp;isModal=true&amp;asPopupView=true</t>
  </si>
  <si>
    <t>DF-243-2024</t>
  </si>
  <si>
    <t>PRESTACION DE SERVICIOS PROFESIONALES PARA EL DESARROLLO DE LAS ACTIVIDADES PROPIAS DE LA DIRECCION LOGISTICA DE LA GOBERNACION DE BOLIVAR.</t>
  </si>
  <si>
    <t>GERARDO ARTURO ALVIZ MUÑOZ</t>
  </si>
  <si>
    <t>https://community.secop.gov.co/Public/Tendering/OpportunityDetail/Index?noticeUID=CO1.NTC.5739143&amp;isFromPublicArea=True&amp;isModal=true&amp;asPopupView=true</t>
  </si>
  <si>
    <t>DF-244-2024</t>
  </si>
  <si>
    <t>PRESTACION DE SERVICIOS PROFESIONALES PARA EL DESARROLLO DE LAS ACTIVIDADES PROPIAS DE LA DIRECCION DE TECNOLOGIAS DE LA INFORMACION Y DE LAS COMUNICACIONES TIC DE LA GOBERNACION DE BOLIVAR.</t>
  </si>
  <si>
    <t>JHOANNY ENRIQUE VALENCIA SANCHEZ</t>
  </si>
  <si>
    <t>https://community.secop.gov.co/Public/Tendering/OpportunityDetail/Index?noticeUID=CO1.NTC.5739660&amp;isFromPublicArea=True&amp;isModal=true&amp;asPopupView=true</t>
  </si>
  <si>
    <t>DF-245-2024</t>
  </si>
  <si>
    <t>PRESTACION DE SERVICIOS PROFESIONALES ESPECIALIZADOS PARA EL DESARROLLO DE LAS ACTIVIDADES PROPIAS DE LA DIRECCION LOGISTICA DE LA SECRETARIA GENERAL DE LA GOBERNACION DE BOLIVAR.</t>
  </si>
  <si>
    <t>PAOLA ANDREA SALADEN SANCHEZ</t>
  </si>
  <si>
    <t>https://community.secop.gov.co/Public/Tendering/OpportunityDetail/Index?noticeUID=CO1.NTC.5740505&amp;isFromPublicArea=True&amp;isModal=true&amp;asPopupView=true</t>
  </si>
  <si>
    <t>DF-246-2024</t>
  </si>
  <si>
    <t>NOHEMI JHOANA GONZALEZ MORENO</t>
  </si>
  <si>
    <t>https://community.secop.gov.co/Public/Tendering/OpportunityDetail/Index?noticeUID=CO1.NTC.5740718&amp;isFromPublicArea=True&amp;isModal=true&amp;asPopupView=true</t>
  </si>
  <si>
    <t>DF-247-2024</t>
  </si>
  <si>
    <t>JINNIS JOHANA ASIS PADILLA</t>
  </si>
  <si>
    <t>https://community.secop.gov.co/Public/Tendering/OpportunityDetail/Index?noticeUID=CO1.NTC.5741108&amp;isFromPublicArea=True&amp;isModal=true&amp;asPopupView=true</t>
  </si>
  <si>
    <t>DF-248-2024</t>
  </si>
  <si>
    <t>PRESTACION DE SERVICIOS PROFESIONALES PARA EL DESARROLLO DE LAS ACTIVIDADES PROPIAS DE LA DE LA SECRETARIA DE VICTIMAS Y RECONCILIACION DE LA GOBERNACION DE BOLIVAR.</t>
  </si>
  <si>
    <t>LOLI LUZ ALCALA IZQUIERDO</t>
  </si>
  <si>
    <t>https://community.secop.gov.co/Public/Tendering/OpportunityDetail/Index?noticeUID=CO1.NTC.5738570&amp;isFromPublicArea=True&amp;isModal=true&amp;asPopupView=true</t>
  </si>
  <si>
    <t>SECRETARIA DE VÍCTIMAS Y RECONCILIACIÓN</t>
  </si>
  <si>
    <t>DF-249-2024</t>
  </si>
  <si>
    <t xml:space="preserve">MICHELA ISABEL LARA ESCOBAR </t>
  </si>
  <si>
    <t>https://community.secop.gov.co/Public/Tendering/OpportunityDetail/Index?noticeUID=CO1.NTC.5738641&amp;isFromPublicArea=True&amp;isModal=true&amp;asPopupView=true</t>
  </si>
  <si>
    <t>DF-250-2024</t>
  </si>
  <si>
    <t>VERONICA DE JESUS HENAO GOMEZ</t>
  </si>
  <si>
    <t>https://community.secop.gov.co/Public/Tendering/OpportunityDetail/Index?noticeUID=CO1.NTC.5738841&amp;isFromPublicArea=True&amp;isModal=true&amp;asPopupView=true</t>
  </si>
  <si>
    <t>DF-251-2024</t>
  </si>
  <si>
    <t>PRESTACION DE SERVICIOS PROFESIONALES PARA EL DESARROLLO DE LAS ACTIVIDADES PROPIAS DE LA DE LA SECRETARIA DE VICTIMAS Y RECONCILIACION DE LA GOBERNACION DE BOLIVAR</t>
  </si>
  <si>
    <t>ARNOLD JUNIOR IBAÑEZ PAYARES</t>
  </si>
  <si>
    <t>https://community.secop.gov.co/Public/Tendering/OpportunityDetail/Index?noticeUID=CO1.NTC.5738986&amp;isFromPublicArea=True&amp;isModal=true&amp;asPopupView=true</t>
  </si>
  <si>
    <t>DF-252-2024</t>
  </si>
  <si>
    <t>JAILYN PATRICIA PEÑARANDA CASTAÑEDA</t>
  </si>
  <si>
    <t>https://community.secop.gov.co/Public/Tendering/OpportunityDetail/Index?noticeUID=CO1.NTC.5739297&amp;isFromPublicArea=True&amp;isModal=true&amp;asPopupView=true</t>
  </si>
  <si>
    <t>DF-253-2024</t>
  </si>
  <si>
    <t xml:space="preserve">SANDRA MILENA CASTILLO ROMERO </t>
  </si>
  <si>
    <t>https://community.secop.gov.co/Public/Tendering/OpportunityDetail/Index?noticeUID=CO1.NTC.5739509&amp;isFromPublicArea=True&amp;isModal=true&amp;asPopupView=true</t>
  </si>
  <si>
    <t>DF-254-2024</t>
  </si>
  <si>
    <t>PRESTACION DE SERVICIOS PROFESIONALES PARA APOYAR EN LA EJECUCION DEL PROYECTO DENOMINADO FORTALECIMIENTO DE AULAS INCLUSIVAS PARA LA ATENCION EDUCATIVA DE NIÑOS, NIÑAS, JOVENES Y ADULTOS CON DISCAPACIDAD Y TALENTOS EXCEPCIONALES EN LA VIGENCIA 2024 DEPARTAMENTO DE BOLIVAR DESARROLLADO POR LA SECRETARIA DE EDUCACION DE LA GOBERNACION DE BOLIVAR.</t>
  </si>
  <si>
    <t>CESAR AUGUSTO GARCES CONTRERAS</t>
  </si>
  <si>
    <t>https://community.secop.gov.co/Public/Tendering/OpportunityDetail/Index?noticeUID=CO1.NTC.5740143&amp;isFromPublicArea=True&amp;isModal=true&amp;asPopupView=true</t>
  </si>
  <si>
    <t>DF-255-2024</t>
  </si>
  <si>
    <t xml:space="preserve">DIANA PAOLA SUAREZ </t>
  </si>
  <si>
    <t>https://community.secop.gov.co/Public/Tendering/OpportunityDetail/Index?noticeUID=CO1.NTC.5740162&amp;isFromPublicArea=True&amp;isModal=true&amp;asPopupView=true</t>
  </si>
  <si>
    <t>DF-256-2024</t>
  </si>
  <si>
    <t>ZOILA GUILLERMINA MARTELO ZAPATA</t>
  </si>
  <si>
    <t>https://community.secop.gov.co/Public/Tendering/OpportunityDetail/Index?noticeUID=CO1.NTC.5740816&amp;isFromPublicArea=True&amp;isModal=true&amp;asPopupView=true</t>
  </si>
  <si>
    <t>DF-257-2024</t>
  </si>
  <si>
    <t>GRACE PAOLA BUSTOS CABARCAS</t>
  </si>
  <si>
    <t>https://community.secop.gov.co/Public/Tendering/OpportunityDetail/Index?noticeUID=CO1.NTC.5740596&amp;isFromPublicArea=True&amp;isModal=true&amp;asPopupView=true</t>
  </si>
  <si>
    <t>DF-258-2024</t>
  </si>
  <si>
    <t>CLAUDIA MILENA VILLADIEGO MAGALLANES</t>
  </si>
  <si>
    <t>https://community.secop.gov.co/Public/Tendering/OpportunityDetail/Index?noticeUID=CO1.NTC.5742969&amp;isFromPublicArea=True&amp;isModal=true&amp;asPopupView=true</t>
  </si>
  <si>
    <t>DF-259-2024</t>
  </si>
  <si>
    <t>INGRID DIZZET UTRIA</t>
  </si>
  <si>
    <t>https://community.secop.gov.co/Public/Tendering/OpportunityDetail/Index?noticeUID=CO1.NTC.5742764&amp;isFromPublicArea=True&amp;isModal=true&amp;asPopupView=true</t>
  </si>
  <si>
    <t>DF-260-2024</t>
  </si>
  <si>
    <t>DUVANIS POLO GUERRERO</t>
  </si>
  <si>
    <t>https://community.secop.gov.co/Public/Tendering/OpportunityDetail/Index?noticeUID=CO1.NTC.5741259&amp;isFromPublicArea=True&amp;isModal=true&amp;asPopupView=true</t>
  </si>
  <si>
    <t>DF-267-2024</t>
  </si>
  <si>
    <t>PRESTACION DE SERVICIOS PROFESIONALES PARA EL DESARROLLO DE LAS ACTIVIDADES PROPIAS DE LA SECRETARIA DE INFRAESTRUCTURA DE LA GOBERNACION DE BOLIVAR</t>
  </si>
  <si>
    <t xml:space="preserve">INGRIS MABEL MELENDEZ GALE </t>
  </si>
  <si>
    <t>https://community.secop.gov.co/Public/Tendering/OpportunityDetail/Index?noticeUID=CO1.NTC.5743613&amp;isFromPublicArea=True&amp;isModal=true&amp;asPopupView=true</t>
  </si>
  <si>
    <t>DF-268-2024</t>
  </si>
  <si>
    <t>PRESTACION DE SERVICIOS PROFESIONALES PARA EL DESARROLLO DE LAS ACTIVIDADES PROPIAS DEL FONDO TERRITORIAL DE PENSIONES DE LA SECRETARIA DE HACIENDA DEPARTAMENTAL DE LA GOBERNACION DE BOLIVAR</t>
  </si>
  <si>
    <t>JUAN CAMILO HERRERA GALLO</t>
  </si>
  <si>
    <t>https://community.secop.gov.co/Public/Tendering/OpportunityDetail/Index?noticeUID=CO1.NTC.5743090&amp;isFromPublicArea=True&amp;isModal=true&amp;asPopupView=true</t>
  </si>
  <si>
    <t>DF-269-2024</t>
  </si>
  <si>
    <t>DANIEL EDUARDO BARRIOS DIAZ</t>
  </si>
  <si>
    <t>https://community.secop.gov.co/Public/Tendering/OpportunityDetail/Index?noticeUID=CO1.NTC.5743644&amp;isFromPublicArea=True&amp;isModal=true&amp;asPopupView=true</t>
  </si>
  <si>
    <t>DF-270-2024</t>
  </si>
  <si>
    <t>PRESTACION DE SERVICIOS PROFESIONALES PARA EL DESARROLLO DE LAS ACTIVIDADES PROPIAS EN LA DIRECCION FONDO TERRITORIAL DE PENSIONES DE LA LA GOBERNACION DE BOLIVAR</t>
  </si>
  <si>
    <t>ANDRES DAVID RICARDO PEÑARANDA</t>
  </si>
  <si>
    <t>https://community.secop.gov.co/Public/Tendering/OpportunityDetail/Index?noticeUID=CO1.NTC.5743425&amp;isFromPublicArea=True&amp;isModal=true&amp;asPopupView=true</t>
  </si>
  <si>
    <t>DF-272-2024</t>
  </si>
  <si>
    <t>PRESTACION DE SERVICIOS PROFESIONALES PARA EL DESARROLLO DE LAS ACTIVIDADES PROPIAS DE LA SECRETARIA DE VICTIMAS Y RECONCILIACION</t>
  </si>
  <si>
    <t>LILIA SABINA MORELO PAJARO</t>
  </si>
  <si>
    <t>https://community.secop.gov.co/Public/Tendering/OpportunityDetail/Index?noticeUID=CO1.NTC.5749925&amp;isFromPublicArea=True&amp;isModal=true&amp;asPopupView=true</t>
  </si>
  <si>
    <t>DF-273-2024</t>
  </si>
  <si>
    <t>ANDRES FELIPE BALLESTEROS MARQUEZ</t>
  </si>
  <si>
    <t>https://community.secop.gov.co/Public/Tendering/OpportunityDetail/Index?noticeUID=CO1.NTC.5747937&amp;isFromPublicArea=True&amp;isModal=true&amp;asPopupView=true</t>
  </si>
  <si>
    <t>DF-274-2024</t>
  </si>
  <si>
    <t>PRESTACION DE SERVICIOS PROFESIONALES PARA EL DESARROLLO DE LAS ACTIVIDADES PROPIAS DE LA OFICINA DE COBRO COACTIVO DE LA SECRETARIA DE HACIENDA DE LA GOBERNACION DE BOLIVAR.</t>
  </si>
  <si>
    <t>JUAN CARLOS REYES PEREZ</t>
  </si>
  <si>
    <t>https://community.secop.gov.co/Public/Tendering/OpportunityDetail/Index?noticeUID=CO1.NTC.5748354&amp;isFromPublicArea=True&amp;isModal=true&amp;asPopupView=true</t>
  </si>
  <si>
    <t>DF-275-2024</t>
  </si>
  <si>
    <t>PRESTACION DE SERVICIOS PROFESIONALES PARA EL DESARROLLO DE LAS ACTIVIDADES PROPIAS DE LA OFICINA DE COBRO COACTIVO DE LA SECRETARIA DE HACIENDA DEPARTAMENTA</t>
  </si>
  <si>
    <t>YOVANNA MILENA GALLARDO GOMEZ</t>
  </si>
  <si>
    <t>https://community.secop.gov.co/Public/Tendering/OpportunityDetail/Index?noticeUID=CO1.NTC.5748624&amp;isFromPublicArea=True&amp;isModal=true&amp;asPopupView=true</t>
  </si>
  <si>
    <t>DF-276-2024</t>
  </si>
  <si>
    <t>PRESTACION DE SERVICIOS PROFESIONALES PARA EL DESARROLLO DE LAS ACTIVIDADES PROPIAS DE LA OFICINA DE COBRO COACTIVO DE LA SECRETARIA DEHACIENDA DE LA GOBERNACION DE BOLIVAR.</t>
  </si>
  <si>
    <t>OLGA PATRICIA FAJARDO GARCIA</t>
  </si>
  <si>
    <t>https://community.secop.gov.co/Public/Tendering/OpportunityDetail/Index?noticeUID=CO1.NTC.5750193&amp;isFromPublicArea=True&amp;isModal=true&amp;asPopupView=true</t>
  </si>
  <si>
    <t>DF-277-2024</t>
  </si>
  <si>
    <t>PRESTACION DE SERVICIOS PROFESIONALES PARA EL DESARROLLO DE LAS ACTIVIDADES PROPIAS DE LA DIRECCION DE CONTABILIDAD DE LA SECRETARIA DE HACIENDA DE LA GOBERNACION DE BOLIVAR.</t>
  </si>
  <si>
    <t>MARLY DE JESUS LOTTAU FLOREZ</t>
  </si>
  <si>
    <t>https://community.secop.gov.co/Public/Tendering/OpportunityDetail/Index?noticeUID=CO1.NTC.5749665&amp;isFromPublicArea=True&amp;isModal=true&amp;asPopupView=true</t>
  </si>
  <si>
    <t>DIRECCION DE CONTABILIDAD</t>
  </si>
  <si>
    <t>DF-278-2024</t>
  </si>
  <si>
    <t>PRESTACION DE SERVICIOS PROFESIONALES PARA LA EJECUCION DEL PROYECTO DENOMINADO ASISTENCIA PROFESIONAL, TECNICA, TECNOLOGICA Y EN SALUD A MINEROS PARA LA VIGENCIA 2024 EN BOLIVAR DESARROLLADO POR LA SECRETARIA DE MINAS Y ENERGIA DE LA GOBERNACION DE BOLIVAR</t>
  </si>
  <si>
    <t>HERVERT HERRERA PEREZ</t>
  </si>
  <si>
    <t>https://community.secop.gov.co/Public/Tendering/OpportunityDetail/Index?noticeUID=CO1.NTC.5748630&amp;isFromPublicArea=True&amp;isModal=true&amp;asPopupView=true</t>
  </si>
  <si>
    <t>SECRETARIA DE MINAS Y ENERGÍA</t>
  </si>
  <si>
    <t>DF-279-2024</t>
  </si>
  <si>
    <t>ZAIDA SOFFIA RAMIREZ GUTIERREZ</t>
  </si>
  <si>
    <t>https://community.secop.gov.co/Public/Tendering/OpportunityDetail/Index?noticeUID=CO1.NTC.5749303&amp;isFromPublicArea=True&amp;isModal=true&amp;asPopupView=true</t>
  </si>
  <si>
    <t>DF-280-2024</t>
  </si>
  <si>
    <t>PRESTACION DE SERVICIOS PROFESIONALES PARA LA EJECUCION DEL PROYECTO DENOMINADO ASISTENCIA PROFESIONAL, TECNICA, TECNOLOGICA Y EN SALUD A MINEROS PARA LA VIGENCIA 2024 EN BOLIVAR DESARROLLADO POR LA SECRETARIA DE MINAS Y ENERGIA DE LA GOBERNACION DE BOLIVAR.</t>
  </si>
  <si>
    <t>ANDIS PAOLA VEGA ALTAMIRANDA</t>
  </si>
  <si>
    <t>https://community.secop.gov.co/Public/Tendering/OpportunityDetail/Index?noticeUID=CO1.NTC.5748982&amp;isFromPublicArea=True&amp;isModal=true&amp;asPopupView=true</t>
  </si>
  <si>
    <t>DF-281-2024</t>
  </si>
  <si>
    <t>PRESTACION DE SERVICIOS DE APOYO A LA GESTION PARA LA EJECUCION DEL PROYECTO DENOMINADO ASISTENCIA PROFESIONAL, TECNICA, TECNOLOGICA Y EN SALUD A MINEROS PARA LA VIGENCIA 2024BOLIVAR DESARROLLADO POR LA SECRETARIA DE MINAS Y ENERGIA DE LA GOBERNACION DE BOLIVAR.</t>
  </si>
  <si>
    <t>GILMA KATHERINE PACHECO CORDOBA</t>
  </si>
  <si>
    <t>https://community.secop.gov.co/Public/Tendering/OpportunityDetail/Index?noticeUID=CO1.NTC.5749684&amp;isFromPublicArea=True&amp;isModal=true&amp;asPopupView=true</t>
  </si>
  <si>
    <t>DF-282-2024</t>
  </si>
  <si>
    <t>PRESTACION DE SERVICIOS DE APOYO A LA GESTION PARA LA EJECUCION DEL PROYECTO DENOMINADO ASISTENCIA PROFESIONAL, TECNICA, TECNOLOGICA Y EN SALUD A MINEROS PARA LA VIGENCIA 2024 EN BOLIVAR DESARROLLADO POR LA SECRETARIA DE MINAS Y ENERGIA DE LA GOBERNACION DE BOLIVAR</t>
  </si>
  <si>
    <t>ELOINA JULIETH DEL DUCCA LAFONT</t>
  </si>
  <si>
    <t>https://community.secop.gov.co/Public/Tendering/OpportunityDetail/Index?noticeUID=CO1.NTC.5750026&amp;isFromPublicArea=True&amp;isModal=true&amp;asPopupView=true</t>
  </si>
  <si>
    <t>DF-283-2024</t>
  </si>
  <si>
    <t>PRESTACION DE SERVICIOS DE APOYO A LA GESTION PARA LA EJECUCION DEL PROYECTO DENOMINADO ASISTENCIA PROFESIONAL, TECNICA, TECNOLOGICA Y EN SALUD A MINEROS PARA LA VIGENCIA 2024 EN BOLIVAR DESARROLLADO POR LA SECRETARIA DE MINAS Y ENERGIA DE LA GOBERNACION DE BOLIVAR.</t>
  </si>
  <si>
    <t>VIVIANA CASAS RAMIREZ</t>
  </si>
  <si>
    <t>https://community.secop.gov.co/Public/Tendering/OpportunityDetail/Index?noticeUID=CO1.NTC.5750099&amp;isFromPublicArea=True&amp;isModal=true&amp;asPopupView=true</t>
  </si>
  <si>
    <t>DF-284-2024</t>
  </si>
  <si>
    <t>NADIA PAOLA RAAD BOLIVAR</t>
  </si>
  <si>
    <t>https://community.secop.gov.co/Public/Tendering/OpportunityDetail/Index?noticeUID=CO1.NTC.5750536&amp;isFromPublicArea=True&amp;isModal=true&amp;asPopupView=true</t>
  </si>
  <si>
    <t>DF-286-2024</t>
  </si>
  <si>
    <t>MARIA ANGELICA VASQUEZ GUZMAN</t>
  </si>
  <si>
    <t>https://community.secop.gov.co/Public/Tendering/OpportunityDetail/Index?noticeUID=CO1.NTC.5750928&amp;isFromPublicArea=True&amp;isModal=true&amp;asPopupView=true</t>
  </si>
  <si>
    <t>DF-287-2024</t>
  </si>
  <si>
    <t>JIMMY RIVERA ROMERO</t>
  </si>
  <si>
    <t>https://community.secop.gov.co/Public/Tendering/OpportunityDetail/Index?noticeUID=CO1.NTC.5750629&amp;isFromPublicArea=True&amp;isModal=true&amp;asPopupView=true</t>
  </si>
  <si>
    <t>DF-288-2024</t>
  </si>
  <si>
    <t>YURLIS MILENA PADILLA DE AVILA</t>
  </si>
  <si>
    <t>https://community.secop.gov.co/Public/Tendering/OpportunityDetail/Index?noticeUID=CO1.NTC.5750847&amp;isFromPublicArea=True&amp;isModal=true&amp;asPopupView=true</t>
  </si>
  <si>
    <t>DF-289-2024</t>
  </si>
  <si>
    <t>MARICEL BARRIOS INELA</t>
  </si>
  <si>
    <t>https://community.secop.gov.co/Public/Tendering/OpportunityDetail/Index?noticeUID=CO1.NTC.5750346&amp;isFromPublicArea=True&amp;isModal=true&amp;asPopupView=true</t>
  </si>
  <si>
    <t>DF-290-2024</t>
  </si>
  <si>
    <t>NICOLAS ALARCON VERJAN</t>
  </si>
  <si>
    <t>https://community.secop.gov.co/Public/Tendering/OpportunityDetail/Index?noticeUID=CO1.NTC.5751048&amp;isFromPublicArea=True&amp;isModal=true&amp;asPopupView=true</t>
  </si>
  <si>
    <t>DF-291-2024</t>
  </si>
  <si>
    <t>MARLY CONDE GARAVIÑO</t>
  </si>
  <si>
    <t>https://community.secop.gov.co/Public/Tendering/OpportunityDetail/Index?noticeUID=CO1.NTC.5748959&amp;isFromPublicArea=True&amp;isModal=true&amp;asPopupView=true</t>
  </si>
  <si>
    <t>DF-292-2024</t>
  </si>
  <si>
    <t>LEDYS DEL CARMEN TRESPALACIO HERAZO</t>
  </si>
  <si>
    <t>https://community.secop.gov.co/Public/Tendering/OpportunityDetail/Index?noticeUID=CO1.NTC.5749441&amp;isFromPublicArea=True&amp;isModal=true&amp;asPopupView=true</t>
  </si>
  <si>
    <t>DF-293-2024</t>
  </si>
  <si>
    <t>AMIRA BERMUDEZ MARTINEZ</t>
  </si>
  <si>
    <t>https://community.secop.gov.co/Public/Tendering/OpportunityDetail/Index?noticeUID=CO1.NTC.5750786&amp;isFromPublicArea=True&amp;isModal=true&amp;asPopupView=true</t>
  </si>
  <si>
    <t>DF-294-2024</t>
  </si>
  <si>
    <t>CESAR DAVID ZULUAGA RAMOS</t>
  </si>
  <si>
    <t>https://community.secop.gov.co/Public/Tendering/OpportunityDetail/Index?noticeUID=CO1.NTC.5749817&amp;isFromPublicArea=True&amp;isModal=true&amp;asPopupView=true</t>
  </si>
  <si>
    <t>DF-295-2024</t>
  </si>
  <si>
    <t>YARLEDIS INELA MUÑOZ</t>
  </si>
  <si>
    <t>https://community.secop.gov.co/Public/Tendering/OpportunityDetail/Index?noticeUID=CO1.NTC.5750423&amp;isFromPublicArea=True&amp;isModal=true&amp;asPopupView=true</t>
  </si>
  <si>
    <t>DF-296-2024</t>
  </si>
  <si>
    <t>LUZ ELIANA PANIZA MANJARRES</t>
  </si>
  <si>
    <t>https://community.secop.gov.co/Public/Tendering/OpportunityDetail/Index?noticeUID=CO1.NTC.5751331&amp;isFromPublicArea=True&amp;isModal=true&amp;asPopupView=true</t>
  </si>
  <si>
    <t>DF-297-2024</t>
  </si>
  <si>
    <t>WENDY VANESSA ALFONSO LOPEZ</t>
  </si>
  <si>
    <t>https://community.secop.gov.co/Public/Tendering/OpportunityDetail/Index?noticeUID=CO1.NTC.5751338&amp;isFromPublicArea=True&amp;isModal=true&amp;asPopupView=true</t>
  </si>
  <si>
    <t>DF-298-2024</t>
  </si>
  <si>
    <t>DANILSA HERNANDEZ CERVERA</t>
  </si>
  <si>
    <t>https://community.secop.gov.co/Public/Tendering/OpportunityDetail/Index?noticeUID=CO1.NTC.5751321&amp;isFromPublicArea=True&amp;isModal=true&amp;asPopupView=true</t>
  </si>
  <si>
    <t>DF-299-2024</t>
  </si>
  <si>
    <t>ROGER DAVID DIAZ MORALES</t>
  </si>
  <si>
    <t>https://community.secop.gov.co/Public/Tendering/OpportunityDetail/Index?noticeUID=CO1.NTC.5751205&amp;isFromPublicArea=True&amp;isModal=true&amp;asPopupView=true</t>
  </si>
  <si>
    <t>DF-300-2024</t>
  </si>
  <si>
    <t>FLEMING ORTIZ MANGONES</t>
  </si>
  <si>
    <t>https://community.secop.gov.co/Public/Tendering/OpportunityDetail/Index?noticeUID=CO1.NTC.5750995&amp;isFromPublicArea=True&amp;isModal=true&amp;asPopupView=true</t>
  </si>
  <si>
    <t>DF-301-2024</t>
  </si>
  <si>
    <t>YINA DANIELA GONZALEZ FANDIÑO</t>
  </si>
  <si>
    <t>https://community.secop.gov.co/Public/Tendering/OpportunityDetail/Index?noticeUID=CO1.NTC.5749584&amp;isFromPublicArea=True&amp;isModal=true&amp;asPopupView=true</t>
  </si>
  <si>
    <t>DF-302-2024</t>
  </si>
  <si>
    <t>LUCILA VANEGAS LOPEZ</t>
  </si>
  <si>
    <t>https://community.secop.gov.co/Public/Tendering/OpportunityDetail/Index?noticeUID=CO1.NTC.5750246&amp;isFromPublicArea=True&amp;isModal=true&amp;asPopupView=true</t>
  </si>
  <si>
    <t>DF-303-2024</t>
  </si>
  <si>
    <t>JULIO RAMON VILLADIEGO NISPERUZA</t>
  </si>
  <si>
    <t>https://community.secop.gov.co/Public/Tendering/OpportunityDetail/Index?noticeUID=CO1.NTC.5750546&amp;isFromPublicArea=True&amp;isModal=true&amp;asPopupView=true</t>
  </si>
  <si>
    <t>DF-304-2024</t>
  </si>
  <si>
    <t>DEISY GISELA LOPEZ PANIZA</t>
  </si>
  <si>
    <t>https://community.secop.gov.co/Public/Tendering/OpportunityDetail/Index?noticeUID=CO1.NTC.5750993&amp;isFromPublicArea=True&amp;isModal=true&amp;asPopupView=true</t>
  </si>
  <si>
    <t>DF-305-2024</t>
  </si>
  <si>
    <t>ERIC ENRIQUE CASTELLAR DONADO</t>
  </si>
  <si>
    <t>https://community.secop.gov.co/Public/Tendering/OpportunityDetail/Index?noticeUID=CO1.NTC.5751207&amp;isFromPublicArea=True&amp;isModal=true&amp;asPopupView=true</t>
  </si>
  <si>
    <t>DF-306-2024</t>
  </si>
  <si>
    <t>KERBY ALEXANDRA BOLIVAR RAAD</t>
  </si>
  <si>
    <t>https://community.secop.gov.co/Public/Tendering/OpportunityDetail/Index?noticeUID=CO1.NTC.5751247&amp;isFromPublicArea=True&amp;isModal=true&amp;asPopupView=true</t>
  </si>
  <si>
    <t>DF-307-2024</t>
  </si>
  <si>
    <t>PRESTACION DE SERVICIOS PROFESIONALES PARA EL DESARROLLO DE LAS ACTIVIDADES PROPIAS DE LA SECRETARIA DE VICTIMAS Y RECONCILIACION.</t>
  </si>
  <si>
    <t>ANGELICA MARIA MARTINEZ SIERRA</t>
  </si>
  <si>
    <t>https://community.secop.gov.co/Public/Tendering/OpportunityDetail/Index?noticeUID=CO1.NTC.5750542&amp;isFromPublicArea=True&amp;isModal=true&amp;asPopupView=true</t>
  </si>
  <si>
    <t>DF-311-2024</t>
  </si>
  <si>
    <t>JORGE LUIS CHALJUB RUIZ</t>
  </si>
  <si>
    <t>https://community.secop.gov.co/Public/Tendering/OpportunityDetail/Index?noticeUID=CO1.NTC.5756735&amp;isFromPublicArea=True&amp;isModal=true&amp;asPopupView=true</t>
  </si>
  <si>
    <t>DF-312-2024</t>
  </si>
  <si>
    <t>GUSTAVO ALEJANDRO ROMAN TAMARA</t>
  </si>
  <si>
    <t>https://community.secop.gov.co/Public/Tendering/OpportunityDetail/Index?noticeUID=CO1.NTC.5755268&amp;isFromPublicArea=True&amp;isModal=true&amp;asPopupView=true</t>
  </si>
  <si>
    <t>DF-313-2024</t>
  </si>
  <si>
    <t>PRESTACION DE SERVICIOS PROFESIONALES PARA EL DESARROLLO DE LAS ACTIVIDADES PROPIAS DE LA SECRETARIA DE MINAS Y ENERGIA DE LA GOBERNACION DE BOLIVAR</t>
  </si>
  <si>
    <t>NADYS MARINA RODELO TORRES</t>
  </si>
  <si>
    <t>https://community.secop.gov.co/Public/Tendering/OpportunityDetail/Index?noticeUID=CO1.NTC.5755674&amp;isFromPublicArea=True&amp;isModal=true&amp;asPopupView=true</t>
  </si>
  <si>
    <t>DF-314-2024</t>
  </si>
  <si>
    <t>PRESTACION DE SERVICIOS PROFESIONALES PARA EL DESARROLLO DE LAS ACTIVIDADES PROPIAS DE LA DIRECCION DE TECNOLOGIAS DE LA INFORMACION Y DE LAS COMUNICACIONES TIC DE LA SECRETARIA GENERAL DE LA GOBERNACION DE BOLIVAR.</t>
  </si>
  <si>
    <t>DUGLAS ROMERO MORALES</t>
  </si>
  <si>
    <t>https://community.secop.gov.co/Public/Tendering/OpportunityDetail/Index?noticeUID=CO1.NTC.5758728&amp;isFromPublicArea=True&amp;isModal=true&amp;asPopupView=true</t>
  </si>
  <si>
    <t>DF-315-2024</t>
  </si>
  <si>
    <t>LELIS ANDREA ARTUZ JIMENEZ</t>
  </si>
  <si>
    <t>https://community.secop.gov.co/Public/Tendering/OpportunityDetail/Index?noticeUID=CO1.NTC.5757324&amp;isFromPublicArea=True&amp;isModal=true&amp;asPopupView=true</t>
  </si>
  <si>
    <t>DF-317-2024</t>
  </si>
  <si>
    <t>MARIA ELENA PANIZA MOLINA</t>
  </si>
  <si>
    <t>https://community.secop.gov.co/Public/Tendering/OpportunityDetail/Index?noticeUID=CO1.NTC.5757537&amp;isFromPublicArea=True&amp;isModal=true&amp;asPopupView=true</t>
  </si>
  <si>
    <t>DF-318-2024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</si>
  <si>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</si>
  <si>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JOSE DE LA CRUZ LOPEZ ROMERO</t>
  </si>
  <si>
    <t>https://community.secop.gov.co/Public/Tendering/OpportunityDetail/Index?noticeUID=CO1.NTC.5757254&amp;isFromPublicArea=True&amp;isModal=true&amp;asPopupView=true</t>
  </si>
  <si>
    <t>DF-319-2024</t>
  </si>
  <si>
    <t>GLORIA ELENA GIL ZEA</t>
  </si>
  <si>
    <t>https://community.secop.gov.co/Public/Tendering/OpportunityDetail/Index?noticeUID=CO1.NTC.5757369&amp;isFromPublicArea=True&amp;isModal=true&amp;asPopupView=true</t>
  </si>
  <si>
    <t>DF-320-2024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</si>
  <si>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</si>
  <si>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PAOLA ANDREA VANEGAS LOPEZ</t>
  </si>
  <si>
    <t>https://community.secop.gov.co/Public/Tendering/OpportunityDetail/Index?noticeUID=CO1.NTC.5757700&amp;isFromPublicArea=True&amp;isModal=true&amp;asPopupView=true</t>
  </si>
  <si>
    <t>DF-321-2024</t>
  </si>
  <si>
    <t>DARLING JOHANNA CHALJUB VEGA</t>
  </si>
  <si>
    <t>https://community.secop.gov.co/Public/Tendering/OpportunityDetail/Index?noticeUID=CO1.NTC.5756662&amp;isFromPublicArea=True&amp;isModal=true&amp;asPopupView=true</t>
  </si>
  <si>
    <t>DF-322-2024</t>
  </si>
  <si>
    <t>PRESTACION DE SERVICIOS PROFESIONALES PARA EL DESARROLLO DE LAS ACTIVIDADES PROPIAS DE LA DIRECCION LOGISTICA DE LA GOBERNACION DE BOLIVAR</t>
  </si>
  <si>
    <t>WENDYS DEL CARMEN BARRIOS ALVAREZ</t>
  </si>
  <si>
    <t>https://community.secop.gov.co/Public/Tendering/OpportunityDetail/Index?noticeUID=CO1.NTC.5758622&amp;isFromPublicArea=True&amp;isModal=true&amp;asPopupView=true</t>
  </si>
  <si>
    <t>DF-323-2024</t>
  </si>
  <si>
    <t>YELGRIS GENITH MENDOZA PABON</t>
  </si>
  <si>
    <t>https://community.secop.gov.co/Public/Tendering/OpportunityDetail/Index?noticeUID=CO1.NTC.5763868&amp;isFromPublicArea=True&amp;isModal=true&amp;asPopupView=true</t>
  </si>
  <si>
    <t>DF-325-2024</t>
  </si>
  <si>
    <t>PRESTACION DE SERVICIOS PROFESIONALES PARA EL DESARROLLO DE LAS ACTIVIDADES PROPIAS DE LA SECRETARIA DEL INTERIOR Y ASUNTOS GUBERNAMENTALES DE LA GOBERNACION DE BOLIVAR EN EL MARCO DEL PROYECTO FORTALECIMIENTO DE LA OPERATIVIDAD DEL CENTRO DE OBSERVACION E INVESTIGACION SOCIAL DE BOLIVAR 2024</t>
  </si>
  <si>
    <t>MARTHA LUCIA MONTALVO DE LA OSSA</t>
  </si>
  <si>
    <t>https://community.secop.gov.co/Public/Tendering/OpportunityDetail/Index?noticeUID=CO1.NTC.5764025&amp;isFromPublicArea=True&amp;isModal=true&amp;asPopupView=true</t>
  </si>
  <si>
    <t>DF-326-2024</t>
  </si>
  <si>
    <t>PRESTACION DE SERVICIOS DE APOYO A LA GESTION PARA EL DESARROLLO DE LAS ACTIVIDADES PROPIAS DE LA DIRECCION DE VIVIENDA DE LA SECRETARIA DE HABITAT DE LA GOBERNACION DE BOLIVAR.</t>
  </si>
  <si>
    <t>FAISAR ELIAS BERRIO BARRAGAN</t>
  </si>
  <si>
    <t>https://community.secop.gov.co/Public/Tendering/OpportunityDetail/Index?noticeUID=CO1.NTC.5767239&amp;isFromPublicArea=True&amp;isModal=true&amp;asPopupView=true</t>
  </si>
  <si>
    <t>SECRETARIA DE HABITAT</t>
  </si>
  <si>
    <t>DF-327-2024</t>
  </si>
  <si>
    <t>PRESTACION DE SERVICIOS DE APOYO A LA GESTION PARA EL DESARROLLO DE LAS ACTIVIDADES PROPIAS DE LA DIRECCION FONDO TERRITORIAL DE PENSIONES DE LA SECRETARIA DE HACIENDA DE LA GOBERNACION DE BOLIVAR</t>
  </si>
  <si>
    <t>JAIRO NESTOR LORA PACHECO</t>
  </si>
  <si>
    <t>https://community.secop.gov.co/Public/Tendering/OpportunityDetail/Index?noticeUID=CO1.NTC.5768354&amp;isFromPublicArea=True&amp;isModal=true&amp;asPopupView=true</t>
  </si>
  <si>
    <t>DF-328-2024</t>
  </si>
  <si>
    <t>PRESTACION DE SERVICIOS PROFESIONALES PARA EL DESARROLLO DE LAS ACTIVIDADES PROPIAS DE LA OFICINA ASESORA DE PROTOCOLO DE LA SECRETARIA PRIVADA DE LA GOBERNACION DE BOLIVAR</t>
  </si>
  <si>
    <t>FELIPE RICARDO GARCIA CARCAMO</t>
  </si>
  <si>
    <t>https://community.secop.gov.co/Public/Tendering/OpportunityDetail/Index?noticeUID=CO1.NTC.5768361&amp;isFromPublicArea=True&amp;isModal=true&amp;asPopupView=true</t>
  </si>
  <si>
    <t>DF-331-2024</t>
  </si>
  <si>
    <t>ANDREA CAROLINA FONSECA LARA</t>
  </si>
  <si>
    <t>https://community.secop.gov.co/Public/Tendering/OpportunityDetail/Index?noticeUID=CO1.NTC.5766770&amp;isFromPublicArea=True&amp;isModal=true&amp;asPopupView=true</t>
  </si>
  <si>
    <t>DF-330-2024</t>
  </si>
  <si>
    <t>ERIKA ESTHER MARTINEZ GUZMAN</t>
  </si>
  <si>
    <t>https://community.secop.gov.co/Public/Tendering/OpportunityDetail/Index?noticeUID=CO1.NTC.5767175&amp;isFromPublicArea=True&amp;isModal=true&amp;asPopupView=true</t>
  </si>
  <si>
    <t>DF-329-2024</t>
  </si>
  <si>
    <t>ANDREA CAROLINA ARRIETA MULETT</t>
  </si>
  <si>
    <t>https://community.secop.gov.co/Public/Tendering/OpportunityDetail/Index?noticeUID=CO1.NTC.5766612&amp;isFromPublicArea=True&amp;isModal=true&amp;asPopupView=true</t>
  </si>
  <si>
    <t>DF-332-2024</t>
  </si>
  <si>
    <t>VALERIA GANDARA BADEL</t>
  </si>
  <si>
    <t>https://community.secop.gov.co/Public/Tendering/OpportunityDetail/Index?noticeUID=CO1.NTC.5767458&amp;isFromPublicArea=True&amp;isModal=true&amp;asPopupView=true</t>
  </si>
  <si>
    <t>DF-333-2024</t>
  </si>
  <si>
    <t>PRESTACION DE SERVICIOS DE APOYO A LA GESTION PARA EL DESARROLLO DE LAS ACTIVIDADES PROPIAS DE LA DIRECCION DE CONTABILIDAD DE LA SECRETARIA DE HACIENDA DE LA GOBERNACION DE BOLIVAR</t>
  </si>
  <si>
    <t>DARWIN ALEJANDRO BARBOSA MORALES</t>
  </si>
  <si>
    <t>https://community.secop.gov.co/Public/Tendering/OpportunityDetail/Index?noticeUID=CO1.NTC.5769163&amp;isFromPublicArea=True&amp;isModal=true&amp;asPopupView=true</t>
  </si>
  <si>
    <t>DF-334-2024</t>
  </si>
  <si>
    <t>PRESTACION DE SERVICIOS PROFESIONALES PARA EL DESARROLLO DE LAS ACTIVIDADES PROPIAS DE LA SECRETARIA GENERAL EN LA DIRECCION DE ATENCION AL CIUDADANO Y GESTION DOCUMENTAL DE LA GOBERNACION DE BOLIVAR</t>
  </si>
  <si>
    <t>MARTHA LUZ MARRUGO CACERES</t>
  </si>
  <si>
    <t>https://community.secop.gov.co/Public/Tendering/OpportunityDetail/Index?noticeUID=CO1.NTC.5768456&amp;isFromPublicArea=True&amp;isModal=true&amp;asPopupView=true</t>
  </si>
  <si>
    <t>DF-335-2024</t>
  </si>
  <si>
    <t>PRESTACION DE SERVICIOS PROFESIONALES PARA EL DESARROLLO DE LAS ACTIVIDADES PROPIAS DE LA DIRECCION DE TESORERIA DE LA SECRETARIA DE HACIENDA DE LA GOBERNACION DE BOLIVAR.</t>
  </si>
  <si>
    <t>CLARA ESTHER RUIZ BENAVIDES</t>
  </si>
  <si>
    <t>https://community.secop.gov.co/Public/Tendering/OpportunityDetail/Index?noticeUID=CO1.NTC.5768007&amp;isFromPublicArea=True&amp;isModal=true&amp;asPopupView=true</t>
  </si>
  <si>
    <t>DIRECCION TESORERIA</t>
  </si>
  <si>
    <t>DF-336-2024</t>
  </si>
  <si>
    <t>PRESTACION DE SERVICIOS PROFESIONALES EN DESARROLLO DE LAS ACTIVIDADES PROPIAS DE LA DIRECCION DE TESORERIA DE LA SECRETARIA DE HACIENDA DE LA GOBERNACION DE BOLIVAR.</t>
  </si>
  <si>
    <t>MANUEL JOSE CORTEZANO GUARDELA</t>
  </si>
  <si>
    <t>https://community.secop.gov.co/Public/Tendering/OpportunityDetail/Index?noticeUID=CO1.NTC.5768060&amp;isFromPublicArea=True&amp;isModal=true&amp;asPopupView=true</t>
  </si>
  <si>
    <t>DF-337-2024</t>
  </si>
  <si>
    <t>PRESTACION DE SERVICIOS PROFESIONALES ESPECIALIZADOS EN EL DESARROLLO DE LAS ACTIVIDADES PROPIAS DE LA DIRECCION DE TESORERIA DE LA SECRETARIA DE HACIENDA DE LA GOBERNACION DE BOLIVAR.</t>
  </si>
  <si>
    <t>LAURA SOFIA RODRIGUEZ QUINTERO</t>
  </si>
  <si>
    <t>https://community.secop.gov.co/Public/Tendering/OpportunityDetail/Index?noticeUID=CO1.NTC.5768526&amp;isFromPublicArea=True&amp;isModal=true&amp;asPopupView=true</t>
  </si>
  <si>
    <t>DF-338-2024</t>
  </si>
  <si>
    <t>PRESTACION DE SERVICIOS PROFESIONALES PARA EL DESARROLLO DE LAS ACTIVIDADES PROPIAS DE LA OFICINA DE COBRO COACTIVO DE LA SECRETARIA DE HACIENDA DEPARTAMENTAL.</t>
  </si>
  <si>
    <t>ROSALBA POLO GARCIA</t>
  </si>
  <si>
    <t>https://community.secop.gov.co/Public/Tendering/OpportunityDetail/Index?noticeUID=CO1.NTC.5768809&amp;isFromPublicArea=True&amp;isModal=true&amp;asPopupView=true</t>
  </si>
  <si>
    <t>DF-339-2024</t>
  </si>
  <si>
    <t>PRESTACION DE SERVICIOS PROFESIONALES PARA EL DESARROLLO DE ACTIVIDADES PROPIAS DE LA OFICINA DE COBRO COACTIVO DE LA SECRETARIA DE HACIENDA DE LA GOBERNACION DE BOLIVAR.</t>
  </si>
  <si>
    <t>CIRA VANESSA ESPINA SOTO</t>
  </si>
  <si>
    <t>https://community.secop.gov.co/Public/Tendering/OpportunityDetail/Index?noticeUID=CO1.NTC.5769033&amp;isFromPublicArea=True&amp;isModal=true&amp;asPopupView=true</t>
  </si>
  <si>
    <t>DF-340-2024</t>
  </si>
  <si>
    <t>PRESTACION DE SERVICIOS PROFESIONALES ESPECIALIZADOS PARA EL DESARROLLO DE ACTIVIDADES PROPIAS DE LA OFICINA DE COBRO COACTIVO DE LA SECRETARIA DE HACIENDA DE LA GOBERNACION DE BOLIVAR</t>
  </si>
  <si>
    <t>LAURA ESTHER VALDES BOHORQUEZ</t>
  </si>
  <si>
    <t>https://community.secop.gov.co/Public/Tendering/OpportunityDetail/Index?noticeUID=CO1.NTC.5768972&amp;isFromPublicArea=True&amp;isModal=true&amp;asPopupView=true</t>
  </si>
  <si>
    <t>DF-348-2024</t>
  </si>
  <si>
    <t>PRESTACION DE SERVICIOS PROFESIONALES PARA EL DESARROLLO DE LAS ACTIVIDADES PROPIAS DE LA SECRETARIA PRIVADA DE LA GOBERNACION DE BOLIVAR</t>
  </si>
  <si>
    <t>EDITH SOFIA FLOREZ MENDOZA</t>
  </si>
  <si>
    <t>https://community.secop.gov.co/Public/Tendering/OpportunityDetail/Index?noticeUID=CO1.NTC.5776665&amp;isFromPublicArea=True&amp;isModal=true&amp;asPopupView=true</t>
  </si>
  <si>
    <t>DF-349-2024</t>
  </si>
  <si>
    <t>SANDRA LUCIA VASQUEZ ALANDETE</t>
  </si>
  <si>
    <t>https://community.secop.gov.co/Public/Tendering/OpportunityDetail/Index?noticeUID=CO1.NTC.5777046&amp;isFromPublicArea=True&amp;isModal=true&amp;asPopupView=true</t>
  </si>
  <si>
    <t>DF-350-2024</t>
  </si>
  <si>
    <t>PRESTACION DE SERVICIOS PROFESIONALES ESPECIALIZADO PARA EL DESARROLLO DE LAS ACTIVIDADES PROPIAS DE LA SECRETARIA DE MOVILIDAD DE LA GOBERNACION DE BOLIVAR</t>
  </si>
  <si>
    <t>MAURO ALBERTO MARTINEZ DE LA PUENTE</t>
  </si>
  <si>
    <t>https://community.secop.gov.co/Public/Tendering/OpportunityDetail/Index?noticeUID=CO1.NTC.5777151&amp;isFromPublicArea=True&amp;isModal=true&amp;asPopupView=true</t>
  </si>
  <si>
    <t>DF-351-2024</t>
  </si>
  <si>
    <t>PRESTACION DE SERVICIOS PROFESIONALES PARA EL DESARROLLO DE LAS ACTIVIDADES PROPIAS DEL PROYECTO DENOMINADO FORTALECIMIENTO DE LA OPERATIVIDAD DEL CENTRO DE OBSERVACION E INVESTIGACION SOCIAL DE BOLIVAR 2024, DE LA SECRETARIA DEL INTERIOR Y ASUNTOS GUBERNAMENTALES DE LA GOBERNACION DE BOLIVAR EN EL MARCO DEL PROYECTO.</t>
  </si>
  <si>
    <t>NATHALY ALZAMORA MARRUGO</t>
  </si>
  <si>
    <t>https://community.secop.gov.co/Public/Tendering/OpportunityDetail/Index?noticeUID=CO1.NTC.5777513&amp;isFromPublicArea=True&amp;isModal=true&amp;asPopupView=true</t>
  </si>
  <si>
    <t>DF-352-2024</t>
  </si>
  <si>
    <t>PRESTACION DE SERVICIOS PROFESIONALES PARA EL DESARROLLO DE LAS ACTIVIDADES PROPIAS DE LA DIRECCION DE AMBIENTE Y DESARROLLO SOSTENIBLE DE LA GOBERNACION DE BOLIVAR</t>
  </si>
  <si>
    <t>DAVID SANTIAGO PEÑARANDA GUALTEROS</t>
  </si>
  <si>
    <t>https://community.secop.gov.co/Public/Tendering/OpportunityDetail/Index?noticeUID=CO1.NTC.5778756&amp;isFromPublicArea=True&amp;isModal=true&amp;asPopupView=true</t>
  </si>
  <si>
    <t>DIRECCION DE AMBIENTE Y DESARROLLO SOSTENIBLE</t>
  </si>
  <si>
    <t>DF-353-2024</t>
  </si>
  <si>
    <t>MARA ESTHER LOPEZ PEINADO</t>
  </si>
  <si>
    <t>https://community.secop.gov.co/Public/Tendering/OpportunityDetail/Index?noticeUID=CO1.NTC.5777984&amp;isFromPublicArea=True&amp;isModal=true&amp;asPopupView=true</t>
  </si>
  <si>
    <t>DF-354-2024</t>
  </si>
  <si>
    <t>PRESTACION DE SERVICIOS DE APOYO A LA GESTION PARA EL DESARROLLO DE LAS ACTIVIDADES PROPIAS DE LA DIRECCION DE CONTABILIDAD DE LA SECRETARIA DE HACIENDA DEPARTAMENTAL.</t>
  </si>
  <si>
    <t>LINDA MARCELA GARCIA BELTRAN</t>
  </si>
  <si>
    <t>https://community.secop.gov.co/Public/Tendering/OpportunityDetail/Index?noticeUID=CO1.NTC.5778832&amp;isFromPublicArea=True&amp;isModal=true&amp;asPopupView=true</t>
  </si>
  <si>
    <t>DF-356-2024</t>
  </si>
  <si>
    <t>PRESTACION DE SERVICIOS PROFESIONALES EN EL DESARROLLO DE LAS ACTIVIDADES PROPIAS DE LA DIRECCION DE INGRESO DE LA SECRETARIA DE HACIENDA DE LA GOBERNACION DE BOLIVAR.</t>
  </si>
  <si>
    <t>RICARDO ERMAS FORBES FRANCO</t>
  </si>
  <si>
    <t>https://community.secop.gov.co/Public/Tendering/OpportunityDetail/Index?noticeUID=CO1.NTC.5780862&amp;isFromPublicArea=True&amp;isModal=true&amp;asPopupView=true</t>
  </si>
  <si>
    <t>DF-357-2024</t>
  </si>
  <si>
    <t>GISELLE MICHELLE GONZALEZ MERIÑO</t>
  </si>
  <si>
    <t>https://community.secop.gov.co/Public/Tendering/OpportunityDetail/Index?noticeUID=CO1.NTC.5782168&amp;isFromPublicArea=True&amp;isModal=true&amp;asPopupView=true</t>
  </si>
  <si>
    <t>DF-358-2024</t>
  </si>
  <si>
    <t>MAYERLIS DEL CARMEN ACOSTA RAMOS</t>
  </si>
  <si>
    <t>https://community.secop.gov.co/Public/Tendering/OpportunityDetail/Index?noticeUID=CO1.NTC.5782034&amp;isFromPublicArea=True&amp;isModal=true&amp;asPopupView=true</t>
  </si>
  <si>
    <t>DF-359-2024</t>
  </si>
  <si>
    <t>FABIAN ENRIQUE PACHECO ROCHA</t>
  </si>
  <si>
    <t>https://community.secop.gov.co/Public/Tendering/OpportunityDetail/Index?noticeUID=CO1.NTC.5782154&amp;isFromPublicArea=True&amp;isModal=true&amp;asPopupView=true</t>
  </si>
  <si>
    <t>DF-360-2024</t>
  </si>
  <si>
    <t>JOSE GREGORIO ROMERO DE LA ROSA</t>
  </si>
  <si>
    <t>https://community.secop.gov.co/Public/Tendering/OpportunityDetail/Index?noticeUID=CO1.NTC.5782095&amp;isFromPublicArea=True&amp;isModal=true&amp;asPopupView=true</t>
  </si>
  <si>
    <t>DF-361-2024</t>
  </si>
  <si>
    <t>DANIELA ALCENDRA FRANCO</t>
  </si>
  <si>
    <t>https://community.secop.gov.co/Public/Tendering/OpportunityDetail/Index?noticeUID=CO1.NTC.5785406&amp;isFromPublicArea=True&amp;isModal=true&amp;asPopupView=true</t>
  </si>
  <si>
    <t>DF-362-2024</t>
  </si>
  <si>
    <t>PRESTACION DE SERVICIOS PROFESIONALES PARA EL DESARROLLO DE LAS ACTIVIDADES PROPIAS DE LA DIRECCION ATENCION AL CIUDADANO Y GESTION DOCUMENTAL DE LA SECRETARIA GENERAL DE LA GOBERNACION DE BOLIVAR.</t>
  </si>
  <si>
    <t>SHIRLEY LEAL RAMIREZ</t>
  </si>
  <si>
    <t>https://community.secop.gov.co/Public/Tendering/OpportunityDetail/Index?noticeUID=CO1.NTC.5785703&amp;isFromPublicArea=True&amp;isModal=true&amp;asPopupView=true</t>
  </si>
  <si>
    <t>DF-363-2024</t>
  </si>
  <si>
    <t>PRESTACION DE SERVICIOS DE APOYO A LA GESTION PARA EL DESARROLLO DE ACTIVIDADES PROPIAS DE LA DIRECCION DE ATENCION AL CIUDADANO Y GESTION DOCUMENTAL DE LA SECRETARIA GENERAL DE LA GOBERNACION DE BOLIVAR.</t>
  </si>
  <si>
    <t>MARIOBIS DAYANA QUINTERO MERCADO</t>
  </si>
  <si>
    <t>https://community.secop.gov.co/Public/Tendering/OpportunityDetail/Index?noticeUID=CO1.NTC.5785364&amp;isFromPublicArea=True&amp;isModal=true&amp;asPopupView=true</t>
  </si>
  <si>
    <t>DF-365-2024</t>
  </si>
  <si>
    <t>PRESTACION DE SERVICIOS PROFESIONALES ESPECIALIZADOS PARA EL DESARROLLO DE LAS ACTIVIDADES PROPIAS DE LA DIRECCION DE AMBIENTE, Y DESARROLLO SOSTENIBLE DE LA GOBERNACION DE BOLIVAR.</t>
  </si>
  <si>
    <t>ANDREA MARGARITA CONEO BOBADILLA</t>
  </si>
  <si>
    <t>https://community.secop.gov.co/Public/Tendering/OpportunityDetail/Index?noticeUID=CO1.NTC.5784149&amp;isFromPublicArea=True&amp;isModal=true&amp;asPopupView=true</t>
  </si>
  <si>
    <t>DF-366-2024</t>
  </si>
  <si>
    <t>PRESTACION DE SERVICIOS PROFESIONALES PARA EL DESARROLLO DE LAS ACTIVIDADES PROPIAS DE LA DIRECCION DE AMBIENTE, Y DESARROLLO SOSTENIBLE DE LA GOBERNACION DE BOLIVAR.</t>
  </si>
  <si>
    <t>ELISA KATERINE BARCENAS ASCANIO</t>
  </si>
  <si>
    <t>https://community.secop.gov.co/Public/Tendering/OpportunityDetail/Index?noticeUID=CO1.NTC.5784054&amp;isFromPublicArea=True&amp;isModal=true&amp;asPopupView=true</t>
  </si>
  <si>
    <t>DF-367-2024</t>
  </si>
  <si>
    <t>RUBEN DARIO HERNANDEZ MENDOZA</t>
  </si>
  <si>
    <t>https://community.secop.gov.co/Public/Tendering/OpportunityDetail/Index?noticeUID=CO1.NTC.5784731&amp;isFromPublicArea=True&amp;isModal=true&amp;asPopupView=true</t>
  </si>
  <si>
    <t>DF-368-2024</t>
  </si>
  <si>
    <t>YULIANA GUETE CERPA</t>
  </si>
  <si>
    <t>https://community.secop.gov.co/Public/Tendering/OpportunityDetail/Index?noticeUID=CO1.NTC.5784423&amp;isFromPublicArea=True&amp;isModal=true&amp;asPopupView=true</t>
  </si>
  <si>
    <t>DF-377-2024</t>
  </si>
  <si>
    <t>PRESTACION DE SERVICIOS DE PROFESIONALES ESPECIALIZADO PARA EL DESARROLLO DE LAS ACTIVIDADES PROPIAS DE LA SECRETARIA DE MOVILIDAD.</t>
  </si>
  <si>
    <t>JHON FRANCISCO COSSIO CARDENAS</t>
  </si>
  <si>
    <t>https://community.secop.gov.co/Public/Tendering/OpportunityDetail/Index?noticeUID=CO1.NTC.5793057&amp;isFromPublicArea=True&amp;isModal=true&amp;asPopupView=true</t>
  </si>
  <si>
    <t>DF-378-2024</t>
  </si>
  <si>
    <t>PRESTACION DE SERVICIOS PROFESIONALES PARA EL DESARROLLO DE LAS ACTIVIDADES PROPIAS DE LA DIRECCION ATENCION AL CIUDADANO Y GESTION DOCUMENTAL DE LA SECRETARIA GENERAL DE LA GOBERNACION DE BOLIVAR</t>
  </si>
  <si>
    <t>LOLY LUZ PEREZ MARTINEZ</t>
  </si>
  <si>
    <t>https://community.secop.gov.co/Public/Tendering/OpportunityDetail/Index?noticeUID=CO1.NTC.5793644&amp;isFromPublicArea=True&amp;isModal=true&amp;asPopupView=true</t>
  </si>
  <si>
    <t>DF-379-2024</t>
  </si>
  <si>
    <t>PRESTACION DE SERVICIOS PROFESIONALES PARA EL DESARROLLO DE LAS ACTIVIDADES PROPIAS DE LA SECRETARIA DE EDUCACION DE LA GOBERNACION DE BOLIVAR</t>
  </si>
  <si>
    <t>VIARLEY PEÑA REYES</t>
  </si>
  <si>
    <t>https://community.secop.gov.co/Public/Tendering/OpportunityDetail/Index?noticeUID=CO1.NTC.5788693&amp;isFromPublicArea=True&amp;isModal=true&amp;asPopupView=true</t>
  </si>
  <si>
    <t>DF-383-2024</t>
  </si>
  <si>
    <t>PRESTACION DE SERVICIOS PROFESIONALES PARA EL DESARROLLO DE LAS ACTIVIDADES PROPIAS DE LA SECRETARIA DE EDUCACION DE LA GOBERNACION DE BOLIVAR.</t>
  </si>
  <si>
    <t>GUILLERMO JOSE ARRAZOLA NEGRETTE</t>
  </si>
  <si>
    <t>https://community.secop.gov.co/Public/Tendering/OpportunityDetail/Index?noticeUID=CO1.NTC.5789368&amp;isFromPublicArea=True&amp;isModal=true&amp;asPopupView=true</t>
  </si>
  <si>
    <t>DF-384-2024</t>
  </si>
  <si>
    <t>PRESTACION DE SERVICIOS DE APOYO A LA GESTION PARA EL DESARROLLO DE LAS ACTIVIDADES PROPIAS DE LA SECRETARIA DE EDUCACION DE LA GOBERNACION DE BOLIVAR</t>
  </si>
  <si>
    <t>LEONARDO RAFAEL FIGUEROA MERIÑO</t>
  </si>
  <si>
    <t>https://community.secop.gov.co/Public/Tendering/OpportunityDetail/Index?noticeUID=CO1.NTC.5789380&amp;isFromPublicArea=True&amp;isModal=true&amp;asPopupView=true</t>
  </si>
  <si>
    <t>DF-385-2024</t>
  </si>
  <si>
    <t>PRESTACION DE SERVICIOS DE APOYO A LA GESTION PARA EL DESARROLLO DE LAS ACTIVIDADES PROPIAS DE LA SECRETARIA DE HABITAT DE LA GOBERNACION DE BOLIVAR.</t>
  </si>
  <si>
    <t>ANDRES OROZCO DIAZ</t>
  </si>
  <si>
    <t>https://community.secop.gov.co/Public/Tendering/OpportunityDetail/Index?noticeUID=CO1.NTC.5788782&amp;isFromPublicArea=True&amp;isModal=true&amp;asPopupView=true</t>
  </si>
  <si>
    <t>DF-386-2024</t>
  </si>
  <si>
    <t>PRESTACION DE SERVICIOS PROFESIONALES PARA EL DESARROLLO DE LAS ACTIVIDADES PROPIAS DE LA OFICINA ASESORA DE COMUNICACIONES Y PRENSA DE LA SECRETARIA PRIVADA DE LA GOBERNACION DE BOLIVAR</t>
  </si>
  <si>
    <t>JUAN MARTIN SANCHEZ GOMEZ</t>
  </si>
  <si>
    <t>https://community.secop.gov.co/Public/Tendering/OpportunityDetail/Index?noticeUID=CO1.NTC.5788923&amp;isFromPublicArea=True&amp;isModal=true&amp;asPopupView=true</t>
  </si>
  <si>
    <t>DF-387-2024</t>
  </si>
  <si>
    <t>PAULA VICTORIA CORTES</t>
  </si>
  <si>
    <t>https://community.secop.gov.co/Public/Tendering/OpportunityDetail/Index?noticeUID=CO1.NTC.5790811&amp;isFromPublicArea=True&amp;isModal=true&amp;asPopupView=true</t>
  </si>
  <si>
    <t>DF-388-2024</t>
  </si>
  <si>
    <t>PRESTACION DE SERVICIOS PROFESIONALES PARA EL DESARROLLO DE ACTIVIDADES PROPIAS DE LA SECRETARIA DE HABITAT DE LA GOBERNACION DE BOLIVAR.</t>
  </si>
  <si>
    <t>MARIA SALOME TORRES BARRETO</t>
  </si>
  <si>
    <t>https://community.secop.gov.co/Public/Tendering/OpportunityDetail/Index?noticeUID=CO1.NTC.5790160&amp;isFromPublicArea=True&amp;isModal=true&amp;asPopupView=true</t>
  </si>
  <si>
    <t>DF-390-2024</t>
  </si>
  <si>
    <t>PRESTACION DE SERVICIOS DE APOYO A LA GESTION PARA EL DESARROLLO DE LAS ACTIVIDADES DE LA DIRECCION ATENCION AL CIUDADANO Y GESTION DOCUMENTAL DE LA SECRETARIA GENERAL DE LA GOBERNACION DE BOLIVAR.</t>
  </si>
  <si>
    <t>NURIS MARGARITA BERRIO HERAZO</t>
  </si>
  <si>
    <t>https://community.secop.gov.co/Public/Tendering/OpportunityDetail/Index?noticeUID=CO1.NTC.5793129&amp;isFromPublicArea=True&amp;isModal=true&amp;asPopupView=true</t>
  </si>
  <si>
    <t>DF-391-2024</t>
  </si>
  <si>
    <t>PRESTACION DE SERVICIOS PROFESIONALES PARA EL DESARROLLO DE LAS ACTIVIDADES PROPIAS DE LA DIRECCION FUNCION PUBLICA</t>
  </si>
  <si>
    <t>KATTY LUZ ATENCIA SUAREZ</t>
  </si>
  <si>
    <t>https://community.secop.gov.co/Public/Tendering/OpportunityDetail/Index?noticeUID=CO1.NTC.5793269&amp;isFromPublicArea=True&amp;isModal=true&amp;asPopupView=true</t>
  </si>
  <si>
    <t>DF-392-2024</t>
  </si>
  <si>
    <t>ASTRID CAROLINA UTRIA PAYARES</t>
  </si>
  <si>
    <t>https://community.secop.gov.co/Public/Tendering/OpportunityDetail/Index?noticeUID=CO1.NTC.5790905&amp;isFromPublicArea=True&amp;isModal=true&amp;asPopupView=true</t>
  </si>
  <si>
    <t>DF-393-2024</t>
  </si>
  <si>
    <t>DANIELLA RODRIGUEZ RODRIGUEZ</t>
  </si>
  <si>
    <t>https://community.secop.gov.co/Public/Tendering/OpportunityDetail/Index?noticeUID=CO1.NTC.5793304&amp;isFromPublicArea=True&amp;isModal=true&amp;asPopupView=true</t>
  </si>
  <si>
    <t>DF-394-2024</t>
  </si>
  <si>
    <t>PRESTACION DE SERVICIOS PROFESIONALES PARA EL DESARROLLO DE LAS ACTIVIDADES PROPIAS DE LA SECRETARIA SECRETARIA DE AGRICULTURA Y DESARROLLO RURAL DE LA GOBERNACION DE BOLIVAR</t>
  </si>
  <si>
    <t>DANIEL ENRIQUE CABRALES SEGOVIA</t>
  </si>
  <si>
    <t>https://community.secop.gov.co/Public/Tendering/OpportunityDetail/Index?noticeUID=CO1.NTC.5793565&amp;isFromPublicArea=True&amp;isModal=true&amp;asPopupView=true</t>
  </si>
  <si>
    <t>DF-395-2024</t>
  </si>
  <si>
    <t>PRESTACION DE SERVICIOS DE APOYO A LA GESTION PARA EL DESARROLLO DE LAS ACTIVIDADES PROPIAS DEL PROYECTO DENOMINADO FORTALECIMIENTO DE LA OPERATIVIDAD DEL CENTRO DE OBSERVACION E INVESTIGACION SOCIAL DE BOLIVAR 2024 DE LA SECRETARIA DEL INTERIOR Y ASUNTOS GUBERNAMENTALES DE LA GOBERNACION DE BOLIVAR.</t>
  </si>
  <si>
    <t>LUIS ALBERTO MUÑIZ MOSQUERA</t>
  </si>
  <si>
    <t>https://community.secop.gov.co/Public/Tendering/OpportunityDetail/Index?noticeUID=CO1.NTC.5793460&amp;isFromPublicArea=True&amp;isModal=true&amp;asPopupView=true</t>
  </si>
  <si>
    <t>DF-396-2024</t>
  </si>
  <si>
    <t>PRESTACION DE SERVICIOS DE APOYO A LA GESTION PARA EL DESARROLLO DE LAS ACTIVIDADES PROPIAS DE LA DIRECCION DE CONTABILIDAD DE LA SECRETARIA DE HACIENDA DE LA GOBERNACION DE BOLIVAR.</t>
  </si>
  <si>
    <t>CARLOS ALBERTO BLANQUICETT RAMOS</t>
  </si>
  <si>
    <t>https://community.secop.gov.co/Public/Tendering/OpportunityDetail/Index?noticeUID=CO1.NTC.5798835&amp;isFromPublicArea=True&amp;isModal=true&amp;asPopupView=true</t>
  </si>
  <si>
    <t>DF-397-2024</t>
  </si>
  <si>
    <t>PRESTACION DE SERVICIOS PROFESIONALES EN EL DESARROLLO DE LAS ACTIVIDADES PROPIAS DE LA DIRECCION DE INGRESO DE LA SECRETARIA DE HACIENDA DE LA GOBERNACION DE BOLIVAR</t>
  </si>
  <si>
    <t>ANGIE MERINA JULIO GARCIA</t>
  </si>
  <si>
    <t>https://community.secop.gov.co/Public/Tendering/OpportunityDetail/Index?noticeUID=CO1.NTC.5798287&amp;isFromPublicArea=True&amp;isModal=true&amp;asPopupView=true</t>
  </si>
  <si>
    <t>DF-398-2024</t>
  </si>
  <si>
    <t>PRESTACION DE SERVICIOS PROFESIONALES ESPECIALIZADOS EN EL DESARROLLO DE LAS ACTIVIDADES PROPIAS DE LA DIRECCION DE INGRESO DE LA SECRETARIA DE HACIENDA DE LA GOBERNACION DE BOLIVAR.</t>
  </si>
  <si>
    <t>AMADA OJEDA TORREGROSA</t>
  </si>
  <si>
    <t>https://community.secop.gov.co/Public/Tendering/OpportunityDetail/Index?noticeUID=CO1.NTC.5798646&amp;isFromPublicArea=True&amp;isModal=true&amp;asPopupView=true</t>
  </si>
  <si>
    <t>DF-399-2024</t>
  </si>
  <si>
    <t>PRESTACION DE SERVICIOS DE APOYO A LA GESTION PARA EL DESARROLLO DE LAS ACTIVIDADES PROPIAS DE LA DIRECCION DE INGRESOS DE LA SECRETARIA DE HACIENDA DE LA GOBERNACION DE BOLIVAR</t>
  </si>
  <si>
    <t>ELVIS BLANCO ALFARO</t>
  </si>
  <si>
    <t>https://community.secop.gov.co/Public/Tendering/OpportunityDetail/Index?noticeUID=CO1.NTC.5798408&amp;isFromPublicArea=True&amp;isModal=true&amp;asPopupView=true</t>
  </si>
  <si>
    <t>DF-400-2024</t>
  </si>
  <si>
    <t>PRESTACION DE SERVICIOS PROFESIONALES PARA EL DESARROLLO DE LAS ACTIVIDADES PROPIAS DE LA DIRECCION DE INGRESOS DE LA SECRETARIA DE HACIENDA DE LA GOBERNACION DE BOLIVAR</t>
  </si>
  <si>
    <t>YESSICA DE JESUS MARRUGO CONTRERAS</t>
  </si>
  <si>
    <t>https://community.secop.gov.co/Public/Tendering/OpportunityDetail/Index?noticeUID=CO1.NTC.5800731&amp;isFromPublicArea=True&amp;isModal=true&amp;asPopupView=true</t>
  </si>
  <si>
    <t>DF-405-2024</t>
  </si>
  <si>
    <t>PRESTACION DE SERVICIOS DE APOYO A LA GESTION PARA EL DESARROLLO DE LAS ACTIVIDADES PROPIAS DE LA OFICINA ASESORA DE PROTOCOLO DE LA SECRETARIA PRIVADA DE LA GOBERNACION DE BOLIVAR</t>
  </si>
  <si>
    <t>WILLIAM ARIEL MALLARINO GALVIS</t>
  </si>
  <si>
    <t>https://community.secop.gov.co/Public/Tendering/OpportunityDetail/Index?noticeUID=CO1.NTC.5801523&amp;isFromPublicArea=True&amp;isModal=true&amp;asPopupView=true</t>
  </si>
  <si>
    <t>DF-406-2024</t>
  </si>
  <si>
    <t>PRESTACION DE SERVICIOS PROFESIONALES EN EL DESARROLLO DE ACTIVIDADES PROPIAS DE LA OFICINA ASESORA DE COMUNICACIONES Y PRENSA DE LA SECRETARIA PRIVADA DE LA GOBERNACION DE BOLIVAR.</t>
  </si>
  <si>
    <t>JUAN SEBASTIAN PEREZ MOLINA</t>
  </si>
  <si>
    <t>https://community.secop.gov.co/Public/Tendering/OpportunityDetail/Index?noticeUID=CO1.NTC.5803800&amp;isFromPublicArea=True&amp;isModal=true&amp;asPopupView=true</t>
  </si>
  <si>
    <t>DF-407-2024</t>
  </si>
  <si>
    <t>TATIANA VELASQUEZ USUGA</t>
  </si>
  <si>
    <t>https://community.secop.gov.co/Public/Tendering/OpportunityDetail/Index?noticeUID=CO1.NTC.5804309&amp;isFromPublicArea=True&amp;isModal=true&amp;asPopupView=true</t>
  </si>
  <si>
    <t>DF-408-2024</t>
  </si>
  <si>
    <t>JORGE SEBASTIAN MARTINEZ TRUJILLO</t>
  </si>
  <si>
    <t>https://community.secop.gov.co/Public/Tendering/OpportunityDetail/Index?noticeUID=CO1.NTC.5805149&amp;isFromPublicArea=True&amp;isModal=true&amp;asPopupView=true</t>
  </si>
  <si>
    <t>DF-409-2024</t>
  </si>
  <si>
    <t>RONALD ZAMBRANO BALDOVINO</t>
  </si>
  <si>
    <t>https://community.secop.gov.co/Public/Tendering/OpportunityDetail/Index?noticeUID=CO1.NTC.5805240&amp;isFromPublicArea=True&amp;isModal=true&amp;asPopupView=true</t>
  </si>
  <si>
    <t>DF-410-2024</t>
  </si>
  <si>
    <t>PRESTACION DE SERVICIOS PROFESIONALES PARA EL DESARROLLO DE LAS ACTIVIDADES PROPIAS DE LA DIRECCION FUNCION PUBLICA DE LA GOBERNACION DE BOLIVAR.</t>
  </si>
  <si>
    <t>MAROLINS MORELOS CAMARGO</t>
  </si>
  <si>
    <t>https://community.secop.gov.co/Public/Tendering/OpportunityDetail/Index?noticeUID=CO1.NTC.5806055&amp;isFromPublicArea=True&amp;isModal=true&amp;asPopupView=true</t>
  </si>
  <si>
    <t>DF-411-2024</t>
  </si>
  <si>
    <t>PRESTACION DE SERVICIOS PROFESIONALES PARA APOYAR EN LA EJECUCION DEL PROYECTO DENOMINADO IMPLEMENTACION DEL PROGRAMA DE ALIMENTACION ESCOLAR2024BOLIVAR DESARROLLADO POR LA SECRETARIA DE EDUCACION DE LA GOBERNACION DE BOLIVAR</t>
  </si>
  <si>
    <t>ESPERANZA RAMIREZ VARELA</t>
  </si>
  <si>
    <t>https://community.secop.gov.co/Public/Tendering/OpportunityDetail/Index?noticeUID=CO1.NTC.5805086&amp;isFromPublicArea=True&amp;isModal=true&amp;asPopupView=true</t>
  </si>
  <si>
    <t>DF-413-2024</t>
  </si>
  <si>
    <t>PRESTACION DE SERVICIOS DE APOYO A LA GESTION EN EL DESARROLLO DE LAS ACTIVIDADES PROPIAS DE LA OFICINA ASESORA DE PROTOCOLO DE LA SECRETARIA PRIVADA DE LA GOBERNACION DE BOLIVAR.</t>
  </si>
  <si>
    <t>LAUREANO JAVIER FIGUEROA MORALES</t>
  </si>
  <si>
    <t>https://community.secop.gov.co/Public/Tendering/OpportunityDetail/Index?noticeUID=CO1.NTC.5809157&amp;isFromPublicArea=True&amp;isModal=true&amp;asPopupView=true</t>
  </si>
  <si>
    <t>DF-414-2024</t>
  </si>
  <si>
    <t>PRESTACION DE SERVICIOS DE APOYO A LA GESTION EN EL DESARROLLO DE LAS ACTIVIDADES PROPIAS DE LA OFICINA ASESORA DE PROTOCOLO DE LA SECRETARIA PRIVADA DE LA GOBERNACION DE BOLIVAR</t>
  </si>
  <si>
    <t>RODRIGO ANTONIO HERRARA ACUÑA</t>
  </si>
  <si>
    <t>https://community.secop.gov.co/Public/Tendering/OpportunityDetail/Index?noticeUID=CO1.NTC.5807687&amp;isFromPublicArea=True&amp;isModal=true&amp;asPopupView=true</t>
  </si>
  <si>
    <t>DF-415-2024</t>
  </si>
  <si>
    <t>PRESTACION DE SERVICIOS PROFESIONALES ESPECIALIZADOS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</si>
  <si>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DORYS LUCIA ARRIETA CARO</t>
  </si>
  <si>
    <t>https://community.secop.gov.co/Public/Tendering/OpportunityDetail/Index?noticeUID=CO1.NTC.5809054&amp;isFromPublicArea=True&amp;isModal=true&amp;asPopupView=true</t>
  </si>
  <si>
    <t>DF-416-2024</t>
  </si>
  <si>
    <t>DIANA MARGARITA MANRIQUE TERAN</t>
  </si>
  <si>
    <t>https://community.secop.gov.co/Public/Tendering/OpportunityDetail/Index?noticeUID=CO1.NTC.5807488&amp;isFromPublicArea=True&amp;isModal=true&amp;asPopupView=true</t>
  </si>
  <si>
    <t>DF-425-2024</t>
  </si>
  <si>
    <t xml:space="preserve">LINA MARCELA RESTREPO HERRERA </t>
  </si>
  <si>
    <t>https://community.secop.gov.co/Public/Tendering/OpportunityDetail/Index?noticeUID=CO1.NTC.5827178&amp;isFromPublicArea=True&amp;isModal=true&amp;asPopupView=true</t>
  </si>
  <si>
    <t>DF-426-2024</t>
  </si>
  <si>
    <t>MARIA PAULINA PATERNINA PEÑA</t>
  </si>
  <si>
    <t>https://community.secop.gov.co/Public/Tendering/OpportunityDetail/Index?noticeUID=CO1.NTC.5822731&amp;isFromPublicArea=True&amp;isModal=true&amp;asPopupView=true</t>
  </si>
  <si>
    <t>DF-427-2024</t>
  </si>
  <si>
    <t>LUIS FERNANDO PAREJA CRISMATT</t>
  </si>
  <si>
    <t>https://community.secop.gov.co/Public/Tendering/OpportunityDetail/Index?noticeUID=CO1.NTC.5823694&amp;isFromPublicArea=True&amp;isModal=true&amp;asPopupView=true</t>
  </si>
  <si>
    <t>DF-428-2024</t>
  </si>
  <si>
    <t>Prestación de servicios profesionales para el desarrollo de las actividades propias de la de la Secretaría de Víctimas y Reconciliación de la Gobernación de Bolívar.</t>
  </si>
  <si>
    <t>ARNOLD DANIEL VENERA TORRES</t>
  </si>
  <si>
    <t>https://community.secop.gov.co/Public/Tendering/OpportunityDetail/Index?noticeUID=CO1.NTC.5827067&amp;isFromPublicArea=True&amp;isModal=true&amp;asPopupView=true</t>
  </si>
  <si>
    <t>DF-429-2024</t>
  </si>
  <si>
    <t>PRESTACION DE SERVICIOS PROFESIONALES PARA EL DESARROLLO DE LAS ACTIVIDADES PROPIAS DE LA DIRECCION LOGISTICA DE LA SECRETARIA GENERAL DE LA GOBERNACION DE BOLIVAR</t>
  </si>
  <si>
    <t>YULIANA MARCELA SALAZAR GOMEZ</t>
  </si>
  <si>
    <t>https://community.secop.gov.co/Public/Tendering/OpportunityDetail/Index?noticeUID=CO1.NTC.5823014&amp;isFromPublicArea=True&amp;isModal=true&amp;asPopupView=true</t>
  </si>
  <si>
    <t>DF-430-2024</t>
  </si>
  <si>
    <t>MARIA ANGELICA ARRAZOLA OLANO</t>
  </si>
  <si>
    <t>https://community.secop.gov.co/Public/Tendering/OpportunityDetail/Index?noticeUID=CO1.NTC.5821284&amp;isFromPublicArea=True&amp;isModal=true&amp;asPopupView=true</t>
  </si>
  <si>
    <t>DF-431-2024</t>
  </si>
  <si>
    <t>PRESTACION DE SERVICIOS PROFESIONALES ESPECIALIZADOS PARA EL DESARROLLO DE ACTIVIDADES PROPIAS DE LA OFICINA DE COBRO COACTIVO DE LA SECRETARIA DE HACIENDA DE LA GOBERNACION DE BOLIVAR.</t>
  </si>
  <si>
    <t>CARLOS JOSE QUEZADA CADRAZCO</t>
  </si>
  <si>
    <t>https://community.secop.gov.co/Public/Tendering/OpportunityDetail/Index?noticeUID=CO1.NTC.5824743&amp;isFromPublicArea=True&amp;isModal=true&amp;asPopupView=true</t>
  </si>
  <si>
    <t>DF-432-2024</t>
  </si>
  <si>
    <t>RICHARD EMIL LEFRANC RIVERO</t>
  </si>
  <si>
    <t>https://community.secop.gov.co/Public/Tendering/OpportunityDetail/Index?noticeUID=CO1.NTC.5823950&amp;isFromPublicArea=True&amp;isModal=true&amp;asPopupView=true</t>
  </si>
  <si>
    <t>DF-433-2024</t>
  </si>
  <si>
    <t>CLAUDIA PATRICIA PORTO MARTINEZ</t>
  </si>
  <si>
    <t>https://community.secop.gov.co/Public/Tendering/OpportunityDetail/Index?noticeUID=CO1.NTC.5824488&amp;isFromPublicArea=True&amp;isModal=true&amp;asPopupView=true</t>
  </si>
  <si>
    <t>DF-434-2024</t>
  </si>
  <si>
    <t>YAIRA ISABEL PADILLA SUAREZ</t>
  </si>
  <si>
    <t>https://community.secop.gov.co/Public/Tendering/OpportunityDetail/Index?noticeUID=CO1.NTC.5825462&amp;isFromPublicArea=True&amp;isModal=true&amp;asPopupView=true</t>
  </si>
  <si>
    <t>DF-435-2024</t>
  </si>
  <si>
    <t>ANA MILENA GUERRA HERNANDEZ</t>
  </si>
  <si>
    <t>https://community.secop.gov.co/Public/Tendering/OpportunityDetail/Index?noticeUID=CO1.NTC.5825705&amp;isFromPublicArea=True&amp;isModal=true&amp;asPopupView=true</t>
  </si>
  <si>
    <t>DF-445-2024</t>
  </si>
  <si>
    <t>PRESTACION DE SERVICIOS DE APOYO A LA GESTION PARA EL DESARROLLO DE LAS ACTIVIDADES PROPIAS DE LA OFICINA DE CONTROL INTERNO DE LA GOBERNACION DE BOLIVAR.</t>
  </si>
  <si>
    <t>REYMUNDO ANGULO VARGAS</t>
  </si>
  <si>
    <t>https://community.secop.gov.co/Public/Tendering/OpportunityDetail/Index?noticeUID=CO1.NTC.5826495&amp;isFromPublicArea=True&amp;isModal=true&amp;asPopupView=true</t>
  </si>
  <si>
    <t>DF-446-2024</t>
  </si>
  <si>
    <t>AMPARO DEL CARMEN CASTILLO CASTELLAT</t>
  </si>
  <si>
    <t>https://community.secop.gov.co/Public/Tendering/OpportunityDetail/Index?noticeUID=CO1.NTC.5823999&amp;isFromPublicArea=True&amp;isModal=true&amp;asPopupView=true</t>
  </si>
  <si>
    <t>DF-447-2024</t>
  </si>
  <si>
    <t>PRESTACION DE SERVICIOS PROFESIONALES PARA EL DESARROLLO DE LAS ACTIVIDADES PROPIAS DE LA SECRETARIA DE PRIVADA DE LA GOBERNACION DE BOLIVAR.</t>
  </si>
  <si>
    <t>FRANK ALEJANDRO RIVERO MONTIEL</t>
  </si>
  <si>
    <t>https://community.secop.gov.co/Public/Tendering/OpportunityDetail/Index?noticeUID=CO1.NTC.5827144&amp;isFromPublicArea=True&amp;isModal=true&amp;asPopupView=true</t>
  </si>
  <si>
    <t>DF-457-2024</t>
  </si>
  <si>
    <t>PRESTACION DE SERVICIOS PROFESIONALES ESPECIALIZADOS PARA EL DESARROLLO DE LAS ACTIVIDADES PROPIAS DE LA SECRETARIA DE HABITAT DE LA GOBERNACION DE BOLIVAR.</t>
  </si>
  <si>
    <t>IVETTE  MARTINEZ GALVEZ</t>
  </si>
  <si>
    <t>https://community.secop.gov.co/Public/Tendering/OpportunityDetail/Index?noticeUID=CO1.NTC.5832489&amp;isFromPublicArea=True&amp;isModal=true&amp;asPopupView=true</t>
  </si>
  <si>
    <t>DF-458-2024</t>
  </si>
  <si>
    <t>PRESTACION DE SERVICIOS PROFESIONALES ESPECIALIZADOS PARA EL DESARROLLO DE LAS ACTIVIDADES PROPIAS DE LA SECRETARIA DE EDUCACION DE LA GOBERNACION DE BOLIVAR.</t>
  </si>
  <si>
    <t>DANIELA ALEJANDRA CABRERA CANTILLO</t>
  </si>
  <si>
    <t>https://community.secop.gov.co/Public/Tendering/OpportunityDetail/Index?noticeUID=CO1.NTC.5830611&amp;isFromPublicArea=True&amp;isModal=true&amp;asPopupView=true</t>
  </si>
  <si>
    <t>DF-459-2024</t>
  </si>
  <si>
    <t>EVERLEDIS DEL CARMEN VALLE AGAMEZ</t>
  </si>
  <si>
    <t>https://community.secop.gov.co/Public/Tendering/OpportunityDetail/Index?noticeUID=CO1.NTC.5831394&amp;isFromPublicArea=True&amp;isModal=true&amp;asPopupView=true</t>
  </si>
  <si>
    <t>DF-460-2024</t>
  </si>
  <si>
    <t>ALBERTO GREGORIO SOTO GARCIA</t>
  </si>
  <si>
    <t>https://community.secop.gov.co/Public/Tendering/OpportunityDetail/Index?noticeUID=CO1.NTC.5830531&amp;isFromPublicArea=True&amp;isModal=true&amp;asPopupView=true</t>
  </si>
  <si>
    <t>DF-461-2024</t>
  </si>
  <si>
    <t>PRESTACION DE SERVICIOS PROFESIONALES PARA EL DESARROLLO DE LAS ACTIVIDADES PROPIAS DE LA SECRETARIA DEL INTERIOR Y ASUNTOS GUBERNAMENTALES DE LA GOBERNACION DE BOLIVAR.</t>
  </si>
  <si>
    <t>YORLIN LANS VARGAS</t>
  </si>
  <si>
    <t>https://community.secop.gov.co/Public/Tendering/OpportunityDetail/Index?noticeUID=CO1.NTC.5832333&amp;isFromPublicArea=True&amp;isModal=true&amp;asPopupView=true</t>
  </si>
  <si>
    <t>DF-462-2024</t>
  </si>
  <si>
    <t>DANIEL ANDRES PANIZA HERNANDEZ</t>
  </si>
  <si>
    <t>https://community.secop.gov.co/Public/Tendering/OpportunityDetail/Index?noticeUID=CO1.NTC.5832955&amp;isFromPublicArea=True&amp;isModal=true&amp;asPopupView=true</t>
  </si>
  <si>
    <t>DF-463-2024</t>
  </si>
  <si>
    <t>ALBERTO LUIS HERNANDEZ ROMERO</t>
  </si>
  <si>
    <t>https://community.secop.gov.co/Public/Tendering/OpportunityDetail/Index?noticeUID=CO1.NTC.5834314&amp;isFromPublicArea=True&amp;isModal=true&amp;asPopupView=true</t>
  </si>
  <si>
    <t>DF-464-2024</t>
  </si>
  <si>
    <t>VERONICA BARRIOS BOBADILLA</t>
  </si>
  <si>
    <t>https://community.secop.gov.co/Public/Tendering/OpportunityDetail/Index?noticeUID=CO1.NTC.5831936&amp;isFromPublicArea=True&amp;isModal=true&amp;asPopupView=true</t>
  </si>
  <si>
    <t>DF-465-2024</t>
  </si>
  <si>
    <t>KETHY ORTEGA GARCIA</t>
  </si>
  <si>
    <t>https://community.secop.gov.co/Public/Tendering/OpportunityDetail/Index?noticeUID=CO1.NTC.5832460&amp;isFromPublicArea=True&amp;isModal=true&amp;asPopupView=true</t>
  </si>
  <si>
    <t>DF-466-2024</t>
  </si>
  <si>
    <t>PRESTACION DE SERVICIOS PROFESIONALES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</si>
  <si>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MARIA PATRICIA AVILA MELENDEZ</t>
  </si>
  <si>
    <t>https://community.secop.gov.co/Public/Tendering/OpportunityDetail/Index?noticeUID=CO1.NTC.5834636&amp;isFromPublicArea=True&amp;isModal=true&amp;asPopupView=true</t>
  </si>
  <si>
    <t>DF-467-2024</t>
  </si>
  <si>
    <t>PRESTACION DE SERVICIOS PROFESIONALES ESPECIALIZADOS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</si>
  <si>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ENITH DEL CARMEN ORDOÑEZ CARDALES</t>
  </si>
  <si>
    <t>https://community.secop.gov.co/Public/Tendering/OpportunityDetail/Index?noticeUID=CO1.NTC.5834542&amp;isFromPublicArea=True&amp;isModal=true&amp;asPopupView=true</t>
  </si>
  <si>
    <t>DF-468-2024</t>
  </si>
  <si>
    <t>RAFAELFERNANDO HOYOS CASTELLANOS</t>
  </si>
  <si>
    <t>https://community.secop.gov.co/Public/Tendering/OpportunityDetail/Index?noticeUID=CO1.NTC.5834444&amp;isFromPublicArea=True&amp;isModal=true&amp;asPopupView=true</t>
  </si>
  <si>
    <t>DF-469-2024</t>
  </si>
  <si>
    <t>MILENA PATRICIA JIMENEZ HERNANDEZ</t>
  </si>
  <si>
    <t>https://community.secop.gov.co/Public/Tendering/OpportunityDetail/Index?noticeUID=CO1.NTC.5834753&amp;isFromPublicArea=True&amp;isModal=true&amp;asPopupView=true</t>
  </si>
  <si>
    <t>DF-470-2024</t>
  </si>
  <si>
    <t>JORGE HUGO THEVENING AMARIS</t>
  </si>
  <si>
    <t>https://community.secop.gov.co/Public/Tendering/OpportunityDetail/Index?noticeUID=CO1.NTC.5834472&amp;isFromPublicArea=True&amp;isModal=true&amp;asPopupView=true</t>
  </si>
  <si>
    <t>DF-471-2024</t>
  </si>
  <si>
    <t>KAREN FERNANDEZ NIEVES</t>
  </si>
  <si>
    <t>https://community.secop.gov.co/Public/Tendering/OpportunityDetail/Index?noticeUID=CO1.NTC.5834707&amp;isFromPublicArea=True&amp;isModal=true&amp;asPopupView=true</t>
  </si>
  <si>
    <t>DF-473-2024</t>
  </si>
  <si>
    <t>INGRID DEL CARMEN BERRIO REYES</t>
  </si>
  <si>
    <t>https://community.secop.gov.co/Public/Tendering/OpportunityDetail/Index?noticeUID=CO1.NTC.5840463&amp;isFromPublicArea=True&amp;isModal=true&amp;asPopupView=true</t>
  </si>
  <si>
    <t>DF-474-2024</t>
  </si>
  <si>
    <t>CLAUDIA PATRICIA CUETO NARVAEZ</t>
  </si>
  <si>
    <t>https://community.secop.gov.co/Public/Tendering/OpportunityDetail/Index?noticeUID=CO1.NTC.5840692&amp;isFromPublicArea=True&amp;isModal=true&amp;asPopupView=true</t>
  </si>
  <si>
    <t>DF-475-2024</t>
  </si>
  <si>
    <t>SUAD BECHARA SANTAMARIA</t>
  </si>
  <si>
    <t>https://community.secop.gov.co/Public/Tendering/OpportunityDetail/Index?noticeUID=CO1.NTC.5840573&amp;isFromPublicArea=True&amp;isModal=true&amp;asPopupView=true</t>
  </si>
  <si>
    <t>DF-476-2024</t>
  </si>
  <si>
    <t>MIGUEL ANGEL BARRIOS BOBADILLA</t>
  </si>
  <si>
    <t>https://community.secop.gov.co/Public/Tendering/OpportunityDetail/Index?noticeUID=CO1.NTC.5841128&amp;isFromPublicArea=True&amp;isModal=true&amp;asPopupView=true</t>
  </si>
  <si>
    <t>DF-477-2024</t>
  </si>
  <si>
    <t>ALFONSO ENRIQUE MEDINA MARQUEZ</t>
  </si>
  <si>
    <t>https://community.secop.gov.co/Public/Tendering/OpportunityDetail/Index?noticeUID=CO1.NTC.5842009&amp;isFromPublicArea=True&amp;isModal=true&amp;asPopupView=true</t>
  </si>
  <si>
    <t>DF-480-2024</t>
  </si>
  <si>
    <t>KEVIN JOSE SANCHEZ JIMENEZ</t>
  </si>
  <si>
    <t>https://community.secop.gov.co/Public/Tendering/OpportunityDetail/Index?noticeUID=CO1.NTC.5841706&amp;isFromPublicArea=True&amp;isModal=true&amp;asPopupView=true</t>
  </si>
  <si>
    <t>DF-481-2024</t>
  </si>
  <si>
    <t>PRESTACION DE SERVICIOS PROFESIONALES PARA EL DESARROLLO DE LAS ACTIVIDADES PROPIAS DE LA SECRETARIA DEL INTERIOR Y ASUNTOS GUBERNAMENTALES DE LA GOBERNACION DE BOLIVAR EN EL MARCO DEL PROYECTO FORTALECIMIENTO DE LA OPERATIVIDAD DEL CENTRO DE OBSERVACION E INVESTIGACION SOCIAL DE BOLIVAR 2024.</t>
  </si>
  <si>
    <t>ALEJANDRA DE LOS ANGELES REDONDO CARABALLO</t>
  </si>
  <si>
    <t>https://community.secop.gov.co/Public/Tendering/OpportunityDetail/Index?noticeUID=CO1.NTC.5841726&amp;isFromPublicArea=True&amp;isModal=true&amp;asPopupView=true</t>
  </si>
  <si>
    <t>DF-482-2024</t>
  </si>
  <si>
    <t xml:space="preserve">YAINIS INGRIS MORENO MORENO </t>
  </si>
  <si>
    <t>https://community.secop.gov.co/Public/Tendering/OpportunityDetail/Index?noticeUID=CO1.NTC.5841740&amp;isFromPublicArea=True&amp;isModal=true&amp;asPopupView=true</t>
  </si>
  <si>
    <t>DF-483-2024</t>
  </si>
  <si>
    <t>WILLIAM TARRA ALVEAR</t>
  </si>
  <si>
    <t>https://community.secop.gov.co/Public/Tendering/OpportunityDetail/Index?noticeUID=CO1.NTC.5842015&amp;isFromPublicArea=True&amp;isModal=true&amp;asPopupView=true</t>
  </si>
  <si>
    <t>DF-484-2024</t>
  </si>
  <si>
    <t>CELIA ROSA NIÑO MONTERO</t>
  </si>
  <si>
    <t>https://community.secop.gov.co/Public/Tendering/OpportunityDetail/Index?noticeUID=CO1.NTC.5841855&amp;isFromPublicArea=True&amp;isModal=true&amp;asPopupView=true</t>
  </si>
  <si>
    <t>DF-485-2024</t>
  </si>
  <si>
    <t>TEDDY FERNEL BARRERA MEZA</t>
  </si>
  <si>
    <t>https://community.secop.gov.co/Public/Tendering/OpportunityDetail/Index?noticeUID=CO1.NTC.5841866&amp;isFromPublicArea=True&amp;isModal=true&amp;asPopupView=true</t>
  </si>
  <si>
    <t>DF-486-2024</t>
  </si>
  <si>
    <t>ELQUIN DE JESUS ROCA BECHARA</t>
  </si>
  <si>
    <t>https://community.secop.gov.co/Public/Tendering/OpportunityDetail/Index?noticeUID=CO1.NTC.5842333&amp;isFromPublicArea=True&amp;isModal=true&amp;asPopupView=true</t>
  </si>
  <si>
    <t>DF-487-2024</t>
  </si>
  <si>
    <t>JENIFFER JULIETH GONZALEZ HURTADO</t>
  </si>
  <si>
    <t>https://community.secop.gov.co/Public/Tendering/OpportunityDetail/Index?noticeUID=CO1.NTC.5842192&amp;isFromPublicArea=True&amp;isModal=true&amp;asPopupView=true</t>
  </si>
  <si>
    <t>DF-489-2024</t>
  </si>
  <si>
    <t>LUIS FELIPE VALVERDE HERRERA</t>
  </si>
  <si>
    <t>https://community.secop.gov.co/Public/Tendering/OpportunityDetail/Index?noticeUID=CO1.NTC.5841339&amp;isFromPublicArea=True&amp;isModal=true&amp;asPopupView=true</t>
  </si>
  <si>
    <t>DF-490-2024</t>
  </si>
  <si>
    <t>MARA PAOLA LAMBIS VILLALBA</t>
  </si>
  <si>
    <t>https://community.secop.gov.co/Public/Tendering/OpportunityDetail/Index?noticeUID=CO1.NTC.5841676&amp;isFromPublicArea=True&amp;isModal=true&amp;asPopupView=true</t>
  </si>
  <si>
    <t>DF-491-2024</t>
  </si>
  <si>
    <t>MARISOL RANGEL CABRALES</t>
  </si>
  <si>
    <t>https://community.secop.gov.co/Public/Tendering/OpportunityDetail/Index?noticeUID=CO1.NTC.5841671&amp;isFromPublicArea=True&amp;isModal=true&amp;asPopupView=true</t>
  </si>
  <si>
    <t>DF-492-2024</t>
  </si>
  <si>
    <t>ANDREA PATRICIA PAEZ MENDOZA</t>
  </si>
  <si>
    <t>https://community.secop.gov.co/Public/Tendering/OpportunityDetail/Index?noticeUID=CO1.NTC.5842134&amp;isFromPublicArea=True&amp;isModal=true&amp;asPopupView=true</t>
  </si>
  <si>
    <t>DF-493-2024</t>
  </si>
  <si>
    <t>LUZ DARI ALVARADO SEVILLA</t>
  </si>
  <si>
    <t>https://community.secop.gov.co/Public/Tendering/OpportunityDetail/Index?noticeUID=CO1.NTC.5842164&amp;isFromPublicArea=True&amp;isModal=true&amp;asPopupView=true</t>
  </si>
  <si>
    <t>DF-494-2024</t>
  </si>
  <si>
    <t xml:space="preserve">NINI PATRICIA LOPEZ GUERRERO </t>
  </si>
  <si>
    <t>https://community.secop.gov.co/Public/Tendering/OpportunityDetail/Index?noticeUID=CO1.NTC.5842511&amp;isFromPublicArea=True&amp;isModal=true&amp;asPopupView=true</t>
  </si>
  <si>
    <t>DF-495-2024</t>
  </si>
  <si>
    <t xml:space="preserve">ELVIRA ISABEL CASTILLO MARIMON </t>
  </si>
  <si>
    <t>https://community.secop.gov.co/Public/Tendering/OpportunityDetail/Index?noticeUID=CO1.NTC.5840561&amp;isFromPublicArea=True&amp;isModal=true&amp;asPopupView=true</t>
  </si>
  <si>
    <t>DF-496-2024</t>
  </si>
  <si>
    <t>CARLOS RENE ROSALES ANDRADE</t>
  </si>
  <si>
    <t>https://community.secop.gov.co/Public/Tendering/OpportunityDetail/Index?noticeUID=CO1.NTC.5841679&amp;isFromPublicArea=True&amp;isModal=true&amp;asPopupView=true</t>
  </si>
  <si>
    <t>DF-502-2024</t>
  </si>
  <si>
    <t>NATALIA ISABEL PIÑERES PAYARES</t>
  </si>
  <si>
    <t>https://community.secop.gov.co/Public/Tendering/OpportunityDetail/Index?noticeUID=CO1.NTC.5841878&amp;isFromPublicArea=True&amp;isModal=true&amp;asPopupView=true</t>
  </si>
  <si>
    <t>DF-522-2024</t>
  </si>
  <si>
    <t>MARIA LUIS ROMERO BAYUELO</t>
  </si>
  <si>
    <t>https://community.secop.gov.co/Public/Tendering/OpportunityDetail/Index?noticeUID=CO1.NTC.5849489&amp;isFromPublicArea=True&amp;isModal=true&amp;asPopupView=true</t>
  </si>
  <si>
    <t>DF-524-2024</t>
  </si>
  <si>
    <t>DARIO ANDRES URIIBE ARRIETA</t>
  </si>
  <si>
    <t>https://community.secop.gov.co/Public/Tendering/OpportunityDetail/Index?noticeUID=CO1.NTC.5849497&amp;isFromPublicArea=True&amp;isModal=true&amp;asPopupView=true</t>
  </si>
  <si>
    <t>DF-525-2024</t>
  </si>
  <si>
    <t>PRESTACION DE SERVICIOS DE APOYO A LA GESTION PARA EL DESARROLLO DE LAS ACTIVIDADES PROPIAS DE DIRECCION LOGISTICA DE LA SECRETARIA GENERAL DE LA GOBERNACION DE BOLIVAR.</t>
  </si>
  <si>
    <t>HUGO GARCIA GUERRERO</t>
  </si>
  <si>
    <t>https://community.secop.gov.co/Public/Tendering/OpportunityDetail/Index?noticeUID=CO1.NTC.5849901&amp;isFromPublicArea=True&amp;isModal=true&amp;asPopupView=true</t>
  </si>
  <si>
    <t>DF-526-2024</t>
  </si>
  <si>
    <t>ARTURO ENRIQUE MARUGO ACEVEDO</t>
  </si>
  <si>
    <t>https://community.secop.gov.co/Public/Tendering/OpportunityDetail/Index?noticeUID=CO1.NTC.5848835&amp;isFromPublicArea=True&amp;isModal=true&amp;asPopupView=true</t>
  </si>
  <si>
    <t>DF-527-2024</t>
  </si>
  <si>
    <t>DANIELA MARIA RODRIGUEZ TAFUR</t>
  </si>
  <si>
    <t>https://community.secop.gov.co/Public/Tendering/OpportunityDetail/Index?noticeUID=CO1.NTC.5849708&amp;isFromPublicArea=True&amp;isModal=true&amp;asPopupView=true</t>
  </si>
  <si>
    <t>DF-528-2024</t>
  </si>
  <si>
    <t>PRESTACION DE SERVICIOS PROFESIONALES PARA EL DESARROLLO DE LAS ACTIVIDADES PROPIAS DE LA SECRETARIA DE HABITAT DE LA GOBERNACION DE BOLIVAR</t>
  </si>
  <si>
    <t>DIEGO EDINSON GUTIERREZ DIAZ</t>
  </si>
  <si>
    <t>https://community.secop.gov.co/Public/Tendering/OpportunityDetail/Index?noticeUID=CO1.NTC.5849757&amp;isFromPublicArea=True&amp;isModal=true&amp;asPopupView=true</t>
  </si>
  <si>
    <t>DF-529-2024</t>
  </si>
  <si>
    <t>ALVARO JAVIER FARELO TREJOS</t>
  </si>
  <si>
    <t>https://community.secop.gov.co/Public/Tendering/OpportunityDetail/Index?noticeUID=CO1.NTC.5849908&amp;isFromPublicArea=True&amp;isModal=true&amp;asPopupView=true</t>
  </si>
  <si>
    <t>DF-530-2024</t>
  </si>
  <si>
    <t>MICHAEL ESCANDON SUAREZ</t>
  </si>
  <si>
    <t>https://community.secop.gov.co/Public/Tendering/OpportunityDetail/Index?noticeUID=CO1.NTC.5849770&amp;isFromPublicArea=True&amp;isModal=true&amp;asPopupView=true</t>
  </si>
  <si>
    <t>DF-531-2024</t>
  </si>
  <si>
    <t>PRESTACION DE SERVICIOS PROFESIONALES PARA EL DESARROLLO DE LAS ACTIVIDADES PROPIAS DE LA DIRECCION FONDO TERRITORIAL DE PENSIONES DE LA SECRETARIA DE HACIENDA</t>
  </si>
  <si>
    <t>INGRID MARIA GUILLEN VILLALBA</t>
  </si>
  <si>
    <t>https://community.secop.gov.co/Public/Tendering/OpportunityDetail/Index?noticeUID=CO1.NTC.5849786&amp;isFromPublicArea=True&amp;isModal=true&amp;asPopupView=true</t>
  </si>
  <si>
    <t>DF-532-2024</t>
  </si>
  <si>
    <t>EDUARDO RAFAEL LOMBANA YEPES</t>
  </si>
  <si>
    <t>https://community.secop.gov.co/Public/Tendering/OpportunityDetail/Index?noticeUID=CO1.NTC.5849830&amp;isFromPublicArea=True&amp;isModal=true&amp;asPopupView=true</t>
  </si>
  <si>
    <t>DF-534-2024</t>
  </si>
  <si>
    <t>KAROL MARGARITA BARRIOS JURADO</t>
  </si>
  <si>
    <t>https://community.secop.gov.co/Public/Tendering/OpportunityDetail/Index?noticeUID=CO1.NTC.5858631&amp;isFromPublicArea=True&amp;isModal=true&amp;asPopupView=true</t>
  </si>
  <si>
    <t>DF-535-2024</t>
  </si>
  <si>
    <t>PRESTACION DE SERVICIOS DE APOYO A LA GESTION PARA EL DESARROLLO DE LAS ACTIVIDADES PROPIAS DE LA DIRECCION DE ATENCION AL CIUDADANO Y GESTION DOCUMENTAL DE LA SECRETARIA GENERAL DE LA GOBERNACION DE BOLIVAR</t>
  </si>
  <si>
    <t>SILVIA ROSA CANTILLO MORENO</t>
  </si>
  <si>
    <t>https://community.secop.gov.co/Public/Tendering/OpportunityDetail/Index?noticeUID=CO1.NTC.5859982&amp;isFromPublicArea=True&amp;isModal=true&amp;asPopupView=true</t>
  </si>
  <si>
    <t>DF-536-2024</t>
  </si>
  <si>
    <t>Prestación de servicios profesionales especializados para el desarrollo de las actividades propias de la dirección de protocolo de la Secretaria Privada de la Gobernación de Bolívar</t>
  </si>
  <si>
    <t>KATHYA MARGARITA EJADUE VILLANUEVA</t>
  </si>
  <si>
    <t>https://community.secop.gov.co/Public/Tendering/OpportunityDetail/Index?noticeUID=CO1.NTC.5859597&amp;isFromPublicArea=True&amp;isModal=true&amp;asPopupView=true</t>
  </si>
  <si>
    <t>DF-537-2024</t>
  </si>
  <si>
    <t>OSCAR EDUARDO CONTRERAS JARAMILL</t>
  </si>
  <si>
    <t>https://community.secop.gov.co/Public/Tendering/OpportunityDetail/Index?noticeUID=CO1.NTC.5859105&amp;isFromPublicArea=True&amp;isModal=true&amp;asPopupView=true</t>
  </si>
  <si>
    <t>DF-538-2024</t>
  </si>
  <si>
    <t>PRESTACION DE SERVICIOS DE SERVICIOS PROFESIONALES PARA EL DESARROLLO DE LAS ACTIVIDADES PROPIAS DE LA OFICINA DE PROTOCOLO DE LA SECRETARIA PRIVADA DE LA GOBERNACION DE BOLIVAR</t>
  </si>
  <si>
    <t>VALENTINA DANIELA LABROZZI ESCOBAR</t>
  </si>
  <si>
    <t>https://community.secop.gov.co/Public/Tendering/OpportunityDetail/Index?noticeUID=CO1.NTC.5858457&amp;isFromPublicArea=True&amp;isModal=true&amp;asPopupView=true</t>
  </si>
  <si>
    <t>DF-539-2024</t>
  </si>
  <si>
    <t>PRESTACION DE SERVICIOS PROFESIONALES ESPECIALIZADOS PARA EL DESARROLLO DE LAS ACTIVIDADES PROPIAS DE LA SECRETARIA DE EDUCACION DE LA GOBERNACION DE BOLIVAR</t>
  </si>
  <si>
    <t>DONANGEL AHUMADA DE LA OSSA</t>
  </si>
  <si>
    <t>https://community.secop.gov.co/Public/Tendering/OpportunityDetail/Index?noticeUID=CO1.NTC.5860364&amp;isFromPublicArea=True&amp;isModal=true&amp;asPopupView=true</t>
  </si>
  <si>
    <t>DF-540-2024</t>
  </si>
  <si>
    <t>JULIE PAULINE LEON NOVOA</t>
  </si>
  <si>
    <t>https://community.secop.gov.co/Public/Tendering/OpportunityDetail/Index?noticeUID=CO1.NTC.5860612&amp;isFromPublicArea=True&amp;isModal=true&amp;asPopupView=true</t>
  </si>
  <si>
    <t>DF-541-2024</t>
  </si>
  <si>
    <t>PRESTACION DE SERVICIOS DE APOYO A LA GESTION PARA EL DESARROLLO DE LAS ACTIVIDADES PROPIAS DE LA SECRETARIA DE EDUCACION DE LA GOBERNACION DE BOLIVAR.</t>
  </si>
  <si>
    <t>MARIA CAROLINA AVENDAÑO DUQUE</t>
  </si>
  <si>
    <t>https://community.secop.gov.co/Public/Tendering/OpportunityDetail/Index?noticeUID=CO1.NTC.5860606&amp;isFromPublicArea=True&amp;isModal=true&amp;asPopupView=true</t>
  </si>
  <si>
    <t>DF-543-2024</t>
  </si>
  <si>
    <t>ROSARIS TORREJANO VILLARUEL</t>
  </si>
  <si>
    <t>https://community.secop.gov.co/Public/Tendering/OpportunityDetail/Index?noticeUID=CO1.NTC.5859435&amp;isFromPublicArea=True&amp;isModal=true&amp;asPopupView=true</t>
  </si>
  <si>
    <t>DF-544-2024</t>
  </si>
  <si>
    <t>DIANA CAROLINA VALVERDE TORRES</t>
  </si>
  <si>
    <t>https://community.secop.gov.co/Public/Tendering/OpportunityDetail/Index?noticeUID=CO1.NTC.5858349&amp;isFromPublicArea=True&amp;isModal=true&amp;asPopupView=true</t>
  </si>
  <si>
    <t>DF-545-2024</t>
  </si>
  <si>
    <t>RAIMUNDO JOS NAVAS SUAREZ</t>
  </si>
  <si>
    <t>https://community.secop.gov.co/Public/Tendering/OpportunityDetail/Index?noticeUID=CO1.NTC.5859433&amp;isFromPublicArea=True&amp;isModal=true&amp;asPopupView=true</t>
  </si>
  <si>
    <t>DF-546-2024</t>
  </si>
  <si>
    <t>Prestación de Servicios Profesionales para el desarrollo de las actividades propias de la Secretaría de Educación de la Gobernación de Bolívar.</t>
  </si>
  <si>
    <t>JOSEPH HERRERA REVOLLEDO</t>
  </si>
  <si>
    <t>https://community.secop.gov.co/Public/Tendering/OpportunityDetail/Index?noticeUID=CO1.NTC.5864361&amp;isFromPublicArea=True&amp;isModal=true&amp;asPopupView=true</t>
  </si>
  <si>
    <t>DF-547-2024</t>
  </si>
  <si>
    <t>PRESTACION DE SERVICIOS PROFESIONALES PARA EL DESARROLLO DE LAS ACTIVIDADES PROPIAS DE LA DIRECCION DE AMBIENTE DE LA GOBERNACION DE BOLIVAR.</t>
  </si>
  <si>
    <t>YISELLE RAMIREZ BERRIO</t>
  </si>
  <si>
    <t>https://community.secop.gov.co/Public/Tendering/OpportunityDetail/Index?noticeUID=CO1.NTC.5863756&amp;isFromPublicArea=True&amp;isModal=true&amp;asPopupView=true</t>
  </si>
  <si>
    <t>DF-548-2024</t>
  </si>
  <si>
    <t>CANDY CONSUELO MOLINARES CASTELLAR</t>
  </si>
  <si>
    <t>https://community.secop.gov.co/Public/Tendering/OpportunityDetail/Index?noticeUID=CO1.NTC.5865701&amp;isFromPublicArea=True&amp;isModal=true&amp;asPopupView=true</t>
  </si>
  <si>
    <t>DF-549-2024</t>
  </si>
  <si>
    <t>ENITH ALVAREZ NAVARRO</t>
  </si>
  <si>
    <t>https://community.secop.gov.co/Public/Tendering/OpportunityDetail/Index?noticeUID=CO1.NTC.5866005&amp;isFromPublicArea=True&amp;isModal=true&amp;asPopupView=true</t>
  </si>
  <si>
    <t>DF-550-2024</t>
  </si>
  <si>
    <t>YESIRA MENDOZA SANTANA</t>
  </si>
  <si>
    <t>https://community.secop.gov.co/Public/Tendering/OpportunityDetail/Index?noticeUID=CO1.NTC.5867361&amp;isFromPublicArea=True&amp;isModal=true&amp;asPopupView=true</t>
  </si>
  <si>
    <t>DF-551-2024</t>
  </si>
  <si>
    <t>PRESTACION DE SERVICIOS PROFESIONALES ESPECIALIZADOS PARA EL DESARROLLO DE LAS ACTIVIDADES PROPIAS DE LA SECRETARIA DEL INTERIOR Y ASUNTOS GUBERNAMENTALES</t>
  </si>
  <si>
    <t>DICKSON ANTONIO ZAMORA SILVA</t>
  </si>
  <si>
    <t>https://community.secop.gov.co/Public/Tendering/OpportunityDetail/Index?noticeUID=CO1.NTC.5865956&amp;isFromPublicArea=True&amp;isModal=true&amp;asPopupView=true</t>
  </si>
  <si>
    <t>DF-552-2024</t>
  </si>
  <si>
    <t>PRESTACION DE SERVICIOS PROFESIONALES ESPECIALIZADOS PARA EL DESARROLLO DE LAS ACTIVIDADES PROPIAS DE LA SECRETARIA DEL INTERIOR Y ASUNTOS GUBERNAMENTALES DE LA GOBERNACION DE BOLIVAR</t>
  </si>
  <si>
    <t>WINNIEFRED MARRUGO GUARDIOLA</t>
  </si>
  <si>
    <t>https://community.secop.gov.co/Public/Tendering/OpportunityDetail/Index?noticeUID=CO1.NTC.5866363&amp;isFromPublicArea=True&amp;isModal=true&amp;asPopupView=true</t>
  </si>
  <si>
    <t>DF-553-2024</t>
  </si>
  <si>
    <t>PRESTACION DE SERVICIOS PROFESIONALES ESPECIALIZADOS PARA LA EJECUCION DEL PROYECTO DENOMINADO ASISTENCIA PROFESIONAL, TECNICA, TECNOLOGICA Y EN SALUD A MINEROS PARA LA VIGENCIA 2024 EN BOLIVAR DESARROLLADO POR LA SECRETARIA DE MINAS Y ENERGIA DE LA GOBERNACION DE BOLIVAR.</t>
  </si>
  <si>
    <t>MAIRA ALEJANDRA UCROS DE LA HOZ</t>
  </si>
  <si>
    <t>https://community.secop.gov.co/Public/Tendering/OpportunityDetail/Index?noticeUID=CO1.NTC.5867456&amp;isFromPublicArea=True&amp;isModal=False</t>
  </si>
  <si>
    <t>DF-554-2024</t>
  </si>
  <si>
    <t>PRESTACION DE SERVICIOS DE APOYO A LA GESTION PARA EL DESARROLLO DE LAS ACTIVIDADES PROPIAS DE LA SECRETARIA PRIVADA DE LA GOBERNACION DE BOLIVAR.</t>
  </si>
  <si>
    <t>JUAN DAVID LOPEZ LLOREDA</t>
  </si>
  <si>
    <t>https://community.secop.gov.co/Public/Tendering/OpportunityDetail/Index?noticeUID=CO1.NTC.5866395&amp;isFromPublicArea=True&amp;isModal=true&amp;asPopupView=true</t>
  </si>
  <si>
    <t>DF-555-2024</t>
  </si>
  <si>
    <t>ANA EVA CASTRO MEJIA</t>
  </si>
  <si>
    <t>https://community.secop.gov.co/Public/Tendering/OpportunityDetail/Index?noticeUID=CO1.NTC.5867778&amp;isFromPublicArea=True&amp;isModal=true&amp;asPopupView=true</t>
  </si>
  <si>
    <t>DF-556-2024</t>
  </si>
  <si>
    <t>JOSE LUIS PADILLA COTES</t>
  </si>
  <si>
    <t>https://community.secop.gov.co/Public/Tendering/OpportunityDetail/Index?noticeUID=CO1.NTC.5867488&amp;isFromPublicArea=True&amp;isModal=true&amp;asPopupView=true</t>
  </si>
  <si>
    <t>DF-557-2024</t>
  </si>
  <si>
    <t>PRESTACION DE SERVICIOS PROFESIONALES Y CON ESPECIALIZACION PARA EL DESARROLLO DE LAS ACTIVIDADES PROPIAS DE LA SECRETARIA DEL INTERIOR Y ASUNTOS GUBERNAMENTALES DE LA GOBERNACION DE BOLIVAR EN EL MARCO DEL PROYECTO FORTALECIMIENTO DE LA OPERATIVIDAD DEL CENTRO DE OBSERVACION E INVESTIGACION SOCIAL DE BOLIVAR 2024</t>
  </si>
  <si>
    <t xml:space="preserve">CECILIA MARIA LOPEZ CAMARGO </t>
  </si>
  <si>
    <t>https://community.secop.gov.co/Public/Tendering/OpportunityDetail/Index?noticeUID=CO1.NTC.5866069&amp;isFromPublicArea=True&amp;isModal=true&amp;asPopupView=true</t>
  </si>
  <si>
    <t>DF-558-2024</t>
  </si>
  <si>
    <t>PRESTACION DE SERVICIOS PROFESIONALES ESPECIALIZADOS PARA EL DESARROLLO DE LAS ACTIVIDADES PROPIAS DE LA DIRECCION TIC DE LA SECRETARIA GENERAL EN EL MARCO DEL PROYECTO DE INVERSION DENOMINADO FORTALECIMIENTO INSTITUCIONAL PARA LA IMPLEMENTACION DEL PLAN ESTRATEGICO DE TECNOLOGIA DE LA INFORMACION DEL GOBIERNO DIGITAL BOLIVAR PARA LA VIGENCIA 2024.</t>
  </si>
  <si>
    <t>CARLOS DANIEL GOMEZ PADILLA</t>
  </si>
  <si>
    <t>https://community.secop.gov.co/Public/Tendering/OpportunityDetail/Index?noticeUID=CO1.NTC.5865786&amp;isFromPublicArea=True&amp;isModal=true&amp;asPopupView=true</t>
  </si>
  <si>
    <t>DF-559-2024</t>
  </si>
  <si>
    <t>PRESTACION DE SERVICIOS PROFESIONALES PARA EL DESARROLLO DE LAS ACTIVIDADES PROPIAS DE LA DIRECCION TIC DE LA SECRETARIA GENERAL EN EL MARCO DEL PROYECTO DE INVERSION DENOMINADO FORTALECIMIENTO INSTITUCIONAL PARA LA IMPLEMENTACION DEL PLAN ESTRATEGICO DE TECNOLOGIA DE LA INFORMACION DEL GOBIERNO DIGITAL BOLIVAR.</t>
  </si>
  <si>
    <t>VICTOR ALONSO ORTIZ GANDARA</t>
  </si>
  <si>
    <t>https://community.secop.gov.co/Public/Tendering/OpportunityDetail/Index?noticeUID=CO1.NTC.5866508&amp;isFromPublicArea=True&amp;isModal=true&amp;asPopupView=true</t>
  </si>
  <si>
    <t>DF-560-2024</t>
  </si>
  <si>
    <t>PRESTACION DE SERVICIOS PROFESIONALES ESPECIALIZADOS PARA EL DESARROLLO DE LAS ACTIVIDADES PROPIAS DE LA DIRECCION TIC DE LA SECRETARIA GENERAL EN EL MARCO DEL PROYECTO DE INVERSION DENOMINADO FORTALECIMIENTO INSTITUCIONAL PARA LA IMPLEMENTACION DEL PLAN ESTRATEGICO DE TECNOLOGIA DE LA INFORMACION DEL GOBIERNO DIGITAL BOLIVAR.</t>
  </si>
  <si>
    <t>RUDIGER DE JESUS LOPEZ CARO</t>
  </si>
  <si>
    <t>https://community.secop.gov.co/Public/Tendering/OpportunityDetail/Index?noticeUID=CO1.NTC.5866802&amp;isFromPublicArea=True&amp;isModal=true&amp;asPopupView=true</t>
  </si>
  <si>
    <t>DF-561-2024</t>
  </si>
  <si>
    <t>MARIA MARCELA CORONEL CALLE</t>
  </si>
  <si>
    <t>https://community.secop.gov.co/Public/Tendering/OpportunityDetail/Index?noticeUID=CO1.NTC.5866387&amp;isFromPublicArea=True&amp;isModal=true&amp;asPopupView=true</t>
  </si>
  <si>
    <t>DF-562-2024</t>
  </si>
  <si>
    <t>EIDIS POVEDA SAMPAYO</t>
  </si>
  <si>
    <t>https://community.secop.gov.co/Public/Tendering/OpportunityDetail/Index?noticeUID=CO1.NTC.5866421&amp;isFromPublicArea=True&amp;isModal=true&amp;asPopupView=true</t>
  </si>
  <si>
    <t>DF-563-2024</t>
  </si>
  <si>
    <t>SANDRA MILENA PEDROZO BELEÑO</t>
  </si>
  <si>
    <t>https://community.secop.gov.co/Public/Tendering/OpportunityDetail/Index?noticeUID=CO1.NTC.5866862&amp;isFromPublicArea=True&amp;isModal=true&amp;asPopupView=true</t>
  </si>
  <si>
    <t>DF-564-2024</t>
  </si>
  <si>
    <t>MARIA PIEDAD POSSO ARDILA</t>
  </si>
  <si>
    <t>https://community.secop.gov.co/Public/Tendering/OpportunityDetail/Index?noticeUID=CO1.NTC.5867281&amp;isFromPublicArea=True&amp;isModal=true&amp;asPopupView=true</t>
  </si>
  <si>
    <t>DF-566-2024</t>
  </si>
  <si>
    <t>EIDER BUELVAS REALES</t>
  </si>
  <si>
    <t>https://community.secop.gov.co/Public/Tendering/OpportunityDetail/Index?noticeUID=CO1.NTC.5867475&amp;isFromPublicArea=True&amp;isModal=true&amp;asPopupView=true</t>
  </si>
  <si>
    <t>DF-567-2024</t>
  </si>
  <si>
    <t>EYLEEN PATRICIA ACEVEDO BADEL</t>
  </si>
  <si>
    <t>https://community.secop.gov.co/Public/Tendering/OpportunityDetail/Index?noticeUID=CO1.NTC.5867355&amp;isFromPublicArea=True&amp;isModal=true&amp;asPopupView=true</t>
  </si>
  <si>
    <t>DF-568-2024</t>
  </si>
  <si>
    <t>PRESTACION DE SERVICIOS PROFESIONALES PARA EL DESARROLLO DE LAS ACTIVIDADES PROPIAS DE LA SECRETARIA DE LA MUJER PARA LA EQUIDAD DE GENERO Y ASUNTOS SOCIALES DE LA GOBERNACION DE BOLIVAR</t>
  </si>
  <si>
    <t>DEISY MARTINEZ REINEL</t>
  </si>
  <si>
    <t>https://community.secop.gov.co/Public/Tendering/OpportunityDetail/Index?noticeUID=CO1.NTC.5867150&amp;isFromPublicArea=True&amp;isModal=true&amp;asPopupView=true</t>
  </si>
  <si>
    <t>DF-569-2024</t>
  </si>
  <si>
    <t>PRESTACIÓN DE SERVICIOS PROFESIONALES PARA EL 
DESARROLLO DE LAS ACTIVIDADES DE LA SECRETARIA 
DE PLANEACION EN MARCO DEL PROYECTO DE 
INVERSIÓN DENOMINADO FORMACIÓN DE CAPITAL 
HUMANO DE ALTO NIVEL PARA LA INVESTIGACIÓN EL 
DESARROLLO TECNOLÓGICO Y LA INNOVACIÓN 
MAESTRÍAS DE INVESTIGACIÓN PARA DOCENTES DEL 
DEPARTAMENTO</t>
  </si>
  <si>
    <t>FEDERICO JAVIER MORA RESTREPO</t>
  </si>
  <si>
    <t>https://community.secop.gov.co/Public/Tendering/OpportunityDetail/Index?noticeUID=CO1.NTC.5867458&amp;isFromPublicArea=True&amp;isModal=true&amp;asPopupView=true</t>
  </si>
  <si>
    <t>SECRETARIA DE PLANEACIÓN</t>
  </si>
  <si>
    <t>DF-570-2024</t>
  </si>
  <si>
    <t>MARIA DEL CARMEN GALLO ROJANO</t>
  </si>
  <si>
    <t>https://community.secop.gov.co/Public/Tendering/OpportunityDetail/Index?noticeUID=CO1.NTC.5867590&amp;isFromPublicArea=True&amp;isModal=true&amp;asPopupView=true</t>
  </si>
  <si>
    <t>DF-571-2024</t>
  </si>
  <si>
    <t>Prestación de servicios profesionales para desarrollar 
actividades propias de la Secretaría de Planeación 
departamental para en el marco del Proyecto denominado 
FORTALECIMIENTO DEL TEJIDOEMPRESARIAL MEDIANTE 
EL AUMENTO DE LAS CAPACIDADES DE INNOVACIÓN EN 
EL DEPARTAMENTO DE BOLÍVAR</t>
  </si>
  <si>
    <t>JAIRO ALFONSO FONSECA PEREZ</t>
  </si>
  <si>
    <t>https://community.secop.gov.co/Public/Tendering/OpportunityDetail/Index?noticeUID=CO1.NTC.5867634&amp;isFromPublicArea=True&amp;isModal=true&amp;asPopupView=true</t>
  </si>
  <si>
    <t>DF-572-2024</t>
  </si>
  <si>
    <t>Prestación de servicios profesionales para desarrollar actividades 
propias de la Secretaría de Planeación departamental para en el marco 
del Proyecto denominado FORTALECIMIENTO DEL TEJIDO 
EMPRESARIAL MEDIANTE EL AUMENTO DE LAS CAPACIDADES DE 
INNOVACIÓN EN EL DEPARTAMENTO DE BOLÍVAR</t>
  </si>
  <si>
    <t>YULIKA ANDREA FERNANDEZ TORRES</t>
  </si>
  <si>
    <t>https://community.secop.gov.co/Public/Tendering/OpportunityDetail/Index?noticeUID=CO1.NTC.5867346&amp;isFromPublicArea=True&amp;isModal=true&amp;asPopupView=true</t>
  </si>
  <si>
    <t>DF-573-2024</t>
  </si>
  <si>
    <t>PRESTACION DE SERVICIOS DE APOYO A LA GESTION PARA EL DESARROLLO DE LAS ACTIVIDADES PROPIAS DE LA SECRETARIA DEL INTERIOR Y ASUNTOS GUBERNAMENTALES DE LA GOBERNACION DE BOLIVAR EN EL MARCO DEL PROYECTO FORTALECIMIENTO DE LA OPERATIVIDAD DEL CENTRO DE OBSERVACION E INVESTIGACION SOCIAL DE BOLIVAR 2024</t>
  </si>
  <si>
    <t>MARLON JOEL PEREZ GOMEZ</t>
  </si>
  <si>
    <t>https://community.secop.gov.co/Public/Tendering/OpportunityDetail/Index?noticeUID=CO1.NTC.5867785&amp;isFromPublicArea=True&amp;isModal=true&amp;asPopupView=true</t>
  </si>
  <si>
    <t>DF-574-2024</t>
  </si>
  <si>
    <t>PRESTACION DE SERVICIOS PROFESIONALES PARA EL DESARROLLO DE LAS ACTIVIDADES PROPIAS DE LA SECRETARIA DE HACIENDA DE LA GOBERNACION DE BOLIVAR</t>
  </si>
  <si>
    <t>ASTRID VIRGINIA PINEDA ROA</t>
  </si>
  <si>
    <t>https://community.secop.gov.co/Public/Tendering/OpportunityDetail/Index?noticeUID=CO1.NTC.5867764&amp;isFromPublicArea=True&amp;isModal=true&amp;asPopupView=true</t>
  </si>
  <si>
    <t>DF-575-2024</t>
  </si>
  <si>
    <t>PRESTACION DE SERVICIOS PROFESIONALES ESPECILIAZADOS EL DESARROLLO DE LAS ACTIVIDADES PROPIAS DE LA SECRETARIA DE HACIENDA DE LA GOBERNACION DE BOLIVAR</t>
  </si>
  <si>
    <t>EVARISTA BERNAL PEREZ</t>
  </si>
  <si>
    <t>https://community.secop.gov.co/Public/Tendering/OpportunityDetail/Index?noticeUID=CO1.NTC.5867780&amp;isFromPublicArea=True&amp;isModal=true&amp;asPopupView=true</t>
  </si>
  <si>
    <t>DF-576-2024</t>
  </si>
  <si>
    <t>PRESTACION DE SERVICIOS PROFESIONALES PARA EL DESARROLLO DE LAS ACTIVIDADES PROPIAS DE LA DIRECCION DE SERVICIOS PUBLICOS DE LA SECRETARIA DE HABITAT DE LA GOBERNACION DE BOLIVAR</t>
  </si>
  <si>
    <t>JANIS ROCIO DUARTE PALACIO</t>
  </si>
  <si>
    <t>https://community.secop.gov.co/Public/Tendering/OpportunityDetail/Index?noticeUID=CO1.NTC.5868127&amp;isFromPublicArea=True&amp;isModal=true&amp;asPopupView=true</t>
  </si>
  <si>
    <t>DIRECCION DE SERVICIOS PUBLICOS Y SANEAMIENTO BASICO</t>
  </si>
  <si>
    <t>DF-598-2024</t>
  </si>
  <si>
    <t>PRESTACION DE SERVICIOS PROFESIONALES PARA EL DESARROLLO DE LAS ACTIVIDADES PROPIAS DE LA SECRETARIA DE LA IGUALDAD DE LA GOBERNACION DE BOLIVAR</t>
  </si>
  <si>
    <t>LORENA TRESPALACIOS JANNE</t>
  </si>
  <si>
    <t>https://community.secop.gov.co/Public/Tendering/OpportunityDetail/Index?noticeUID=CO1.NTC.5873069&amp;isFromPublicArea=True&amp;isModal=true&amp;asPopupView=true</t>
  </si>
  <si>
    <t>DF-599-2024</t>
  </si>
  <si>
    <t>PRESTACION DE SERVICIOS PROFESIONALES ESPECIALIZADOS PARA EL DESARROLLO DE LAS ACTIVIDADES PROPIAS DE LA OFICINA DE GESTION DEL RIESGO DE DESASTRES EN EL MARCO DEL PROYECTO DE INVERSION DENOMINADO FORTALECIMIENTO DEL PROCESO DE CONOCIMIENTO EN LA GESTION DE RIESGO DE DESASTRE VIGENCIA 2024 EN EL DEPARTAMENTO DE BOLIVAR</t>
  </si>
  <si>
    <t>ORLANDO AYOLA MANJARRES</t>
  </si>
  <si>
    <t>https://community.secop.gov.co/Public/Tendering/OpportunityDetail/Index?noticeUID=CO1.NTC.5872581&amp;isFromPublicArea=True&amp;isModal=true&amp;asPopupView=true</t>
  </si>
  <si>
    <t>DF-600-2024</t>
  </si>
  <si>
    <t>PRESTACION DE SERVICIOS PROFESIONALES PARA EL DESARROLLO DE LAS ACTIVIDADES PROPIAS DE LA OFICINA DE GESTION DEL RIESGO DE DESASTRES EN EL MARCO DEL PROYECTO DE INVERSION DENOMINADO FORTALECIMIENTO DEL PROCESO DE CONOCIMIENTO EN LA GESTION DE RIESGO DE DESASTRE VIGENCIA 2024 EN EL DEPARTAMENTO DE BOLIVAR</t>
  </si>
  <si>
    <t>ISAURA ROSA GUARDO ORTIZ</t>
  </si>
  <si>
    <t>https://community.secop.gov.co/Public/Tendering/OpportunityDetail/Index?noticeUID=CO1.NTC.5873303&amp;isFromPublicArea=True&amp;isModal=true&amp;asPopupView=true</t>
  </si>
  <si>
    <t>DF-601-2024</t>
  </si>
  <si>
    <t>PRESTACION DE SERVICIOS PROFESIONALES PARA EL DESARROLLO DE LAS ACTIVIDADES PROPIAS DE LA OFICINA DE GESTION DEL RIESGO DE DESASTRES EN EL MARCO DEL PROYECTO DE INVERSION DENOMINADO FORTALECIMIENTO DEL PROCESO DE CONOCIMIENTO EN LA GESTION DE RIESGO DE DESASTRE VIGENCIA 2024 EN EL DEPARTAMENTO DE BOLIVAR.</t>
  </si>
  <si>
    <t>VICTOR HUGO ELJAUDE VILLANUEVA</t>
  </si>
  <si>
    <t>https://community.secop.gov.co/Public/Tendering/OpportunityDetail/Index?noticeUID=CO1.NTC.5873354&amp;isFromPublicArea=True&amp;isModal=true&amp;asPopupView=true</t>
  </si>
  <si>
    <t>DF-602-2024</t>
  </si>
  <si>
    <t>ALICIA MARIA ATENCIO CASTRILLO</t>
  </si>
  <si>
    <t>https://community.secop.gov.co/Public/Tendering/OpportunityDetail/Index?noticeUID=CO1.NTC.5873782&amp;isFromPublicArea=True&amp;isModal=true&amp;asPopupView=true</t>
  </si>
  <si>
    <t>DF-603-2024</t>
  </si>
  <si>
    <t>EDGAR ENRIQUE CUEVAS ANGULO</t>
  </si>
  <si>
    <t>https://community.secop.gov.co/Public/Tendering/OpportunityDetail/Index?noticeUID=CO1.NTC.5874596&amp;isFromPublicArea=True&amp;isModal=true&amp;asPopupView=true</t>
  </si>
  <si>
    <t>DF-604-2024</t>
  </si>
  <si>
    <t>PRESTACION DE SERVICIOS DE APOYO A LA GESTION PARA EL DESARROLLO DE LAS ACTIVIDADES PROPIAS DE LA OFICINA DE GESTION DEL RIESGO DE DESASTRES EN EL MARCO DEL PROYECTO DE INVERSION DENOMINADO FORTALECIMIENTO DEL PROCESO DE CONOCIMIENTO EN LA GESTION DE RIESGO DE DESASTRE VIGENCIA 2024 EN EL DEPARTAMENTO DE BOLIVAR</t>
  </si>
  <si>
    <t>HAIDER GABRIEL BRIEVA ACOSTA</t>
  </si>
  <si>
    <t>https://community.secop.gov.co/Public/Tendering/OpportunityDetail/Index?noticeUID=CO1.NTC.5874656&amp;isFromPublicArea=True&amp;isModal=true&amp;asPopupView=true</t>
  </si>
  <si>
    <t>DF-605-2024</t>
  </si>
  <si>
    <t>IGNACIO JAVIER BECERRA BAÑOS</t>
  </si>
  <si>
    <t>https://community.secop.gov.co/Public/Tendering/OpportunityDetail/Index?noticeUID=CO1.NTC.5874912&amp;isFromPublicArea=True&amp;isModal=true&amp;asPopupView=true</t>
  </si>
  <si>
    <t>DF-606-2024</t>
  </si>
  <si>
    <t>PRESTACION DE SERVICIOS PROFESIONALES PARA EL DESARROLLO DE LAS ACTIVIDADES PROPIAS DE LA SECRETARIA DE HABITAT DE LA GOBERNACION DE BOLIVAR.</t>
  </si>
  <si>
    <t xml:space="preserve">MARIA ELVIRA MARQUEZ FACIOLINCE </t>
  </si>
  <si>
    <t>https://community.secop.gov.co/Public/Tendering/OpportunityDetail/Index?noticeUID=CO1.NTC.5873850&amp;isFromPublicArea=True&amp;isModal=true&amp;asPopupView=true</t>
  </si>
  <si>
    <t>DF-607-2024</t>
  </si>
  <si>
    <t>BORIS JULIAN BASTISTA RANGEL</t>
  </si>
  <si>
    <t>https://community.secop.gov.co/Public/Tendering/OpportunityDetail/Index?noticeUID=CO1.NTC.5873735&amp;isFromPublicArea=True&amp;isModal=true&amp;asPopupView=true</t>
  </si>
  <si>
    <t>DF-608-2024</t>
  </si>
  <si>
    <t xml:space="preserve">ANDERSON PADILLA AMARANTO </t>
  </si>
  <si>
    <t>https://community.secop.gov.co/Public/Tendering/OpportunityDetail/Index?noticeUID=CO1.NTC.5873697&amp;isFromPublicArea=True&amp;isModal=true&amp;asPopupView=true</t>
  </si>
  <si>
    <t>DF-609-2024</t>
  </si>
  <si>
    <t>PRESTACION DE SERVICIOS PROFESIONALES ESPECIALIZADOS PARA EL DESARROLLO DE LAS ACTIVIDADES PROPIAS DE LA SECRETARIA DE PLANEACION DEPARTAMENTAL</t>
  </si>
  <si>
    <t>DIANA CAROLINA MIER ARTEAGA</t>
  </si>
  <si>
    <t>https://community.secop.gov.co/Public/Tendering/OpportunityDetail/Index?noticeUID=CO1.NTC.5874695&amp;isFromPublicArea=True&amp;isModal=true&amp;asPopupView=true</t>
  </si>
  <si>
    <t>DF-610-2024</t>
  </si>
  <si>
    <t>SANDRA PATRICIA CARMONA MEZA</t>
  </si>
  <si>
    <t>https://community.secop.gov.co/Public/Tendering/OpportunityDetail/Index?noticeUID=CO1.NTC.5878751&amp;isFromPublicArea=True&amp;isModal=true&amp;asPopupView=true</t>
  </si>
  <si>
    <t>DF-611-2024</t>
  </si>
  <si>
    <t>Prestación de Servicios Profesionales Especializados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</si>
  <si>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KAROLAY ANDREA RODRIGUEZ MOLINA</t>
  </si>
  <si>
    <t>https://community.secop.gov.co/Public/Tendering/OpportunityDetail/Index?noticeUID=CO1.NTC.5878764&amp;isFromPublicArea=True&amp;isModal=true&amp;asPopupView=true</t>
  </si>
  <si>
    <t>DF-612-2024</t>
  </si>
  <si>
    <t>SALIM SHAIR BEDRAN PIMIENTA</t>
  </si>
  <si>
    <t>https://community.secop.gov.co/Public/Tendering/OpportunityDetail/Index?noticeUID=CO1.NTC.5878773&amp;isFromPublicArea=True&amp;isModal=true&amp;asPopupView=true</t>
  </si>
  <si>
    <t>DF-613-2024</t>
  </si>
  <si>
    <t>PRESTACIÓN DE SERVICIOS PARAEL DESARROLLO DE PROGRAMAS
Y ACTIVIDADES FIJADAS EN EL PLAN DE BIENESTAR SOCIAL,
ESTÍMULOS E INCENTIVOS PARA LA VIGENCIA 2024 Y DIRIGIDO A
LOS EMPLEADOS DE LA GOBERNACIÓN DE BOLÍVAR.</t>
  </si>
  <si>
    <t>NIT 900128792</t>
  </si>
  <si>
    <t xml:space="preserve">FUNDACION SOCIAL Y CULTURAL </t>
  </si>
  <si>
    <t>https://community.secop.gov.co/Public/Tendering/OpportunityDetail/Index?noticeUID=CO1.NTC.5883625&amp;isFromPublicArea=True&amp;isModal=true&amp;asPopupView=true</t>
  </si>
  <si>
    <t>DF-631-2024</t>
  </si>
  <si>
    <t>Prestacion de servicios profesionales especializados para el desarrollo de las actividades propias de la dirección de tesorería de la secretaria de hacienda de la Gobernación de Bolívar.</t>
  </si>
  <si>
    <t>YERLIS DEL CARMEN MARRUGO RIOS</t>
  </si>
  <si>
    <t>https://community.secop.gov.co/Public/Tendering/OpportunityDetail/Index?noticeUID=CO1.NTC.5887849&amp;isFromPublicArea=True&amp;isModal=true&amp;asPopupView=true</t>
  </si>
  <si>
    <t>DF-632-2024</t>
  </si>
  <si>
    <t>Prestacion de servicios profesionales especializados para el desarrollo de las actividades propias de la dirección de ingreso de la secretaria de hacienda de la Gobernación de Bolívar</t>
  </si>
  <si>
    <t>LAURA DANIELA HENAO ALARCON</t>
  </si>
  <si>
    <t>https://community.secop.gov.co/Public/Tendering/OpportunityDetail/Index?noticeUID=CO1.NTC.5888843&amp;isFromPublicArea=True&amp;isModal=true&amp;asPopupView=true</t>
  </si>
  <si>
    <t>DF-633-2024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</si>
  <si>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</si>
  <si>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YINELA DEL CARMEN MORALES RODRIGUEZ</t>
  </si>
  <si>
    <t>https://community.secop.gov.co/Public/Tendering/OpportunityDetail/Index?noticeUID=CO1.NTC.5887718&amp;isFromPublicArea=True&amp;isModal=true&amp;asPopupView=true</t>
  </si>
  <si>
    <t>DF-634-2024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</si>
  <si>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</si>
  <si>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 xml:space="preserve">ELENITH MARTINEZ DAVILA </t>
  </si>
  <si>
    <t>https://community.secop.gov.co/Public/Tendering/OpportunityDetail/Index?noticeUID=CO1.NTC.5887763&amp;isFromPublicArea=True&amp;isModal=true&amp;asPopupView=true</t>
  </si>
  <si>
    <t>DF-635-2024</t>
  </si>
  <si>
    <t>Prestación de Servicios profesionales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</si>
  <si>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DANIEL JOSE ORDOÑEZ TAPIAS</t>
  </si>
  <si>
    <t>https://community.secop.gov.co/Public/Tendering/OpportunityDetail/Index?noticeUID=CO1.NTC.5887831&amp;isFromPublicArea=True&amp;isModal=true&amp;asPopupView=true</t>
  </si>
  <si>
    <t>DF-636-2024</t>
  </si>
  <si>
    <t>Prestación de Servicios Profesionales Especializados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</si>
  <si>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KATHERINE JANETH VERGEL SOCARRAS</t>
  </si>
  <si>
    <t>https://community.secop.gov.co/Public/Tendering/OpportunityDetail/Index?noticeUID=CO1.NTC.5888229&amp;isFromPublicArea=True&amp;isModal=true&amp;asPopupView=true</t>
  </si>
  <si>
    <t>DF-637-2024</t>
  </si>
  <si>
    <t>Prestación de servicios de apoyo a la gestión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</si>
  <si>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 xml:space="preserve">ELIANA MARGARITA CASTRO </t>
  </si>
  <si>
    <t>https://community.secop.gov.co/Public/Tendering/OpportunityDetail/Index?noticeUID=CO1.NTC.5889227&amp;isFromPublicArea=True&amp;isModal=true&amp;asPopupView=true</t>
  </si>
  <si>
    <t>DF-638-2024</t>
  </si>
  <si>
    <t>Prestación de servicios de apoyo a la gestión para el desarrollo de las 
actividades propias de la Secretaria Privada de la gobernación de 
Bolívar.</t>
  </si>
  <si>
    <t>NESTOR ENRIQUE GARCIA DE HOYOS</t>
  </si>
  <si>
    <t>https://community.secop.gov.co/Public/Tendering/OpportunityDetail/Index?noticeUID=CO1.NTC.5889308&amp;isFromPublicArea=True&amp;isModal=true&amp;asPopupView=true</t>
  </si>
  <si>
    <t>DF-639-2024</t>
  </si>
  <si>
    <t>Prestación de servicios de apoyo a la gestión para el desarrollo de las 
actividades propias de la Direccion de Atencion al Ciudadano y de 
Gestión Documental de la Secretaria General.</t>
  </si>
  <si>
    <t>JESUS DAVID MONTIEL VERGARA</t>
  </si>
  <si>
    <t>https://community.secop.gov.co/Public/Tendering/OpportunityDetail/Index?noticeUID=CO1.NTC.5889415&amp;isFromPublicArea=True&amp;isModal=true&amp;asPopupView=true</t>
  </si>
  <si>
    <t>DF-640-2024</t>
  </si>
  <si>
    <t>Prestación de servicios profesionales para el desarrollo de las actividades propias de la Dirección de Contratación de la Secretaria Jurídica de la Gobernación de Bolívar.</t>
  </si>
  <si>
    <t>ARMANDO DARIO CANABAL FARACO</t>
  </si>
  <si>
    <t>https://community.secop.gov.co/Public/Tendering/OpportunityDetail/Index?noticeUID=CO1.NTC.5889651&amp;isFromPublicArea=True&amp;isModal=true&amp;asPopupView=true</t>
  </si>
  <si>
    <t>DF-642-2024</t>
  </si>
  <si>
    <t>Prestación de Servicios profesionales para el desarrollo de las actividades propias de la Dirección de Atención al Ciudadano y Gestión Documental de la Secretaria General Departamental</t>
  </si>
  <si>
    <t>YASMIN LICETH CRUZ DE HORTAS</t>
  </si>
  <si>
    <t>https://community.secop.gov.co/Public/Tendering/OpportunityDetail/Index?noticeUID=CO1.NTC.5887493&amp;isFromPublicArea=True&amp;isModal=true&amp;asPopupView=true</t>
  </si>
  <si>
    <t>DF-643-2024</t>
  </si>
  <si>
    <t>Prestación de Servicios Profesionales para el desarrollo de las actividades propias de la Dirección de Tecnología de la Información y de las Comunicaciones-TIC´S de la Secretaria General Departamental</t>
  </si>
  <si>
    <t>ARLNOLD DANIEL POLO MEJIA</t>
  </si>
  <si>
    <t>https://community.secop.gov.co/Public/Tendering/OpportunityDetail/Index?noticeUID=CO1.NTC.5887687&amp;isFromPublicArea=True&amp;isModal=true&amp;asPopupView=true</t>
  </si>
  <si>
    <t>DF-644-2024</t>
  </si>
  <si>
    <t xml:space="preserve">OSCAR DAVID RAMOS CONEO </t>
  </si>
  <si>
    <t>https://community.secop.gov.co/Public/Tendering/OpportunityDetail/Index?noticeUID=CO1.NTC.5887809&amp;isFromPublicArea=True&amp;isModal=true&amp;asPopupView=true</t>
  </si>
  <si>
    <t>DF-662-2024</t>
  </si>
  <si>
    <t>JHOANA CAROLINA FIGUEROA TORRES</t>
  </si>
  <si>
    <t>https://community.secop.gov.co/Public/Tendering/OpportunityDetail/Index?noticeUID=CO1.NTC.5901417&amp;isFromPublicArea=True&amp;isModal=true&amp;asPopupView=true</t>
  </si>
  <si>
    <t>DF-663-2024</t>
  </si>
  <si>
    <t>PRESTACION DE SERVICIOS PROFESIONALES PARA EL DESARROLLO DE LAS ACTIVIDADES PROPIAS DE LA DIRECCION DE ATENCION AL CIUDADANO Y GESTION DOCUMENTAL DE LA SECRETARIA GENERAL DEPARTAMENTAL</t>
  </si>
  <si>
    <t>Haroldo Enrique Vega Romero</t>
  </si>
  <si>
    <t>https://community.secop.gov.co/Public/Tendering/OpportunityDetail/Index?noticeUID=CO1.NTC.5899547&amp;isFromPublicArea=True&amp;isModal=true&amp;asPopupView=true</t>
  </si>
  <si>
    <t>DF-664-2024</t>
  </si>
  <si>
    <t>PRESTACIÓN DE SERVICIOS PROFESIONALES PARA EL DESARROLLO DE LAS ACTIVIDADES PROPIAS DE LA SECRETARIA DEL INTERIOR Y ASUNTOS GUBERNAMENTALES DE LA GOBERNACIÓN DE BOLÍVAR EN EL MARCO DEL PROYECTO "FORTALECIMIENTO DE LAOPERATIVIDAD DEL CENTRO DE OBSERVACION E INVESTIGACION SOCIAL DE BOLIVAR 2024"</t>
  </si>
  <si>
    <t>LEIDY MILENA CALLEJAS VILLEGAS</t>
  </si>
  <si>
    <t>https://community.secop.gov.co/Public/Tendering/OpportunityDetail/Index?noticeUID=CO1.NTC.5899364&amp;isFromPublicArea=True&amp;isModal=true&amp;asPopupView=true</t>
  </si>
  <si>
    <t>DF-665-2024</t>
  </si>
  <si>
    <t>PRESTACION DE SERVICIOS DE APOYO A LA GESTION PARA EL DESARROLLO DE LAS ACTIVIDADES PROPIAS DE LA SECRETARIA DEL INTERIOR Y ASUNTOS GUBERNAMENTALES DE LA GOBERNACION DE BOLIVAR.</t>
  </si>
  <si>
    <t>EFRAIN ALBERTO AGAMEZ MONTES</t>
  </si>
  <si>
    <t>https://community.secop.gov.co/Public/Tendering/OpportunityDetail/Index?noticeUID=CO1.NTC.5898386&amp;isFromPublicArea=True&amp;isModal=true&amp;asPopupView=true</t>
  </si>
  <si>
    <t>DF-666-2024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</si>
  <si>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DE DESASTRES DE LA GOBERNACION DE BOLIVAR</t>
  </si>
  <si>
    <t>LUIS DAVID RIVERO KAMEL</t>
  </si>
  <si>
    <t>https://community.secop.gov.co/Public/Tendering/OpportunityDetail/Index?noticeUID=CO1.NTC.5899196&amp;isFromPublicArea=True&amp;isModal=true&amp;asPopupView=true</t>
  </si>
  <si>
    <t>DF-667-2024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</si>
  <si>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DE DESASTRE DE LA GOBERNACION DE BOLIVAR</t>
  </si>
  <si>
    <t>Rafael Ricardo Salinas Perea</t>
  </si>
  <si>
    <t>https://community.secop.gov.co/Public/Tendering/OpportunityDetail/Index?noticeUID=CO1.NTC.5899512&amp;isFromPublicArea=True&amp;isModal=true&amp;asPopupView=true</t>
  </si>
  <si>
    <t>DF-668-2024</t>
  </si>
  <si>
    <t>Andrea Paola Olarte Mercado</t>
  </si>
  <si>
    <t>https://community.secop.gov.co/Public/Tendering/OpportunityDetail/Index?noticeUID=CO1.NTC.5899702&amp;isFromPublicArea=True&amp;isModal=true&amp;asPopupView=true</t>
  </si>
  <si>
    <t>DF-669-2024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</si>
  <si>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DE DESASTRE.</t>
  </si>
  <si>
    <t>ROGER ANTONIO SUAREZ ALMEIDA</t>
  </si>
  <si>
    <t>https://community.secop.gov.co/Public/Tendering/OpportunityDetail/Index?noticeUID=CO1.NTC.5899471&amp;isFromPublicArea=True&amp;isModal=true&amp;asPopupView=true</t>
  </si>
  <si>
    <t>DF-670-2024</t>
  </si>
  <si>
    <t>LUIS GABRIEL BARRIOS BARRIOS</t>
  </si>
  <si>
    <t>https://community.secop.gov.co/Public/Tendering/OpportunityDetail/Index?noticeUID=CO1.NTC.5899687&amp;isFromPublicArea=True&amp;isModal=true&amp;asPopupView=true</t>
  </si>
  <si>
    <t>DF-671-2024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</si>
  <si>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Y DE DESASTRES DE LA GOBERNACION DE BOLIVAR</t>
  </si>
  <si>
    <t>ESTEBAN CASTELLAR</t>
  </si>
  <si>
    <t>https://community.secop.gov.co/Public/Tendering/OpportunityDetail/Index?noticeUID=CO1.NTC.5899578&amp;isFromPublicArea=True&amp;isModal=true&amp;asPopupView=true</t>
  </si>
  <si>
    <t>DF-672-2024</t>
  </si>
  <si>
    <t>PRESTACION DE SERVICIOS DE APOYO A LA GESTION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Y DE DESASTRES DE LA GOBERNACION DE BOLIVAR</t>
  </si>
  <si>
    <t>AIDEE VANESSA ALVAREZ HERNANDEZ</t>
  </si>
  <si>
    <t>https://community.secop.gov.co/Public/Tendering/OpportunityDetail/Index?noticeUID=CO1.NTC.5900145&amp;isFromPublicArea=True&amp;isModal=true&amp;asPopupView=true</t>
  </si>
  <si>
    <t>DF-673-2024</t>
  </si>
  <si>
    <t>Alexander Puerta Orozco</t>
  </si>
  <si>
    <t>https://community.secop.gov.co/Public/Tendering/OpportunityDetail/Index?noticeUID=CO1.NTC.5900418&amp;isFromPublicArea=True&amp;isModal=true&amp;asPopupView=true</t>
  </si>
  <si>
    <t>DF-674-2024</t>
  </si>
  <si>
    <t>PRESTACION DE SERVICIOS DE APOYO A LA GESTION PARA LA EJECUCION DE LAS ACTIVIDADES PROPIAS DEL PROYECTO DE ADMINISTRACION, OPERACION, MANTENIMIENTO Y FORTALECIMIENTO DEL BANCO DE MAQUINARIAS PARA ATENCION DE OBRAS Y PLANES PARA LA MITIGACION Y MANEJO DE DESASTRES VIGENCIA 2024 EN EL DEPARTAMENTO DE BOLIVAR</t>
  </si>
  <si>
    <t>NELSY PAOLA LUNA CONTRERAS</t>
  </si>
  <si>
    <t>https://community.secop.gov.co/Public/Tendering/OpportunityDetail/Index?noticeUID=CO1.NTC.5900814&amp;isFromPublicArea=True&amp;isModal=true&amp;asPopupView=true</t>
  </si>
  <si>
    <t>DF-675-2024</t>
  </si>
  <si>
    <t>PRESTACION DE SERVICIOS DE APOYO A LA GESTION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DE DESASTRES DE LA GOBERNACION DE BOLIVAR.</t>
  </si>
  <si>
    <t>juan carlos redondo naranjo</t>
  </si>
  <si>
    <t>https://community.secop.gov.co/Public/Tendering/OpportunityDetail/Index?noticeUID=CO1.NTC.5900659&amp;isFromPublicArea=True&amp;isModal=true&amp;asPopupView=true</t>
  </si>
  <si>
    <t>DF-676-2024</t>
  </si>
  <si>
    <t>GUSTAVO JOSE AMARIS COSSIO</t>
  </si>
  <si>
    <t>https://community.secop.gov.co/Public/Tendering/OpportunityDetail/Index?noticeUID=CO1.NTC.5900385&amp;isFromPublicArea=True&amp;isModal=true&amp;asPopupView=true</t>
  </si>
  <si>
    <t>DF-677-2024</t>
  </si>
  <si>
    <t>PRESTACION DE SERVICIOS PROFESIONALES PARA EL DESARROLLO DE ACTIVIDADES PROPIAS DE LA SECRETARIA DE VICTIMAS Y RECONCILIACION DE LA GOBERNACION DE BOLIVAR.</t>
  </si>
  <si>
    <t>Avidis Javier Garcia Bettin</t>
  </si>
  <si>
    <t>https://community.secop.gov.co/Public/Tendering/OpportunityDetail/Index?noticeUID=CO1.NTC.5900495&amp;isFromPublicArea=True&amp;isModal=true&amp;asPopupView=true</t>
  </si>
  <si>
    <t>DF-679-2024</t>
  </si>
  <si>
    <t>PRESTACION DE SERVICIOS PROFESIONALES PARA EL DESARROLLO DE LAS ACTIVIDADES PROPIAS DE LA DE LA SECRETARIA DE VICTIMAS Y RECONCILIACION DE LA GOBERNACION DE BOLIVAR EN EL MARCO DEL PROYECTO DENOMINADO FORTALECIMIENTO INTEGRAL PARA LA IMPLEMENTACION DE LA LEY DE VICTIMAS EN TODOS SUS COMPONENTES, MEDIANTE EL DESARROLLO DE ACTIVIDADES YO ACTUACIONES EN LOS ASPECTOS ADMINISTRATIVOS, OPERATIVOS, JURIDICOS Y CONTRACTUALES EN EL DEPARTAMENTO DE BOLIVAR</t>
  </si>
  <si>
    <t>ALDRIN DE JESÚS POLO NUÑEZ</t>
  </si>
  <si>
    <t>https://community.secop.gov.co/Public/Tendering/OpportunityDetail/Index?noticeUID=CO1.NTC.5899505&amp;isFromPublicArea=True&amp;isModal=true&amp;asPopupView=true</t>
  </si>
  <si>
    <t>DF-680-2024</t>
  </si>
  <si>
    <t>PRESTACION DE SERVICIOS PROFESIONALES ESPECIALIZADOS PARA EL DESARROLLO DE LAS ACTIVIDADES PROPIAS DE LA SECRETARIA DE VICTIMAS Y RECONCILIACION DE LA GOBERNACION DE BOLIVAR</t>
  </si>
  <si>
    <t>NULWIN LICONA BONFANTE</t>
  </si>
  <si>
    <t>https://community.secop.gov.co/Public/Tendering/OpportunityDetail/Index?noticeUID=CO1.NTC.5900389&amp;isFromPublicArea=True&amp;isModal=true&amp;asPopupView=true</t>
  </si>
  <si>
    <t>DF-681-2024</t>
  </si>
  <si>
    <t>DANIELA CAROLINA MARTINEZ SANCHEZ</t>
  </si>
  <si>
    <t>https://community.secop.gov.co/Public/Tendering/OpportunityDetail/Index?noticeUID=CO1.NTC.5901160&amp;isFromPublicArea=True&amp;isModal=true&amp;asPopupView=true</t>
  </si>
  <si>
    <t>DF-699-2024</t>
  </si>
  <si>
    <t>PRESTACION DE SERVICIOS PROFESIONALES PARA EL DESARROLLO DE LAS ACTIVIDADES PROPIAS DE LA DIRECCION DE PRESUPUESTO DE LA SECRETARIA DE HACIENDA</t>
  </si>
  <si>
    <t>FABRIZIO ALEJANDRO CASTELLON GARCIA</t>
  </si>
  <si>
    <t>https://community.secop.gov.co/Public/Tendering/OpportunityDetail/Index?noticeUID=CO1.NTC.5901337&amp;isFromPublicArea=True&amp;isModal=true&amp;asPopupView=true</t>
  </si>
  <si>
    <t>DIRECCION PRESUPUESTO</t>
  </si>
  <si>
    <t>DF-700-2024</t>
  </si>
  <si>
    <t>julio cesar crespo jaramillo</t>
  </si>
  <si>
    <t>https://community.secop.gov.co/Public/Tendering/OpportunityDetail/Index?noticeUID=CO1.NTC.5901258&amp;isFromPublicArea=True&amp;isModal=true&amp;asPopupView=true</t>
  </si>
  <si>
    <t>DF-701-2024</t>
  </si>
  <si>
    <t>VERONICA PARDO FERNANDEZ</t>
  </si>
  <si>
    <t>https://community.secop.gov.co/Public/Tendering/OpportunityDetail/Index?noticeUID=CO1.NTC.5901264&amp;isFromPublicArea=True&amp;isModal=true&amp;asPopupView=true</t>
  </si>
  <si>
    <t>DF-702-2024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</si>
  <si>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t>
  </si>
  <si>
    <t>JOSE FERNEL MENDOZA TRUJILLO</t>
  </si>
  <si>
    <t>https://community.secop.gov.co/Public/Tendering/OpportunityDetail/Index?noticeUID=CO1.NTC.5901383&amp;isFromPublicArea=True&amp;isModal=true&amp;asPopupView=true</t>
  </si>
  <si>
    <t>DF-703-2024</t>
  </si>
  <si>
    <t>PRESTACION DE SERVICIOS DE APOYO A LA GESTION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</si>
  <si>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ladys paola rhenals diaz</t>
  </si>
  <si>
    <t>https://community.secop.gov.co/Public/Tendering/OpportunityDetail/Index?noticeUID=CO1.NTC.5900497&amp;isFromPublicArea=True&amp;isModal=true&amp;asPopupView=true</t>
  </si>
  <si>
    <t>DF-705-2024</t>
  </si>
  <si>
    <t>PRESTACION DE SERVICIOS DE APOYO A LA GESTION PARA EL DESARROLLO DE LAS ACTIVIDADES PROPIAS DE LA SECRETARIA PRIVADA DE LA GOBERNACION DE BOLIVAR</t>
  </si>
  <si>
    <t>Anibal Jose Urzola Ruiz</t>
  </si>
  <si>
    <t>https://community.secop.gov.co/Public/Tendering/OpportunityDetail/Index?noticeUID=CO1.NTC.5904245&amp;isFromPublicArea=True&amp;isModal=true&amp;asPopupView=true</t>
  </si>
  <si>
    <t>DF-706-2024</t>
  </si>
  <si>
    <t>Miguel Moises Manga Quintana</t>
  </si>
  <si>
    <t>https://community.secop.gov.co/Public/Tendering/OpportunityDetail/Index?noticeUID=CO1.NTC.5903979&amp;isFromPublicArea=True&amp;isModal=true&amp;asPopupView=true</t>
  </si>
  <si>
    <t>DF-707-2024</t>
  </si>
  <si>
    <t>ALFONSO GALLARDO CARRILLO</t>
  </si>
  <si>
    <t>https://community.secop.gov.co/Public/Tendering/OpportunityDetail/Index?noticeUID=CO1.NTC.5905133&amp;isFromPublicArea=True&amp;isModal=true&amp;asPopupView=true</t>
  </si>
  <si>
    <t>DF-708-2024</t>
  </si>
  <si>
    <t>RAFAEL ORLANDO CARRILLO PEREIRA</t>
  </si>
  <si>
    <t>https://community.secop.gov.co/Public/Tendering/OpportunityDetail/Index?noticeUID=CO1.NTC.5902366&amp;isFromPublicArea=True&amp;isModal=true&amp;asPopupView=true</t>
  </si>
  <si>
    <t>DF-709-2024</t>
  </si>
  <si>
    <t>MARIA PATRICIA DEULUFEUT RODELO</t>
  </si>
  <si>
    <t>https://community.secop.gov.co/Public/Tendering/OpportunityDetail/Index?noticeUID=CO1.NTC.5904440&amp;isFromPublicArea=True&amp;isModal=true&amp;asPopupView=true</t>
  </si>
  <si>
    <t>DF-710-2024</t>
  </si>
  <si>
    <t>PRESTACION DE SERVICIOS PROFESIONALES PARA EL DESARROLLO DE LAS ACTIVIDADES PROPIAS DE LA OFICINA ASESORA DE COMUNICACION Y PRENSA DE LA SECRETARIA PRIVADA</t>
  </si>
  <si>
    <t>RAFAEL FELIPE BARCO SAYAS</t>
  </si>
  <si>
    <t>https://community.secop.gov.co/Public/Tendering/OpportunityDetail/Index?noticeUID=CO1.NTC.5904315&amp;isFromPublicArea=True&amp;isModal=true&amp;asPopupView=true</t>
  </si>
  <si>
    <t>DF-711-2024</t>
  </si>
  <si>
    <t>PRESTACION DE SERVICIOS DE APOYO A LA GESTION PARA EL DESARROLLO DE LAS ACTIVIDADES PROPIAS DE LA OFICINA ASESORA DE COMUNICACIONES Y PRENSA DE LA SECRETARIA PRIVADA</t>
  </si>
  <si>
    <t>Jeison Ospino Cassiani</t>
  </si>
  <si>
    <t>https://community.secop.gov.co/Public/Tendering/OpportunityDetail/Index?noticeUID=CO1.NTC.5904309&amp;isFromPublicArea=True&amp;isModal=true&amp;asPopupView=true</t>
  </si>
  <si>
    <t>DF-713-2024</t>
  </si>
  <si>
    <t>PRESTACION DE SERVICIOS PROFESIONALES ESPECIALIZADOS PARA LA EJECUCION DEL PROYECTO DENOMINADO FORTALECIMIENTO INSTITUCIONAL DE LA SECRETARIA DE INFRAESTRUCTURA PARA LA VIGENCIA 2024 DE LA GOBERNACION DEL DEPARTAMENTO DE BOLIVAR</t>
  </si>
  <si>
    <t>YERYS ALEJANDRA PADILLA CORONADO</t>
  </si>
  <si>
    <t>https://community.secop.gov.co/Public/Tendering/OpportunityDetail/Index?noticeUID=CO1.NTC.5903840&amp;isFromPublicArea=True&amp;isModal=true&amp;asPopupView=true</t>
  </si>
  <si>
    <t>DF-714-2024</t>
  </si>
  <si>
    <t>PRESTACION DE SERVICIOS PROFESIONALES ESPECIALIZADOS PARA LA EJECUCION DEL PROYECTO DENOMINADO FORTALECIMIENTO INSTITUCIONAL DE LA SECRETARIA DE INFRAESTRUCTURA PARA LA VIGENCIA 2024 DE LA GOBERNACION DEL DEPARTAMENTO DE BOLIVAR.</t>
  </si>
  <si>
    <t>ANAIS ESTHER ZABALETA MARTINEZ</t>
  </si>
  <si>
    <t>https://community.secop.gov.co/Public/Tendering/OpportunityDetail/Index?noticeUID=CO1.NTC.5903856&amp;isFromPublicArea=True&amp;isModal=true&amp;asPopupView=true</t>
  </si>
  <si>
    <t>DF-715-2024</t>
  </si>
  <si>
    <t>XENIA LUZ AMIN RADA</t>
  </si>
  <si>
    <t>https://community.secop.gov.co/Public/Tendering/OpportunityDetail/Index?noticeUID=CO1.NTC.5903875&amp;isFromPublicArea=True&amp;isModal=true&amp;asPopupView=true</t>
  </si>
  <si>
    <t>DF-716-2024</t>
  </si>
  <si>
    <t>JULIETH PAOLA FARAK ROMERO</t>
  </si>
  <si>
    <t>https://community.secop.gov.co/Public/Tendering/OpportunityDetail/Index?noticeUID=CO1.NTC.5904160&amp;isFromPublicArea=True&amp;isModal=true&amp;asPopupView=true</t>
  </si>
  <si>
    <t>DF-717-2024</t>
  </si>
  <si>
    <t>PRESTACION DE SERVICIOS DE APOYO A LA GESTION PARA LA EJECUCION DEL PROYECTO DENOMINADO FORTALECIMIENTO INSTITUCIONAL DE LA SECRETARIA DE INFRAESTRUCTURA PARA LA VIGENCIA 2024 DE LA GOBERNACION DEL DEPARTAMENTO DE BOLIVAR</t>
  </si>
  <si>
    <t>SORANGELIS VALDEZ BARRIOS</t>
  </si>
  <si>
    <t>https://community.secop.gov.co/Public/Tendering/OpportunityDetail/Index?noticeUID=CO1.NTC.5904067&amp;isFromPublicArea=True&amp;isModal=true&amp;asPopupView=true</t>
  </si>
  <si>
    <t>DF-718-2024</t>
  </si>
  <si>
    <t>PRESTACION DE SERVICIOS PROFESIONALES PARA LA EJECUCION DEL PROYECTO DENOMINADO FORTALECIMIENTO INSTITUCIONAL DE LA SECRETARIA DE INFRAESTRUCTURA PARA LA VIGENCIA 2024 DE LA GOBERNACION DEL DEPARTAMENTO DE BOLIVAR</t>
  </si>
  <si>
    <t>Fabian Aristizabal Giraldo</t>
  </si>
  <si>
    <t>https://community.secop.gov.co/Public/Tendering/OpportunityDetail/Index?noticeUID=CO1.NTC.5904285&amp;isFromPublicArea=True&amp;isModal=true&amp;asPopupView=true</t>
  </si>
  <si>
    <t>DF-719-2024</t>
  </si>
  <si>
    <t>LUIS MIGUEL DIAZ SOTO</t>
  </si>
  <si>
    <t>https://community.secop.gov.co/Public/Tendering/OpportunityDetail/Index?noticeUID=CO1.NTC.5904298&amp;isFromPublicArea=True&amp;isModal=true&amp;asPopupView=true</t>
  </si>
  <si>
    <t>DF-739-2024</t>
  </si>
  <si>
    <t>Luis Arroyo Rocha</t>
  </si>
  <si>
    <t>https://community.secop.gov.co/Public/Tendering/OpportunityDetail/Index?noticeUID=CO1.NTC.5903967&amp;isFromPublicArea=True&amp;isModal=true&amp;asPopupView=true</t>
  </si>
  <si>
    <t>DF-740-2024</t>
  </si>
  <si>
    <t>Sandra Milena Hollman Munera</t>
  </si>
  <si>
    <t>https://community.secop.gov.co/Public/Tendering/OpportunityDetail/Index?noticeUID=CO1.NTC.5904005&amp;isFromPublicArea=True&amp;isModal=true&amp;asPopupView=true</t>
  </si>
  <si>
    <t>DF-741-2024</t>
  </si>
  <si>
    <t>JORGE LUIS CUBILLOS CARABALLO</t>
  </si>
  <si>
    <t>https://community.secop.gov.co/Public/Tendering/OpportunityDetail/Index?noticeUID=CO1.NTC.5904391&amp;isFromPublicArea=True&amp;isModal=true&amp;asPopupView=true</t>
  </si>
  <si>
    <t>DF-743-2024</t>
  </si>
  <si>
    <t>PRESTACION DE SERVICIOS DE APOYO A LA GESTION PARA EL DESARROLLO DE LAS ACTIVIDADES PROPIAS DE LA SECRETARIA DE VICTIMAS Y RECONCILIACION DE LA GOBERNACION DE BOLIVAR.</t>
  </si>
  <si>
    <t>Corin Liseth Leal Gomez</t>
  </si>
  <si>
    <t>https://community.secop.gov.co/Public/Tendering/OpportunityDetail/Index?noticeUID=CO1.NTC.5905329&amp;isFromPublicArea=True&amp;isModal=true&amp;asPopupView=true</t>
  </si>
  <si>
    <t>DF-744-2024</t>
  </si>
  <si>
    <t>PRESTACION DE SERVICIOS PROFESIONALES ESPECIALIZADOS PARA EL DESARROLLO DE LAS ACTIVIDADES PROPIAS DEL PROYECTO DENOMINADO ADMINISTRACION Y SOSTENIBILIDAD FINANCIERA EN EL DEPARTAMENTO DE BOLIVAR PARA LA VIGENCIA 2024 DE LA SECRETARIA DE HACIENDA DE LA GOBERNACION DE BOLIVAR</t>
  </si>
  <si>
    <t>JESUS DAVID PARRA PINEDO</t>
  </si>
  <si>
    <t>https://community.secop.gov.co/Public/Tendering/OpportunityDetail/Index?noticeUID=CO1.NTC.5904710&amp;isFromPublicArea=True&amp;isModal=true&amp;asPopupView=true</t>
  </si>
  <si>
    <t>DF-745-2024</t>
  </si>
  <si>
    <t>PRESTACION DE SERVICIOS PROFESIONALES ESPECIALIZADOS PARA EL DESARROLLO DE LAS ACTIVIDADES PROPIAS DE LA SECRETARIA JURIDICA DE LA GOBERNACION DE BOLIVAR</t>
  </si>
  <si>
    <t>Claudia Blanco</t>
  </si>
  <si>
    <t>https://community.secop.gov.co/Public/Tendering/OpportunityDetail/Index?noticeUID=CO1.NTC.5904672&amp;isFromPublicArea=True&amp;isModal=true&amp;asPopupView=true</t>
  </si>
  <si>
    <t>DF-746-2024</t>
  </si>
  <si>
    <t>PRESTACION DE SERVICIOS DE APOYO A LA GESTION PARA REALIZAR ACTIVIDADES PROPIAS DE LA DIRECCION DE FUNCION PUBLICA DE LA GOBERNACION DE BOLIVAR.</t>
  </si>
  <si>
    <t>Linda Pinedo Puello</t>
  </si>
  <si>
    <t>https://community.secop.gov.co/Public/Tendering/OpportunityDetail/Index?noticeUID=CO1.NTC.5904609&amp;isFromPublicArea=True&amp;isModal=true&amp;asPopupView=true</t>
  </si>
  <si>
    <t>DF-747-2024</t>
  </si>
  <si>
    <t>Jhon Jairo Jaramillo Garcia</t>
  </si>
  <si>
    <t>https://community.secop.gov.co/Public/Tendering/OpportunityDetail/Index?noticeUID=CO1.NTC.5905191&amp;isFromPublicArea=True&amp;isModal=true&amp;asPopupView=true</t>
  </si>
  <si>
    <t>DF-748-2024</t>
  </si>
  <si>
    <t>PRESTACION DE SERVICIOS DE APOYO A LA GESTION PARA EL DESARROLLO DE LAS ACTIVIDADES PROPIAS DE LA DE LA SECRETARIA DE VICTIMAS Y RECONCILIACION DE LA GOBERNACION DE BOLIVAR EN EL MARCO DEL PROYECTO DENOMINADO FORTALECIMIENTO INTEGRAL PARA LA IMPLEMENTACION DE LA LEY DE VICTIMAS EN TODOS SUS COMPONENTES, MEDIANTE EL DESARROLLO DE ACTIVIDADES YO ACTUACIONES EN LOS ASPECTOS ADMINISTRATIVOS, OPERATIVOS, JURIDICOS Y CONTRACTUALES EN EL DEPARTAMENTO DE BOLIVAR</t>
  </si>
  <si>
    <t>Emilio Esteban</t>
  </si>
  <si>
    <t>https://community.secop.gov.co/Public/Tendering/OpportunityDetail/Index?noticeUID=CO1.NTC.5905341&amp;isFromPublicArea=True&amp;isModal=true&amp;asPopupView=true</t>
  </si>
  <si>
    <t>DF-752-2024</t>
  </si>
  <si>
    <t>LADIANIS PEREZ</t>
  </si>
  <si>
    <t>https://community.secop.gov.co/Public/Tendering/OpportunityDetail/Index?noticeUID=CO1.NTC.5905734&amp;isFromPublicArea=True&amp;isModal=true&amp;asPopupView=true</t>
  </si>
  <si>
    <t>DF-753-2024</t>
  </si>
  <si>
    <t>PRESTACION DE SERVICIOS DE APOYO PARA EL DESARROLLO DE LAS ACTIVIDADES PROPIAS DE LA DIRECCION DE TECNOLOGIA DE LA INFORMACION Y DE LAS COMUNICACIONESTICS DE LA SECRETARIA GENERAL</t>
  </si>
  <si>
    <t>Luis Ernesto Amador Cortezano</t>
  </si>
  <si>
    <t>https://community.secop.gov.co/Public/Tendering/OpportunityDetail/Index?noticeUID=CO1.NTC.5905396&amp;isFromPublicArea=True&amp;isModal=true&amp;asPopupView=true</t>
  </si>
  <si>
    <t>DF-754-2024</t>
  </si>
  <si>
    <t>PRESTACION DE SERVICIOS APOYO A LA GESTION PARA DESARROLLAR ACTIVIDADES PROPIAS DE LA DIRECCION DE ATENCION AL CIUDADANO Y GESTION DOCUMENTAL DE LA SECRETARIA GENERAL DE LA GOBERNACION DE BOLIVAR.</t>
  </si>
  <si>
    <t>LESLYE JOHANA HURTADO PUELLO</t>
  </si>
  <si>
    <t>https://community.secop.gov.co/Public/Tendering/OpportunityDetail/Index?noticeUID=CO1.NTC.5905804&amp;isFromPublicArea=True&amp;isModal=true&amp;asPopupView=true</t>
  </si>
  <si>
    <t>DF-755-2024</t>
  </si>
  <si>
    <t>PRESTACION DE SERVICIOS DE APOYO A LA GESTION PARA EL DESARROLLO DE LAS ACTIVIDADES PROPIAS DE LA DIRECCION DE ATENCION AL CIUDADANO Y GESTION DOCUMENTAL DE LA SECRETARIA GENERAL LA GOBERNACION DE BOLIVAR</t>
  </si>
  <si>
    <t>JAINER PADILLA HERRERA</t>
  </si>
  <si>
    <t>https://community.secop.gov.co/Public/Tendering/OpportunityDetail/Index?noticeUID=CO1.NTC.5905628&amp;isFromPublicArea=True&amp;isModal=true&amp;asPopupView=true</t>
  </si>
  <si>
    <t>DF-756-2024</t>
  </si>
  <si>
    <t>Roberto Buelvas Guzman</t>
  </si>
  <si>
    <t>https://community.secop.gov.co/Public/Tendering/OpportunityDetail/Index?noticeUID=CO1.NTC.5905659&amp;isFromPublicArea=True&amp;isModal=true&amp;asPopupView=true</t>
  </si>
  <si>
    <t>DF-757-2024</t>
  </si>
  <si>
    <t>merlis margarita alcala reales</t>
  </si>
  <si>
    <t>https://community.secop.gov.co/Public/Tendering/OpportunityDetail/Index?noticeUID=CO1.NTC.5905480&amp;isFromPublicArea=True&amp;isModal=true&amp;asPopupView=true</t>
  </si>
  <si>
    <t>DF-758-2024</t>
  </si>
  <si>
    <t>PRESTACION DE SERVICIOS DE APOYO A LA GESTION PARA EL DESARROLLO DE LAS ACTIVIDADES PROPIAS DE LA DIRECCION LOGISTICA DE LA SECRETARIA DE GENERAL DE LA GOBERNACION DE BOLIVAR.</t>
  </si>
  <si>
    <t>OSMAN PARDO ARMELA</t>
  </si>
  <si>
    <t>https://community.secop.gov.co/Public/Tendering/OpportunityDetail/Index?noticeUID=CO1.NTC.5905665&amp;isFromPublicArea=True&amp;isModal=true&amp;asPopupView=true</t>
  </si>
  <si>
    <t>DF-759-2024</t>
  </si>
  <si>
    <t>ELVIS ENRIQUE SUEVIS GOMEZ</t>
  </si>
  <si>
    <t>https://community.secop.gov.co/Public/Tendering/OpportunityDetail/Index?noticeUID=CO1.NTC.5906001&amp;isFromPublicArea=True&amp;isModal=true&amp;asPopupView=true</t>
  </si>
  <si>
    <t>DF-760-2024</t>
  </si>
  <si>
    <t>PRESTACION DE SERVICIOS DE APOYO A LA GESTION PARA DESARROLLAR ACTIVIDADES EN LA DIRECCION DE ATENCION AL CIUDADANO Y GESTION DOCUMENTAL DE LA SECRETARIA GENERAL DE LA GOBERNACION DE BOLIVAR.</t>
  </si>
  <si>
    <t>dariana patricia martinez mendoza</t>
  </si>
  <si>
    <t>https://community.secop.gov.co/Public/Tendering/OpportunityDetail/Index?noticeUID=CO1.NTC.5905390&amp;isFromPublicArea=True&amp;isModal=true&amp;asPopupView=true</t>
  </si>
  <si>
    <t>DF-761-2024</t>
  </si>
  <si>
    <t>PRESTACION DE SERVICIOS DE APOYO A LA GESTION PARA EL DESARROLLO DE LAS ACTIVIDADES PROPIAS DE LA DIRECCION LOGISTICA DE LA SECRETARIA GENERAL DE LA GOBERNACION DE BOLIVAR.</t>
  </si>
  <si>
    <t>ALEJANDRO VASQUEZ JULIO</t>
  </si>
  <si>
    <t>https://community.secop.gov.co/Public/Tendering/OpportunityDetail/Index?noticeUID=CO1.NTC.5905634&amp;isFromPublicArea=True&amp;isModal=true&amp;asPopupView=true</t>
  </si>
  <si>
    <t>DF-762-2024</t>
  </si>
  <si>
    <t>JORGE DE LA CRUZ MELENDEZ</t>
  </si>
  <si>
    <t>https://community.secop.gov.co/Public/Tendering/OpportunityDetail/Index?noticeUID=CO1.NTC.5906003&amp;isFromPublicArea=True&amp;isModal=true&amp;asPopupView=true</t>
  </si>
  <si>
    <t>DF-763-2024</t>
  </si>
  <si>
    <t>PRESTACION DE SERVICIOS PROFESIONALES PARA DESARROLLAR ACTIVIDADES EN LA DIRECCION DE ATENCION AL CIUDADANO Y GESTION DOCUMENTAL DE LA SECRETARIA GENERAL DE LA GOBERNACION DE BOLIVAR</t>
  </si>
  <si>
    <t>IVAN RAFAEL GOMEZ CUADRO</t>
  </si>
  <si>
    <t>https://community.secop.gov.co/Public/Tendering/OpportunityDetail/Index?noticeUID=CO1.NTC.5905726&amp;isFromPublicArea=True&amp;isModal=true&amp;asPopupView=true</t>
  </si>
  <si>
    <t>DF-765-2024</t>
  </si>
  <si>
    <t>PRESTACION DE SERVICIOS PROFESIONALES PARA EL DESARROLLO DE LAS ACTIVIDADES PROPIAS DE LA SECRETARIA DE MOVILIDAD DE LA GOBERNACION DE BOLIVAR</t>
  </si>
  <si>
    <t>ESTEFANY REDONDO YEPES</t>
  </si>
  <si>
    <t>https://community.secop.gov.co/Public/Tendering/OpportunityDetail/Index?noticeUID=CO1.NTC.5904881&amp;isFromPublicArea=True&amp;isModal=true&amp;asPopupView=true</t>
  </si>
  <si>
    <t>DF-766-2024</t>
  </si>
  <si>
    <t>PRESTACION DE SERVICIOS PROFESIONALES PARA DESARROLLAR ACTIVIDADES PROPIAS DE LA SECRETARIA DE VICTIMAS Y RECONCILIACION DE LA GOBERNACION DE BOLIVAR</t>
  </si>
  <si>
    <t>FERNANDO HERRERA BARRIOS</t>
  </si>
  <si>
    <t>https://community.secop.gov.co/Public/Tendering/OpportunityDetail/Index?noticeUID=CO1.NTC.5905675&amp;isFromPublicArea=True&amp;isModal=true&amp;asPopupView=true</t>
  </si>
  <si>
    <t>DF-767-2024</t>
  </si>
  <si>
    <t>Prestación de servicios profesionales para desarrollar actividades 
propias de la SECRETARÍA DE VÍCTIMAS Y RECONCILIACIÓN de la 
Gobernación de Bolívar</t>
  </si>
  <si>
    <t>eder david hernandez puello</t>
  </si>
  <si>
    <t>https://community.secop.gov.co/Public/Tendering/OpportunityDetail/Index?noticeUID=CO1.NTC.5905483&amp;isFromPublicArea=True&amp;isModal=true&amp;asPopupView=true</t>
  </si>
  <si>
    <t>DF-768-2024</t>
  </si>
  <si>
    <t>PRESTACION DE SERVICIOS APOYO A LA GESTION PARA DESARROLLAR ACTIVIDADES PROPIAS DE LA DIRECCION DE FUNCION PUBLICA DE LA GOBERNACION DE BOLIVAR.</t>
  </si>
  <si>
    <t>ANTONIO JOSE CARREAZO</t>
  </si>
  <si>
    <t>https://community.secop.gov.co/Public/Tendering/OpportunityDetail/Index?noticeUID=CO1.NTC.5905921&amp;isFromPublicArea=True&amp;isModal=true&amp;asPopupView=true</t>
  </si>
  <si>
    <t>DF-769-2024</t>
  </si>
  <si>
    <t>PRESTACION DE SERVICIOS PROFESIONALES PARA EL DESARROLLO DE LAS ACTIVIDADES PROPIAS DE LA DIRECCION DE CONTABILIDAD DE LA SECRETARIA DE HACIENDA DE LA GOBERNACION DE BOLIVAR</t>
  </si>
  <si>
    <t>Arlis Correa Cogollo</t>
  </si>
  <si>
    <t>https://community.secop.gov.co/Public/Tendering/OpportunityDetail/Index?noticeUID=CO1.NTC.5905456&amp;isFromPublicArea=True&amp;isModal=true&amp;asPopupView=true</t>
  </si>
  <si>
    <t>DF-770-2024</t>
  </si>
  <si>
    <t>PRESTACION DE SERVICIOS PROFESIONALES PARA EL DESARROLLO DE LAS ACTIVIDADES PROPIAS DE LA DIRECCION DE ESTUDIOS Y ANALISIS FINANCIERO Y FISCAL DE LA SECRETARIA DE HACIENDA DEPARTAMENTAL</t>
  </si>
  <si>
    <t>jose carlos agamez posada</t>
  </si>
  <si>
    <t>https://community.secop.gov.co/Public/Tendering/OpportunityDetail/Index?noticeUID=CO1.NTC.5905477&amp;isFromPublicArea=True&amp;isModal=true&amp;asPopupView=true</t>
  </si>
  <si>
    <t>DF-771-2024</t>
  </si>
  <si>
    <t>NULFA ISABEL MANJARREZ SURMAY</t>
  </si>
  <si>
    <t>https://community.secop.gov.co/Public/Tendering/OpportunityDetail/Index?noticeUID=CO1.NTC.5905758&amp;isFromPublicArea=True&amp;isModal=true&amp;asPopupView=true</t>
  </si>
  <si>
    <t>DF-772-2024</t>
  </si>
  <si>
    <t>Yusbeth Paola Cruz Montero</t>
  </si>
  <si>
    <t>https://community.secop.gov.co/Public/Tendering/OpportunityDetail/Index?noticeUID=CO1.NTC.5905486&amp;isFromPublicArea=True&amp;isModal=true&amp;asPopupView=true</t>
  </si>
  <si>
    <t>DF-773-2024</t>
  </si>
  <si>
    <t>PRESTACION DE SERVICIOS PROFESIONALES PARA LA EJECUCION DEL PROYECTO DENOMINADO FORTALECIMIENTO INSTITUCIONAL DE LA SECRETARIA DE INFRAESTRUCTURA PARA LA VIGENCIA 2024 DE LA GOBERNACION DEL DEPARTAMENTO DE BOLIVAR.</t>
  </si>
  <si>
    <t>JEAN POOL HERNANDEZ BARBOZA</t>
  </si>
  <si>
    <t>https://community.secop.gov.co/Public/Tendering/OpportunityDetail/Index?noticeUID=CO1.NTC.5905683&amp;isFromPublicArea=True&amp;isModal=true&amp;asPopupView=true</t>
  </si>
  <si>
    <t>DF-774-2024</t>
  </si>
  <si>
    <t>PRESTACION DE SERVICIOS DE APOYO A LA GESTION PARA LA EJECUCIÓN DE LAS ACTIVIDADES PROPIAS DEL PROYECTO DE  ADMINISTRACIÓN, OPERACIÓN, MANTENIMIENTO Y FORTALECIMIENTO DEL BANCO DE MAQUINARIAS PARA ATENCIÓN DE OBRAS Y PLANES PARA LA MITIGACIÓN Y MANEJO DE DESASTRES VIGENCIA 2024 EN EL DEPARTAMENTO DE BOLÍVAR</t>
  </si>
  <si>
    <t>Noribel Mozo Deulofeutt</t>
  </si>
  <si>
    <t>https://community.secop.gov.co/Public/Tendering/OpportunityDetail/Index?noticeUID=CO1.NTC.5905500&amp;isFromPublicArea=True&amp;isModal=true&amp;asPopupView=true</t>
  </si>
  <si>
    <t>DF-776-2024</t>
  </si>
  <si>
    <t>PRESTACION DE SERVICIOS DE APOYO A LA GESTION PARA EL DESARROLLO DE LAS ACTIVIDADES PROPIAS DE LA DIRECCION DE ATENCION AL CIUDADANO Y DE GESTION DOCUMENTAL DE LA SECRETARIA GENERAL DE LA GOBERNACION DE BOLIVAR.</t>
  </si>
  <si>
    <t>YIMY RIVERA DIAZ</t>
  </si>
  <si>
    <t>https://community.secop.gov.co/Public/Tendering/OpportunityDetail/Index?noticeUID=CO1.NTC.5905819&amp;isFromPublicArea=True&amp;isModal=true&amp;asPopupView=true</t>
  </si>
  <si>
    <t>DF-778-2024</t>
  </si>
  <si>
    <t>YICCELA BARRAGAN FERNANDEZ</t>
  </si>
  <si>
    <t>https://community.secop.gov.co/Public/Tendering/OpportunityDetail/Index?noticeUID=CO1.NTC.5906010&amp;isFromPublicArea=True&amp;isModal=true&amp;asPopupView=true</t>
  </si>
  <si>
    <t>DF-779-2024</t>
  </si>
  <si>
    <t>CARLOS ANTONIO GUERRA MARTELO</t>
  </si>
  <si>
    <t>https://community.secop.gov.co/Public/Tendering/OpportunityDetail/Index?noticeUID=CO1.NTC.5905658&amp;isFromPublicArea=True&amp;isModal=true&amp;asPopupView=true</t>
  </si>
  <si>
    <t>DF-780-2024</t>
  </si>
  <si>
    <t>PRESTACION DE SERVICIOS DE APOYO A LA GESTION PARA EL DESARROLLO DE LAS ACTIVIDADES PROPIAS DE LA DIRECCION LOGISTICA DE LA SECRETARIA GENERAL DE LA GOBERNACION DE BOLIVAR</t>
  </si>
  <si>
    <t>GIOVANY VASQUEZ JULIO</t>
  </si>
  <si>
    <t>https://community.secop.gov.co/Public/Tendering/OpportunityDetail/Index?noticeUID=CO1.NTC.5905479&amp;isFromPublicArea=True&amp;isModal=true&amp;asPopupView=true</t>
  </si>
  <si>
    <t>DF-781-2024</t>
  </si>
  <si>
    <t>JOYCE MILENA CORREA WATTS</t>
  </si>
  <si>
    <t>https://community.secop.gov.co/Public/Tendering/OpportunityDetail/Index?noticeUID=CO1.NTC.5905482&amp;isFromPublicArea=True&amp;isModal=true&amp;asPopupView=true</t>
  </si>
  <si>
    <t>DF-782-2024</t>
  </si>
  <si>
    <t>Prestación de Servicios Profesionales Especializados para el desarrollo de las actividades propias de la DIRECCIÓN TIC de la Secretaría General en el marco del proyecto de inversión denominado: FORTALECIMIENTO INSTITUCIONAL PARA LA IMPLEMENTACIÓN DEL PLAN ESTRATÉGICO DE TECNOLOGÍA DE LA INFORMACIÓN DEL GOBIERNO DIGITAL BOLÍVAR</t>
  </si>
  <si>
    <t>Osvaldo Arevalo Martinez</t>
  </si>
  <si>
    <t>https://community.secop.gov.co/Public/Tendering/OpportunityDetail/Index?noticeUID=CO1.NTC.5905826&amp;isFromPublicArea=True&amp;isModal=true&amp;asPopupView=true</t>
  </si>
  <si>
    <t>DF-785-2024</t>
  </si>
  <si>
    <t>YULIS GALINDO EL AGUILA</t>
  </si>
  <si>
    <t>https://community.secop.gov.co/Public/Tendering/OpportunityDetail/Index?noticeUID=CO1.NTC.5905916&amp;isFromPublicArea=True&amp;isModal=true&amp;asPopupView=true</t>
  </si>
  <si>
    <t>DF-786-2024</t>
  </si>
  <si>
    <t>VANESSA MADERA BATISTA</t>
  </si>
  <si>
    <t>https://community.secop.gov.co/Public/Tendering/OpportunityDetail/Index?noticeUID=CO1.NTC.5905497&amp;isFromPublicArea=True&amp;isModal=true&amp;asPopupView=true</t>
  </si>
  <si>
    <t>DF-787-2024</t>
  </si>
  <si>
    <t>Tatiana Margarita Insignares De La Cruz</t>
  </si>
  <si>
    <t>https://community.secop.gov.co/Public/Tendering/OpportunityDetail/Index?noticeUID=CO1.NTC.5905488&amp;isFromPublicArea=True&amp;isModal=true&amp;asPopupView=true</t>
  </si>
  <si>
    <t>DF-790-2024</t>
  </si>
  <si>
    <t>Prestación de servicios profesionales en el desarrollo de las actividades propias de la SECRETARIA DEL INTERIOR Y ASUNTOS GUBERNAMENTALES de la Gobernación de Bolívar.</t>
  </si>
  <si>
    <t>Juan Camilo</t>
  </si>
  <si>
    <t>https://community.secop.gov.co/Public/Tendering/OpportunityDetail/Index?noticeUID=CO1.NTC.5905489&amp;isFromPublicArea=True&amp;isModal=true&amp;asPopupView=true</t>
  </si>
  <si>
    <t>DF-791-2024</t>
  </si>
  <si>
    <t>PRESTACION DE SERVICIOS PROFESIONALES PARA LA REALIZACIÓN 
DE ACTIVIDADES PROPIAS DE LA SECRETARIA DEL INTERIOR DE LA 
GOBERNACION DE BOLIVAR</t>
  </si>
  <si>
    <t>CLAUDIA MARGARITA LEYVA TOM</t>
  </si>
  <si>
    <t>https://community.secop.gov.co/Public/Tendering/OpportunityDetail/Index?noticeUID=CO1.NTC.5905915&amp;isFromPublicArea=True&amp;isModal=true&amp;asPopupView=true</t>
  </si>
  <si>
    <t>DF-793-2024</t>
  </si>
  <si>
    <t>PRESTACIÓN DE SERVICIOS DE APOYO A LA GESTIÓN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Y DE DESASTRES DE LA GOBERNACIÓN DE BOLÍVAR</t>
  </si>
  <si>
    <t>mirna utria</t>
  </si>
  <si>
    <t>https://community.secop.gov.co/Public/Tendering/OpportunityDetail/Index?noticeUID=CO1.NTC.5905562&amp;isFromPublicArea=True&amp;isModal=true&amp;asPopupView=true</t>
  </si>
  <si>
    <t>DF-794-2024</t>
  </si>
  <si>
    <t>Prestacion de servicios de apoyo a alagestion para el desarrollo de las 
actividades propias de la oficina de Gestion de Riesgo y desastres de la 
Gobernacion de Bolivar</t>
  </si>
  <si>
    <t>MARIA FERNANDA HERNANDEZ PEREZ</t>
  </si>
  <si>
    <t>https://community.secop.gov.co/Public/Tendering/OpportunityDetail/Index?noticeUID=CO1.NTC.5905490&amp;isFromPublicArea=True&amp;isModal=true&amp;asPopupView=true</t>
  </si>
  <si>
    <t>DF-795-2024</t>
  </si>
  <si>
    <t>PRESTACION DE SERVICIOS PROFESIONALES PARA EL DESARROLLO DE LAS ACTIVIDADES PROPIAS DE LA SECRETARIA DE VICTIMAS Y RECONCILIACION DE LA GOBERNACION DE BOLIVAR.</t>
  </si>
  <si>
    <t>DILIANYS PACHECO DE AVILA</t>
  </si>
  <si>
    <t>https://community.secop.gov.co/Public/Tendering/OpportunityDetail/Index?noticeUID=CO1.NTC.5911815</t>
  </si>
  <si>
    <t>DF-796-2024</t>
  </si>
  <si>
    <t>CARLOS JAVIER RAMOS PEREZ</t>
  </si>
  <si>
    <t>https://community.secop.gov.co/Public/Tendering/OpportunityDetail/Index?noticeUID=CO1.NTC.5911999</t>
  </si>
  <si>
    <t>DF-797-2024</t>
  </si>
  <si>
    <t>GUSTAVO ALBERTO SIERRA FERNANDEZ</t>
  </si>
  <si>
    <t>https://community.secop.gov.co/Public/Tendering/OpportunityDetail/Index?noticeUID=CO1.NTC.5911756</t>
  </si>
  <si>
    <t>DF-798-2024</t>
  </si>
  <si>
    <t>ANTONIO JOSE BELLIDO BABILONIA</t>
  </si>
  <si>
    <t>https://community.secop.gov.co/Public/Tendering/OpportunityDetail/Index?noticeUID=CO1.NTC.5912220</t>
  </si>
  <si>
    <t>DF-799-2024</t>
  </si>
  <si>
    <t>SARAY ISABEL ALVIZ AGUIRRE</t>
  </si>
  <si>
    <t>https://community.secop.gov.co/Public/Tendering/OpportunityDetail/Index?noticeUID=CO1.NTC.5911856</t>
  </si>
  <si>
    <t>DF-800-2024</t>
  </si>
  <si>
    <t>PRESTACION DE SERVICIOS PROFESIONALES PARA DESARROLLAR ACTIVIDADES PROPIAS DE LA DIRECCION DE ATENCION AL CIUDADANO Y GESTION DOCUMENTAL DE LA SECRETARIA GENERAL DE LA GOBERNACION DE BOLIVAR.</t>
  </si>
  <si>
    <t>DORCA JULIO TAPIA</t>
  </si>
  <si>
    <t>https://community.secop.gov.co/Public/Tendering/OpportunityDetail/Index?noticeUID=CO1.NTC.5911820</t>
  </si>
  <si>
    <t>DF-801-2024</t>
  </si>
  <si>
    <t>LILIANA MARGARITA PACHECO ACOSTA</t>
  </si>
  <si>
    <t>https://community.secop.gov.co/Public/Tendering/OpportunityDetail/Index?noticeUID=CO1.NTC.5911796</t>
  </si>
  <si>
    <t>DF-802-2024</t>
  </si>
  <si>
    <t>PRESTACION DE SERVICIOS PROFESIONALES PARA EL DESARROLLO DE ACTIVIDADES PROPIAS DE LA DIRECCION DE ASISTENCIA MUNICIPAL DE LA SECRETARIA DEL INTERIOR Y ASUNTOS GUBERNAMENTALES DE LA GOBERNACION DE BOLIVAR</t>
  </si>
  <si>
    <t>JHONATAN DAVID MONTERO VICTOR</t>
  </si>
  <si>
    <t>https://community.secop.gov.co/Public/Tendering/OpportunityDetail/Index?noticeUID=CO1.NTC.5912372</t>
  </si>
  <si>
    <t>DF-803-2024</t>
  </si>
  <si>
    <t>ADELFO MANUEL DORIA FRANCO</t>
  </si>
  <si>
    <t>https://community.secop.gov.co/Public/Tendering/OpportunityDetail/Index?noticeUID=CO1.NTC.5912454</t>
  </si>
  <si>
    <t>DF-804-2024</t>
  </si>
  <si>
    <t>PRESTACION DE SERVICIOS PROFESIONALES PARA EL DESARROLLO DE LAS ACTIVIDADES PROPIAS DE LA DIRECCION FUNCION PUBLICA DE LA GOBERNACION DE BOLIVAR</t>
  </si>
  <si>
    <t>CINDY PAOLA PALOMINO DIAZ</t>
  </si>
  <si>
    <t>https://community.secop.gov.co/Public/Tendering/OpportunityDetail/Index?noticeUID=CO1.NTC.5912522</t>
  </si>
  <si>
    <t>DF-805-2024</t>
  </si>
  <si>
    <t>PRESTACION DE SERVICIOS PROFESIONALES ESPECIALIZADOS PARA EL DESARROLLO DE LAS ACTIVIDADES PROPIAS DEL PROYECTO DENOMINADO ADMINISTRACION Y SOSTENIBILIDAD FINANCIERA EN EL DEPARTAMENTO DE BOLIVAR PARA LA VIGENCIA 2024 DE LA SECRETARIA DE HACIENDA DE LA GOBERNACION DE BOLIVAR.</t>
  </si>
  <si>
    <t>ADRIANA LUCIA RESTREPO GOMEZ</t>
  </si>
  <si>
    <t>https://community.secop.gov.co/Public/Tendering/OpportunityDetail/Index?noticeUID=CO1.NTC.5912298</t>
  </si>
  <si>
    <t>DF-806-2024</t>
  </si>
  <si>
    <t>DORIS ESTHER TORRES CASTILLO</t>
  </si>
  <si>
    <t>https://community.secop.gov.co/Public/Tendering/OpportunityDetail/Index?noticeUID=CO1.NTC.5913043</t>
  </si>
  <si>
    <t>DF-807-2024</t>
  </si>
  <si>
    <t>PRESTACION DE SERVICIOS PROFESIONALES PARA EL DESARROLLO DE LAS ACTIVIDADES PROPIAS DE LA SECRETARIA DE VICTIMAS Y RECONCILIACION DE LA GOBERNACION DE BOLIVAR</t>
  </si>
  <si>
    <t>PAOLA CECILIA BRUN HERNADEZ</t>
  </si>
  <si>
    <t>https://community.secop.gov.co/Public/Tendering/OpportunityDetail/Index?noticeUID=CO1.NTC.5913128</t>
  </si>
  <si>
    <t>DF-808-2024</t>
  </si>
  <si>
    <t>PETRONA MEDRANO CANO</t>
  </si>
  <si>
    <t>https://community.secop.gov.co/Public/Tendering/OpportunityDetail/Index?noticeUID=CO1.NTC.5912533</t>
  </si>
  <si>
    <t>DF-809-2024</t>
  </si>
  <si>
    <t>PRESTACION DE SERVICIOS PROFESIONALES PARA EL DESARROLLO DE LAS ACTIVIDADES PROPIAS DE LA OFICINA ASESORA DE COMUNICACIONES Y PRENSA DE LA SECRETARIA PRIVADA DE LA GOBERNACION DE BOLIVAR.</t>
  </si>
  <si>
    <t>KAROLAY SOCARRAS TORRES</t>
  </si>
  <si>
    <t>https://community.secop.gov.co/Public/Tendering/OpportunityDetail/Index?noticeUID=CO1.NTC.5912546</t>
  </si>
  <si>
    <t>DF-810-2024</t>
  </si>
  <si>
    <t>PRESTACION DE SERVICIOS PROFESIONALES PARA EL DESARROLLO DE LAS ACTIVIDADES PROPIAS DE LA SECRETARIA DE LA MUJER PARA LA EQUIDAD DE GENERO Y ASUNTOS SOCIALES DE LA GOBERNACION DE BOLIVAR.</t>
  </si>
  <si>
    <t>PAULA ANDREA CASTRILLON OCHOA</t>
  </si>
  <si>
    <t>https://community.secop.gov.co/Public/Tendering/OpportunityDetail/Index?noticeUID=CO1.NTC.5912715</t>
  </si>
  <si>
    <t>DF-811-2024</t>
  </si>
  <si>
    <t>PRESTACION DE SERVICIOS DE APOYO A LA GESTION PARA EL DESARROLLO DE LAS ACTIVIDADES PROPIAS DE LA SECRETARIA DE MUJER PARA LA EQUIDAD DE GENERO Y ASUNTOS SOCIALES DE LA GOBERNACION DE BOLIVAR</t>
  </si>
  <si>
    <t xml:space="preserve">CARMEN CECILIA VILALDIEGO </t>
  </si>
  <si>
    <t>https://community.secop.gov.co/Public/Tendering/OpportunityDetail/Index?noticeUID=CO1.NTC.5913970</t>
  </si>
  <si>
    <t>DF-812-2024</t>
  </si>
  <si>
    <t>TAHIS MARGARITA MARTINEZ BELTRAN</t>
  </si>
  <si>
    <t>https://community.secop.gov.co/Public/Tendering/OpportunityDetail/Index?noticeUID=CO1.NTC.5915820</t>
  </si>
  <si>
    <t>DF-813-2024</t>
  </si>
  <si>
    <t>DANIELA DE JESUS DIAZ CASTILLO</t>
  </si>
  <si>
    <t>https://community.secop.gov.co/Public/Tendering/OpportunityDetail/Index?noticeUID=CO1.NTC.5915646</t>
  </si>
  <si>
    <t>DF-814-2024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</si>
  <si>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</si>
  <si>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DIANA MARCELA CESPEDES CABAL</t>
  </si>
  <si>
    <t>https://community.secop.gov.co/Public/Tendering/OpportunityDetail/Index?noticeUID=CO1.NTC.5915731</t>
  </si>
  <si>
    <t>DF-815-2024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</si>
  <si>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</si>
  <si>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DIEGO ARMANDO JIMENEZ TAMAYO</t>
  </si>
  <si>
    <t>https://community.secop.gov.co/Public/Tendering/OpportunityDetail/Index?noticeUID=CO1.NTC.5915927</t>
  </si>
  <si>
    <t>DF-816-2024</t>
  </si>
  <si>
    <t>Prestación de Servicios de apoyo a la gestión para el desarrollo de las actividades propias de la dirección de seguridad y convivencia ciudadana de la Secretaria del Interior y asuntos gubernamentales Departamental</t>
  </si>
  <si>
    <t>OSCAR ENRIQUE BARRIOS COGOLLO</t>
  </si>
  <si>
    <t>https://community.secop.gov.co/Public/Tendering/OpportunityDetail/Index?noticeUID=CO1.NTC.5914866</t>
  </si>
  <si>
    <t>DIRECCION DE SEGURIDAD Y CONVIVENCIA CIUDADANA</t>
  </si>
  <si>
    <t>DF-817-2024</t>
  </si>
  <si>
    <t>INDIRA PAOLA ROMERO ALMEIDA</t>
  </si>
  <si>
    <t>https://community.secop.gov.co/Public/Tendering/OpportunityDetail/Index?noticeUID=CO1.NTC.5916101</t>
  </si>
  <si>
    <t>DF-818-2024</t>
  </si>
  <si>
    <t>FREDY DEL CARMEN PERIÑAN PAJARO</t>
  </si>
  <si>
    <t>https://community.secop.gov.co/Public/Tendering/OpportunityDetail/Index?noticeUID=CO1.NTC.5916110</t>
  </si>
  <si>
    <t>DF-819-2024</t>
  </si>
  <si>
    <t>RUTH NOHEMI ZABALETA PRENS</t>
  </si>
  <si>
    <t>https://community.secop.gov.co/Public/Tendering/OpportunityDetail/Index?noticeUID=CO1.NTC.5915997</t>
  </si>
  <si>
    <t>DF-820-2024</t>
  </si>
  <si>
    <t>ERNESTO CARLOS CORONEL MIRANDA</t>
  </si>
  <si>
    <t>https://community.secop.gov.co/Public/Tendering/OpportunityDetail/Index?noticeUID=CO1.NTC.5916404</t>
  </si>
  <si>
    <t>DF-821-2024</t>
  </si>
  <si>
    <t>Prestación de Servicios Profesionales en el desarrollo de las actividades 
propias de la Dirección de Juventudes de la Secretaría de la Igualdad de 
la Gobernación de Bolívar.</t>
  </si>
  <si>
    <t>ABEL DARIO JULIO ALVAREZ</t>
  </si>
  <si>
    <t>https://community.secop.gov.co/Public/Tendering/OpportunityDetail/Index?noticeUID=CO1.NTC.5915264</t>
  </si>
  <si>
    <t>DF-822-2024</t>
  </si>
  <si>
    <t>Prestación de servicios profesionales para el desarrollo de las 
actividades propias de la Oficina de Cobro Coactivo de la Secretaria de 
Hacienda de la Gobernación de Bolívar.</t>
  </si>
  <si>
    <t>KAREN MARGARITA MARTINEZ MONTIEL</t>
  </si>
  <si>
    <t>https://community.secop.gov.co/Public/Tendering/OpportunityDetail/Index?noticeUID=CO1.NTC.5915364</t>
  </si>
  <si>
    <t>DF-823-2024</t>
  </si>
  <si>
    <t>Prestación de Servicios Profesionales en el desarrollo de las actividades 
propias de la Dirección de Tesorería de la Secretaria de Hacienda de la 
Gobernación de Bolívar.</t>
  </si>
  <si>
    <t>SERGIO HERRERA OSPINO</t>
  </si>
  <si>
    <t>https://community.secop.gov.co/Public/Tendering/OpportunityDetail/Index?noticeUID=CO1.NTC.5915532</t>
  </si>
  <si>
    <t>DF-824-2024</t>
  </si>
  <si>
    <t>Prestación de servicios Profesionales Especializados para el desarrollo 
de las actividades propias de la SECRETARIA DE HACIENDA de la 
Gobernación de Bolívar.</t>
  </si>
  <si>
    <t>MARABEL CRISTINA DIAZ CALDERA</t>
  </si>
  <si>
    <t>https://community.secop.gov.co/Public/Tendering/OpportunityDetail/Index?noticeUID=CO1.NTC.5915548</t>
  </si>
  <si>
    <t>DF-825-2024</t>
  </si>
  <si>
    <t>Prestación de servicios profesionales para el desarrollo de las actividades propias de la dirección de ingresos de la Secretaria de Hacienda de la gobernación de Bolívar</t>
  </si>
  <si>
    <t>RAFAEL CALVO GUZMAN</t>
  </si>
  <si>
    <t>https://community.secop.gov.co/Public/Tendering/OpportunityDetail/Index?noticeUID=CO1.NTC.5915365</t>
  </si>
  <si>
    <t>DF-826-2024</t>
  </si>
  <si>
    <t>Prestación de servicios profesionales para el desarrollo de las actividades propias de la Dirección de Estudios y Análisis Financiero y Fiscal de la Secretaria de Hacienda Departamental</t>
  </si>
  <si>
    <t>EDGAR RAFAEL MORELOS DIAZ</t>
  </si>
  <si>
    <t>https://community.secop.gov.co/Public/Tendering/OpportunityDetail/Index?noticeUID=CO1.NTC.5915652</t>
  </si>
  <si>
    <t>DF-827-2024</t>
  </si>
  <si>
    <t>YESICA PAOLA FUENTES CARABALLO</t>
  </si>
  <si>
    <t>https://community.secop.gov.co/Public/Tendering/OpportunityDetail/Index?noticeUID=CO1.NTC.5915921</t>
  </si>
  <si>
    <t>DF-828-2024</t>
  </si>
  <si>
    <t>MISAEL MURILLO PASTRANA</t>
  </si>
  <si>
    <t>https://community.secop.gov.co/Public/Tendering/OpportunityDetail/Index?noticeUID=CO1.NTC.5915680</t>
  </si>
  <si>
    <t>DF-829-2024</t>
  </si>
  <si>
    <t>Prestación de servicios Profesionales Especializados para el desarrollo de las actividades propias de la Dirección de cobro coactivo de la Secretaria de Hacienda Departamental</t>
  </si>
  <si>
    <t>JUAN CARLOS PATRON GOENAGA</t>
  </si>
  <si>
    <t>https://community.secop.gov.co/Public/Tendering/OpportunityDetail/Index?noticeUID=CO1.NTC.5916375&amp;isFromPublicArea=True&amp;isModal=False</t>
  </si>
  <si>
    <t>DF-830-2024</t>
  </si>
  <si>
    <t>CHRISTIAN GUILLERMO ESTUPIÑAN USECHE</t>
  </si>
  <si>
    <t>https://community.secop.gov.co/Public/Tendering/OpportunityDetail/Index?noticeUID=CO1.NTC.5916223</t>
  </si>
  <si>
    <t>DF-831-2024</t>
  </si>
  <si>
    <t>PRESTACION DE SERVICIOS PROFESIONALES PARA EL DESARROLLO DE ACTIVIDADES PROPIAS DE LA SECRETARIA DEL INTERIOR Y ASUNTOS GUBERNAMENTALES DE LA GOBERNACION DE BOLIVAR.</t>
  </si>
  <si>
    <t>IBONES MILAT PARDO ESTRADA</t>
  </si>
  <si>
    <t>https://community.secop.gov.co/Public/Tendering/OpportunityDetail/Index?noticeUID=CO1.NTC.5915953</t>
  </si>
  <si>
    <t>DF-832-2024</t>
  </si>
  <si>
    <t>DAYANIS DEL CARMEN OROZCO MORALES</t>
  </si>
  <si>
    <t>https://community.secop.gov.co/Public/Tendering/OpportunityDetail/Index?noticeUID=CO1.NTC.5916041</t>
  </si>
  <si>
    <t>DF-834-2024</t>
  </si>
  <si>
    <t>NOHEMI LIZETH PEREZ MELENDEZ</t>
  </si>
  <si>
    <t>https://community.secop.gov.co/Public/Tendering/OpportunityDetail/Index?noticeUID=CO1.NTC.5915590</t>
  </si>
  <si>
    <t>DF-835-2024</t>
  </si>
  <si>
    <t xml:space="preserve">GREISSY HELENA TORRES MENDOZA </t>
  </si>
  <si>
    <t>https://community.secop.gov.co/Public/Tendering/OpportunityDetail/Index?noticeUID=CO1.NTC.5916508&amp;isFromPublicArea=True&amp;isModal=False</t>
  </si>
  <si>
    <t>DF-836-2024</t>
  </si>
  <si>
    <t>PRESTACION DE SERVICIOS PROFESIONALES PARA ASESORAR A LA SECRETARIA GENERAL DE LA GOBERNACION DE BOLIVAR EN DESARROLLO DE LA GESTION CONTRACTUAL Y ADMINISTRATIVA.</t>
  </si>
  <si>
    <t>JUAN MANUEL ALVARADO NIVIA</t>
  </si>
  <si>
    <t>https://community.secop.gov.co/Public/Tendering/OpportunityDetail/Index?noticeUID=CO1.NTC.5919995&amp;isFromPublicArea=True&amp;isModal=False</t>
  </si>
  <si>
    <t>DF-837-2024</t>
  </si>
  <si>
    <t>PRESTACION DE SERVICIOS DE APOYO A LA GESTION PARA DESARROLLAR LAS ACTIVIDADES PROPIAS DE LA SECRETARIA DE INFRAESTRUCTURA DE LA GOBERNACION DE BOLIVAR</t>
  </si>
  <si>
    <t>CARLOS ARTURO RUIZ GAMBIN</t>
  </si>
  <si>
    <t>https://community.secop.gov.co/Public/Tendering/OpportunityDetail/Index?noticeUID=CO1.NTC.5919934&amp;isFromPublicArea=True&amp;isModal=False</t>
  </si>
  <si>
    <t>DF-838-2024</t>
  </si>
  <si>
    <t>PRESTACION DE SERVICIOS DE APOYO A LA GESTION PARA EL DESARROLLO DE LAS ACTIVIDADES PROPIAS DE LA DIRECCION DE ATENCION AL CIUDADANO Y GESTION DOCUMENTAL DE LA SECRETARIA GENERAL DE LA GOBERNACION DE BOLIVAR.</t>
  </si>
  <si>
    <t>ALDO JOSE LORA HERNANDEZ</t>
  </si>
  <si>
    <t>https://community.secop.gov.co/Public/Tendering/OpportunityDetail/Index?noticeUID=CO1.NTC.5919858&amp;isFromPublicArea=True&amp;isModal=False</t>
  </si>
  <si>
    <t>DF-839-2024</t>
  </si>
  <si>
    <t>PRESTACION DE SERVICIOS PROFESIONALES PARA EL DESARROLLO DE ACTIVIDADES PROPIAS DE LA DIRECCION DE LOGISTICA DE LA SECRETARIA GENERAL DE LA GOBERNACION DE BOLIVAR.</t>
  </si>
  <si>
    <t>JOSE FRANCISCO ANGULO JUAN</t>
  </si>
  <si>
    <t>https://community.secop.gov.co/Public/Tendering/OpportunityDetail/Index?noticeUID=CO1.NTC.5920548&amp;isFromPublicArea=True&amp;isModal=False</t>
  </si>
  <si>
    <t>DF-840-2024</t>
  </si>
  <si>
    <t>PRESTACION DE SERVICIOS PROFESIONALES PARA EL DESARROLLO DE ACTIVIDADES PROPIAS DE LA SECRETARIA DEL INTERIOR Y ASUNTOS GUBERNAMENTALES DE LA GOBERNACION DE BOLIVAR</t>
  </si>
  <si>
    <t>LIBIA BARRERA SOTO</t>
  </si>
  <si>
    <t>https://community.secop.gov.co/Public/Tendering/OpportunityDetail/Index?noticeUID=CO1.NTC.5920312&amp;isFromPublicArea=True&amp;isModal=False</t>
  </si>
  <si>
    <t>DF-867-2024</t>
  </si>
  <si>
    <t>ALEXANDRA MORALES JIMENEZ</t>
  </si>
  <si>
    <t>https://community.secop.gov.co/Public/Tendering/OpportunityDetail/Index?noticeUID=CO1.NTC.5925285&amp;isFromPublicArea=True&amp;isModal=False</t>
  </si>
  <si>
    <t>DF-868-2024</t>
  </si>
  <si>
    <t>LUZ STELA ORTIZ MUÑOZ</t>
  </si>
  <si>
    <t>https://community.secop.gov.co/Public/Tendering/OpportunityDetail/Index?noticeUID=CO1.NTC.5925608&amp;isFromPublicArea=True&amp;isModal=False</t>
  </si>
  <si>
    <t>DF-870-2024</t>
  </si>
  <si>
    <t>MARY CARMEN POLO MORA</t>
  </si>
  <si>
    <t>https://community.secop.gov.co/Public/Tendering/OpportunityDetail/Index?noticeUID=CO1.NTC.5924355&amp;isFromPublicArea=True&amp;isModal=False</t>
  </si>
  <si>
    <t>DF-871-2024</t>
  </si>
  <si>
    <t>DIANA JUDITH TEJADA BALNCO</t>
  </si>
  <si>
    <t>https://community.secop.gov.co/Public/Tendering/OpportunityDetail/Index?noticeUID=CO1.NTC.5925028&amp;isFromPublicArea=True&amp;isModal=False</t>
  </si>
  <si>
    <t>DF-872-2024</t>
  </si>
  <si>
    <t>PRESTACION DE SERVICIOS DE APOYO A LA GESTION PARA EL DESARROLLO DE LAS ACTIVIDADES PROPIAS DE LA DIRECCION FUNCION PUBLICA DE LA GOBERNACION DE BOLIVAR</t>
  </si>
  <si>
    <t xml:space="preserve">DANIEL ALEJANDRO MENDOZA SARA </t>
  </si>
  <si>
    <t>https://community.secop.gov.co/Public/Tendering/OpportunityDetail/Index?noticeUID=CO1.NTC.5925222&amp;isFromPublicArea=True&amp;isModal=False</t>
  </si>
  <si>
    <t>DF-873-2024</t>
  </si>
  <si>
    <t>Prestación de Servicios de Apoyo a la gestión para el desarrollo de las actividades propias de la Dirección de Tecnología de la Información y de las comunicaciones-tic´s de la Secretaria General Departamental</t>
  </si>
  <si>
    <t>FELIPE SANTIAGO FUENTES DIAZ</t>
  </si>
  <si>
    <t>https://community.secop.gov.co/Public/Tendering/OpportunityDetail/Index?noticeUID=CO1.NTC.5925705&amp;isFromPublicArea=True&amp;isModal=False</t>
  </si>
  <si>
    <t>DF-875-2024</t>
  </si>
  <si>
    <t>Prestación de servicios de apoyo a la gestión en el desarrollo de las actividades propias de la DIRECCION DE LOGISTICA de la Secretaria General de la Gobernación de Bolívar.</t>
  </si>
  <si>
    <t>GUSTAVO DENUBILA VERGARA</t>
  </si>
  <si>
    <t>https://community.secop.gov.co/Public/Tendering/OpportunityDetail/Index?noticeUID=CO1.NTC.5925024&amp;isFromPublicArea=True&amp;isModal=False</t>
  </si>
  <si>
    <t>DF-876-2024</t>
  </si>
  <si>
    <t>ALBERTO CARLOS GONZALEZ CANTILLO</t>
  </si>
  <si>
    <t>https://community.secop.gov.co/Public/Tendering/OpportunityDetail/Index?noticeUID=CO1.NTC.5925949&amp;isFromPublicArea=True&amp;isModal=true&amp;asPopupView=true</t>
  </si>
  <si>
    <t>DF-877-2024</t>
  </si>
  <si>
    <t>RUBER STANLY MALAMBO TRILLOS</t>
  </si>
  <si>
    <t>https://community.secop.gov.co/Public/Tendering/OpportunityDetail/Index?noticeUID=CO1.NTC.5925395&amp;isFromPublicArea=True&amp;isModal=true&amp;asPopupView=true</t>
  </si>
  <si>
    <t>DF-878-2024</t>
  </si>
  <si>
    <t>MANUEL EDUARDO AGUIRRE MARTINEZ</t>
  </si>
  <si>
    <t>https://community.secop.gov.co/Public/Tendering/OpportunityDetail/Index?noticeUID=CO1.NTC.5925858&amp;isFromPublicArea=True&amp;isModal=true&amp;asPopupView=true</t>
  </si>
  <si>
    <t>DF-880-2024</t>
  </si>
  <si>
    <t>PRESTACION DE SERVICIOS DE APOYO A LA GESTION PARA EL DESARROLLO DE LAS ACTIVIDADES PROPIAS DE LA DIRECCION DE TECNOLOGIAS DE LA INFORMACION Y DE LAS COMUNICACIONES DE LA SECRETARIA GENERAL DE LA GOBERNACION DE BOLIVAR</t>
  </si>
  <si>
    <t xml:space="preserve">GERMAN JOSE POLO ORTEGA </t>
  </si>
  <si>
    <t>https://community.secop.gov.co/Public/Tendering/OpportunityDetail/Index?noticeUID=CO1.NTC.5925968&amp;isFromPublicArea=True&amp;isModal=true&amp;asPopupView=true</t>
  </si>
  <si>
    <t>DF-884-2024</t>
  </si>
  <si>
    <t>PRESTACION DE SERVICIOS PROFESIONALES PARA EL DESARROLLO DE LAS ACTIVIDADES PROPIAS DE LA SECRETARIA DE AGRICULTURA Y DESARROLLO RURAL DE LA GOBERNACION DE BOLIVAR</t>
  </si>
  <si>
    <t>ULISES RAFAEL SANCHEZ VERGARA</t>
  </si>
  <si>
    <t>https://community.secop.gov.co/Public/Tendering/OpportunityDetail/Index?noticeUID=CO1.NTC.5931638&amp;isFromPublicArea=True&amp;isModal=true&amp;asPopupView=true</t>
  </si>
  <si>
    <t>DF-885-2024</t>
  </si>
  <si>
    <t>MELISSA CORREA MONTERROSA</t>
  </si>
  <si>
    <t>https://community.secop.gov.co/Public/Tendering/OpportunityDetail/Index?noticeUID=CO1.NTC.5931557&amp;isFromPublicArea=True&amp;isModal=true&amp;asPopupView=true</t>
  </si>
  <si>
    <t>DF-886-2024</t>
  </si>
  <si>
    <t>KARINA ESTHER VILLALBA DIAZ</t>
  </si>
  <si>
    <t>https://community.secop.gov.co/Public/Tendering/OpportunityDetail/Index?noticeUID=CO1.NTC.5932057&amp;isFromPublicArea=True&amp;isModal=true&amp;asPopupView=true</t>
  </si>
  <si>
    <t>DF-887-2024</t>
  </si>
  <si>
    <t>DANIEL JOSE MENDOZA HERRERA</t>
  </si>
  <si>
    <t>https://community.secop.gov.co/Public/Tendering/OpportunityDetail/Index?noticeUID=CO1.NTC.5931388&amp;isFromPublicArea=True&amp;isModal=true&amp;asPopupView=true</t>
  </si>
  <si>
    <t>DF-888-2024</t>
  </si>
  <si>
    <t>PRESTACION DE SERVICIOS PROFESIONALES PARA EL DESARROLLO DE LAS ACTIVIDADES PROPIAS DE LA DIRECCION DE CONSTRUCCION, INTERVENCION Y SUPERVISION DE OBRAS DE LA SECRETARIA DE INFRAESTRUCTURA DE LA GOBERNACION DE BOLIVAR</t>
  </si>
  <si>
    <t>FATIMA ELENA GARCIA VASQUEZ</t>
  </si>
  <si>
    <t>https://community.secop.gov.co/Public/Tendering/OpportunityDetail/Index?noticeUID=CO1.NTC.5931677&amp;isFromPublicArea=True&amp;isModal=true&amp;asPopupView=true</t>
  </si>
  <si>
    <t>DF-889-2024</t>
  </si>
  <si>
    <t>PRESTACION DE SERVICIOS PROFESIONALES ESPECIALIZADOS PARA EL DESARROLLO DE LAS ACTIVIDADES PROPIAS DE LA DIRECCION DE TESORERIA DE LA SECRETARIA DE HACIENDA DEPARTAMENTAL.</t>
  </si>
  <si>
    <t>ALEXANDER CASANOVA PARDO</t>
  </si>
  <si>
    <t>https://community.secop.gov.co/Public/Tendering/OpportunityDetail/Index?noticeUID=CO1.NTC.5931593&amp;isFromPublicArea=True&amp;isModal=true&amp;asPopupView=true</t>
  </si>
  <si>
    <t>DF-890-2024</t>
  </si>
  <si>
    <t>PRESTACION DE SERVICIOS DE APOYO A LA GESTION PARA EL DESARROLLO DE ACTIVIDADES PROPIAS DE LA OFICINA DE PROTOCOLO DE LA SECRETARIA PRIVADA DE LA GOBERNACION DE BOLIVAR</t>
  </si>
  <si>
    <t>SERGIO JIMENEZ CIRO</t>
  </si>
  <si>
    <t>https://community.secop.gov.co/Public/Tendering/OpportunityDetail/Index?noticeUID=CO1.NTC.5932719&amp;isFromPublicArea=True&amp;isModal=true&amp;asPopupView=true</t>
  </si>
  <si>
    <t>DF-891-2024</t>
  </si>
  <si>
    <t>RODOLFO CARREÑO SUAREZ</t>
  </si>
  <si>
    <t>https://community.secop.gov.co/Public/Tendering/OpportunityDetail/Index?noticeUID=CO1.NTC.5933868&amp;isFromPublicArea=True&amp;isModal=true&amp;asPopupView=true</t>
  </si>
  <si>
    <t>DF-892-2024</t>
  </si>
  <si>
    <t>PRESTACION DE SERVICIOS DE APOYO A LA GESTION PARA EL DESARROLLO DE LAS ACTIVIDADES PROPIAS DE LA DIRECCION FONDO TERRITORIAL DE PENSIONES DE LA SECRETARIA DE HACIENDA</t>
  </si>
  <si>
    <t>JULIAN SALAS AHUMEDO</t>
  </si>
  <si>
    <t>https://community.secop.gov.co/Public/Tendering/OpportunityDetail/Index?noticeUID=CO1.NTC.5930122&amp;isFromPublicArea=True&amp;isModal=true&amp;asPopupView=true</t>
  </si>
  <si>
    <t>DF-893-2024</t>
  </si>
  <si>
    <t>PRESTACION DE SERVICIOS PROFESIONALES PARA EL DESARROLLO DE LAS ACTIVIDADES PROPIAS DE LA DIRECCION DE PLANEACION ESTRATEGICA DE INVERSION PUBLICA DE SECRETARIA DE PLANEACION DE LA GOBERNACION DE BOLIVAR.</t>
  </si>
  <si>
    <t>JUAN CAMILO VERGARA NAVARRO</t>
  </si>
  <si>
    <t>https://community.secop.gov.co/Public/Tendering/OpportunityDetail/Index?noticeUID=CO1.NTC.5932834&amp;isFromPublicArea=True&amp;isModal=true&amp;asPopupView=true</t>
  </si>
  <si>
    <t>DF-894-2024</t>
  </si>
  <si>
    <t>PRESTACION DE SERVICIOS PROFESIONALES PARA DESARROLLAR ACTIVIDADES PROPIAS DE LA DIRECCION DE ATENCION AL CIUDADANO Y GESTION DOCUMENTAL DE LA SECRETARIA GENERAL PARA EL DESARROLLO EN EL MARCO DEL PROYECTO DENOMINADO FORTALECIMIENTO INSTITUCIONAL DEL ARCHIVO GENERAL PARA LA VIGENCIA 2024 DE LA GOBERNACION DE BOLIVAR</t>
  </si>
  <si>
    <t>OSCAR ANDRES ROJAS FERIA</t>
  </si>
  <si>
    <t>https://community.secop.gov.co/Public/Tendering/OpportunityDetail/Index?noticeUID=CO1.NTC.5934612&amp;isFromPublicArea=True&amp;isModal=true&amp;asPopupView=true</t>
  </si>
  <si>
    <t>DF-895-2024</t>
  </si>
  <si>
    <t>MARLENIS DEL CARMEN CASTILLO MERCADO</t>
  </si>
  <si>
    <t>https://community.secop.gov.co/Public/Tendering/OpportunityDetail/Index?noticeUID=CO1.NTC.5934732&amp;isFromPublicArea=True&amp;isModal=true&amp;asPopupView=true</t>
  </si>
  <si>
    <t>DF-896-2024</t>
  </si>
  <si>
    <t>PRESTACION DE SERVICIOS DE APOYO A LA GESTION PARA EL DESARROLLO DE LAS ACTIVIDADES PROPIAS DE LA SECRETARIA GENERAL EN LA DIRECCION DE ATENCION AL CIUDADANO Y GESTION DOCUMENTAL, EN MARCO DEL PROYECTO DE INVERSION DENOMINADO FORTALECIMIENTO INSTITUCIONAL DEL ARCHIVO GENERAL PARA LA VIGENCIA 2024 DE LA GOBERNACION DE BOLIVAR.</t>
  </si>
  <si>
    <t>DOUGLAS JOSE CABRERA GALVIS</t>
  </si>
  <si>
    <t>https://community.secop.gov.co/Public/Tendering/OpportunityDetail/Index?noticeUID=CO1.NTC.5934932&amp;isFromPublicArea=True&amp;isModal=true&amp;asPopupView=true</t>
  </si>
  <si>
    <t>DF-897-2024</t>
  </si>
  <si>
    <t>LUIS FERNANDO VELEZ DURAN</t>
  </si>
  <si>
    <t>https://community.secop.gov.co/Public/Tendering/OpportunityDetail/Index?noticeUID=CO1.NTC.5933098&amp;isFromPublicArea=True&amp;isModal=true&amp;asPopupView=true</t>
  </si>
  <si>
    <t>DF-898-2024</t>
  </si>
  <si>
    <t>PRESTACION DE SERVICIOS PROFESIONALES PARA EL DESARROLLO DE LAS ACTIVIDADES PROPIAS DE LA DE LA SECRETARIA DE MOVILIDAD DE LA GOBERNACION DE BOLIVAR</t>
  </si>
  <si>
    <t>OMAR JAVIER FERREIRA VALDELAMAR</t>
  </si>
  <si>
    <t>https://community.secop.gov.co/Public/Tendering/OpportunityDetail/Index?noticeUID=CO1.NTC.5933229&amp;isFromPublicArea=True&amp;isModal=true&amp;asPopupView=true</t>
  </si>
  <si>
    <t>DF-899-2024</t>
  </si>
  <si>
    <t>PRESTACION DE SERVICIOS DE APOYO A LA GESTION PARA EL DESARROLLO DE LAS ACTIVIDADES PROPIAS DE LA DIRECCION DE AMBIENTE, Y DESARROLLO SOSTENIBLE DE LA GOBERNACION DE BOLIVAR.</t>
  </si>
  <si>
    <t xml:space="preserve">JULIO CESAR BELTRAN GARCIA </t>
  </si>
  <si>
    <t>https://community.secop.gov.co/Public/Tendering/OpportunityDetail/Index?noticeUID=CO1.NTC.5933501&amp;isFromPublicArea=True&amp;isModal=true&amp;asPopupView=true</t>
  </si>
  <si>
    <t>DF-900-2024</t>
  </si>
  <si>
    <t>MARIA CAROLINA MERCADO FLORES</t>
  </si>
  <si>
    <t>https://community.secop.gov.co/Public/Tendering/OpportunityDetail/Index?noticeUID=CO1.NTC.5934090&amp;isFromPublicArea=True&amp;isModal=true&amp;asPopupView=true</t>
  </si>
  <si>
    <t>DF-901-2024</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</si>
  <si>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2024 DE LA GOBERNACIÓN DE BOLÍVAR</t>
  </si>
  <si>
    <t>LUIS ALBERTO ESCOBAR INFANZON</t>
  </si>
  <si>
    <t>https://community.secop.gov.co/Public/Tendering/OpportunityDetail/Index?noticeUID=CO1.NTC.5935231&amp;isFromPublicArea=True&amp;isModal=true&amp;asPopupView=true</t>
  </si>
  <si>
    <t>DF-902-2024</t>
  </si>
  <si>
    <t>ANI LUZ JIMENEZ PANIZA</t>
  </si>
  <si>
    <t>https://community.secop.gov.co/Public/Tendering/OpportunityDetail/Index?noticeUID=CO1.NTC.5935115&amp;isFromPublicArea=True&amp;isModal=true&amp;asPopupView=true</t>
  </si>
  <si>
    <t>DF-903-2024</t>
  </si>
  <si>
    <t>MELISSA FONTALVO JURADO</t>
  </si>
  <si>
    <t>https://community.secop.gov.co/Public/Tendering/OpportunityDetail/Index?noticeUID=CO1.NTC.5935021&amp;isFromPublicArea=True&amp;isModal=true&amp;asPopupView=true</t>
  </si>
  <si>
    <t>DF-915-2024</t>
  </si>
  <si>
    <t>Prestación de servicios profesionales para desarrollar actividades propias de la Secretaría de Victimas y Reconciliación de la Gobernación de Bolívar</t>
  </si>
  <si>
    <t>YESSICA CANDELARIA DUARTE MURCIA</t>
  </si>
  <si>
    <t>https://community.secop.gov.co/Public/Tendering/OpportunityDetail/Index?noticeUID=CO1.NTC.5939844&amp;isFromPublicArea=True&amp;isModal=true&amp;asPopupView=true</t>
  </si>
  <si>
    <t>DF-916-2024</t>
  </si>
  <si>
    <t>JAIME ARNOLD CARRASCAL MARTINEZ</t>
  </si>
  <si>
    <t>https://community.secop.gov.co/Public/Tendering/OpportunityDetail/Index?noticeUID=CO1.NTC.5940123&amp;isFromPublicArea=True&amp;isModal=true&amp;asPopupView=true</t>
  </si>
  <si>
    <t>DF-917-2024</t>
  </si>
  <si>
    <t>Prestación de Servicios de apoyo a la gestión para el desarrollo de las actividades propias de la Dirección de Gestión de Riesgos de la Gobernacion de Bolivar.</t>
  </si>
  <si>
    <t>MARNOLIS DEL CARMEN MEZA OSPINO</t>
  </si>
  <si>
    <t>https://community.secop.gov.co/Public/Tendering/OpportunityDetail/Index?noticeUID=CO1.NTC.5940222&amp;isFromPublicArea=True&amp;isModal=true&amp;asPopupView=true</t>
  </si>
  <si>
    <t>DF-918-2024</t>
  </si>
  <si>
    <t>Prestación de Servicios de Apoyo a la Gestión para el desarrollo de las actividades propias de la Oficina de Gestión de riesgo de la Gobernación de Bolívar</t>
  </si>
  <si>
    <t>LUIS EDUARDO GARCIA MEZA</t>
  </si>
  <si>
    <t>https://community.secop.gov.co/Public/Tendering/OpportunityDetail/Index?noticeUID=CO1.NTC.5940235&amp;isFromPublicArea=True&amp;isModal=true&amp;asPopupView=true</t>
  </si>
  <si>
    <t>DF-947-2024</t>
  </si>
  <si>
    <t>Prestación de servicios de apoyo a la gestión para el desarrollo de las actividades propias de la Dirección de Conceptos, Actos Administrativos y Personaría Jurídica de a Secretaria Jurídica de la Gobernación de Bolívar</t>
  </si>
  <si>
    <t xml:space="preserve">ANGIE PALENCIA PEÑARANDA </t>
  </si>
  <si>
    <t>https://community.secop.gov.co/Public/Tendering/OpportunityDetail/Index?noticeUID=CO1.NTC.5948532&amp;isFromPublicArea=True&amp;isModal=true&amp;asPopupView=true</t>
  </si>
  <si>
    <t>DF-948-2024</t>
  </si>
  <si>
    <t>Prestación de servicios de apoyo a la gestión para el desarrollo de las actividades propias de la dirección de logística de la Secretaría General de la Gobernación de Bolívar.</t>
  </si>
  <si>
    <t>EHISLIN LICETH ZAPATA DIAZ</t>
  </si>
  <si>
    <t>https://community.secop.gov.co/Public/Tendering/OpportunityDetail/Index?noticeUID=CO1.NTC.5948603&amp;isFromPublicArea=True&amp;isModal=true&amp;asPopupView=true</t>
  </si>
  <si>
    <t>DF-949-2024</t>
  </si>
  <si>
    <t>Prestación de servicios profesionales para el desarrollo de las actividades propias del proyecto denominado ADMINISTRACIÓN Y SOSTENIBILIDAD FINANCIERA EN EL DEPARTAMENTO DE BOLÍVAR PARA LA VIGENCIA 2024 de la Secretaría de Hacienda de la Gobernación de Bolívar.</t>
  </si>
  <si>
    <t>VALENTINA BETANCUR GIRALDO</t>
  </si>
  <si>
    <t>https://community.secop.gov.co/Public/Tendering/OpportunityDetail/Index?noticeUID=CO1.NTC.5948716&amp;isFromPublicArea=True&amp;isModal=true&amp;asPopupView=true</t>
  </si>
  <si>
    <t>DF-950-2024</t>
  </si>
  <si>
    <t>GABRIEL ROBERTO IGLESIAS AMADOR</t>
  </si>
  <si>
    <t>https://community.secop.gov.co/Public/Tendering/OpportunityDetail/Index?noticeUID=CO1.NTC.5948796&amp;isFromPublicArea=True&amp;isModal=true&amp;asPopupView=true</t>
  </si>
  <si>
    <t>DF-951-2024</t>
  </si>
  <si>
    <t>Prestación de servicios de apoyo a la gestión para el desarrollo de las 
actividades propias de Secretaria de Hacienda de la Gobernacion de 
Bolivar</t>
  </si>
  <si>
    <t>KATERINE ZUÑIGA BARRIOS</t>
  </si>
  <si>
    <t>https://community.secop.gov.co/Public/Tendering/OpportunityDetail/Index?noticeUID=CO1.NTC.5947689&amp;isFromPublicArea=True&amp;isModal=true&amp;asPopupView=true</t>
  </si>
  <si>
    <t>DF-952-2024</t>
  </si>
  <si>
    <t>Prestación de Servicios de Apoyo a la gestión para el desarrollo de las 
actividades propias de la DIRECCIÓN DE TESORERÍA de la Secretaria de 
Hacienda de la Gobernacion de Bolivar</t>
  </si>
  <si>
    <t xml:space="preserve">KETTY KELLY MERLANO DE CASTRO </t>
  </si>
  <si>
    <t>https://community.secop.gov.co/Public/Tendering/OpportunityDetail/Index?noticeUID=CO1.NTC.5948353&amp;isFromPublicArea=True&amp;isModal=true&amp;asPopupView=true</t>
  </si>
  <si>
    <t>DF-953-2024</t>
  </si>
  <si>
    <t>Prestación de servicios de profesionales para el desarrollo de las actividades propias de la secretaria privada de la Gobernación de Bolívar.</t>
  </si>
  <si>
    <t>NEMESIO JOSE MORAD AMIN</t>
  </si>
  <si>
    <t>https://community.secop.gov.co/Public/Tendering/OpportunityDetail/Index?noticeUID=CO1.NTC.5948687&amp;isFromPublicArea=True&amp;isModal=true&amp;asPopupView=true</t>
  </si>
  <si>
    <t>DF-954-2024</t>
  </si>
  <si>
    <t>Prestación de Servicios de Apoyo a la Gestión para el desarrollo de las 
actividades propias de la Secretaria de Minas y Energía de la 
Gobernación de Bolívar.</t>
  </si>
  <si>
    <t>MARIA  DEL CARMEN LUJAN VARGAS</t>
  </si>
  <si>
    <t>https://community.secop.gov.co/Public/Tendering/OpportunityDetail/Index?noticeUID=CO1.NTC.5949440&amp;isFromPublicArea=True&amp;isModal=true&amp;asPopupView=true</t>
  </si>
  <si>
    <t>DF-955-2024</t>
  </si>
  <si>
    <t>Prestación de servicios de apoyo a la gestión para el desarrollo de las actividades propias de la Oficina asesora de protocolo de la secretaria privada de la Gobernación de Bolívar</t>
  </si>
  <si>
    <t>DIANA DEL ROSARIO PEÑALOSA PEÑALOSA</t>
  </si>
  <si>
    <t>https://community.secop.gov.co/Public/Tendering/OpportunityDetail/Index?noticeUID=CO1.NTC.5949737&amp;isFromPublicArea=True&amp;isModal=true&amp;asPopupView=true</t>
  </si>
  <si>
    <t>DF-956-2024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</si>
  <si>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</si>
  <si>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SARAY CAROLINA VALENCIA CUESTA</t>
  </si>
  <si>
    <t>https://community.secop.gov.co/Public/Tendering/OpportunityDetail/Index?noticeUID=CO1.NTC.5953180&amp;isFromPublicArea=True&amp;isModal=true&amp;asPopupView=true</t>
  </si>
  <si>
    <t>DF-957-2024</t>
  </si>
  <si>
    <t>PRESTACIÓN DE SERVICIOS COMO PERSONA JURÍDICA PARA BRINDAR ACOMPAÑAMIENTO Y ASESORÍA A LA SECRETARIA DE HACIENDA DEL DEPARTAMENTO DE BOLÍVAR, PARA EL MEJORAMIENTO FINANCIERO Y LA SOSTENIBILIDAD EN EL MARCO DEL PROYECTO DENOMINADO ADMINISTRACIÓN Y SOSTENIBILIDAD FINANCIERA EN EL DEPARTAMENTO DE BOLÍVAR PARA LA VIGENCIA 2024.</t>
  </si>
  <si>
    <t>NIT  No. 901731480-7</t>
  </si>
  <si>
    <t xml:space="preserve">AECIC S.A.S </t>
  </si>
  <si>
    <t>https://community.secop.gov.co/Public/Tendering/OpportunityDetail/Index?noticeUID=CO1.NTC.5953770&amp;isFromPublicArea=True&amp;isModal=true&amp;asPopupView=true</t>
  </si>
  <si>
    <t>DF-958-2024</t>
  </si>
  <si>
    <t>VALENTINA ARRIETA CALDERIN</t>
  </si>
  <si>
    <t>https://community.secop.gov.co/Public/Tendering/OpportunityDetail/Index?noticeUID=CO1.NTC.5953286&amp;isFromPublicArea=True&amp;isModal=true&amp;asPopupView=true</t>
  </si>
  <si>
    <t>DF-959-2024</t>
  </si>
  <si>
    <t>DULFRY MARTINEZ CAÑATE</t>
  </si>
  <si>
    <t>https://community.secop.gov.co/Public/Tendering/OpportunityDetail/Index?noticeUID=CO1.NTC.5953484&amp;isFromPublicArea=True&amp;isModal=true&amp;asPopupView=true</t>
  </si>
  <si>
    <t>DF-960-2024</t>
  </si>
  <si>
    <t>ANGELA PAOLA IGLESIAS REALES</t>
  </si>
  <si>
    <t>https://community.secop.gov.co/Public/Tendering/OpportunityDetail/Index?noticeUID=CO1.NTC.5953851&amp;isFromPublicArea=True&amp;isModal=true&amp;asPopupView=true</t>
  </si>
  <si>
    <t>DF-961-2024</t>
  </si>
  <si>
    <t>ALBERTO LUIS ZABALETA BAÑOL</t>
  </si>
  <si>
    <t>https://community.secop.gov.co/Public/Tendering/OpportunityDetail/Index?noticeUID=CO1.NTC.5954671&amp;isFromPublicArea=True&amp;isModal=true&amp;asPopupView=true</t>
  </si>
  <si>
    <t>DF-962-2024</t>
  </si>
  <si>
    <t>ADRIANA MARIA ESPINOZA MARRUGO</t>
  </si>
  <si>
    <t>https://community.secop.gov.co/Public/Tendering/OpportunityDetail/Index?noticeUID=CO1.NTC.5955990&amp;isFromPublicArea=True&amp;isModal=true&amp;asPopupView=true</t>
  </si>
  <si>
    <t>DF-963-2024</t>
  </si>
  <si>
    <t>Prestación de servicios profesionales para la ejecución del proyecto denominado ASISTENCIA PROFESIONAL, TÉCNICA, TECNOLÓGICA Y EN SALUD A MINEROS PARA LA VIGENCIA 2024 EN BOLÍVAR desarrollado por la Secretaria de Minas y Energía de la Gobernación de Bolívar.</t>
  </si>
  <si>
    <t>JOHN JAIRO CANO AYOLA</t>
  </si>
  <si>
    <t>https://community.secop.gov.co/Public/Tendering/OpportunityDetail/Index?noticeUID=CO1.NTC.5955889&amp;isFromPublicArea=True&amp;isModal=true&amp;asPopupView=true</t>
  </si>
  <si>
    <t>DF-964-2024</t>
  </si>
  <si>
    <t>DIANA LUCIA GUERRERO JURADO</t>
  </si>
  <si>
    <t>https://community.secop.gov.co/Public/Tendering/OpportunityDetail/Index?noticeUID=CO1.NTC.5956502&amp;isFromPublicArea=True&amp;isModal=true&amp;asPopupView=true</t>
  </si>
  <si>
    <t>DF-965-2024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</si>
  <si>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</si>
  <si>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SANTIAGO ALONSO CASTILLA MUÑOZ</t>
  </si>
  <si>
    <t>https://community.secop.gov.co/Public/Tendering/OpportunityDetail/Index?noticeUID=CO1.NTC.5956349&amp;isFromPublicArea=True&amp;isModal=true&amp;asPopupView=true</t>
  </si>
  <si>
    <t>DF-966-2024</t>
  </si>
  <si>
    <t>Prestación de Servicios especializados como persona jurídica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 .</t>
  </si>
  <si>
    <t>NIT No. 901262862-4</t>
  </si>
  <si>
    <t>NOVOA BUEN DIA SAS</t>
  </si>
  <si>
    <t>https://community.secop.gov.co/Public/Tendering/OpportunityDetail/Index?noticeUID=CO1.NTC.5954329&amp;isFromPublicArea=True&amp;isModal=true&amp;asPopupView=true</t>
  </si>
  <si>
    <t>DF-967-2024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</si>
  <si>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</si>
  <si>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JHON JAIRO COSSIO CARDENAS</t>
  </si>
  <si>
    <t>https://community.secop.gov.co/Public/Tendering/OpportunityDetail/Index?noticeUID=CO1.NTC.5956662&amp;isFromPublicArea=True&amp;isModal=true&amp;asPopupView=true</t>
  </si>
  <si>
    <t>DF-968-2024</t>
  </si>
  <si>
    <t>Prestación de servicios profesionales especializados para el desarrollo de las actividades propias de la Dirección de Planeación de Infraestructura de la Secretaria de Infraestructura de la Gobernación de Bolívar</t>
  </si>
  <si>
    <t xml:space="preserve">MARIA ELVIA MARQUEZ FACIOLINCE </t>
  </si>
  <si>
    <t>https://community.secop.gov.co/Public/Tendering/OpportunityDetail/Index?noticeUID=CO1.NTC.5956414&amp;isFromPublicArea=True&amp;isModal=true&amp;asPopupView=true</t>
  </si>
  <si>
    <t>DF-969-2024</t>
  </si>
  <si>
    <t>Prestación de Servicios de Profesionales para el desarrollo de las 
actividades propias de la Dirección Fondo Territorial de Pensiones de la 
Secretaría de Hacienda de la Gobernación de Bolívar.</t>
  </si>
  <si>
    <t>MARIA CRISTINA ABUABARA PALIS</t>
  </si>
  <si>
    <t>https://community.secop.gov.co/Public/Tendering/OpportunityDetail/Index?noticeUID=CO1.NTC.5956428&amp;isFromPublicArea=True&amp;isModal=true&amp;asPopupView=true</t>
  </si>
  <si>
    <t>DF-971-2024</t>
  </si>
  <si>
    <t>Prestación de servicios profesionales para el desarrollo de las 
actividades propias de la Dirección del Fondo Territorial de Pensiones 
de la Secretaría de Hacienda de la Gobernación de Bolívar</t>
  </si>
  <si>
    <t>PEDRO GUILLERMO GONZALEZ OSPINO</t>
  </si>
  <si>
    <t>https://community.secop.gov.co/Public/Tendering/OpportunityDetail/Index?noticeUID=CO1.NTC.5955999&amp;isFromPublicArea=True&amp;isModal=true&amp;asPopupView=true</t>
  </si>
  <si>
    <t>DF-972-2024</t>
  </si>
  <si>
    <t>Prestación de Servicios profesionales para el desarrollo de las actividades propias de la Dirección de Función Publica</t>
  </si>
  <si>
    <t>GABRIEL DE JESUS OROZCO AGAMEZ</t>
  </si>
  <si>
    <t>https://community.secop.gov.co/Public/Tendering/OpportunityDetail/Index?noticeUID=CO1.NTC.5959057&amp;isFromPublicArea=True&amp;isModal=true&amp;asPopupView=true</t>
  </si>
  <si>
    <t>DF-973-2024</t>
  </si>
  <si>
    <t>Prestación de servicios profesionales en el desarrollo de las actividades propias de la SECRETARIA PRIVADA de la Gobernación de Bolívar.</t>
  </si>
  <si>
    <t>KAREN JUDITH LOPEZ JIMENEZ</t>
  </si>
  <si>
    <t>https://community.secop.gov.co/Public/Tendering/OpportunityDetail/Index?noticeUID=CO1.NTC.5958846&amp;isFromPublicArea=True&amp;isModal=true&amp;asPopupView=true</t>
  </si>
  <si>
    <t>DF-974-2024</t>
  </si>
  <si>
    <t>Prestación de servicios de apoyo a la gestión para el desarrollo de las actividades propias de la secretaria privada de la Gobernación de Bolívar</t>
  </si>
  <si>
    <t>CLAUDIA PATRICIA COLLINS REDONDO</t>
  </si>
  <si>
    <t>https://community.secop.gov.co/Public/Tendering/OpportunityDetail/Index?noticeUID=CO1.NTC.5959184&amp;isFromPublicArea=True&amp;isModal=true&amp;asPopupView=true</t>
  </si>
  <si>
    <t>DF-975-2024</t>
  </si>
  <si>
    <t>Prestación de servicios de apoyo a la gestión para el desarrollo de actividades propias de la secretaria de movilidad de la gobernación de Bolívar</t>
  </si>
  <si>
    <t>ANTONIO APONTE TORRES</t>
  </si>
  <si>
    <t>https://community.secop.gov.co/Public/Tendering/OpportunityDetail/Index?noticeUID=CO1.NTC.5959685&amp;isFromPublicArea=True&amp;isModal=true&amp;asPopupView=true</t>
  </si>
  <si>
    <t>DF-976-2024</t>
  </si>
  <si>
    <t>Prestación de Servicios Profesionales para el desarrollo de las actividades propias de la Secretaria de Movilidad de la Gobernación de Bolívar</t>
  </si>
  <si>
    <t>CRISTIAN DANILO BERDUGO OSPINO</t>
  </si>
  <si>
    <t>https://community.secop.gov.co/Public/Tendering/OpportunityDetail/Index?noticeUID=CO1.NTC.5959471&amp;isFromPublicArea=True&amp;isModal=true&amp;asPopupView=true</t>
  </si>
  <si>
    <t>DF-977-2024</t>
  </si>
  <si>
    <t>Prestación de Servicios Profesionales para el desarrollo de las actividades propias de la Secretaria de Movilidad de la Gobernación de Bolívar.</t>
  </si>
  <si>
    <t>JORGE LUIS BELTRAN BENAVIDES</t>
  </si>
  <si>
    <t>https://community.secop.gov.co/Public/Tendering/OpportunityDetail/Index?noticeUID=CO1.NTC.5960230&amp;isFromPublicArea=True&amp;isModal=true&amp;asPopupView=true</t>
  </si>
  <si>
    <t>DF-978-2024</t>
  </si>
  <si>
    <t>LARIS ENRIQUE CARDONA ACEVEDO</t>
  </si>
  <si>
    <t>https://community.secop.gov.co/Public/Tendering/OpportunityDetail/Index?noticeUID=CO1.NTC.5960485&amp;isFromPublicArea=True&amp;isModal=true&amp;asPopupView=true</t>
  </si>
  <si>
    <t>DF-979-2024</t>
  </si>
  <si>
    <t>JULIANA ROCIO CASTELLANO RICARDO</t>
  </si>
  <si>
    <t>https://community.secop.gov.co/Public/Tendering/OpportunityDetail/Index?noticeUID=CO1.NTC.5960952&amp;isFromPublicArea=True&amp;isModal=true&amp;asPopupView=true</t>
  </si>
  <si>
    <t>DF-980-2024</t>
  </si>
  <si>
    <t>Prestación de Servicios Profesionales para el desarrollo de las 
actividades propias de la Secretaria de Movilidad de la Gobernación de 
Bolívar.</t>
  </si>
  <si>
    <t>YONEIDA YUMALY VILORIA DE LA HOZ</t>
  </si>
  <si>
    <t>https://community.secop.gov.co/Public/Tendering/OpportunityDetail/Index?noticeUID=CO1.NTC.5961202&amp;isFromPublicArea=True&amp;isModal=true&amp;asPopupView=true</t>
  </si>
  <si>
    <t>DF-981-2024</t>
  </si>
  <si>
    <t>Prestación de servicios profesionales para el desarrollo de actividades propias de la secretaria de movilidad de la Gobernación de Bolívar.</t>
  </si>
  <si>
    <t>LUISA MARIA RANGEL LIÑAN</t>
  </si>
  <si>
    <t>https://community.secop.gov.co/Public/Tendering/OpportunityDetail/Index?noticeUID=CO1.NTC.5961042&amp;isFromPublicArea=True&amp;isModal=true&amp;asPopupView=true</t>
  </si>
  <si>
    <t>DF-982-2024</t>
  </si>
  <si>
    <t>Prestación de Servicios de Apoyo a la Gestión para el desarrollo de las 
actividades propias de la SECRETARIA DE MOVILIDAD de la 
Gobernación de Bolívar</t>
  </si>
  <si>
    <t>CYNTHIA DEL CARMEN PEREZ AMADOR</t>
  </si>
  <si>
    <t>https://community.secop.gov.co/Public/Tendering/OpportunityDetail/Index?noticeUID=CO1.NTC.5959341&amp;isFromPublicArea=True&amp;isModal=true&amp;asPopupView=true</t>
  </si>
  <si>
    <t>DF-984-2024</t>
  </si>
  <si>
    <t>Prestación de Servicios Profesionales en el desarrollo de las actividades propias de la Secretaria de la Igualdad de la Gobernación de Bolívar.</t>
  </si>
  <si>
    <t>https://community.secop.gov.co/Public/Tendering/OpportunityDetail/Index?noticeUID=CO1.NTC.5961861&amp;isFromPublicArea=True&amp;isModal=False</t>
  </si>
  <si>
    <t>DF-1016-2024</t>
  </si>
  <si>
    <t>PRESTACIÓN DE SERVICIO DE APOYO A LA GESTIÓN PARA EL DESARROLLO DE LAS ACTIVIDADES PROPIAS DE LA SECRETARIA DE LA IGUALDAD DE LA GOBERNACIÓN DE BOLÍVAR</t>
  </si>
  <si>
    <t>LILIANA HERNANDEZ ALVAREZ</t>
  </si>
  <si>
    <t>https://community.secop.gov.co/Public/Tendering/OpportunityDetail/Index?noticeUID=CO1.NTC.5969414&amp;isFromPublicArea=True&amp;isModal=true&amp;asPopupView=true</t>
  </si>
  <si>
    <t>DF-1017-2024</t>
  </si>
  <si>
    <t>Prestación de Servicios profesionales para el desarrollo de las actividades propias de la Dirección Logística de la Gobernación de Bolívar.</t>
  </si>
  <si>
    <t>MARIA ISABEL HERRERA CARRASQUILLA</t>
  </si>
  <si>
    <t>https://community.secop.gov.co/Public/Tendering/OpportunityDetail/Index?noticeUID=CO1.NTC.5968604&amp;isFromPublicArea=True&amp;isModal=true&amp;asPopupView=true</t>
  </si>
  <si>
    <t>DF-1018-2024</t>
  </si>
  <si>
    <t>Prestación de servicios de apoyo a la gestión para el desarrollo de las actividades propias de la Dirección de atención al ciudadano y gestión documental de la Secretaría General de la Gobernación de Bolívar.</t>
  </si>
  <si>
    <t>DEISY MARIA GUARDO CASTRO</t>
  </si>
  <si>
    <t>https://community.secop.gov.co/Public/Tendering/OpportunityDetail/Index?noticeUID=CO1.NTC.5969558&amp;isFromPublicArea=True&amp;isModal=true&amp;asPopupView=true</t>
  </si>
  <si>
    <t>DF-1019-2024</t>
  </si>
  <si>
    <t>Prestación de Servicios de apoyo a la gestión para realizar 
el apoyo a la supervisión en la Zona Norte del contrato No. 
5008 de 14 de noviembre del 2023 en el marco del proyecto 
denominado DOTACIÓN PARA MEJORAR EL AMBIENTE 
ESCOLAR EN LOS ESTABLECIMIENTOS EDUCATIVOS 
CONSTRUIDOS EN EL MARCO DEL PLAN DE 
INFRAESTRUCTURA EDUCATIVA - PIE DEL 
DEPARTAMENTO DE BOLÍVAR</t>
  </si>
  <si>
    <t>TILSANA CONTRERAS CASTILLA</t>
  </si>
  <si>
    <t>https://community.secop.gov.co/Public/Tendering/OpportunityDetail/Index?noticeUID=CO1.NTC.5970058&amp;isFromPublicArea=True&amp;isModal=False</t>
  </si>
  <si>
    <t>DF-1020-2024</t>
  </si>
  <si>
    <t>Prestación de servicios de apoyo a la gestión para el desarrollo de las actividades propias de la Secretaria Jurídica de la Gobernación de Bolívar.</t>
  </si>
  <si>
    <t>JUAN DAVIS ESPINOSA TATIS</t>
  </si>
  <si>
    <t>https://community.secop.gov.co/Public/Tendering/OpportunityDetail/Index?noticeUID=CO1.NTC.5969681&amp;isFromPublicArea=True&amp;isModal=False</t>
  </si>
  <si>
    <t>DF-1021-2024</t>
  </si>
  <si>
    <t>Prestación de Servicios profesionales para realizar el apoyo 
a la supervisión en la Zona Centro del contrato No. 5008 de 
14 de noviembre del 2023 cuyo objeto es: DOTACIÓN PARA 
MEJORAR EL AMBIENTE ESCOLAR EN LOS 
ESTABLECIMIENTOS EDUCATIVOS CONSTRUIDOS EN EL 
MARCO DEL PLAN DE INFRAESTRUCTURA EDUCATIVA -
PIE DEL DEPARTAMENTO DE BOLÍVAR</t>
  </si>
  <si>
    <t>ISABEL ACEVEDO BRACAMONTE</t>
  </si>
  <si>
    <t>https://community.secop.gov.co/Public/Tendering/OpportunityDetail/Index?noticeUID=CO1.NTC.5969974&amp;isFromPublicArea=True&amp;isModal=False</t>
  </si>
  <si>
    <t>DF-1022-2024</t>
  </si>
  <si>
    <t>PRESTACION DE SERVICIOS PROFESIONALES COMO PERSONA JURIDICA PARA ASESORAR Y BRINDAR ACOMPAÑAMIENTO LA SECRETARÍA DE HACIENDA DE LA GOBERNACION DE BOLIVAR EN MATERIA FINANCIERA Y PRESUPUESTAL PARA LA VIGENCIA 2024</t>
  </si>
  <si>
    <t>NIT No. 900398869-6</t>
  </si>
  <si>
    <t>PIVOT BI SAS</t>
  </si>
  <si>
    <t>https://community.secop.gov.co/Public/Tendering/OpportunityDetail/Index?noticeUID=CO1.NTC.5969861&amp;isFromPublicArea=True&amp;isModal=true&amp;asPopupView=true</t>
  </si>
  <si>
    <t>DF-1045-2024</t>
  </si>
  <si>
    <t>Prestación de servicios profesionales para el desarrollo de las actividades propias de la Secretaría de la Igualdad de la gobernación de Bolívar.</t>
  </si>
  <si>
    <t>ROSSANA MARIA COGOLLO OSPINO</t>
  </si>
  <si>
    <t>https://community.secop.gov.co/Public/Tendering/OpportunityDetail/Index?noticeUID=CO1.NTC.5982751&amp;isFromPublicArea=True&amp;isModal=true&amp;asPopupView=true</t>
  </si>
  <si>
    <t>DF-1046-2024</t>
  </si>
  <si>
    <t>Prestación de servicios Profesionales para el desarrollo de las actividades propias de la Secretaría de la igualdad de la Gobernación de Bolívar.</t>
  </si>
  <si>
    <t>CARLOS MANUEL ESTRADA JULIO</t>
  </si>
  <si>
    <t>https://community.secop.gov.co/Public/Tendering/OpportunityDetail/Index?noticeUID=CO1.NTC.5981968&amp;isFromPublicArea=True&amp;isModal=true&amp;asPopupView=true</t>
  </si>
  <si>
    <t>DF-1047-2024</t>
  </si>
  <si>
    <t>KATIUSKA LINEY MELENDREZ ALVAREZ</t>
  </si>
  <si>
    <t>https://community.secop.gov.co/Public/Tendering/OpportunityDetail/Index?noticeUID=CO1.NTC.5982307&amp;isFromPublicArea=True&amp;isModal=true&amp;asPopupView=true</t>
  </si>
  <si>
    <t>DF-1048-2024</t>
  </si>
  <si>
    <t>Prestación de servicios de apoyo a la gestión para el desarrollo de las 
actividades propias de la Oficina de Cobro Coactivo de la Secretaría de 
Hacienda de la Gobernacion de Bolivar.</t>
  </si>
  <si>
    <t>RODOLFO JOSE JULIO MORALES</t>
  </si>
  <si>
    <t>https://community.secop.gov.co/Public/Tendering/OpportunityDetail/Index?noticeUID=CO1.NTC.5983422&amp;isFromPublicArea=True&amp;isModal=true&amp;asPopupView=true</t>
  </si>
  <si>
    <t>DF-1050-2024</t>
  </si>
  <si>
    <t>Prestación de servicios de apoyo a la gestión para el desarrollo de las 
actividades propias de la Dirección Fondo Territorial de Pensiones de la 
Secretaría de Hacienda de la Gobernacion de Bolivar</t>
  </si>
  <si>
    <t>ROBERTO ALFONSO CATALAN GONZALEZ</t>
  </si>
  <si>
    <t>https://community.secop.gov.co/Public/Tendering/OpportunityDetail/Index?noticeUID=CO1.NTC.5983493&amp;isFromPublicArea=True&amp;isModal=true&amp;asPopupView=true</t>
  </si>
  <si>
    <t>DF-1051-2024</t>
  </si>
  <si>
    <t>Prestación de Servicios de apoyo a la gestión para el desarrollo de las 
actividades propias de la Dirección Logísticas de la Secretaria General 
de la Gobernación de Bolívar</t>
  </si>
  <si>
    <t>MIGUEL MORON VALENZUELA</t>
  </si>
  <si>
    <t>https://community.secop.gov.co/Public/Tendering/OpportunityDetail/Index?noticeUID=CO1.NTC.5983370&amp;isFromPublicArea=True&amp;isModal=true&amp;asPopupView=true</t>
  </si>
  <si>
    <t>DF-1053-2024</t>
  </si>
  <si>
    <t>OSCAR MELENDEZ MORENO</t>
  </si>
  <si>
    <t>https://community.secop.gov.co/Public/Tendering/OpportunityDetail/Index?noticeUID=CO1.NTC.5984107&amp;isFromPublicArea=True&amp;isModal=true&amp;asPopupView=true</t>
  </si>
  <si>
    <t>DF-1054-2024</t>
  </si>
  <si>
    <t>Prestación de servicios de apoyo a la gestión para apoyar en 
la ejecución del proyecto denominado FORTALECIMIENTO 
INSTITUCIONAL DEL ARCHIVO GENERAL PARA LA 
VIGENCIA 2024 DE LA GOBERNACIÓN DE BOLÍVAR, 
desarrollado por la Secretaría de General de la 
Gobernación de Bolívar</t>
  </si>
  <si>
    <t xml:space="preserve">DIGNA DE LA BARRERA SALTARIN </t>
  </si>
  <si>
    <t>https://community.secop.gov.co/Public/Tendering/OpportunityDetail/Index?noticeUID=CO1.NTC.5984386&amp;isFromPublicArea=True&amp;isModal=true&amp;asPopupView=true</t>
  </si>
  <si>
    <t>DF-1055-2024</t>
  </si>
  <si>
    <t>Prestación de servicios profesionales en el desarrollo de las actividades propias de la Dirección de Contabilidad de la Secretaria de Hacienda de la Gobernación de Bolívar.</t>
  </si>
  <si>
    <t>LIZA FERNANDA MEJIA OTERO</t>
  </si>
  <si>
    <t>https://community.secop.gov.co/Public/Tendering/OpportunityDetail/Index?noticeUID=CO1.NTC.5985027&amp;isFromPublicArea=True&amp;isModal=true&amp;asPopupView=true</t>
  </si>
  <si>
    <t>DIRECCION CONTABILIDAD</t>
  </si>
  <si>
    <t>DF-1056-2024</t>
  </si>
  <si>
    <t>Prestación de servicios profesionales en el desarrollo de las actividades propias de la Dirección de Contabilidad de la Secretaría de Hacienda de la Gobernación de Bolívar</t>
  </si>
  <si>
    <t>SHEYLA AGUILERA MEJIA OTERO</t>
  </si>
  <si>
    <t>https://community.secop.gov.co/Public/Tendering/OpportunityDetail/Index?noticeUID=CO1.NTC.5985079&amp;isFromPublicArea=True&amp;isModal=true&amp;asPopupView=true</t>
  </si>
  <si>
    <t>DF-1057-2024</t>
  </si>
  <si>
    <t>Prestación de Servicios de apoyo a la gestión para el desarrollo de las 
actividades propias de la Dirección de Presupuesto de la Secretaria de 
Hacienda de la Gobernación de Bolívar</t>
  </si>
  <si>
    <t>LUIS FERNANDO PADILLA HORTA</t>
  </si>
  <si>
    <t>https://community.secop.gov.co/Public/Tendering/OpportunityDetail/Index?noticeUID=CO1.NTC.5984601&amp;isFromPublicArea=True&amp;isModal=true&amp;asPopupView=true</t>
  </si>
  <si>
    <t>DF-1058-2024</t>
  </si>
  <si>
    <t>Prestación de servicios de apoyo a la gestión para el desarrollo de las actividades propias de la secretaria de movilidad de la gobernación de Bolívar.</t>
  </si>
  <si>
    <t xml:space="preserve">JACKELINE VELEZ BARACALDO </t>
  </si>
  <si>
    <t>https://community.secop.gov.co/Public/Tendering/OpportunityDetail/Index?noticeUID=CO1.NTC.5983915&amp;isFromPublicArea=True&amp;isModal=true&amp;asPopupView=true</t>
  </si>
  <si>
    <t>DF-1059-2024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</si>
  <si>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</si>
  <si>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ESTEFANIA MONROY BALZA</t>
  </si>
  <si>
    <t>https://community.secop.gov.co/Public/Tendering/OpportunityDetail/Index?noticeUID=CO1.NTC.5985431&amp;isFromPublicArea=True&amp;isModal=true&amp;asPopupView=true</t>
  </si>
  <si>
    <t>DF-1060-2024</t>
  </si>
  <si>
    <t>MARIO MORALES CERVANTES</t>
  </si>
  <si>
    <t>https://community.secop.gov.co/Public/Tendering/OpportunityDetail/Index?noticeUID=CO1.NTC.5985516&amp;isFromPublicArea=True&amp;isModal=true&amp;asPopupView=true</t>
  </si>
  <si>
    <t>DF-1061-2024</t>
  </si>
  <si>
    <t>DIANA CAROLINA CANTILLO ACUÑA</t>
  </si>
  <si>
    <t>https://community.secop.gov.co/Public/Tendering/OpportunityDetail/Index?noticeUID=CO1.NTC.5985288&amp;isFromPublicArea=True&amp;isModal=true&amp;asPopupView=true</t>
  </si>
  <si>
    <t>DF-1089-2024</t>
  </si>
  <si>
    <t>Prestación de servicios profesionales para el desarrollo de las actividades propias de la Secretaria Privada de la gobernación de Bolívar.</t>
  </si>
  <si>
    <t>JAVIER ENRIQUE SOTO HURTADO</t>
  </si>
  <si>
    <t>https://community.secop.gov.co/Public/Tendering/OpportunityDetail/Index?noticeUID=CO1.NTC.5996245&amp;isFromPublicArea=True&amp;isModal=true&amp;asPopupView=true</t>
  </si>
  <si>
    <t>DF-1090-2024</t>
  </si>
  <si>
    <t>Prestación de servicios profesionales para el desarrollo de las actividades propias de la Secretaría de la Mujer de la gobernación de Bolívar.</t>
  </si>
  <si>
    <t>LINDA MARIA ARRIETA FLOREZ</t>
  </si>
  <si>
    <t>https://community.secop.gov.co/Public/Tendering/OpportunityDetail/Index?noticeUID=CO1.NTC.5996511&amp;isFromPublicArea=True&amp;isModal=true&amp;asPopupView=true</t>
  </si>
  <si>
    <t>DF-1091-2024</t>
  </si>
  <si>
    <t>Prestación de Servicios profesionales para realizar el apoyo 
a la supervisión en la Zona Centro del contrato No. 5008 de 
14 de noviembre del 2023 cuyo objeto esDOTACIÓN PARA 
MEJORAR EL AMBIENTE ESCOLAR EN LOS 
ESTABLECIMIENTOS EDUCATIVOS CONSTRUIDOS EN EL 
MARCO DEL PLAN DE INFRAESTRUCTURA EDUCATIVA -
PIE DEL DEPARTAMENTO DE BOLÍVAR</t>
  </si>
  <si>
    <t>JAIDER MANUEL MENDEZ MARRIAGA</t>
  </si>
  <si>
    <t>https://community.secop.gov.co/Public/Tendering/OpportunityDetail/Index?noticeUID=CO1.NTC.5995799&amp;isFromPublicArea=True&amp;isModal=true&amp;asPopupView=true</t>
  </si>
  <si>
    <t>DF-1092-2024</t>
  </si>
  <si>
    <t>Prestación de Servicios de apoyo a la gestión para el desarrollo de las 
actividades propias de la Dirección Logísticas de la Secretaria General 
de la Gobernación de Bolíva</t>
  </si>
  <si>
    <t>MARIA MERCEDES MELENDEZ MANUEL</t>
  </si>
  <si>
    <t>https://community.secop.gov.co/Public/Tendering/OpportunityDetail/Index?noticeUID=CO1.NTC.5997304&amp;isFromPublicArea=True&amp;isModal=true&amp;asPopupView=true</t>
  </si>
  <si>
    <t>DF-1093-2024</t>
  </si>
  <si>
    <t>GERARDO MELO BARRERA</t>
  </si>
  <si>
    <t>https://community.secop.gov.co/Public/Tendering/OpportunityDetail/Index?noticeUID=CO1.NTC.5996938&amp;isFromPublicArea=True&amp;isModal=true&amp;asPopupView=true</t>
  </si>
  <si>
    <t>DF-1095-2024</t>
  </si>
  <si>
    <t>Prestación de servicios profesionales para apoyar en la 
ejecución del proyecto denominado IMPLEMENTACIÓN DEL 
PROGRAMA DE ALIMENTACIÓN ESCOLAR-2024-BOLÍVAR 
desarrollado por la Secretaría de Educación de la 
Gobernación de Bolíva</t>
  </si>
  <si>
    <t>MERCEDES MANCILLA AGAMEZ</t>
  </si>
  <si>
    <t>https://community.secop.gov.co/Public/Tendering/OpportunityDetail/Index?noticeUID=CO1.NTC.6003378&amp;isFromPublicArea=True&amp;isModal=true&amp;asPopupView=true</t>
  </si>
  <si>
    <t>DF-1096-2024</t>
  </si>
  <si>
    <t>Prestación de servicios profesionales para apoyar en la 
ejecución del proyecto denominado IMPLEMENTACIÓN DEL 
PROGRAMA DE ALIMENTACIÓN ESCOLAR-2024-BOLÍVAR 
desarrollado por la Secretaría de Educación de la 
Gobernación de Bolívar.</t>
  </si>
  <si>
    <t>GIOVANI DEL CARMEN CANTILLO ROMERO</t>
  </si>
  <si>
    <t>https://community.secop.gov.co/Public/Tendering/OpportunityDetail/Index?noticeUID=CO1.NTC.6003275&amp;isFromPublicArea=True&amp;isModal=true&amp;asPopupView=true</t>
  </si>
  <si>
    <t>DF-1097-2024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</si>
  <si>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</si>
  <si>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KARIS ELENA VARGAS CLUNES</t>
  </si>
  <si>
    <t>https://community.secop.gov.co/Public/Tendering/OpportunityDetail/Index?noticeUID=CO1.NTC.6000799&amp;isFromPublicArea=True&amp;isModal=true&amp;asPopupView=true</t>
  </si>
  <si>
    <t>DF-1098-2024</t>
  </si>
  <si>
    <t>Prestación de servicios de apoyo a la gestión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</si>
  <si>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JACK DONNIE ALONSO DE LAS SALAS</t>
  </si>
  <si>
    <t>https://community.secop.gov.co/Public/Tendering/OpportunityDetail/Index?noticeUID=CO1.NTC.6000420&amp;isFromPublicArea=True&amp;isModal=true&amp;asPopupView=true</t>
  </si>
  <si>
    <t>DF-1127-2024</t>
  </si>
  <si>
    <t>Prestación de servicios profesionales para apoyar en la ejecución del 
proyecto denominado IMPLEMENTACIÓN DEL SISTEMA DE 
MONITOREO AMBIENTAL PARA DISMINUIR EL ESTADO DE 
VULNERABILIDAD DEANIMALES EN ABANDONO A TRAVÉS DE LA 
OPERATIVIDAD DEL CENTRO DE BIENESTAR ANIMAL  EL GUARDIÁN  
EN MUNICIPIOS PRIORIZADOS-VIGENCIA 2024 desarrollado por la 
Dirección de Ambiente y Desarrollo Sostenible de la Gobernación de 
Bolívar.</t>
  </si>
  <si>
    <t>EDGAR ADOLFO CASTRO GENES</t>
  </si>
  <si>
    <t>https://community.secop.gov.co/Public/Tendering/OpportunityDetail/Index?noticeUID=CO1.NTC.6001422&amp;isFromPublicArea=True&amp;isModal=true&amp;asPopupView=true</t>
  </si>
  <si>
    <t>DF-1128-2024</t>
  </si>
  <si>
    <t>Prestación de servicios profesionales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</si>
  <si>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RAFAEL JOSE CASTILLO CANO</t>
  </si>
  <si>
    <t>https://community.secop.gov.co/Public/Tendering/OpportunityDetail/Index?noticeUID=CO1.NTC.6001246&amp;isFromPublicArea=True&amp;isModal=true&amp;asPopupView=true</t>
  </si>
  <si>
    <t>DF-1129-2024</t>
  </si>
  <si>
    <t>ZULEINYS FLOREZ MONTES</t>
  </si>
  <si>
    <t>https://community.secop.gov.co/Public/Tendering/OpportunityDetail/Index?noticeUID=CO1.NTC.6001348&amp;isFromPublicArea=True&amp;isModal=true&amp;asPopupView=true</t>
  </si>
  <si>
    <t>DF-1130-2024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</si>
  <si>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t>
  </si>
  <si>
    <t>CONSUELO SALINAS VELEZ</t>
  </si>
  <si>
    <t>https://community.secop.gov.co/Public/Tendering/OpportunityDetail/Index?noticeUID=CO1.NTC.6001875&amp;isFromPublicArea=True&amp;isModal=true&amp;asPopupView=true</t>
  </si>
  <si>
    <t>DF-1131-2024</t>
  </si>
  <si>
    <t>YEINY SANCHEZ SOTELO</t>
  </si>
  <si>
    <t>https://community.secop.gov.co/Public/Tendering/OpportunityDetail/Index?noticeUID=CO1.NTC.6002216&amp;isFromPublicArea=True&amp;isModal=true&amp;asPopupView=true</t>
  </si>
  <si>
    <t>DF-1132-2024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</si>
  <si>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</si>
  <si>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SHERNYE BEABELL MONTERO VILLA</t>
  </si>
  <si>
    <t>https://community.secop.gov.co/Public/Tendering/OpportunityDetail/Index?noticeUID=CO1.NTC.6003765&amp;isFromPublicArea=True&amp;isModal=true&amp;asPopupView=true</t>
  </si>
  <si>
    <t>DF-1133-2024</t>
  </si>
  <si>
    <t>Prestación de servicios profesionales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</si>
  <si>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VICTOR MANUEL OQUENDO HERRON</t>
  </si>
  <si>
    <t>https://community.secop.gov.co/Public/Tendering/OpportunityDetail/Index?noticeUID=CO1.NTC.6003774&amp;isFromPublicArea=True&amp;isModal=true&amp;asPopupView=true</t>
  </si>
  <si>
    <t>DF-1137-2024</t>
  </si>
  <si>
    <t>PRESTACION DE SERVICIOS DE APOYO A LA GESTIÓN DE LA 
SECRETARÍA GENERAL DEL DEPARTAMENTO DE BOLÍVAR EN LAS 
ACTIVIDADES DE PLANEACIÓN ESTRATEGICA, IMPLEMENTACIÓN, 
GESTIÓN, DIVULGACIÓN Y SOCIALIZACIÓN DE LA GESTION 
INSTITUCIONAL EN ASPECTOS RELACIONADOS CON LOS 
RESULTADOS DE GOBIERNO Y LAS POLÍTICAS DE DESARROLLO 
ADMINISTRATIVO PARA EL CUMPLIMIENTO DE LAS OBLIGACIONES 
MISIONALES Y FUNCIONALES DE LAS DISTINTAS DEPENDENCIAS</t>
  </si>
  <si>
    <t>NIT No. 900365212-6</t>
  </si>
  <si>
    <t>4E S.A.S.</t>
  </si>
  <si>
    <t>https://community.secop.gov.co/Public/Tendering/OpportunityDetail/Index?noticeUID=CO1.NTC.6003335&amp;isFromPublicArea=True&amp;isModal=true&amp;asPopupView=true</t>
  </si>
  <si>
    <t>DF-1138-2024</t>
  </si>
  <si>
    <t>Prestación de servicios de apoyo a la gestión para el desarrollo de 
actividades propias de la secretaria de la Igualdad de la Gobernación de 
Bolívar</t>
  </si>
  <si>
    <t>DOLORES MIRANDA PAJARO</t>
  </si>
  <si>
    <t>https://community.secop.gov.co/Public/Tendering/OpportunityDetail/Index?noticeUID=CO1.NTC.6003247&amp;isFromPublicArea=True&amp;isModal=true&amp;asPopupView=true</t>
  </si>
  <si>
    <t>DF-1210-2024</t>
  </si>
  <si>
    <t>Prestación de servicios profesionales especializados para el desarrollo de las actividades propias de la Secretaría de Movilidad de la gobernación de Bolívar.</t>
  </si>
  <si>
    <t>MARIA ROCIO CORTES VARGAS</t>
  </si>
  <si>
    <t>https://community.secop.gov.co/Public/Tendering/OpportunityDetail/Index?noticeUID=CO1.NTC.6016998&amp;isFromPublicArea=True&amp;isModal=true&amp;asPopupView=true</t>
  </si>
  <si>
    <t>DF-1211-2024</t>
  </si>
  <si>
    <t>Prestación de servicios profesionales para apoyar en la ejecución del 
proyecto denominado IMPLEMENTACIÓN DEL PROGRAMA DE 
ALIMENTACIÓN ESCOLAR-2024-BOLÍVAR desarrollado por la Secretaría 
de Educación de la Gobernación de Bolívar</t>
  </si>
  <si>
    <t>EDWIN AMIN AVILA</t>
  </si>
  <si>
    <t>https://community.secop.gov.co/Public/Tendering/OpportunityDetail/Index?noticeUID=CO1.NTC.6016719&amp;isFromPublicArea=True&amp;isModal=true&amp;asPopupView=true</t>
  </si>
  <si>
    <t>DF-1212-2024</t>
  </si>
  <si>
    <t>Prestación de servicios profesionales para el desarrollo de las
actividades propias de la Dirección de tesorería de la secretaria de
hacienda de la gobernación de Bolívar.</t>
  </si>
  <si>
    <t>DAYCI DEL CARMEN JIMENEZ GOMEZ</t>
  </si>
  <si>
    <t>https://community.secop.gov.co/Public/Tendering/OpportunityDetail/Index?noticeUID=CO1.NTC.6021897&amp;isFromPublicArea=True&amp;isModal=true&amp;asPopupView=true</t>
  </si>
  <si>
    <t>DF-1223-2024</t>
  </si>
  <si>
    <t>Prestación de Servicios Profesionales para el desarrollo de las actividades propias de la DIRECCIÓN DE INGRESOS de la SECRETARIA DE HACIENDA de la Gobernación de Bolívar.</t>
  </si>
  <si>
    <t>ANIBAL JOSE PORTO RODRIGUEZ</t>
  </si>
  <si>
    <t>https://community.secop.gov.co/Public/Tendering/OpportunityDetail/Index?noticeUID=CO1.NTC.6022610&amp;isFromPublicArea=True&amp;isModal=true&amp;asPopupView=true</t>
  </si>
  <si>
    <t>DF-1224-2024</t>
  </si>
  <si>
    <t>Prestación de servicios profesionales para el desarrollo de las actividades propias de la oficina de cobro coactivo de la secretaria de hacienda de la gobernación de Bolívar</t>
  </si>
  <si>
    <t>CESAR AUGUSTO VILORIA OJEDA</t>
  </si>
  <si>
    <t>https://community.secop.gov.co/Public/Tendering/OpportunityDetail/Index?noticeUID=CO1.NTC.6022124&amp;isFromPublicArea=True&amp;isModal=true&amp;asPopupView=true</t>
  </si>
  <si>
    <t>DF-1225-2024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</si>
  <si>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</si>
  <si>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ALVARO JOAQUIN MONTERO CAUSIL</t>
  </si>
  <si>
    <t>https://community.secop.gov.co/Public/Tendering/OpportunityDetail/Index?noticeUID=CO1.NTC.6022845&amp;isFromPublicArea=True&amp;isModal=true&amp;asPopupView=true</t>
  </si>
  <si>
    <t>DF-1249-2024</t>
  </si>
  <si>
    <t>Prestación de Servicios de apoyo a la gestión para realizar el apoyo a la supervisión en la Zona Norte del contrato No. 5008 de 14 de noviembre del 2023 cuyo objeto es: DOTACIÓN PARA MEJORAR EL AMBIENTE ESCOLAR EN LOS ESTABLECIMIENTOS EDUCATIVOS CONSTRUIDOS EN EL MARCO DEL PLAN DE INFRAESTRUCTURA EDUCATIVA - PIE DEL DEPARTAMENTO DE BOLÍVAR</t>
  </si>
  <si>
    <t>HARLY FERNANDO DORIA CABARCAS</t>
  </si>
  <si>
    <t>https://community.secop.gov.co/Public/Tendering/OpportunityDetail/Index?noticeUID=CO1.NTC.6035103&amp;isFromPublicArea=True&amp;isModal=False</t>
  </si>
  <si>
    <t>DF-1250-2024</t>
  </si>
  <si>
    <t>Prestación de servicios profesionales para apoyar en la 
ejecución del proyecto denominado IMPLEMENTACIÓN DEL 
SISTEMA DE MONITOREO AMBIENTAL PARA DISMINUIR EL 
ESTADO DE VULNERABILIDAD DEANIMALES EN 
ABANDONO A TRAVÉS DE LA OPERATIVIDAD DEL 
CENTRO DE BIENESTAR ANIMAL  EL GUARDIÁN  EN 
MUNICIPIOS PRIORIZADOS-VIGENCIA 2024 desarrollado 
por la Dirección de Ambiente y Desarrollo Sostenible de la 
Gobernación de Bolívar.</t>
  </si>
  <si>
    <t>FABIAN DE JESUS BARON PINEDO</t>
  </si>
  <si>
    <t>https://community.secop.gov.co/Public/Tendering/OpportunityDetail/Index?noticeUID=CO1.NTC.6033966&amp;isFromPublicArea=True&amp;isModal=true&amp;asPopupView=true</t>
  </si>
  <si>
    <t>DF-1251-2024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</si>
  <si>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</si>
  <si>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ANTONIO DE JESUS BARRIOS VELASQUEZ</t>
  </si>
  <si>
    <t>https://community.secop.gov.co/Public/Tendering/OpportunityDetail/Index?noticeUID=CO1.NTC.6035605&amp;isFromPublicArea=True&amp;isModal=true&amp;asPopupView=true</t>
  </si>
  <si>
    <t>DF-1252-2024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</si>
  <si>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</si>
  <si>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ARELIS VARGAS GUZMAN</t>
  </si>
  <si>
    <t>https://community.secop.gov.co/Public/Tendering/OpportunityDetail/Index?noticeUID=CO1.NTC.6035273&amp;isFromPublicArea=True&amp;isModal=true&amp;asPopupView=true</t>
  </si>
  <si>
    <t>DF-1253-2024</t>
  </si>
  <si>
    <t>SIMON ANTONIO BOSSA AMOR</t>
  </si>
  <si>
    <t>https://community.secop.gov.co/Public/Tendering/OpportunityDetail/Index?noticeUID=CO1.NTC.6035663&amp;isFromPublicArea=True&amp;isModal=true&amp;asPopupView=true</t>
  </si>
  <si>
    <t>DF-1254-2024</t>
  </si>
  <si>
    <t>Prestación de servicios Profesionales Especializados para el desarrollo de las actividades propias de la DIRECCIÓN DE INGRESOS de la SECRETARIA DE HACIENDA de la Gobernación de Bolívar.</t>
  </si>
  <si>
    <t>GABRIEL EDUARDO AYALA RODRIGUEZ</t>
  </si>
  <si>
    <t>https://community.secop.gov.co/Public/Tendering/OpportunityDetail/Index?noticeUID=CO1.NTC.6035801&amp;isFromPublicArea=True&amp;isModal=true&amp;asPopupView=true</t>
  </si>
  <si>
    <t>DF-1255-2024</t>
  </si>
  <si>
    <t>Prestación de servicios profesionales en el desarrollo de las actividades propias de la Dirección de Tesorería de la Secretaria de Hacienda de la Gobernación de Bolívar.</t>
  </si>
  <si>
    <t>LESLIE SEGRID NARVAEZ PAZ</t>
  </si>
  <si>
    <t>https://community.secop.gov.co/Public/Tendering/OpportunityDetail/Index?noticeUID=CO1.NTC.6035902&amp;isFromPublicArea=True&amp;isModal=False</t>
  </si>
  <si>
    <t>DF-1256-2024</t>
  </si>
  <si>
    <t>Prestación de Servicios Profesionales en el desarrollo de las actividades propias de la DIRECCIÓN DE CONTABILIDAD de la Secretaria de Hacienda de la Gobernación de Bolívar</t>
  </si>
  <si>
    <t>MILENA SAENZ DURAN</t>
  </si>
  <si>
    <t>https://community.secop.gov.co/Public/Tendering/OpportunityDetail/Index?noticeUID=CO1.NTC.6035747&amp;isFromPublicArea=True&amp;isModal=False</t>
  </si>
  <si>
    <t>DF-1315-2024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</si>
  <si>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</si>
  <si>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JEAN KARLOS RODRIGUEZ BARRIOS</t>
  </si>
  <si>
    <t>https://community.secop.gov.co/Public/Tendering/OpportunityDetail/Index?noticeUID=CO1.NTC.6043043&amp;isFromPublicArea=True&amp;isModal=False</t>
  </si>
  <si>
    <t>DF-1316-2024</t>
  </si>
  <si>
    <t>Prestación de servicios profesionales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</si>
  <si>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JHENNYFER PATRICIA CONEO CARABALLO</t>
  </si>
  <si>
    <t>https://community.secop.gov.co/Public/Tendering/OpportunityDetail/Index?noticeUID=CO1.NTC.6043040&amp;isFromPublicArea=True&amp;isModal=False</t>
  </si>
  <si>
    <t>DF-1329-2024</t>
  </si>
  <si>
    <t>Prestación de Servicios profesionales para el desarrollo de las actividades propias de la SECRETARÍA DE TECNOLOGÍAS DE LA INFORMACIÓN Y DE LAS COMUNICACIONES- TIC en el marco del proyecto de inversión denominado: FORTALECIMIENTO INSTITUCIONAL PARA LA IMPLEMENTACIÓN DEL PLAN ESTRATÉGICO DE TECNOLOGÍA DE LA INFORMACIÓN DEL GOBIERNO DIGITAL BOLÍVAR.</t>
  </si>
  <si>
    <t>PRISCILIANO RAFAEL ECHEVERRIA HIGGINS</t>
  </si>
  <si>
    <t>https://community.secop.gov.co/Public/Tendering/OpportunityDetail/Index?noticeUID=CO1.NTC.6050981&amp;isFromPublicArea=True&amp;isModal=False</t>
  </si>
  <si>
    <t>SECRETARÍA TIC</t>
  </si>
  <si>
    <t>DF-1330-2024</t>
  </si>
  <si>
    <t>Prestación de Servicios Profesionales Especializados para el desarrollo de las actividades propias de la SECRETARÍA DE TECNOLOGÍAS DE LA INFORMACIÓN Y DE LAS COMUNICACIONES- TIC en el marco del proyecto de inversión denominado: FORTALECIMIENTO INSTITUCIONAL PARA LA IMPLEMENTACIÓN DEL PLAN ESTRATÉGICO DE TECNOLOGÍA DE LA INFORMACIÓN DEL GOBIERNO DIGITAL BOLÍVAR.</t>
  </si>
  <si>
    <t>LIZETH YOHANA GOMEZ PADILLA</t>
  </si>
  <si>
    <t>https://community.secop.gov.co/Public/Tendering/OpportunityDetail/Index?noticeUID=CO1.NTC.6051433&amp;isFromPublicArea=True&amp;isModal=False</t>
  </si>
  <si>
    <t>DF-1331-2024</t>
  </si>
  <si>
    <t>IVAN DARIO MARRUGO JIMENEZ</t>
  </si>
  <si>
    <t>https://community.secop.gov.co/Public/Tendering/OpportunityDetail/Index?noticeUID=CO1.NTC.6051370&amp;isFromPublicArea=True&amp;isModal=False</t>
  </si>
  <si>
    <t>DF-1332-2024</t>
  </si>
  <si>
    <t>MARCO ANTONIO RIZZO SINNING</t>
  </si>
  <si>
    <t>https://community.secop.gov.co/Public/Tendering/OpportunityDetail/Index?noticeUID=CO1.NTC.6051374&amp;isFromPublicArea=True&amp;isModal=False</t>
  </si>
  <si>
    <t>DF-1333-2024</t>
  </si>
  <si>
    <t>DIEGO MANUEL HOYOS PETRO</t>
  </si>
  <si>
    <t>https://community.secop.gov.co/Public/Tendering/OpportunityDetail/Index?noticeUID=CO1.NTC.6051474&amp;isFromPublicArea=True&amp;isModal=False</t>
  </si>
  <si>
    <t>DF-1334-2024</t>
  </si>
  <si>
    <t>Prestación de Servicios profesionales para el desarrollo de las 
actividades propias de la SECRETARÍA DE TECNOLOGÍAS DE LA 
INFORMACIÓN Y DE LAS COMUNICACIONES- TIC en el marco del 
proyecto de inversión denominado: FORTALECIMIENTO 
INSTITUCIONAL PARA LA IMPLEMENTACIÓN DEL PLAN ESTRATÉGICO 
DE TECNOLOGÍA DE LA INFORMACIÓN DEL GOBIERNO DIGITAL 
BOLÍVAR</t>
  </si>
  <si>
    <t>LUIS FELIPE BOADA LOPEZ</t>
  </si>
  <si>
    <t>https://community.secop.gov.co/Public/Tendering/OpportunityDetail/Index?noticeUID=CO1.NTC.6051477&amp;isFromPublicArea=True&amp;isModal=False</t>
  </si>
  <si>
    <t>DF-1335-2024</t>
  </si>
  <si>
    <t>YULIETH PAULIN GREY DIAZ</t>
  </si>
  <si>
    <t>https://community.secop.gov.co/Public/Tendering/OpportunityDetail/Index?noticeUID=CO1.NTC.6051041&amp;isFromPublicArea=True&amp;isModal=False</t>
  </si>
  <si>
    <t>DF-1336-2024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</si>
  <si>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</si>
  <si>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RUTH MILENA AREBALO ARROYO</t>
  </si>
  <si>
    <t>https://community.secop.gov.co/Public/Tendering/OpportunityDetail/Index?noticeUID=CO1.NTC.6054075&amp;isFromPublicArea=True&amp;isModal=False</t>
  </si>
  <si>
    <t>DF-1337-2024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</si>
  <si>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</si>
  <si>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ANA MILENA BENAVIDES BOLAÑO</t>
  </si>
  <si>
    <t>https://community.secop.gov.co/Public/Tendering/OpportunityDetail/Index?noticeUID=CO1.NTC.6054423&amp;isFromPublicArea=True&amp;isModal=False</t>
  </si>
  <si>
    <t>DF-1338-2024</t>
  </si>
  <si>
    <t>Prestación de servicios profesionales para el desarrollo de actividades propias de la Secretaría de Servicios Públicos de la Gobernación de Bolívar.</t>
  </si>
  <si>
    <t>HERMES GUSTAVO GONZALEZ MENDOZA</t>
  </si>
  <si>
    <t>https://community.secop.gov.co/Public/Tendering/ContractNoticePhases/View?PPI=CO1.PPI.31481777&amp;isFromPublicArea=True&amp;isModal=False</t>
  </si>
  <si>
    <t>SECRETARIA DE SERVICIOS PÚBLICOS</t>
  </si>
  <si>
    <t>DF-1339-2024</t>
  </si>
  <si>
    <t>Prestación de servicios profesionales para el desarrollo de las actividades propias de la secretaria de servicios públicos de la Gobernación de Bolívar</t>
  </si>
  <si>
    <t>MARIA CAMILA CARVAJALINO BUELVAS</t>
  </si>
  <si>
    <t>https://community.secop.gov.co/Public/Tendering/ContractNoticePhases/View?PPI=CO1.PPI.31482837&amp;isFromPublicArea=True&amp;isModal=False</t>
  </si>
  <si>
    <t>DF-1340-2024</t>
  </si>
  <si>
    <t>Prestación de servicios profesionales para el desarrollo de las actividades propias de la secretaria de servicios públicos de la gobernación de Bolívar</t>
  </si>
  <si>
    <t>ESTEFANI PACHECO BADILLO</t>
  </si>
  <si>
    <t>https://community.secop.gov.co/Public/Tendering/OpportunityDetail/Index?noticeUID=CO1.NTC.6055041&amp;isFromPublicArea=True&amp;isModal=False</t>
  </si>
  <si>
    <t>DF-1341-2024</t>
  </si>
  <si>
    <t>CARMENZA TINOCO SEMACARI</t>
  </si>
  <si>
    <t>https://community.secop.gov.co/Public/Tendering/OpportunityDetail/Index?noticeUID=CO1.NTC.6055219&amp;isFromPublicArea=True&amp;isModal=False</t>
  </si>
  <si>
    <t>DF-1361-2024</t>
  </si>
  <si>
    <t>PRESTACION DE SERVICIOS PROFESIONALES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Y DE DESASTRES DE LA GOBERNACIÓN DE BOLÍVAR</t>
  </si>
  <si>
    <t>ANTONIO LUIS GUTIERREZ QUIÑONES</t>
  </si>
  <si>
    <t>https://community.secop.gov.co/Public/Tendering/OpportunityDetail/Index?noticeUID=CO1.NTC.6058851&amp;isFromPublicArea=True&amp;isModal=False</t>
  </si>
  <si>
    <t>DF-1362-2024</t>
  </si>
  <si>
    <t>Prestación de servicios profesionales para la ejecución del proyecto denominado FORTALECIMIENTO DE LAS CAPACIDADES INSTITUCIONALES EN TEMAS DE VIVIENDA Y CONDICIONES DE HABITAT DE LOS ZODES NORTE, DIQUE Y MONTES DE MARIA EN EL DEPARTAMENTO DE BOLIVAR, de la dirección de vivienda de la Gobernación de Bolívar para la vigencia 2024</t>
  </si>
  <si>
    <t>AURA MILENA GARCIA MEDINA</t>
  </si>
  <si>
    <t>https://community.secop.gov.co/Public/Tendering/OpportunityDetail/Index?noticeUID=CO1.NTC.6058943&amp;isFromPublicArea=True&amp;isModal=False</t>
  </si>
  <si>
    <t>Dirección de Vivienda</t>
  </si>
  <si>
    <t>DF-1363-2024</t>
  </si>
  <si>
    <t>Prestación de servicios profesionales para la ejecución del proyecto denominado FORTALECIMIENTO DE LAS CAPACIDADES INSTITUCIONALES EN TEMAS DE VIVIENDA Y CONDICIONES DE HABITAT DE LOS ZODES NORTE, DIQUE Y MONTES DE MARIA EN EL DEPARTAMENTO DE BOLIVAR, de la Dirección de vivienda de la Gobernación de Bolívar para la vigencia 2024</t>
  </si>
  <si>
    <t>JOSE ANTONIO MENDOZA MARIN</t>
  </si>
  <si>
    <t>https://community.secop.gov.co/Public/Tendering/OpportunityDetail/Index?noticeUID=CO1.NTC.6058969&amp;isFromPublicArea=True&amp;isModal=False</t>
  </si>
  <si>
    <t>DF-1364-2024</t>
  </si>
  <si>
    <t>Prestación de servicios profesionales en el desarrollo de las actividades 
propias de la OFICINA GESTIÓN DEL RIESGO DE DESASTRES de la 
Gobernación de Bolívar.</t>
  </si>
  <si>
    <t>DONIS RICARDO PEREZ VIDEZ</t>
  </si>
  <si>
    <t>https://community.secop.gov.co/Public/Tendering/OpportunityDetail/Index?noticeUID=CO1.NTC.6059209&amp;isFromPublicArea=True&amp;isModal=False</t>
  </si>
  <si>
    <t>DF-1365-2024</t>
  </si>
  <si>
    <t>Prestación de servicios profesionales para la ejecución del proyecto denominado FORTALECIMIENTO DE LAS CAPACIDADES INSTITUCIONALES EN TEMAS DE VIVIENDA Y CONDICIONES DE HABITAT DE LOS ZODES NORTE, DIQUE Y MONTES DE MARIA EN EL DEPARTAMENTO DE BOLIVAR, de la direccion de vivienda de la Gobernación de Bolivar para la vigencia 2024</t>
  </si>
  <si>
    <t>JUANA ELENA LACAYO MURILLO</t>
  </si>
  <si>
    <t>https://community.secop.gov.co/Public/Tendering/OpportunityDetail/Index?noticeUID=CO1.NTC.6059122&amp;isFromPublicArea=True&amp;isModal=False</t>
  </si>
  <si>
    <t>DF-1366-2024</t>
  </si>
  <si>
    <t>Prestación de servicios de apoyo a la gestion para la ejecución del proyecto denominado FORTALECIMIENTO DE LAS CAPACIDADES INSTITUCIONALES EN TEMAS DE VIVIENDA Y CONDICIONES DE HABITAT DE LOS ZODES NORTE, DIQUE Y MONTES DE MARIA EN EL DEPARTAMENTO DE BOLIVAR, de la Dirección de vivienda de la Gobernación de Bolívar para la vigencia 2024</t>
  </si>
  <si>
    <t>MAROSI CABARCAS BANQUEZ</t>
  </si>
  <si>
    <t>https://community.secop.gov.co/Public/Tendering/OpportunityDetail/Index?noticeUID=CO1.NTC.6059329&amp;isFromPublicArea=True&amp;isModal=False</t>
  </si>
  <si>
    <t>DF-1367-2024</t>
  </si>
  <si>
    <t>JOSE UTRIA MONSALVE</t>
  </si>
  <si>
    <t>https://community.secop.gov.co/Public/Tendering/OpportunityDetail/Index?noticeUID=CO1.NTC.6059014&amp;isFromPublicArea=True&amp;isModal=False</t>
  </si>
  <si>
    <t>DF-1368-2024</t>
  </si>
  <si>
    <t>FIDEL CANO POLO</t>
  </si>
  <si>
    <t>https://community.secop.gov.co/Public/Tendering/OpportunityDetail/Index?noticeUID=CO1.NTC.6059078&amp;isFromPublicArea=True&amp;isModal=False</t>
  </si>
  <si>
    <t>DF-1369-2024</t>
  </si>
  <si>
    <t>Prestación de servicios profesionales para la ejecución del proyecto denominado FORTALECIMIENTO DE LAS CAPACIDADES INSTITUCIONALES EN TEMAS DE VIVIENDA Y CONDICIONES DE HABITAT DE LOS ZODES NORTE, DIQUE Y MONTES DE MARIA EN EL DEPARTAMENTO DE BOLIVAR de la Dirección de vivienda de la Gobernación de Bolívar para la vigencia 2024</t>
  </si>
  <si>
    <t>LAUREN SOFIA GONZALEZ HERRERA</t>
  </si>
  <si>
    <t>https://community.secop.gov.co/Public/Tendering/OpportunityDetail/Index?noticeUID=CO1.NTC.6059524&amp;isFromPublicArea=True&amp;isModal=False</t>
  </si>
  <si>
    <t>DF-1370-2024</t>
  </si>
  <si>
    <t>JAIR EMILIO TUÑON ARROYO</t>
  </si>
  <si>
    <t>https://community.secop.gov.co/Public/Tendering/OpportunityDetail/Index?noticeUID=CO1.NTC.6059161&amp;isFromPublicArea=True&amp;isModal=False</t>
  </si>
  <si>
    <t>DF-1371-2024</t>
  </si>
  <si>
    <t>KARINA PAOLA SANDOVAL BENITEZ</t>
  </si>
  <si>
    <t>https://community.secop.gov.co/Public/Tendering/OpportunityDetail/Index?noticeUID=CO1.NTC.6059312&amp;isFromPublicArea=True&amp;isModal=False</t>
  </si>
  <si>
    <t>DF-1372-2024</t>
  </si>
  <si>
    <t>ISSIS JOHANA TUÑON ARROYO</t>
  </si>
  <si>
    <t>https://community.secop.gov.co/Public/Tendering/OpportunityDetail/Index?noticeUID=CO1.NTC.6059423&amp;isFromPublicArea=True&amp;isModal=False</t>
  </si>
  <si>
    <t>DF-1373-2024</t>
  </si>
  <si>
    <t>NERLIDES HERNANDEZ FRANCO</t>
  </si>
  <si>
    <t>https://community.secop.gov.co/Public/Tendering/OpportunityDetail/Index?noticeUID=CO1.NTC.6059080&amp;isFromPublicArea=True&amp;isModal=False</t>
  </si>
  <si>
    <t>DF-1374-2024</t>
  </si>
  <si>
    <t>EDGAR ENRIQUE OLMOS URUETA</t>
  </si>
  <si>
    <t>https://community.secop.gov.co/Public/Tendering/OpportunityDetail/Index?noticeUID=CO1.NTC.6059275&amp;isFromPublicArea=True&amp;isModal=False</t>
  </si>
  <si>
    <t>DF-1375-2024</t>
  </si>
  <si>
    <t>Prestación de servicios profesionales para la ejecución del proyecto denominado FORTALECIMIENTO DE LAS CAPACIDADES INSTITUCIONALES EN TEMAS DE VIVIENDA Y CONDICIONES DE HABITAT DE LOS ZODES NORTE, DIQUE Y MONTES DE MARIA EN EL DEPARTAMENTO DE BOLIVAR, de la dirección de vivienda de la Gobernación de Bolivar para la vigencia 2024</t>
  </si>
  <si>
    <t>MARIANA ANGELICA MENDOZA MARIN</t>
  </si>
  <si>
    <t>https://community.secop.gov.co/Public/Tendering/OpportunityDetail/Index?noticeUID=CO1.NTC.6059295&amp;isFromPublicArea=True&amp;isModal=False</t>
  </si>
  <si>
    <t>DF-1391-2024</t>
  </si>
  <si>
    <t>CANDELARIO DE JESUS CRUZATE SOTO</t>
  </si>
  <si>
    <t>https://community.secop.gov.co/Public/Tendering/OpportunityDetail/Index?noticeUID=CO1.NTC.6064000&amp;isFromPublicArea=True&amp;isModal=true&amp;asPopupView=true</t>
  </si>
  <si>
    <t>DF-1392-2024</t>
  </si>
  <si>
    <t>CAROLINA LUCIA ESCOBAR FLOREZ</t>
  </si>
  <si>
    <t>https://community.secop.gov.co/Public/Tendering/OpportunityDetail/Index?noticeUID=CO1.NTC.6064321&amp;isFromPublicArea=True&amp;isModal=true&amp;asPopupView=true</t>
  </si>
  <si>
    <t>DF-1393-2024</t>
  </si>
  <si>
    <t>Prestación de servicios profesionales para apoyar en la 
ejecución del proyecto denominado FORTALECIMIENTO AL 
SEGUIMIENTO EN LOS ESTABLECIMIENTOS EDUCATIVOS 
POR PARTE DE LA SECRETARIA DE EDUCACIÓN EN LA 
VIGENCIA 2024 BOLÍVAR¨ desarrollado por la secretaria de 
Educación de la Gobernación de Bolívar.</t>
  </si>
  <si>
    <t>LAURA JUDITH JIMENEZ CORREA</t>
  </si>
  <si>
    <t>https://community.secop.gov.co/Public/Tendering/OpportunityDetail/Index?noticeUID=CO1.NTC.6064737&amp;isFromPublicArea=True&amp;isModal=true&amp;asPopupView=true</t>
  </si>
  <si>
    <t>DF-1395-2024</t>
  </si>
  <si>
    <t>Prestación de servicios profesionales para apoyar en la 
ejecución del proyecto denominado  FORTALECIMIENTO 
AL SEGUIMIENTO EN LOS ESTABLECIMIENTOS 
EDUCATIVOS POR PARTE DE LA SECRETARIA DE 
EDUCACIÓN EN LA VIGENCIA 2024 BOLÍVAR  desarrollado 
por la Secretaría de Educación de la Gobernación de Bolívar.</t>
  </si>
  <si>
    <t>JULIAN JAIME DE JESUS BATISTA MORALES</t>
  </si>
  <si>
    <t>https://community.secop.gov.co/Public/Tendering/OpportunityDetail/Index?noticeUID=CO1.NTC.6067033&amp;isFromPublicArea=True&amp;isModal=true&amp;asPopupView=true</t>
  </si>
  <si>
    <t>DF-1396-2024</t>
  </si>
  <si>
    <t>LICETH RODRIGUEZ JALILIE</t>
  </si>
  <si>
    <t>https://community.secop.gov.co/Public/Tendering/OpportunityDetail/Index?noticeUID=CO1.NTC.6067303&amp;isFromPublicArea=True&amp;isModal=true&amp;asPopupView=true</t>
  </si>
  <si>
    <t>DF-1397-2024</t>
  </si>
  <si>
    <t>Prestación de servicios profesionales especializados para el desarrollo de las actividades propias del proyecto denominado ADMINISTRACIÓN Y SOSTENIBILIDAD FINANCIERA EN EL DEPARTAMENTO DE BOLÍVAR PARA LA VIGENCIA 2024 de la Secretaría de Hacienda de la Gobernación de Bolívar.</t>
  </si>
  <si>
    <t>DANILO JESUS OBESO HERNANDEZ</t>
  </si>
  <si>
    <t>https://community.secop.gov.co/Public/Tendering/OpportunityDetail/Index?noticeUID=CO1.NTC.6065467&amp;isFromPublicArea=True&amp;isModal=true&amp;asPopupView=true</t>
  </si>
  <si>
    <t>DF-1398-2024</t>
  </si>
  <si>
    <t>Prestación de servicios profesionales especializados para el desarrollo 
de las actividades propias de la Oficina de Control interno de la 
Gobernación de Bolívar</t>
  </si>
  <si>
    <t>ORLANDO PERIÑAN FLOREZ</t>
  </si>
  <si>
    <t>https://community.secop.gov.co/Public/Tendering/OpportunityDetail/Index?noticeUID=CO1.NTC.6065116&amp;isFromPublicArea=True&amp;isModal=true&amp;asPopupView=true</t>
  </si>
  <si>
    <t>DF-1399-2024</t>
  </si>
  <si>
    <t>MIGUEL ANGEL AREIZA FRIERI</t>
  </si>
  <si>
    <t>https://community.secop.gov.co/Public/Tendering/OpportunityDetail/Index?noticeUID=CO1.NTC.6066102&amp;isFromPublicArea=True&amp;isModal=true&amp;asPopupView=true</t>
  </si>
  <si>
    <t>DF-1400-2024</t>
  </si>
  <si>
    <t>MARIA CANDELARIA FERNANDEZ TATIS</t>
  </si>
  <si>
    <t>https://community.secop.gov.co/Public/Tendering/OpportunityDetail/Index?noticeUID=CO1.NTC.6066760&amp;isFromPublicArea=True&amp;isModal=true&amp;asPopupView=true</t>
  </si>
  <si>
    <t>DF-1401-2024</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</si>
  <si>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 DEPARTAMENTO DE BOLÍVAR</t>
  </si>
  <si>
    <t>CARLOS ANDRES TUÑON HERAS</t>
  </si>
  <si>
    <t>https://community.secop.gov.co/Public/Tendering/OpportunityDetail/Index?noticeUID=CO1.NTC.6073342&amp;isFromPublicArea=True&amp;isModal=true&amp;asPopupView=true</t>
  </si>
  <si>
    <t>DF-1406-2024</t>
  </si>
  <si>
    <t>DANIELA CAEZ BRU</t>
  </si>
  <si>
    <t>https://community.secop.gov.co/Public/Tendering/OpportunityDetail/Index?noticeUID=CO1.NTC.6083010&amp;isFromPublicArea=True&amp;isModal=true&amp;asPopupView=true</t>
  </si>
  <si>
    <t>DF-1407-2024</t>
  </si>
  <si>
    <t>BERNARDO RAFAEL ROMERO PARRA</t>
  </si>
  <si>
    <t>https://community.secop.gov.co/Public/Tendering/OpportunityDetail/Index?noticeUID=CO1.NTC.6083107&amp;isFromPublicArea=True&amp;isModal=true&amp;asPopupView=true</t>
  </si>
  <si>
    <t>DF-1408-2024</t>
  </si>
  <si>
    <t>HAROLDO JOSE RIVERO SANTOYA</t>
  </si>
  <si>
    <t>https://community.secop.gov.co/Public/Tendering/OpportunityDetail/Index?noticeUID=CO1.NTC.6083682&amp;isFromPublicArea=True&amp;isModal=true&amp;asPopupView=true</t>
  </si>
  <si>
    <t>DF-1409-2024</t>
  </si>
  <si>
    <t>GUSTAVO ALDRIN TRONCOSO GOMEZ</t>
  </si>
  <si>
    <t>https://community.secop.gov.co/Public/Tendering/OpportunityDetail/Index?noticeUID=CO1.NTC.6083204&amp;isFromPublicArea=True&amp;isModal=true&amp;asPopupView=true</t>
  </si>
  <si>
    <t>DF-1410-2024</t>
  </si>
  <si>
    <t>CANDIDA LIBIA ACEVEDO CESPEDES</t>
  </si>
  <si>
    <t>https://community.secop.gov.co/Public/Tendering/OpportunityDetail/Index?noticeUID=CO1.NTC.6083167&amp;isFromPublicArea=True&amp;isModal=true&amp;asPopupView=true</t>
  </si>
  <si>
    <t>DF-1411-2024</t>
  </si>
  <si>
    <t>Prestación de servicios de apoyo a la gestión para la ejecución del proyecto denominado FORTALECIMIENTO INSTITUCIONAL DE LA SECRETARIA DE INFRAESTRUCTURA PARA LA VIGENCIA 2024 DE LA GOBERNACIÓN DEL DEPARTAMENTO DE BOLÍVAR.</t>
  </si>
  <si>
    <t>JOSE SANTO LOPEZ MARTINEZ</t>
  </si>
  <si>
    <t>https://community.secop.gov.co/Public/Tendering/OpportunityDetail/Index?noticeUID=CO1.NTC.6082986&amp;isFromPublicArea=True&amp;isModal=true&amp;asPopupView=true</t>
  </si>
  <si>
    <t>DF-1412-2024</t>
  </si>
  <si>
    <t>NAIBELYNE ANDRADE DIAZ</t>
  </si>
  <si>
    <t>https://community.secop.gov.co/Public/Tendering/OpportunityDetail/Index?noticeUID=CO1.NTC.6083610&amp;isFromPublicArea=True&amp;isModal=true&amp;asPopupView=true</t>
  </si>
  <si>
    <t>DF-1413-2024</t>
  </si>
  <si>
    <t>YEIMY GONZALEZ JIMENEZ</t>
  </si>
  <si>
    <t>https://community.secop.gov.co/Public/Tendering/OpportunityDetail/Index?noticeUID=CO1.NTC.6083631&amp;isFromPublicArea=True&amp;isModal=true&amp;asPopupView=true</t>
  </si>
  <si>
    <t>DF-1414-2024</t>
  </si>
  <si>
    <t>YAIR DARIO JULIO DEL VALLE</t>
  </si>
  <si>
    <t>https://community.secop.gov.co/Public/Tendering/OpportunityDetail/Index?noticeUID=CO1.NTC.6083632&amp;isFromPublicArea=True&amp;isModal=true&amp;asPopupView=true</t>
  </si>
  <si>
    <t>DF-1415-2024</t>
  </si>
  <si>
    <t>Prestación de servicios profesionales para la ejecución del proyecto denominado FORTALECIMIENTO INSTITUCIONAL DE LA SECRETARIA DE INFRAESTRUCTURA PARA LA VIGENCIA 2024 DE LA GOBERNACIÓN DEL DEPARTAMENTO DE BOLÍVAR.</t>
  </si>
  <si>
    <t>RAFAEL ALFONSO MANJARREZ DE LA HOZ</t>
  </si>
  <si>
    <t>https://community.secop.gov.co/Public/Tendering/OpportunityDetail/Index?noticeUID=CO1.NTC.6083653&amp;isFromPublicArea=True&amp;isModal=true&amp;asPopupView=true</t>
  </si>
  <si>
    <t>DF-1416-2024</t>
  </si>
  <si>
    <t>CESAR DAVID ARRIETA ARROYO</t>
  </si>
  <si>
    <t>https://community.secop.gov.co/Public/Tendering/OpportunityDetail/Index?noticeUID=CO1.NTC.6083671&amp;isFromPublicArea=True&amp;isModal=true&amp;asPopupView=true</t>
  </si>
  <si>
    <t>DF-1417-2024</t>
  </si>
  <si>
    <t>ANYERIS KARINA LLANOS POLO</t>
  </si>
  <si>
    <t>https://community.secop.gov.co/Public/Tendering/OpportunityDetail/Index?noticeUID=CO1.NTC.6083923&amp;isFromPublicArea=True&amp;isModal=true&amp;asPopupView=true</t>
  </si>
  <si>
    <t>DF-1418-2024</t>
  </si>
  <si>
    <t>JOHANNA ANDREA CORTEZ GONZALEZ</t>
  </si>
  <si>
    <t>https://community.secop.gov.co/Public/Tendering/OpportunityDetail/Index?noticeUID=CO1.NTC.6084205&amp;isFromPublicArea=True&amp;isModal=true&amp;asPopupView=true</t>
  </si>
  <si>
    <t>DF-1419-2024</t>
  </si>
  <si>
    <t>MARIA CLARA SANCHEZ PERTUZ</t>
  </si>
  <si>
    <t>https://community.secop.gov.co/Public/Tendering/OpportunityDetail/Index?noticeUID=CO1.NTC.6083844&amp;isFromPublicArea=True&amp;isModal=true&amp;asPopupView=true</t>
  </si>
  <si>
    <t>DF-1420-2024</t>
  </si>
  <si>
    <t>HANER ALEXIS SUAREZ PANIZA</t>
  </si>
  <si>
    <t>https://community.secop.gov.co/Public/Tendering/OpportunityDetail/Index?noticeUID=CO1.NTC.6083786&amp;isFromPublicArea=True&amp;isModal=true&amp;asPopupView=true</t>
  </si>
  <si>
    <t>DF-1421-2024</t>
  </si>
  <si>
    <t>Prestación de servicios profesionales especializados para la ejecución del proyecto denominado FORTALECIMIENTO INSTITUCIONAL DE LA SECRETARIA DE INFRAESTRUCTURA PARA LA VIGENCIA 2024 DE LA GOBERNACIÓN DEL DEPARTAMENTO DE BOLÍVAR.</t>
  </si>
  <si>
    <t>GABRIELA DEL CARMEN MERCADO MONTERO</t>
  </si>
  <si>
    <t>https://community.secop.gov.co/Public/Tendering/OpportunityDetail/Index?noticeUID=CO1.NTC.6083935&amp;isFromPublicArea=True&amp;isModal=true&amp;asPopupView=true</t>
  </si>
  <si>
    <t>DF-1422-2024</t>
  </si>
  <si>
    <t>LEIDYS BRIGITTE SUAREZ HERAZO</t>
  </si>
  <si>
    <t>https://community.secop.gov.co/Public/Tendering/OpportunityDetail/Index?noticeUID=CO1.NTC.6083858&amp;isFromPublicArea=True&amp;isModal=true&amp;asPopupView=true</t>
  </si>
  <si>
    <t>DF-1423-2024</t>
  </si>
  <si>
    <t>OSCAR FERREIRA POLO</t>
  </si>
  <si>
    <t>https://community.secop.gov.co/Public/Tendering/OpportunityDetail/Index?noticeUID=CO1.NTC.6083938&amp;isFromPublicArea=True&amp;isModal=true&amp;asPopupView=true</t>
  </si>
  <si>
    <t>DF-1425-2024</t>
  </si>
  <si>
    <t>CANDELARIA PATRICIA CAMACHO LUGO</t>
  </si>
  <si>
    <t>https://community.secop.gov.co/Public/Tendering/OpportunityDetail/Index?noticeUID=CO1.NTC.6083874&amp;isFromPublicArea=True&amp;isModal=true&amp;asPopupView=true</t>
  </si>
  <si>
    <t>DF-1426-2024</t>
  </si>
  <si>
    <t>ADRIANA LUCIA MARTINEZ HERNANDEZ</t>
  </si>
  <si>
    <t>https://community.secop.gov.co/Public/Tendering/OpportunityDetail/Index?noticeUID=CO1.NTC.6081066&amp;isFromPublicArea=True&amp;isModal=true&amp;asPopupView=true</t>
  </si>
  <si>
    <t>DF-1427-2024</t>
  </si>
  <si>
    <t>KARINA ISABEL GONZALEZRUBIO CALDERON</t>
  </si>
  <si>
    <t>https://community.secop.gov.co/Public/Tendering/OpportunityDetail/Index?noticeUID=CO1.NTC.6081526&amp;isFromPublicArea=True&amp;isModal=true&amp;asPopupView=true</t>
  </si>
  <si>
    <t>DF-1428-2024</t>
  </si>
  <si>
    <t>FRANK HUMBERTO POMBO DOMINGUEZ</t>
  </si>
  <si>
    <t>https://community.secop.gov.co/Public/Tendering/OpportunityDetail/Index?noticeUID=CO1.NTC.6082489&amp;isFromPublicArea=True&amp;isModal=true&amp;asPopupView=true</t>
  </si>
  <si>
    <t>DF-1429-2024</t>
  </si>
  <si>
    <t>CARLOS HERNANDO DUQUE ESPARRAGOZA</t>
  </si>
  <si>
    <t>https://community.secop.gov.co/Public/Tendering/OpportunityDetail/Index?noticeUID=CO1.NTC.6083012&amp;isFromPublicArea=True&amp;isModal=true&amp;asPopupView=true</t>
  </si>
  <si>
    <t>DF-1430-2024</t>
  </si>
  <si>
    <t>LUIS ALONSO CASTILLO DIAZ</t>
  </si>
  <si>
    <t>https://community.secop.gov.co/Public/Tendering/OpportunityDetail/Index?noticeUID=CO1.NTC.6083670&amp;isFromPublicArea=True&amp;isModal=true&amp;asPopupView=true</t>
  </si>
  <si>
    <t>DF-1431-2024</t>
  </si>
  <si>
    <t>YESINA ANDREA MERCADO DAVILA</t>
  </si>
  <si>
    <t>https://community.secop.gov.co/Public/Tendering/OpportunityDetail/Index?noticeUID=CO1.NTC.6083860&amp;isFromPublicArea=True&amp;isModal=true&amp;asPopupView=true</t>
  </si>
  <si>
    <t>DF-1432-2024</t>
  </si>
  <si>
    <t>MARIA ANGELICA GERONIMO SANTIAGO</t>
  </si>
  <si>
    <t>https://community.secop.gov.co/Public/Tendering/OpportunityDetail/Index?noticeUID=CO1.NTC.6083877&amp;isFromPublicArea=True&amp;isModal=true&amp;asPopupView=true</t>
  </si>
  <si>
    <t>DF-1433-2024</t>
  </si>
  <si>
    <t>CARLOS ALBERTO CADAVID GOMEZ</t>
  </si>
  <si>
    <t>https://community.secop.gov.co/Public/Tendering/OpportunityDetail/Index?noticeUID=CO1.NTC.6084513&amp;isFromPublicArea=True&amp;isModal=true&amp;asPopupView=true</t>
  </si>
  <si>
    <t>DF-1453-2024</t>
  </si>
  <si>
    <t>Prestación de Servicios Profesionales en el desarrollo de las actividades propias de la SECRETARIA PRIVADA de la Gobernación de Bolívar.</t>
  </si>
  <si>
    <t>JOSE DAVID FREYLE VARELA</t>
  </si>
  <si>
    <t>https://community.secop.gov.co/Public/Tendering/OpportunityDetail/Index?noticeUID=CO1.NTC.6084036&amp;isFromPublicArea=True&amp;isModal=true&amp;asPopupView=true</t>
  </si>
  <si>
    <t>DF-1454-2024</t>
  </si>
  <si>
    <t>WILLIAM ENRIQUE FLOREZ RAMOS</t>
  </si>
  <si>
    <t>https://community.secop.gov.co/Public/Tendering/OpportunityDetail/Index?noticeUID=CO1.NTC.6085008&amp;isFromPublicArea=True&amp;isModal=true&amp;asPopupView=true</t>
  </si>
  <si>
    <t>DF-1455-2024</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</si>
  <si>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INDIAS,DEPARTAMENTO DE BOLÍVAR</t>
  </si>
  <si>
    <t>ERIC JOSE MARTINEZ VIÑA</t>
  </si>
  <si>
    <t>https://community.secop.gov.co/Public/Tendering/OpportunityDetail/Index?noticeUID=CO1.NTC.6091625&amp;isFromPublicArea=True&amp;isModal=False</t>
  </si>
  <si>
    <t>DF-1456-2024</t>
  </si>
  <si>
    <t>Prestación de servicios profesionales con master 
universitario en Derechos Humanos, Democracia y 
Globalización para el desarrollo de las actividades propias 
de la Secretaria del Interior y Asuntos Gubernamentales de 
la Gobernación de Bolívar en el marco del proyecto 
 FORTALECIMIENTO DE LA OPERATIVIDAD DEL CENTRO 
DE OBSERVACION E INVESTIGACION SOCIAL DE BOLIVAR 
2024</t>
  </si>
  <si>
    <t>MELISSA PAOLA VIBANCO PAYARES</t>
  </si>
  <si>
    <t>https://community.secop.gov.co/Public/Tendering/OpportunityDetail/Index?noticeUID=CO1.NTC.6091580&amp;isFromPublicArea=True&amp;isModal=true&amp;asPopupView=true</t>
  </si>
  <si>
    <t>DF-1457-2024</t>
  </si>
  <si>
    <t>Prestación de servicios de apoyo a la gestión para el desarrollo de las actividades propias de la Secretaria Jurídica de la Gobernación de Bolívar</t>
  </si>
  <si>
    <t>ARGEMIRO JOSE ALVAREZ VASQUEZ</t>
  </si>
  <si>
    <t>https://community.secop.gov.co/Public/Tendering/OpportunityDetail/Index?noticeUID=CO1.NTC.6090369&amp;isFromPublicArea=True&amp;isModal=true&amp;asPopupView=true</t>
  </si>
  <si>
    <t>DF-1458-2024</t>
  </si>
  <si>
    <t>NICOLLE PAMELA RAMIREZ MARSIGLIA</t>
  </si>
  <si>
    <t>https://community.secop.gov.co/Public/Tendering/OpportunityDetail/Index?noticeUID=CO1.NTC.6092236&amp;isFromPublicArea=True&amp;isModal=true&amp;asPopupView=true</t>
  </si>
  <si>
    <t>DF-1460-2024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</si>
  <si>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</si>
  <si>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RUBY ESTHER ROJAS TORRES</t>
  </si>
  <si>
    <t>https://community.secop.gov.co/Public/Tendering/OpportunityDetail/Index?noticeUID=CO1.NTC.6096427&amp;isFromPublicArea=True&amp;isModal=true&amp;asPopupView=true</t>
  </si>
  <si>
    <t>DIRECCIÓN DE CALIDAD EDUCATIVA</t>
  </si>
  <si>
    <t>DF-1461-2024</t>
  </si>
  <si>
    <t>LILIANA DEL CARMEN ORDOÑEZ PACHECO</t>
  </si>
  <si>
    <t>https://community.secop.gov.co/Public/Tendering/OpportunityDetail/Index?noticeUID=CO1.NTC.6096179&amp;isFromPublicArea=True&amp;isModal=true&amp;asPopupView=true</t>
  </si>
  <si>
    <t>DF-1462-2024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</si>
  <si>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</si>
  <si>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WENDIS PAOLA PATIÑO DE LA HOZ</t>
  </si>
  <si>
    <t>https://community.secop.gov.co/Public/Tendering/OpportunityDetail/Index?noticeUID=CO1.NTC.6096509&amp;isFromPublicArea=True&amp;isModal=true&amp;asPopupView=true</t>
  </si>
  <si>
    <t>DF-1463-2024</t>
  </si>
  <si>
    <t>Prestación de Servicios profesionales para el desarrollo de las actividades propias de la Secretaria de la Mujer y desarrollo social de la Gobernación de Bolívar</t>
  </si>
  <si>
    <t>https://community.secop.gov.co/Public/Tendering/OpportunityDetail/Index?noticeUID=CO1.NTC.6099844&amp;isFromPublicArea=True&amp;isModal=true&amp;asPopupView=true</t>
  </si>
  <si>
    <t>DF-1465-2024</t>
  </si>
  <si>
    <t>Prestación de Servicios de apoyo a la gestión para el desarrollo de las 
actividades propias de la Secretaría de la Mujer y Desarrollo Social de la 
Gobernacion de Bolivar</t>
  </si>
  <si>
    <t>BENITO ANTONIO MADRID ESCOBAR</t>
  </si>
  <si>
    <t>https://community.secop.gov.co/Public/Tendering/OpportunityDetail/Index?noticeUID=CO1.NTC.6099804&amp;isFromPublicArea=True&amp;isModal=true&amp;asPopupView=true</t>
  </si>
  <si>
    <t>DF-1480-2024</t>
  </si>
  <si>
    <t>Prestación de servicios profesionales especializados para el desarrollo de las actividades propias de la secretaria privada de la gobernación de Bolívar.</t>
  </si>
  <si>
    <t xml:space="preserve">ALEXANDER ALBERTO RONCALLO MIRANDA </t>
  </si>
  <si>
    <t>https://community.secop.gov.co/Public/Tendering/OpportunityDetail/Index?noticeUID=CO1.NTC.6105048&amp;isFromPublicArea=True&amp;isModal=true&amp;asPopupView=true</t>
  </si>
  <si>
    <t>DF-1481-2024</t>
  </si>
  <si>
    <t>Prestación de servicios profesionales para apoyar en la ejecución del 
proyecto denominado FORTALECIMIENTO AL SEGUIMIENTO EN LOS ESTABLECIMIENTOS EDUCATIVOS POR PARTE DE LA SECRETARIA DE 
EDUCACIÓN EN LA VIGENCIA 2024 BOLÍVAR¨ desarrollado por la 
secretaria de Educación de la Gobernación de Bolívar.</t>
  </si>
  <si>
    <t>JULIO CESAR JIMENEZ CORREA</t>
  </si>
  <si>
    <t>https://community.secop.gov.co/Public/Tendering/OpportunityDetail/Index?noticeUID=CO1.NTC.6109716&amp;isFromPublicArea=True&amp;isModal=true&amp;asPopupView=true</t>
  </si>
  <si>
    <t>DF-1482-2024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</si>
  <si>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</si>
  <si>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YERLIS PAOLA BERRIO YEPEZ</t>
  </si>
  <si>
    <t>https://community.secop.gov.co/Public/Tendering/OpportunityDetail/Index?noticeUID=CO1.NTC.6109597&amp;isFromPublicArea=True&amp;isModal=true&amp;asPopupView=true</t>
  </si>
  <si>
    <t>DF-1483-2024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</si>
  <si>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</si>
  <si>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STEVEN GIRALDO BURGOS</t>
  </si>
  <si>
    <t>https://community.secop.gov.co/Public/Tendering/OpportunityDetail/Index?noticeUID=CO1.NTC.6109843&amp;isFromPublicArea=True&amp;isModal=true&amp;asPopupView=true</t>
  </si>
  <si>
    <t>DF-1484-2024</t>
  </si>
  <si>
    <t>ARACELY CHAVERRA VALIENTE</t>
  </si>
  <si>
    <t>https://community.secop.gov.co/Public/Tendering/OpportunityDetail/Index?noticeUID=CO1.NTC.6109698&amp;isFromPublicArea=True&amp;isModal=true&amp;asPopupView=true</t>
  </si>
  <si>
    <t>DF-1485-2024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</si>
  <si>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</si>
  <si>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MAIRA DEL ROSARIO MASS SERGE</t>
  </si>
  <si>
    <t>https://community.secop.gov.co/Public/Tendering/OpportunityDetail/Index?noticeUID=CO1.NTC.6109856&amp;isFromPublicArea=True&amp;isModal=true&amp;asPopupView=true</t>
  </si>
  <si>
    <t>DF-1486-2024</t>
  </si>
  <si>
    <t>Prestación de servicios profesionales para apoyar en la 
ejecución del proyecto denominado IMPLEMENTACIÓN DEL 
PROGRAMA DE ALIMENTACIÓN ESCOLAR-2024-BOLÍVAR 
desarrollado por la Secretaría de Educación de la 
Gobernación de Bolívar</t>
  </si>
  <si>
    <t xml:space="preserve">SHARYK DE JESUS OROZCO FERNANDEZ </t>
  </si>
  <si>
    <t>https://community.secop.gov.co/Public/Tendering/OpportunityDetail/Index?noticeUID=CO1.NTC.6112018&amp;isFromPublicArea=True&amp;isModal=true&amp;asPopupView=true</t>
  </si>
  <si>
    <t>DF-1487-2024</t>
  </si>
  <si>
    <t>Prestación de servicios de apoyo a la gestión para el desarrollo de las 
actividades propias de la Dirección de Juventudes de la Secretaría de la 
Igualdad de la Gobernación de Bolívar.</t>
  </si>
  <si>
    <t>ERIKA SOFIA MARTINEZ GOMEZ</t>
  </si>
  <si>
    <t>https://community.secop.gov.co/Public/Tendering/OpportunityDetail/Index?noticeUID=CO1.NTC.6111411&amp;isFromPublicArea=True&amp;isModal=true&amp;asPopupView=true</t>
  </si>
  <si>
    <t>DF-1488-2024</t>
  </si>
  <si>
    <t>Prestación de servicios profesionales para el desarrollo de las 
actividades propias de la Secretaría de Movilidad de la Gobernación de 
Bolívar</t>
  </si>
  <si>
    <t>ANDREIS ALEXANDRA MERCADO CARDONA</t>
  </si>
  <si>
    <t>https://community.secop.gov.co/Public/Tendering/OpportunityDetail/Index?noticeUID=CO1.NTC.6110791&amp;isFromPublicArea=True&amp;isModal=true&amp;asPopupView=true</t>
  </si>
  <si>
    <t>DF-1489-2024</t>
  </si>
  <si>
    <t>Prestación de servicios de apoyo a la gestión para el 
desarrollo de las actividades propias de la Dirección Fondo 
Territorial de Pensiones de la Secretaría de Hacienda de la 
Gobernacion de Bolivar</t>
  </si>
  <si>
    <t>LEONARDO ADRIAN LOPEZ ARIAS</t>
  </si>
  <si>
    <t>https://community.secop.gov.co/Public/Tendering/OpportunityDetail/Index?noticeUID=CO1.NTC.6112716&amp;isFromPublicArea=True&amp;isModal=true&amp;asPopupView=true</t>
  </si>
  <si>
    <t>DF-1490-2024</t>
  </si>
  <si>
    <t>FRANCISCO ROJAS LEYVA</t>
  </si>
  <si>
    <t>https://community.secop.gov.co/Public/Tendering/OpportunityDetail/Index?noticeUID=CO1.NTC.6112975&amp;isFromPublicArea=True&amp;isModal=true&amp;asPopupView=true</t>
  </si>
  <si>
    <t>DF-1491-2024</t>
  </si>
  <si>
    <t>WILMAR ADONIS RESTREPO TABORDA</t>
  </si>
  <si>
    <t>https://community.secop.gov.co/Public/Tendering/OpportunityDetail/Index?noticeUID=CO1.NTC.6113288&amp;isFromPublicArea=True&amp;isModal=true&amp;asPopupView=true</t>
  </si>
  <si>
    <t>DF-1492-2024</t>
  </si>
  <si>
    <t>CLAUDIA ARBOLEDA TORRES</t>
  </si>
  <si>
    <t>https://community.secop.gov.co/Public/Tendering/OpportunityDetail/Index?noticeUID=CO1.NTC.6113292&amp;isFromPublicArea=True&amp;isModal=true&amp;asPopupView=true</t>
  </si>
  <si>
    <t>DF-1493-2024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</si>
  <si>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</si>
  <si>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ANDREA CAROLINA PEREZ HERNANDEZ</t>
  </si>
  <si>
    <t>https://community.secop.gov.co/Public/Tendering/OpportunityDetail/Index?noticeUID=CO1.NTC.6113663&amp;isFromPublicArea=True&amp;isModal=true&amp;asPopupView=true</t>
  </si>
  <si>
    <t>DF-1501-2024</t>
  </si>
  <si>
    <t>Prestación de servicios profesionales para apoyar en la 
ejecución del proyecto denominado FORTALECIMIENTO AL 
SEGUIMIENTO EN LOS ESTABLECIMIENTOS EDUCATIVOS 
POR PARTE DE LA SECRETARIA DE EDUCACIÓN EN LA 
VIGENCIA 2024 BOLÍVAR¨ desarrollado por la secretaria de 
Educación de la Gobernación de Bolívar</t>
  </si>
  <si>
    <t>ELKY YODOCUS SCHMALBACH ACEVEDO</t>
  </si>
  <si>
    <t>https://community.secop.gov.co/Public/Tendering/OpportunityDetail/Index?noticeUID=CO1.NTC.6130882&amp;isFromPublicArea=True&amp;isModal=true&amp;asPopupView=true</t>
  </si>
  <si>
    <t>DF-1502-2024</t>
  </si>
  <si>
    <t>ANDRES FELIPE LOPEZ PAJARO</t>
  </si>
  <si>
    <t>https://community.secop.gov.co/Public/Tendering/OpportunityDetail/Index?noticeUID=CO1.NTC.6130688&amp;isFromPublicArea=True&amp;isModal=true&amp;asPopupView=true</t>
  </si>
  <si>
    <t>DF-1503-2024</t>
  </si>
  <si>
    <t>LINA MARCELA VERGARA BALLESTAS</t>
  </si>
  <si>
    <t>https://community.secop.gov.co/Public/Tendering/OpportunityDetail/Index?noticeUID=CO1.NTC.6130920&amp;isFromPublicArea=True&amp;isModal=true&amp;asPopupView=true</t>
  </si>
  <si>
    <t>DF-1504-2024</t>
  </si>
  <si>
    <t>CAMILO ANDRES REYES ZAMBRANO</t>
  </si>
  <si>
    <t>https://community.secop.gov.co/Public/Tendering/OpportunityDetail/Index?noticeUID=CO1.NTC.6133856&amp;isFromPublicArea=True&amp;isModal=true&amp;asPopupView=true</t>
  </si>
  <si>
    <t>DF-1505-2024</t>
  </si>
  <si>
    <t>Prestación de servicios de apoyo a la gestión para apoyar en 
la ejecución del proyecto denominado IMPLEMENTACIÓN 
DEL SISTEMA DE MONITOREO AMBIENTAL PARA 
DISMINUIR EL ESTADO DE VULNERABILIDAD 
DEANIMALES EN ABANDONO A TRAVÉS DE LA 
OPERATIVIDAD DEL CENTRO DE BIENESTAR ANIMAL  EL 
GUARDIÁN  EN MUNICIPIOS PRIORIZADOS-VIGENCIA 
2024 desarrollado por la Dirección de Ambiente y Desarrollo 
Sostenible de la Gobernación de Bolívar.</t>
  </si>
  <si>
    <t>RAFAEL CUSTODIA VILLAREAL LOMBANA</t>
  </si>
  <si>
    <t>https://community.secop.gov.co/Public/Tendering/OpportunityDetail/Index?noticeUID=CO1.NTC.6133866&amp;isFromPublicArea=True&amp;isModal=true&amp;asPopupView=true</t>
  </si>
  <si>
    <t>DF-1506-2024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</si>
  <si>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</si>
  <si>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VERONICA DE JESUS PACHECO BLANCO</t>
  </si>
  <si>
    <t>https://community.secop.gov.co/Public/Tendering/OpportunityDetail/Index?noticeUID=CO1.NTC.6133962&amp;isFromPublicArea=True&amp;isModal=true&amp;asPopupView=true</t>
  </si>
  <si>
    <t>DF-1507-2024</t>
  </si>
  <si>
    <t>Prestación de servicios de Apoyo a la Gestión para desarrollar 
actividades propias de la Dirección de Atención al Ciudadano y Gestión 
Documental de la Secretaría General para el desarrollo del Proyecto 
denominado FORTALECIMIENTO INSTITUCIONAL DEL ARCHIVO 
GENERAL PARA LA VIGENCIA 2024 DE LA GOBERNACION DE BOLIVAR</t>
  </si>
  <si>
    <t>DAGOBERTO ORLANDO BUSTAMENTE VELASCO</t>
  </si>
  <si>
    <t>https://community.secop.gov.co/Public/Tendering/OpportunityDetail/Index?noticeUID=CO1.NTC.6137182&amp;isFromPublicArea=True&amp;isModal=true&amp;asPopupView=true</t>
  </si>
  <si>
    <t>DF-1508-2024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</si>
  <si>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Gobernacion de Bolivar.</t>
  </si>
  <si>
    <t>DONALDO MEJIA ORTIZ</t>
  </si>
  <si>
    <t>https://community.secop.gov.co/Public/Tendering/OpportunityDetail/Index?noticeUID=CO1.NTC.6137982&amp;isFromPublicArea=True&amp;isModal=true&amp;asPopupView=true</t>
  </si>
  <si>
    <t>DF-1509-2024</t>
  </si>
  <si>
    <t>GABRIEL ENRIQUE GARCIA ROMERO</t>
  </si>
  <si>
    <t>https://community.secop.gov.co/Public/Tendering/OpportunityDetail/Index?noticeUID=CO1.NTC.6134383&amp;isFromPublicArea=True&amp;isModal=true&amp;asPopupView=true</t>
  </si>
  <si>
    <t>DF-1542-2024</t>
  </si>
  <si>
    <t>CALUDIA LEONOR OROZCO NIEBLES</t>
  </si>
  <si>
    <t>https://community.secop.gov.co/Public/Tendering/OpportunityDetail/Index?noticeUID=CO1.NTC.6143329&amp;isFromPublicArea=True&amp;isModal=true&amp;asPopupView=true</t>
  </si>
  <si>
    <t>DF-1543-2024</t>
  </si>
  <si>
    <t>Prestación de Servicios Profesionales para la ejecución del proyecto denominado ASISTENCIA PROFESIONAL, TÉCNICA, TECNOLÓGICA Y EN SALUD A MINEROS PARA LA VIGENCIA 2024 EN BOLÍVAR desarrollado por la Secretaria de Minas y Energía de la Gobernación de Bolívar.</t>
  </si>
  <si>
    <t>AUGUSTO RAFAEL VIANA PEREZ</t>
  </si>
  <si>
    <t>https://community.secop.gov.co/Public/Tendering/OpportunityDetail/Index?noticeUID=CO1.NTC.6143082&amp;isFromPublicArea=True&amp;isModal=true&amp;asPopupView=true</t>
  </si>
  <si>
    <t>DF-1549-2024</t>
  </si>
  <si>
    <t>Prestación de servicios profesionales para el desarrollo de las actividades propias de la Dirección de Tesorería de la secretaria de hacienda de la Gobernación de Bolívar.</t>
  </si>
  <si>
    <t>WILFRIDO JOSE DE LA ROSA GUZMAN</t>
  </si>
  <si>
    <t>https://community.secop.gov.co/Public/Tendering/OpportunityDetail/Index?noticeUID=CO1.NTC.6152214&amp;isFromPublicArea=True&amp;isModal=true&amp;asPopupView=true</t>
  </si>
  <si>
    <t>DF-1550-2024</t>
  </si>
  <si>
    <t>Prestación de servicios profesionales para la ejecución del proyecto denominado FORTALECIMIENTO A LOS PROCESOS DE PARTICIPACION CIUDADANA Y COMUNITARIOS PARA UN BOLÍVAR MEJOR EN EL DEPARTAMENTO DE BOLÍVAR</t>
  </si>
  <si>
    <t>ANGELICA MARIA CARO PIMIENTA</t>
  </si>
  <si>
    <t>https://community.secop.gov.co/Public/Tendering/OpportunityDetail/Index?noticeUID=CO1.NTC.6151611&amp;isFromPublicArea=True&amp;isModal=true&amp;asPopupView=true</t>
  </si>
  <si>
    <t>DF-1551-2024</t>
  </si>
  <si>
    <t>HAIXOR POVEDA TORRES</t>
  </si>
  <si>
    <t>https://community.secop.gov.co/Public/Tendering/OpportunityDetail/Index?noticeUID=CO1.NTC.6151843&amp;isFromPublicArea=True&amp;isModal=true&amp;asPopupView=true</t>
  </si>
  <si>
    <t>DF-1552-2024</t>
  </si>
  <si>
    <t>Prestación de servicios profesionales para el desarrollo de actividades en el marco del proyecto  FORTALECIMIENTO A LOS PROCESOS DE PARTICIPACIÓN CIUDADANA Y COMUNITARIOS PARA UN BOLÍVAR MEJOR EN EL DEPARTAMENTO DE BOLÍVAR  de la secretaria privada de la gobernación de Bolívar.</t>
  </si>
  <si>
    <t>DIANNE ACUÑA GONZALEZ</t>
  </si>
  <si>
    <t>https://community.secop.gov.co/Public/Tendering/OpportunityDetail/Index?noticeUID=CO1.NTC.6151868&amp;isFromPublicArea=True&amp;isModal=true&amp;asPopupView=true</t>
  </si>
  <si>
    <t>DF-1553-2024</t>
  </si>
  <si>
    <t>Prestación de servicios profesionales para el desarrollo de actividades
en el marco del proyecto  FORTALECIMIENTO A LOS PROCESOS DE
PARTICIPACIÓN CIUDADANA Y COMUNITARIOS PARA UN BOLÍVAR MEJOR EN EL DEPARTAMENTO DE BOLÍVAR  de la secretaria privada de la gobernación de Bolívar.</t>
  </si>
  <si>
    <t>LUIS MARIANO CONSUEGRA MARRIAGA</t>
  </si>
  <si>
    <t>https://community.secop.gov.co/Public/Tendering/OpportunityDetail/Index?noticeUID=CO1.NTC.6153288&amp;isFromPublicArea=True&amp;isModal=true&amp;asPopupView=true</t>
  </si>
  <si>
    <t>DF-1554-2024</t>
  </si>
  <si>
    <t>JULIETA CRISTINA TORRES BARRETO</t>
  </si>
  <si>
    <t>https://community.secop.gov.co/Public/Tendering/OpportunityDetail/Index?noticeUID=CO1.NTC.6152799&amp;isFromPublicArea=True&amp;isModal=true&amp;asPopupView=true</t>
  </si>
  <si>
    <t>DF-1555-2024</t>
  </si>
  <si>
    <t>ANDRES FELIPE RAMIREZ CABARCAS</t>
  </si>
  <si>
    <t>https://community.secop.gov.co/Public/Tendering/OpportunityDetail/Index?noticeUID=CO1.NTC.6153118&amp;isFromPublicArea=True&amp;isModal=true&amp;asPopupView=true</t>
  </si>
  <si>
    <t>DF-1556-2024</t>
  </si>
  <si>
    <t xml:space="preserve">AMARANTO JOSE LEIVA QUINTANA </t>
  </si>
  <si>
    <t>https://community.secop.gov.co/Public/Tendering/OpportunityDetail/Index?noticeUID=CO1.NTC.6153265&amp;isFromPublicArea=True&amp;isModal=true&amp;asPopupView=true</t>
  </si>
  <si>
    <t>DF-1557-2024</t>
  </si>
  <si>
    <t>NELVIS ESTHER CERA OROZCO</t>
  </si>
  <si>
    <t>https://community.secop.gov.co/Public/Tendering/OpportunityDetail/Index?noticeUID=CO1.NTC.6151892&amp;isFromPublicArea=True&amp;isModal=true&amp;asPopupView=true</t>
  </si>
  <si>
    <t>DF-1558-2024</t>
  </si>
  <si>
    <t>RAMIRO RAFAEL PARRA SANCHEZ</t>
  </si>
  <si>
    <t>https://community.secop.gov.co/Public/Tendering/OpportunityDetail/Index?noticeUID=CO1.NTC.6153262&amp;isFromPublicArea=True&amp;isModal=true&amp;asPopupView=true</t>
  </si>
  <si>
    <t>DF-1565-2024</t>
  </si>
  <si>
    <t>MARIA ALEJANDRA TEJEDA BERTEL</t>
  </si>
  <si>
    <t>https://community.secop.gov.co/Public/Tendering/OpportunityDetail/Index?noticeUID=CO1.NTC.6156701&amp;isFromPublicArea=True&amp;isModal=true&amp;asPopupView=true</t>
  </si>
  <si>
    <t>DF-1566-2024</t>
  </si>
  <si>
    <t>ANIANO MORALES BLANCO</t>
  </si>
  <si>
    <t>https://community.secop.gov.co/Public/Tendering/OpportunityDetail/Index?noticeUID=CO1.NTC.6160034&amp;isFromPublicArea=True&amp;isModal=true&amp;asPopupView=true</t>
  </si>
  <si>
    <t>DF-1567-2024</t>
  </si>
  <si>
    <t>DIANA CAROLINA ALVEAR ARTUZ</t>
  </si>
  <si>
    <t>https://community.secop.gov.co/Public/Tendering/OpportunityDetail/Index?noticeUID=CO1.NTC.6159850&amp;isFromPublicArea=True&amp;isModal=true&amp;asPopupView=true</t>
  </si>
  <si>
    <t>DF-1568-2024</t>
  </si>
  <si>
    <t>JAVIER MIRANDA PINEDA</t>
  </si>
  <si>
    <t>https://community.secop.gov.co/Public/Tendering/OpportunityDetail/Index?noticeUID=CO1.NTC.6156988&amp;isFromPublicArea=True&amp;isModal=true&amp;asPopupView=true</t>
  </si>
  <si>
    <t>DF-1569-2024</t>
  </si>
  <si>
    <t>Prestación de servicios de Apoyo a la Gestión para desarrollar actividades propias de la SECRETARIA PRIVADA para el desarrollo del proyecto denominado FORTALECIMIENTO A LOS PROCESOS DE PARTICIPACION CIUDADANA Y COMUNITARIOS PARA UN BOLÍVAR MEJOR EN EL DEPARTAMENTO DE BOLÍVA</t>
  </si>
  <si>
    <t>MANUEL ENRIQUE LOZANO KLEE</t>
  </si>
  <si>
    <t>https://community.secop.gov.co/Public/Tendering/OpportunityDetail/Index?noticeUID=CO1.NTC.6157384&amp;isFromPublicArea=True&amp;isModal=true&amp;asPopupView=true</t>
  </si>
  <si>
    <t>DF-1570-2024</t>
  </si>
  <si>
    <t>SINDI PAOLA ARENAS REYES</t>
  </si>
  <si>
    <t>https://community.secop.gov.co/Public/Tendering/OpportunityDetail/Index?noticeUID=CO1.NTC.6157814&amp;isFromPublicArea=True&amp;isModal=true&amp;asPopupView=true</t>
  </si>
  <si>
    <t>DF-1571-2024</t>
  </si>
  <si>
    <t>Prestación de servicios de Apoyo a la Gestión para desarrollar actividades propias de la SECRETARIA PRIVADA para el desarrollo del proyecto denominado FORTALECIMIENTO A LOS PROCESOS DE PARTICIPACION CIUDADANA Y COMUNITARIOS PARA UN BOLÍVAR MEJOR EN EL DEPARTAMENTO DE BOLÍVAR</t>
  </si>
  <si>
    <t>GUILLERMINA JULIO ROMERO</t>
  </si>
  <si>
    <t>https://community.secop.gov.co/Public/Tendering/OpportunityDetail/Index?noticeUID=CO1.NTC.6157115&amp;isFromPublicArea=True&amp;isModal=true&amp;asPopupView=true</t>
  </si>
  <si>
    <t>DF-1572-2024</t>
  </si>
  <si>
    <t>CLARIBEL DEL CARMEN COAVAS URANGO</t>
  </si>
  <si>
    <t>https://community.secop.gov.co/Public/Tendering/OpportunityDetail/Index?noticeUID=CO1.NTC.6157911&amp;isFromPublicArea=True&amp;isModal=true&amp;asPopupView=true</t>
  </si>
  <si>
    <t>DF-1573-2024</t>
  </si>
  <si>
    <t>ENOIDES SALAS CAÑATE</t>
  </si>
  <si>
    <t>https://community.secop.gov.co/Public/Tendering/OpportunityDetail/Index?noticeUID=CO1.NTC.6160186&amp;isFromPublicArea=True&amp;isModal=true&amp;asPopupView=true</t>
  </si>
  <si>
    <t>DF-1574-2024</t>
  </si>
  <si>
    <t>ELIANA MARIA MIRANDA JARABA</t>
  </si>
  <si>
    <t>https://community.secop.gov.co/Public/Tendering/OpportunityDetail/Index?noticeUID=CO1.NTC.6157946&amp;isFromPublicArea=True&amp;isModal=true&amp;asPopupView=true</t>
  </si>
  <si>
    <t>DF-1575-2024</t>
  </si>
  <si>
    <t>KEILIS LUZ GONZALEZ CASTELLAS</t>
  </si>
  <si>
    <t>https://community.secop.gov.co/Public/Tendering/OpportunityDetail/Index?noticeUID=CO1.NTC.6156763&amp;isFromPublicArea=True&amp;isModal=true&amp;asPopupView=true</t>
  </si>
  <si>
    <t>DF-1584-2024</t>
  </si>
  <si>
    <t>Prestación de servicios de apoyo a la gestion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</si>
  <si>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 xml:space="preserve">LIAN ALEJANDRO RODRIGUEZ </t>
  </si>
  <si>
    <t>https://community.secop.gov.co/Public/Tendering/OpportunityDetail/Index?noticeUID=CO1.NTC.6158633&amp;isFromPublicArea=True&amp;isModal=true&amp;asPopupView=true</t>
  </si>
  <si>
    <t>DF-1585-2024</t>
  </si>
  <si>
    <t>Prestación de servicios de apoyo a la gestión para el desarrollo de actividades en el marco del proyecto  FORTALECIMIENTO A LOS PROCESOS DE PARTICIPACIÓN CIUDADANA Y COMUNITARIOS PARA UN BOLÍVAR MEJOR EN EL DEPARTAMENTO DE BOLÍVAR  de la secretaria privada de la gobernación de Bolívar.</t>
  </si>
  <si>
    <t>PAOLO ENRIQUE ZUÑIGA ACOSTA</t>
  </si>
  <si>
    <t>https://community.secop.gov.co/Public/Tendering/OpportunityDetail/Index?noticeUID=CO1.NTC.6158253&amp;isFromPublicArea=True&amp;isModal=true&amp;asPopupView=true</t>
  </si>
  <si>
    <t>DF-1586-2024</t>
  </si>
  <si>
    <t>DANIELA CANDELARIA NAVARRO OLIVARES</t>
  </si>
  <si>
    <t>https://community.secop.gov.co/Public/Tendering/OpportunityDetail/Index?noticeUID=CO1.NTC.6160174&amp;isFromPublicArea=True&amp;isModal=true&amp;asPopupView=true</t>
  </si>
  <si>
    <t>DF-1587-2024</t>
  </si>
  <si>
    <t>ELIANA PIMIENTA CALLE</t>
  </si>
  <si>
    <t>https://community.secop.gov.co/Public/Tendering/OpportunityDetail/Index?noticeUID=CO1.NTC.6159665&amp;isFromPublicArea=True&amp;isModal=true&amp;asPopupView=true</t>
  </si>
  <si>
    <t>DF-1589-2024</t>
  </si>
  <si>
    <t>JORGE LUIS ALCAZAR MARRUGO</t>
  </si>
  <si>
    <t>https://community.secop.gov.co/Public/Tendering/OpportunityDetail/Index?noticeUID=CO1.NTC.6160140&amp;isFromPublicArea=True&amp;isModal=true&amp;asPopupView=true</t>
  </si>
  <si>
    <t>DF-1591-2024</t>
  </si>
  <si>
    <t>JORGE ANDRES SCAFF LOPEZ</t>
  </si>
  <si>
    <t>https://community.secop.gov.co/Public/Tendering/OpportunityDetail/Index?noticeUID=CO1.NTC.6161393&amp;isFromPublicArea=True&amp;isModal=true&amp;asPopupView=true</t>
  </si>
  <si>
    <t>DF-1593-2024</t>
  </si>
  <si>
    <t>LEIDY KATERINE VELLOJIN BLANCO</t>
  </si>
  <si>
    <t>https://community.secop.gov.co/Public/Tendering/OpportunityDetail/Index?noticeUID=CO1.NTC.6167454&amp;isFromPublicArea=True&amp;isModal=true&amp;asPopupView=true</t>
  </si>
  <si>
    <t>DF-1594-2024</t>
  </si>
  <si>
    <t>Prestación de Servicios profesionales especializados para el desarrollo de las actividades propias de la dirección de tesorería de la Secretaria de hacienda Departamental</t>
  </si>
  <si>
    <t>ADRIANA MARIA GUERRERO TINOCO</t>
  </si>
  <si>
    <t>https://community.secop.gov.co/Public/Tendering/OpportunityDetail/Index?noticeUID=CO1.NTC.6169124&amp;isFromPublicArea=True&amp;isModal=true&amp;asPopupView=true</t>
  </si>
  <si>
    <t>DF-1595-2024</t>
  </si>
  <si>
    <t>Prestación de Servicios Profesionales para el desarrollo de las 
actividades propias de la Dirección de Ingresos de la Secretaría de 
Hacienda de la Gobernacion de Bolivar</t>
  </si>
  <si>
    <t>GALIS MARIA ZAMBRANO JIMENEZ</t>
  </si>
  <si>
    <t>https://community.secop.gov.co/Public/Tendering/OpportunityDetail/Index?noticeUID=CO1.NTC.6167210&amp;isFromPublicArea=True&amp;isModal=true&amp;asPopupView=true</t>
  </si>
  <si>
    <t>DF-1614-2024</t>
  </si>
  <si>
    <t>DOUGLAS RAFAEL QUINTANA ZABALA</t>
  </si>
  <si>
    <t>https://community.secop.gov.co/Public/Tendering/OpportunityDetail/Index?noticeUID=CO1.NTC.6174856&amp;isFromPublicArea=True&amp;isModal=true&amp;asPopupView=true</t>
  </si>
  <si>
    <t>DF-1615-2024</t>
  </si>
  <si>
    <t>Prestación de servicios profesionales para el desarrollo de las actividades propias de la secretaria privada de la gobernación de Bolívar</t>
  </si>
  <si>
    <t>YOSIMAR MOLINA GONZALEZ</t>
  </si>
  <si>
    <t>https://community.secop.gov.co/Public/Tendering/OpportunityDetail/Index?noticeUID=CO1.NTC.6173970&amp;isFromPublicArea=True&amp;isModal=true&amp;asPopupView=true</t>
  </si>
  <si>
    <t>DF-1616-2024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</si>
  <si>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</si>
  <si>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DORYS CASTRO HERNANDEZ</t>
  </si>
  <si>
    <t>https://community.secop.gov.co/Public/Tendering/OpportunityDetail/Index?noticeUID=CO1.NTC.6177944&amp;isFromPublicArea=True&amp;isModal=true&amp;asPopupView=true</t>
  </si>
  <si>
    <t>DF-1617-2024</t>
  </si>
  <si>
    <t>BRENDA JOHANA SANMIGUEL SALAZAR</t>
  </si>
  <si>
    <t>https://community.secop.gov.co/Public/Tendering/OpportunityDetail/Index?noticeUID=CO1.NTC.6175565&amp;isFromPublicArea=True&amp;isModal=true&amp;asPopupView=true</t>
  </si>
  <si>
    <t>DF-1620-2024</t>
  </si>
  <si>
    <t>Prestación de servicios de Apoyo a la Gestión para desarrollar actividades propias de la SECRETARIA PRIVADA para el desarrollo del proyecto denominadoFORTALECIMIENTO A LOS PROCESOS DE PARTICIPACION CIUDADANA Y COMUNITARIOS PARA UN BOLÍVAR MEJOR EN EL DEPARTAMENTO DE BOLÍVAR</t>
  </si>
  <si>
    <t>YAMILE DEL CARMEN AMOR NARVAEZ</t>
  </si>
  <si>
    <t>https://community.secop.gov.co/Public/Tendering/OpportunityDetail/Index?noticeUID=CO1.NTC.6184613&amp;isFromPublicArea=True&amp;isModal=true&amp;asPopupView=true</t>
  </si>
  <si>
    <t>DF-1621-2024</t>
  </si>
  <si>
    <t>JULIETH SOFIA AGUILAR GARCIA</t>
  </si>
  <si>
    <t>https://community.secop.gov.co/Public/Tendering/OpportunityDetail/Index?noticeUID=CO1.NTC.6185544&amp;isFromPublicArea=True&amp;isModal=true&amp;asPopupView=true</t>
  </si>
  <si>
    <t>DF-1622-2024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</si>
  <si>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</si>
  <si>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JENNY JULIET JURADO VARGAS</t>
  </si>
  <si>
    <t>https://community.secop.gov.co/Public/Tendering/OpportunityDetail/Index?noticeUID=CO1.NTC.6186415&amp;isFromPublicArea=True&amp;isModal=true&amp;asPopupView=true</t>
  </si>
  <si>
    <t>DF-1624-2024</t>
  </si>
  <si>
    <t>Prestación de servicios de profesionales para el desarrollo de actividades propias de la SECRETARIA DE PLANEACION en el marco del proyecto denominado DESARROLLO DE ESTRATEGIAS INTEGRADAS DE ORDENAMIENTO TERRITORIAL PARA LA SINERGIA DEPARTAMENTAL Y MUNICIPAL EN EL DEPARTAMENTO DE BOLÍVAR.</t>
  </si>
  <si>
    <t>ANDRES MAURICIO PIMIENTA ANILLO</t>
  </si>
  <si>
    <t>https://community.secop.gov.co/Public/Tendering/OpportunityDetail/Index?noticeUID=CO1.NTC.6189685&amp;isFromPublicArea=True&amp;isModal=true&amp;asPopupView=true</t>
  </si>
  <si>
    <t>DF-1625-2024</t>
  </si>
  <si>
    <t>ELIMEY AGUIRRE BURBANO</t>
  </si>
  <si>
    <t>https://community.secop.gov.co/Public/Tendering/OpportunityDetail/Index?noticeUID=CO1.NTC.6189585&amp;isFromPublicArea=True&amp;isModal=true&amp;asPopupView=true</t>
  </si>
  <si>
    <t>DF-1626-2024</t>
  </si>
  <si>
    <t>JORGE ANDRES ALVAREZ ARROYAVE</t>
  </si>
  <si>
    <t>https://community.secop.gov.co/Public/Tendering/OpportunityDetail/Index?noticeUID=CO1.NTC.6190216&amp;isFromPublicArea=True&amp;isModal=true&amp;asPopupView=true</t>
  </si>
  <si>
    <t>DF-1627-2024</t>
  </si>
  <si>
    <t>Prestación de servicios de profesionales para el desarrollo de actividades propias de la SECRETARIA DE PLANEACION en el marco del proyecto denominado DESARROLLO DE ESTRATEGIAS INTEGRADAS DE ORDENAMIENTO TERRITORIAL PARA LA SINERGIA DEPARTAMENTAL Y MUNICIPAL EN EL DEPARTAMENTO DE BOLÍVAR</t>
  </si>
  <si>
    <t>MARIA ALEJANDRA BENITO REVOLLO TOVAR</t>
  </si>
  <si>
    <t>https://community.secop.gov.co/Public/Tendering/OpportunityDetail/Index?noticeUID=CO1.NTC.6191499&amp;isFromPublicArea=True&amp;isModal=true&amp;asPopupView=true</t>
  </si>
  <si>
    <t>DF-1628-2024</t>
  </si>
  <si>
    <t>CESAR RAUL DE LA ESPRIELLA CARRANZA</t>
  </si>
  <si>
    <t>https://community.secop.gov.co/Public/Tendering/OpportunityDetail/Index?noticeUID=CO1.NTC.6191917&amp;isFromPublicArea=True&amp;isModal=true&amp;asPopupView=true</t>
  </si>
  <si>
    <t>DF-1629-2024</t>
  </si>
  <si>
    <t>ANA VICTORIA ESPIIA TORRES</t>
  </si>
  <si>
    <t>https://community.secop.gov.co/Public/Tendering/OpportunityDetail/Index?noticeUID=CO1.NTC.6191840&amp;isFromPublicArea=True&amp;isModal=true&amp;asPopupView=true</t>
  </si>
  <si>
    <t>DF-1630-2024</t>
  </si>
  <si>
    <t>RUTH MARY VIANA PEREZ</t>
  </si>
  <si>
    <t>https://community.secop.gov.co/Public/Tendering/OpportunityDetail/Index?noticeUID=CO1.NTC.6189472&amp;isFromPublicArea=True&amp;isModal=true&amp;asPopupView=true</t>
  </si>
  <si>
    <t>DF-1631-2024</t>
  </si>
  <si>
    <t>MARIA ALEJADRA RAMIREZ CARMONA</t>
  </si>
  <si>
    <t>https://community.secop.gov.co/Public/Tendering/OpportunityDetail/Index?noticeUID=CO1.NTC.6190612&amp;isFromPublicArea=True&amp;isModal=true&amp;asPopupView=true</t>
  </si>
  <si>
    <t>DF-1632-2024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</si>
  <si>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</si>
  <si>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JOSE VICENTE CHICO GUZMAN</t>
  </si>
  <si>
    <t>https://community.secop.gov.co/Public/Tendering/OpportunityDetail/Index?noticeUID=CO1.NTC.6189906&amp;isFromPublicArea=True&amp;isModal=true&amp;asPopupView=true</t>
  </si>
  <si>
    <t>DF-1633-2024</t>
  </si>
  <si>
    <t>ADRIAN JOSE LARIOS MOLINA</t>
  </si>
  <si>
    <t>https://community.secop.gov.co/Public/Tendering/OpportunityDetail/Index?noticeUID=CO1.NTC.6192070&amp;isFromPublicArea=True&amp;isModal=true&amp;asPopupView=true</t>
  </si>
  <si>
    <t>DF-1634-2024</t>
  </si>
  <si>
    <t>OSCAR EDUARDO MESTRE ESTRADA</t>
  </si>
  <si>
    <t>https://community.secop.gov.co/Public/Tendering/OpportunityDetail/Index?noticeUID=CO1.NTC.6191957&amp;isFromPublicArea=True&amp;isModal=true&amp;asPopupView=true</t>
  </si>
  <si>
    <t>DF-1635-2024</t>
  </si>
  <si>
    <t>LADY MILENA RODRIGUEZ MEDINA</t>
  </si>
  <si>
    <t>https://community.secop.gov.co/Public/Tendering/OpportunityDetail/Index?noticeUID=CO1.NTC.6192032&amp;isFromPublicArea=True&amp;isModal=true&amp;asPopupView=true</t>
  </si>
  <si>
    <t>DF-1636-2024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</si>
  <si>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ru</t>
  </si>
  <si>
    <t>WADI ALFREDO ROMANO JACOME</t>
  </si>
  <si>
    <t>https://community.secop.gov.co/Public/Tendering/OpportunityDetail/Index?noticeUID=CO1.NTC.6190582&amp;isFromPublicArea=True&amp;isModal=true&amp;asPopupView=true</t>
  </si>
  <si>
    <t>DF-1637-2024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</si>
  <si>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so</t>
  </si>
  <si>
    <t>ERNESTO CARLOS GUTIERREZ CASTILLO</t>
  </si>
  <si>
    <t>https://community.secop.gov.co/Public/Tendering/OpportunityDetail/Index?noticeUID=CO1.NTC.6190810&amp;isFromPublicArea=True&amp;isModal=true&amp;asPopupView=true</t>
  </si>
  <si>
    <t>DF-1638-2024</t>
  </si>
  <si>
    <t>PAOLA DEL SOCORRO PERNA PINEDA</t>
  </si>
  <si>
    <t>https://community.secop.gov.co/Public/Tendering/OpportunityDetail/Index?noticeUID=CO1.NTC.6190688&amp;isFromPublicArea=True&amp;isModal=true&amp;asPopupView=true</t>
  </si>
  <si>
    <t>DF-1639-2024</t>
  </si>
  <si>
    <t xml:space="preserve">ANGELICA LEONOR CARPIO QUINTANA </t>
  </si>
  <si>
    <t>https://community.secop.gov.co/Public/Tendering/OpportunityDetail/Index?noticeUID=CO1.NTC.6191114&amp;isFromPublicArea=True&amp;isModal=true&amp;asPopupView=true</t>
  </si>
  <si>
    <t>DF-1640-2024</t>
  </si>
  <si>
    <t>KARINA PAOLA BECERRA BAÑOS</t>
  </si>
  <si>
    <t>https://community.secop.gov.co/Public/Tendering/OpportunityDetail/Index?noticeUID=CO1.NTC.6192106&amp;isFromPublicArea=True&amp;isModal=true&amp;asPopupView=true</t>
  </si>
  <si>
    <t>DF-1641-2024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</si>
  <si>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rura</t>
  </si>
  <si>
    <t>MELIDA DEL CARMEN SALAZAR BALLESTAS</t>
  </si>
  <si>
    <t>https://community.secop.gov.co/Public/Tendering/OpportunityDetail/Index?noticeUID=CO1.NTC.6192198&amp;isFromPublicArea=True&amp;isModal=true&amp;asPopupView=true</t>
  </si>
  <si>
    <t>DF-1642-2024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</si>
  <si>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t>
  </si>
  <si>
    <t>CAMILA ANDREA SAENZ RAMIREZ</t>
  </si>
  <si>
    <t>https://community.secop.gov.co/Public/Tendering/OpportunityDetail/Index?noticeUID=CO1.NTC.6192717&amp;isFromPublicArea=True&amp;isModal=true&amp;asPopupView=true</t>
  </si>
  <si>
    <t>DF-1643-2024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</si>
  <si>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t>
  </si>
  <si>
    <t>CARMEN ANA VILLALOBOS ALVAREZ</t>
  </si>
  <si>
    <t>https://community.secop.gov.co/Public/Tendering/OpportunityDetail/Index?noticeUID=CO1.NTC.6193208&amp;isFromPublicArea=True&amp;isModal=true&amp;asPopupView=true</t>
  </si>
  <si>
    <t>DF-1659-2024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</si>
  <si>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</si>
  <si>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WILLIAM HERRERA FRANCO</t>
  </si>
  <si>
    <t>https://community.secop.gov.co/Public/Tendering/OpportunityDetail/Index?noticeUID=CO1.NTC.6191509&amp;isFromPublicArea=True&amp;isModal=true&amp;asPopupView=true</t>
  </si>
  <si>
    <t>DF-1660-2024</t>
  </si>
  <si>
    <t>ONIX NEDEL CORREA GARCIA</t>
  </si>
  <si>
    <t>https://community.secop.gov.co/Public/Tendering/OpportunityDetail/Index?noticeUID=CO1.NTC.6191484&amp;isFromPublicArea=True&amp;isModal=true&amp;asPopupView=true</t>
  </si>
  <si>
    <t>DF-1661-2024</t>
  </si>
  <si>
    <t>ANWAR ANDRES RASSINE BARRETO</t>
  </si>
  <si>
    <t>https://community.secop.gov.co/Public/Tendering/OpportunityDetail/Index?noticeUID=CO1.NTC.6192025&amp;isFromPublicArea=True&amp;isModal=true&amp;asPopupView=true</t>
  </si>
  <si>
    <t>DF-1664-2024</t>
  </si>
  <si>
    <t>Prestación de Servicios profesionales para el desarrollo de las 
actividades propias de la DIRECCIÓN DE JUVENTUDES de la Secretaría 
de la Igualdad de la Gobernación de Bolívar en el marco del proyecto de 
inversión denominado: IMPLEMENTACIÓN DEL ESTATUTO DE
CIUDADANÍA JUVENIL CON LA REALIZACIÓN DE UNA ASAMBLEA DE 
JUVENTUD Y SESIONES CDJ Y PLATAFORMA DE JUVENTUD PRIMER 
SEMESTRE EN EL DEPARTAMENTO DE BOLÍVAR.</t>
  </si>
  <si>
    <t>STALIN RODRIGO CHAPUEL TELLO</t>
  </si>
  <si>
    <t>https://community.secop.gov.co/Public/Tendering/OpportunityDetail/Index?noticeUID=CO1.NTC.6192278&amp;isFromPublicArea=True&amp;isModal=true&amp;asPopupView=true</t>
  </si>
  <si>
    <t>DF-1665-2024</t>
  </si>
  <si>
    <t>CARLOS ALBERTO DURAN ESCORCIA</t>
  </si>
  <si>
    <t>https://community.secop.gov.co/Public/Tendering/OpportunityDetail/Index?noticeUID=CO1.NTC.6198132&amp;isFromPublicArea=True&amp;isModal=true&amp;asPopupView=true</t>
  </si>
  <si>
    <t>DF-1666-2024</t>
  </si>
  <si>
    <t>RODRIGO RAUL REYES PEREIRA</t>
  </si>
  <si>
    <t>https://community.secop.gov.co/Public/Tendering/OpportunityDetail/Index?noticeUID=CO1.NTC.6198375&amp;isFromPublicArea=True&amp;isModal=true&amp;asPopupView=true</t>
  </si>
  <si>
    <t>DF-1667-2024</t>
  </si>
  <si>
    <t>MARCO MONTALVO PINEDA</t>
  </si>
  <si>
    <t>https://community.secop.gov.co/Public/Tendering/OpportunityDetail/Index?noticeUID=CO1.NTC.6198658&amp;isFromPublicArea=True&amp;isModal=true&amp;asPopupView=true</t>
  </si>
  <si>
    <t>DF-1668-2024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</si>
  <si>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t>
  </si>
  <si>
    <t>CLARIBEL VERGARA JIMENEZ</t>
  </si>
  <si>
    <t>https://community.secop.gov.co/Public/Tendering/OpportunityDetail/Index?noticeUID=CO1.NTC.6199994&amp;isFromPublicArea=True&amp;isModal=true&amp;asPopupView=true</t>
  </si>
  <si>
    <t>DF-1669-2024</t>
  </si>
  <si>
    <t>YEINNER QUINTANA CARABALLO</t>
  </si>
  <si>
    <t>https://community.secop.gov.co/Public/Tendering/OpportunityDetail/Index?noticeUID=CO1.NTC.6200510&amp;isFromPublicArea=True&amp;isModal=true&amp;asPopupView=true</t>
  </si>
  <si>
    <t>DF-1670-2024</t>
  </si>
  <si>
    <t>LEOVIGILDO MIGUEL MARTINEZ DE LA BARRERA</t>
  </si>
  <si>
    <t>https://community.secop.gov.co/Public/Tendering/OpportunityDetail/Index?noticeUID=CO1.NTC.6200715&amp;isFromPublicArea=True&amp;isModal=true&amp;asPopupView=true</t>
  </si>
  <si>
    <t>DF-1671-2024</t>
  </si>
  <si>
    <t>EUSEBIO ENRIQUE MURILLO MARTINEZ</t>
  </si>
  <si>
    <t>https://community.secop.gov.co/Public/Tendering/OpportunityDetail/Index?noticeUID=CO1.NTC.6198016&amp;isFromPublicArea=True&amp;isModal=true&amp;asPopupView=true</t>
  </si>
  <si>
    <t>DF-1672-2024</t>
  </si>
  <si>
    <t>Prestación de Servicios Profesionales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</si>
  <si>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JOSE GREGORIO RAMIREZ GARCIA</t>
  </si>
  <si>
    <t>https://community.secop.gov.co/Public/Tendering/OpportunityDetail/Index?noticeUID=CO1.NTC.6199901&amp;isFromPublicArea=True&amp;isModal=true&amp;asPopupView=true</t>
  </si>
  <si>
    <t>Dirección de Participación ciudadana</t>
  </si>
  <si>
    <t>DF-1673-2024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</si>
  <si>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</si>
  <si>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LUIS ALFONSO ROMERO YABRUDY</t>
  </si>
  <si>
    <t>https://community.secop.gov.co/Public/Tendering/OpportunityDetail/Index?noticeUID=CO1.NTC.6200008&amp;isFromPublicArea=True&amp;isModal=true&amp;asPopupView=true</t>
  </si>
  <si>
    <t>DF-1674-2024</t>
  </si>
  <si>
    <t>DANIEL EDUARDO GONZALEZ PEREZ</t>
  </si>
  <si>
    <t>https://community.secop.gov.co/Public/Tendering/OpportunityDetail/Index?noticeUID=CO1.NTC.6200207&amp;isFromPublicArea=True&amp;isModal=true&amp;asPopupView=true</t>
  </si>
  <si>
    <t>DF-1675-2024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</si>
  <si>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</si>
  <si>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SAMIR ARMANDO NAVAS FLOREZ</t>
  </si>
  <si>
    <t>https://community.secop.gov.co/Public/Tendering/OpportunityDetail/Index?noticeUID=CO1.NTC.6199938&amp;isFromPublicArea=True&amp;isModal=true&amp;asPopupView=true</t>
  </si>
  <si>
    <t>DF-1676-2024</t>
  </si>
  <si>
    <t>ANDRES CASSIANI CASSERES</t>
  </si>
  <si>
    <t>https://community.secop.gov.co/Public/Tendering/OpportunityDetail/Index?noticeUID=CO1.NTC.6200229&amp;isFromPublicArea=True&amp;isModal=true&amp;asPopupView=true</t>
  </si>
  <si>
    <t>DF-1677-2024</t>
  </si>
  <si>
    <t>MANUEL ORLANDO GUTIERREZ PEREZ</t>
  </si>
  <si>
    <t>https://community.secop.gov.co/Public/Tendering/OpportunityDetail/Index?noticeUID=CO1.NTC.6200171&amp;isFromPublicArea=True&amp;isModal=true&amp;asPopupView=true</t>
  </si>
  <si>
    <t>DF-1678-2024</t>
  </si>
  <si>
    <t>LUIS CARLOS MOSQUERA DAUTT</t>
  </si>
  <si>
    <t>https://community.secop.gov.co/Public/Tendering/OpportunityDetail/Index?noticeUID=CO1.NTC.6200248&amp;isFromPublicArea=True&amp;isModal=true&amp;asPopupView=true</t>
  </si>
  <si>
    <t>DF-1679-2024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</si>
  <si>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 .</t>
  </si>
  <si>
    <t>ALFONSO LOPEZ POSSO</t>
  </si>
  <si>
    <t>https://community.secop.gov.co/Public/Tendering/OpportunityDetail/Index?noticeUID=CO1.NTC.6200789&amp;isFromPublicArea=True&amp;isModal=true&amp;asPopupView=true</t>
  </si>
  <si>
    <t>DF-1680-2024</t>
  </si>
  <si>
    <t>Prestación de servicios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</si>
  <si>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SERGIO SAMIR MORENO BERRIO</t>
  </si>
  <si>
    <t>https://community.secop.gov.co/Public/Tendering/OpportunityDetail/Index?noticeUID=CO1.NTC.6201028&amp;isFromPublicArea=True&amp;isModal=true&amp;asPopupView=true</t>
  </si>
  <si>
    <t>DF-1681-2024</t>
  </si>
  <si>
    <t xml:space="preserve">JUAN BERRIO CERVANTES </t>
  </si>
  <si>
    <t>https://community.secop.gov.co/Public/Tendering/OpportunityDetail/Index?noticeUID=CO1.NTC.6201047&amp;isFromPublicArea=True&amp;isModal=true&amp;asPopupView=true</t>
  </si>
  <si>
    <t>DF-1682-2024</t>
  </si>
  <si>
    <t>Prestación de servicios profesionales para apoyar en la 
ejecución del proyecto denominado ¨FORMULACIÓN DE LA 
POLITICA PUBLICA DE DERECHOS HUMANOS DEL 
DEPARTAMENTO DE BOLIVAR¨desarrollado por la 
Secretaria de Igualdad de la Gobernación de Bolívar.</t>
  </si>
  <si>
    <t>JHONATAN TAMAYO ALVAREZ</t>
  </si>
  <si>
    <t>https://community.secop.gov.co/Public/Tendering/OpportunityDetail/Index?noticeUID=CO1.NTC.6200460&amp;isFromPublicArea=True&amp;isModal=true&amp;asPopupView=true</t>
  </si>
  <si>
    <t>DF-1683-2024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</si>
  <si>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</si>
  <si>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ROSA MAGDALENA ALCAZAR RICARDO</t>
  </si>
  <si>
    <t>https://community.secop.gov.co/Public/Tendering/OpportunityDetail/Index?noticeUID=CO1.NTC.6200958&amp;isFromPublicArea=True&amp;isModal=true&amp;asPopupView=true</t>
  </si>
  <si>
    <t>DF-1684-2024</t>
  </si>
  <si>
    <t>JOSE MATIAS AVILA GONZALEZ</t>
  </si>
  <si>
    <t>https://community.secop.gov.co/Public/Tendering/OpportunityDetail/Index?noticeUID=CO1.NTC.6200980&amp;isFromPublicArea=True&amp;isModal=true&amp;asPopupView=true</t>
  </si>
  <si>
    <t>DF-1685-2024</t>
  </si>
  <si>
    <t>JORLY ELENA RAMIREZ ZABALETA</t>
  </si>
  <si>
    <t>https://community.secop.gov.co/Public/Tendering/OpportunityDetail/Index?noticeUID=CO1.NTC.6200986&amp;isFromPublicArea=True&amp;isModal=true&amp;asPopupView=true</t>
  </si>
  <si>
    <t>DF-1686-2024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</si>
  <si>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</si>
  <si>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SHIRLEY DEL CARMEN GOMEZ MEZA</t>
  </si>
  <si>
    <t>https://community.secop.gov.co/Public/Tendering/OpportunityDetail/Index?noticeUID=CO1.NTC.6201134&amp;isFromPublicArea=True&amp;isModal=true&amp;asPopupView=true</t>
  </si>
  <si>
    <t>DF-1693-2024</t>
  </si>
  <si>
    <t>Prestación de servicios de Apoyo a la Gestión para desarrollar actividades propias de la SECRETARIA PRIVADA para el desarrollo del proyecto denominado FORTALECIMIENTO A LOS PROCESOS DE PARTICIPACION CIUDADANA Y COMUNITARIOS</t>
  </si>
  <si>
    <t>FABIAN DE JESUS RODRIGUEZ BOLIVAR</t>
  </si>
  <si>
    <t>https://community.secop.gov.co/Public/Tendering/OpportunityDetail/Index?noticeUID=CO1.NTC.6205143&amp;isFromPublicArea=True&amp;isModal=true&amp;asPopupView=true</t>
  </si>
  <si>
    <t>DF-1694-2024</t>
  </si>
  <si>
    <t xml:space="preserve">EDEL ENRIQUE MILLAN HERNANDEZ </t>
  </si>
  <si>
    <t>https://community.secop.gov.co/Public/Tendering/OpportunityDetail/Index?noticeUID=CO1.NTC.6204175&amp;isFromPublicArea=True&amp;isModal=true&amp;asPopupView=true</t>
  </si>
  <si>
    <t>DF-1695-2024</t>
  </si>
  <si>
    <t xml:space="preserve">MARIO BATISTA MARIMON </t>
  </si>
  <si>
    <t>https://community.secop.gov.co/Public/Tendering/OpportunityDetail/Index?noticeUID=CO1.NTC.6204443&amp;isFromPublicArea=True&amp;isModal=true&amp;asPopupView=true</t>
  </si>
  <si>
    <t>DF-1696-2024</t>
  </si>
  <si>
    <t>ANTONIO JOSE BORRE MEJIA</t>
  </si>
  <si>
    <t>https://community.secop.gov.co/Public/Tendering/OpportunityDetail/Index?noticeUID=CO1.NTC.6206105&amp;isFromPublicArea=True&amp;isModal=true&amp;asPopupView=true</t>
  </si>
  <si>
    <t>DF-1697-2024</t>
  </si>
  <si>
    <t>RAMON SANTENDER PATERNINA BRU</t>
  </si>
  <si>
    <t>https://community.secop.gov.co/Public/Tendering/OpportunityDetail/Index?noticeUID=CO1.NTC.6204481&amp;isFromPublicArea=True&amp;isModal=true&amp;asPopupView=true</t>
  </si>
  <si>
    <t>DF-1698-2024</t>
  </si>
  <si>
    <t>FELIPE ANDRES CUADRO SOTO</t>
  </si>
  <si>
    <t>https://community.secop.gov.co/Public/Tendering/OpportunityDetail/Index?noticeUID=CO1.NTC.6204864&amp;isFromPublicArea=True&amp;isModal=true&amp;asPopupView=true</t>
  </si>
  <si>
    <t>DF-1720-2024</t>
  </si>
  <si>
    <t>TERE DEL PILAR TORRES POSO</t>
  </si>
  <si>
    <t>https://community.secop.gov.co/Public/Tendering/OpportunityDetail/Index?noticeUID=CO1.NTC.6206075&amp;isFromPublicArea=True&amp;isModal=true&amp;asPopupView=true</t>
  </si>
  <si>
    <t>DF-1721-2024</t>
  </si>
  <si>
    <t>IRMA YANETH  OROZCO AVALA</t>
  </si>
  <si>
    <t>https://community.secop.gov.co/Public/Tendering/ContractNoticeManagement/Index?currentLanguage=es-CO&amp;Page=login&amp;Country=CO&amp;SkinName=CCE</t>
  </si>
  <si>
    <t>DF-1722-2024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</si>
  <si>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</si>
  <si>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ANGIE PATRICIA MENDEZ GOMEZ</t>
  </si>
  <si>
    <t>https://community.secop.gov.co/Public/Tendering/OpportunityDetail/Index?noticeUID=CO1.NTC.6207531&amp;isFromPublicArea=True&amp;isModal=true&amp;asPopupView=true</t>
  </si>
  <si>
    <t>DF-1723-2024</t>
  </si>
  <si>
    <t>ROSBY ELIAS OROZCO VALDEZ</t>
  </si>
  <si>
    <t>https://community.secop.gov.co/Public/Tendering/OpportunityDetail/Index?noticeUID=CO1.NTC.6207497&amp;isFromPublicArea=True&amp;isModal=true&amp;asPopupView=true</t>
  </si>
  <si>
    <t>DF-1724-2024</t>
  </si>
  <si>
    <t>PEDRO MELENDEZ ORTIZ</t>
  </si>
  <si>
    <t>https://community.secop.gov.co/Public/Tendering/OpportunityDetail/Index?noticeUID=CO1.NTC.6207619&amp;isFromPublicArea=True&amp;isModal=true&amp;asPopupView=true</t>
  </si>
  <si>
    <t>DF-1725-2024</t>
  </si>
  <si>
    <t>YENIS PAOLA LIZARAZO RODELO</t>
  </si>
  <si>
    <t>https://community.secop.gov.co/Public/Tendering/OpportunityDetail/Index?noticeUID=CO1.NTC.6207300&amp;isFromPublicArea=True&amp;isModal=true&amp;asPopupView=true</t>
  </si>
  <si>
    <t>DF-1726-2024</t>
  </si>
  <si>
    <t>ODALIS MILENA MARZOLA SUAREZ</t>
  </si>
  <si>
    <t>https://community.secop.gov.co/Public/Tendering/OpportunityDetail/Index?noticeUID=CO1.NTC.6207630&amp;isFromPublicArea=True&amp;isModal=true&amp;asPopupView=true</t>
  </si>
  <si>
    <t>DF-1727-2024</t>
  </si>
  <si>
    <t>MALCA INDIRA DEULUFEUTT VALIENTE</t>
  </si>
  <si>
    <t>https://community.secop.gov.co/Public/Tendering/OpportunityDetail/Index?noticeUID=CO1.NTC.6207812&amp;isFromPublicArea=True&amp;isModal=true&amp;asPopupView=true</t>
  </si>
  <si>
    <t>DF-1728-2024</t>
  </si>
  <si>
    <t>MARIA DEL SOCORRO AYOLA CERRO</t>
  </si>
  <si>
    <t>https://community.secop.gov.co/Public/Tendering/OpportunityDetail/Index?noticeUID=CO1.NTC.6207541&amp;isFromPublicArea=True&amp;isModal=true&amp;asPopupView=true</t>
  </si>
  <si>
    <t>DF-1729-2024</t>
  </si>
  <si>
    <t>MARBIN JOSE DALANOY MARTINEZ</t>
  </si>
  <si>
    <t>https://community.secop.gov.co/Public/Tendering/OpportunityDetail/Index?noticeUID=CO1.NTC.6207722&amp;isFromPublicArea=True&amp;isModal=true&amp;asPopupView=true</t>
  </si>
  <si>
    <t>DF-1730-2024</t>
  </si>
  <si>
    <t>FABIO CARLO ALVAREZ KERGUELEN</t>
  </si>
  <si>
    <t>https://community.secop.gov.co/Public/Tendering/OpportunityDetail/Index?noticeUID=CO1.NTC.6207930&amp;isFromPublicArea=True&amp;isModal=true&amp;asPopupView=true</t>
  </si>
  <si>
    <t>DF-1731-2024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</si>
  <si>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</si>
  <si>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MARIANA ISABEL DEL VILLAR ESTARITA</t>
  </si>
  <si>
    <t>https://community.secop.gov.co/Public/Tendering/OpportunityDetail/Index?noticeUID=CO1.NTC.6207634&amp;isFromPublicArea=True&amp;isModal=true&amp;asPopupView=true</t>
  </si>
  <si>
    <t>DF-1732-2024</t>
  </si>
  <si>
    <t>Prestación de servicios profesionales para el desarrollo de las actividades propias de la dirección de presupuesto de la secretaria de Hacienda de la Gobernación de Bolívar</t>
  </si>
  <si>
    <t>BETY MILENA OSORIO GOMEZ</t>
  </si>
  <si>
    <t>https://community.secop.gov.co/Public/Tendering/OpportunityDetail/Index?noticeUID=CO1.NTC.6207396&amp;isFromPublicArea=True&amp;isModal=true&amp;asPopupView=true</t>
  </si>
  <si>
    <t>DF-1733-2024</t>
  </si>
  <si>
    <t>ANA PAULINA ARGUMEDO PALIS</t>
  </si>
  <si>
    <t>https://community.secop.gov.co/Public/Tendering/OpportunityDetail/Index?noticeUID=CO1.NTC.6207517&amp;isFromPublicArea=True&amp;isModal=true&amp;asPopupView=true</t>
  </si>
  <si>
    <t>DF-1734-2024</t>
  </si>
  <si>
    <t>SERGIO LIÑAN DE AVILA</t>
  </si>
  <si>
    <t>DF-1735-2024</t>
  </si>
  <si>
    <t>Prestación de Servicios de apoyo a la gestión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</si>
  <si>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EVELSY DEL CARMEN MENA GAMARRA</t>
  </si>
  <si>
    <t>https://community.secop.gov.co/Public/Tendering/OpportunityDetail/Index?noticeUID=CO1.NTC.6213812&amp;isFromPublicArea=True&amp;isModal=true&amp;asPopupView=true</t>
  </si>
  <si>
    <t>DF-1736-2024</t>
  </si>
  <si>
    <t>JOSE DANIEL COGOLLO RUIZ</t>
  </si>
  <si>
    <t>https://community.secop.gov.co/Public/Tendering/OpportunityDetail/Index?noticeUID=CO1.NTC.6213432&amp;isFromPublicArea=True&amp;isModal=true&amp;asPopupView=true</t>
  </si>
  <si>
    <t>DF-1737-2024</t>
  </si>
  <si>
    <t>Prestación de Servicios de apoyo a la gestión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</si>
  <si>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GLORIA PATRICIA GIRALDO JARAMILLO</t>
  </si>
  <si>
    <t>https://community.secop.gov.co/Public/Tendering/OpportunityDetail/Index?noticeUID=CO1.NTC.6212794&amp;isFromPublicArea=True&amp;isModal=true&amp;asPopupView=true</t>
  </si>
  <si>
    <t>DF-1738-2024</t>
  </si>
  <si>
    <t>LILIA ESPERANZA ARRIETA ANAYA</t>
  </si>
  <si>
    <t>https://community.secop.gov.co/Public/Tendering/OpportunityDetail/Index?noticeUID=CO1.NTC.6213429&amp;isFromPublicArea=True&amp;isModal=true&amp;asPopupView=true</t>
  </si>
  <si>
    <t>DF-1739-2024</t>
  </si>
  <si>
    <t>NEY CASTRO OTERO</t>
  </si>
  <si>
    <t>https://community.secop.gov.co/Public/Tendering/OpportunityDetail/Index?noticeUID=CO1.NTC.6213572&amp;isFromPublicArea=True&amp;isModal=true&amp;asPopupView=true</t>
  </si>
  <si>
    <t>DF-1740-2024</t>
  </si>
  <si>
    <t>Prestación de servicios Profesionales Especializados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</si>
  <si>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YINETH MARINA RANGEL ALVAREZ</t>
  </si>
  <si>
    <t>https://community.secop.gov.co/Public/Tendering/OpportunityDetail/Index?noticeUID=CO1.NTC.6213405&amp;isFromPublicArea=True&amp;isModal=true&amp;asPopupView=true</t>
  </si>
  <si>
    <t>DF-1741-2024</t>
  </si>
  <si>
    <t>MARIA CATALINA CASTRO RAMIREZ</t>
  </si>
  <si>
    <t>https://community.secop.gov.co/Public/Tendering/OpportunityDetail/Index?noticeUID=CO1.NTC.6213581&amp;isFromPublicArea=True&amp;isModal=true&amp;asPopupView=true</t>
  </si>
  <si>
    <t>DF-1742-2024</t>
  </si>
  <si>
    <t>Prestación de Servicios Profesionales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</si>
  <si>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RONALD STEVEN OLIVERA GUEVARA</t>
  </si>
  <si>
    <t>https://community.secop.gov.co/Public/Tendering/OpportunityDetail/Index?noticeUID=CO1.NTC.6214004&amp;isFromPublicArea=True&amp;isModal=true&amp;asPopupView=true</t>
  </si>
  <si>
    <t>DF-1743-2024</t>
  </si>
  <si>
    <t>JHON JAIME LEON MENA</t>
  </si>
  <si>
    <t>https://community.secop.gov.co/Public/Tendering/OpportunityDetail/Index?noticeUID=CO1.NTC.6213660&amp;isFromPublicArea=True&amp;isModal=true&amp;asPopupView=true</t>
  </si>
  <si>
    <t>DF-1744-2024</t>
  </si>
  <si>
    <t>Prestación de Servicios de apoyo a la gestión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</si>
  <si>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GERALDINE PACHECO CASTILLO</t>
  </si>
  <si>
    <t>https://community.secop.gov.co/Public/Tendering/OpportunityDetail/Index?noticeUID=CO1.NTC.6214007&amp;isFromPublicArea=True&amp;isModal=true&amp;asPopupView=true</t>
  </si>
  <si>
    <t>DF-1745-2024</t>
  </si>
  <si>
    <t>Prestación de Servicios Profesionales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</si>
  <si>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OFELIA DEL CARMEN CASTILLO CIRO</t>
  </si>
  <si>
    <t>https://community.secop.gov.co/Public/Tendering/OpportunityDetail/Index?noticeUID=CO1.NTC.6213471&amp;isFromPublicArea=True&amp;isModal=true&amp;asPopupView=true</t>
  </si>
  <si>
    <t>DF-1746-2024</t>
  </si>
  <si>
    <t>Prestación de servicios Profesionales Especializados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</si>
  <si>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ALEXANDRA DEL CARMEN BOSSA ORTEGA</t>
  </si>
  <si>
    <t>https://community.secop.gov.co/Public/Tendering/OpportunityDetail/Index?noticeUID=CO1.NTC.6213588&amp;isFromPublicArea=True&amp;isModal=true&amp;asPopupView=true</t>
  </si>
  <si>
    <t>DF-1747-2024</t>
  </si>
  <si>
    <t>LUIS EDUARDO RODRIGUEZ MENDOZA</t>
  </si>
  <si>
    <t>https://community.secop.gov.co/Public/Tendering/OpportunityDetail/Index?noticeUID=CO1.NTC.6209421&amp;isFromPublicArea=True&amp;isModal=true&amp;asPopupView=true</t>
  </si>
  <si>
    <t>DF-1748-2024</t>
  </si>
  <si>
    <t>RICARDO CEPEDA RUBIANO</t>
  </si>
  <si>
    <t>https://community.secop.gov.co/Public/Tendering/OpportunityDetail/Index?noticeUID=CO1.NTC.6208500&amp;isFromPublicArea=True&amp;isModal=true&amp;asPopupView=true</t>
  </si>
  <si>
    <t>DF-1749-2024</t>
  </si>
  <si>
    <t>GISELLE ANNETTE GONZALEZ ALVAREZ</t>
  </si>
  <si>
    <t>https://community.secop.gov.co/Public/Tendering/OpportunityDetail/Index?noticeUID=CO1.NTC.6208494&amp;isFromPublicArea=True&amp;isModal=true&amp;asPopupView=true</t>
  </si>
  <si>
    <t>DF-1750-2024</t>
  </si>
  <si>
    <t>LUIS CARLOS ALANDETE BONFANTE</t>
  </si>
  <si>
    <t>https://community.secop.gov.co/Public/Tendering/OpportunityDetail/Index?noticeUID=CO1.NTC.6208992&amp;isFromPublicArea=True&amp;isModal=true&amp;asPopupView=true</t>
  </si>
  <si>
    <t>DF-1751-2024</t>
  </si>
  <si>
    <t>RAFAEL DAVID MENDEZ ANILLO</t>
  </si>
  <si>
    <t>https://community.secop.gov.co/Public/Tendering/OpportunityDetail/Index?noticeUID=CO1.NTC.6209172&amp;isFromPublicArea=True&amp;isModal=true&amp;asPopupView=true</t>
  </si>
  <si>
    <t>DF-1752-2024</t>
  </si>
  <si>
    <t>FABIAN ALEJANDRO MENDEZ ANILLO</t>
  </si>
  <si>
    <t>https://community.secop.gov.co/Public/Tendering/OpportunityDetail/Index?noticeUID=CO1.NTC.6209337&amp;isFromPublicArea=True&amp;isModal=true&amp;asPopupView=true</t>
  </si>
  <si>
    <t>DF-1753-2024</t>
  </si>
  <si>
    <t>JOSE ANTONIO LAGUNA ALEMAN</t>
  </si>
  <si>
    <t>https://community.secop.gov.co/Public/Tendering/OpportunityDetail/Index?noticeUID=CO1.NTC.6209255&amp;isFromPublicArea=True&amp;isModal=true&amp;asPopupView=true</t>
  </si>
  <si>
    <t>DF-1754-2024</t>
  </si>
  <si>
    <t>Prestación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rural de</t>
  </si>
  <si>
    <t>JARLET MARIA ALMEIDA PARRA</t>
  </si>
  <si>
    <t>https://community.secop.gov.co/Public/Tendering/OpportunityDetail/Index?noticeUID=CO1.NTC.6211169&amp;isFromPublicArea=True&amp;isModal=true&amp;asPopupView=true</t>
  </si>
  <si>
    <t>DF-1755-2024</t>
  </si>
  <si>
    <t>JAVIER GONZALEZ GOMEZ</t>
  </si>
  <si>
    <t>https://community.secop.gov.co/Public/Tendering/OpportunityDetail/Index?noticeUID=CO1.NTC.6211332&amp;isFromPublicArea=True&amp;isModal=true&amp;asPopupView=true</t>
  </si>
  <si>
    <t>DF-1756-2024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</si>
  <si>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sost</t>
  </si>
  <si>
    <t>KARIN DEL CARMEN TORRES BUELVAS</t>
  </si>
  <si>
    <t>https://community.secop.gov.co/Public/Tendering/OpportunityDetail/Index?noticeUID=CO1.NTC.6211291&amp;isFromPublicArea=True&amp;isModal=true&amp;asPopupView=true</t>
  </si>
  <si>
    <t>DF-1767-2024</t>
  </si>
  <si>
    <t>Prestación de Servicios de apoyo a la gestión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</si>
  <si>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JORGE ALBERTO PERALTA CORREA</t>
  </si>
  <si>
    <t>https://community.secop.gov.co/Public/Tendering/OpportunityDetail/Index?noticeUID=CO1.NTC.6213318&amp;isFromPublicArea=True&amp;isModal=true&amp;asPopupView=true</t>
  </si>
  <si>
    <t>DF-1768-2024</t>
  </si>
  <si>
    <t>DIEGO ARMANDO CASSERES NAVARRO</t>
  </si>
  <si>
    <t>https://community.secop.gov.co/Public/Tendering/OpportunityDetail/Index?noticeUID=CO1.NTC.6213121&amp;isFromPublicArea=True&amp;isModal=true&amp;asPopupView=true</t>
  </si>
  <si>
    <t>DF-1769-2024</t>
  </si>
  <si>
    <t>Prestación de servicios de profesionales para el desarrollo de actividades propias de la SECRETARIA DE PLANEACION proyecto denominado DESARROLLO DE ESTRATEGIAS INTEGRADAS DE ORDENAMIENTO TERRITORIAL PARA LA SINERGIA DEPARTAMENTAL Y MUNICIPAL EN EL DEPARTAMENTO DE BOLÍVAR</t>
  </si>
  <si>
    <t>ORLANDO ANTONIO ORTIZ LLANOS</t>
  </si>
  <si>
    <t>https://community.secop.gov.co/Public/Tendering/OpportunityDetail/Index?noticeUID=CO1.NTC.6213557&amp;isFromPublicArea=True&amp;isModal=true&amp;asPopupView=true</t>
  </si>
  <si>
    <t>DF-1770-2024</t>
  </si>
  <si>
    <t xml:space="preserve">ALEJANDRO RHENALS ORTIZ </t>
  </si>
  <si>
    <t>https://community.secop.gov.co/Public/Tendering/OpportunityDetail/Index?noticeUID=CO1.NTC.6213818&amp;isFromPublicArea=True&amp;isModal=true&amp;asPopupView=true</t>
  </si>
  <si>
    <t>DF-1771-2024</t>
  </si>
  <si>
    <t>LUIS ENRIQUE PEDRAZA FERNANDEZ</t>
  </si>
  <si>
    <t>https://community.secop.gov.co/Public/Tendering/OpportunityDetail/Index?noticeUID=CO1.NTC.6213738&amp;isFromPublicArea=True&amp;isModal=true&amp;asPopupView=true</t>
  </si>
  <si>
    <t>DF-1773-2024</t>
  </si>
  <si>
    <t>ROSA MARIA MULFORD LARIOS</t>
  </si>
  <si>
    <t>https://community.secop.gov.co/Public/Tendering/OpportunityDetail/Index?noticeUID=CO1.NTC.6213391&amp;isFromPublicArea=True&amp;isModal=true&amp;asPopupView=true</t>
  </si>
  <si>
    <t>DF-1775-2024</t>
  </si>
  <si>
    <t>DANIEL HERNANDO HERRERA BLANCO</t>
  </si>
  <si>
    <t>https://community.secop.gov.co/Public/Tendering/OpportunityDetail/Index?noticeUID=CO1.NTC.6213668&amp;isFromPublicArea=True&amp;isModal=true&amp;asPopupView=true</t>
  </si>
  <si>
    <t>DF-1779-2024</t>
  </si>
  <si>
    <t>ROSINA ESMERALDA DE LA HOZ</t>
  </si>
  <si>
    <t>https://community.secop.gov.co/Public/Tendering/OpportunityDetail/Index?noticeUID=CO1.NTC.6250047&amp;isFromPublicArea=True&amp;isModal=true&amp;asPopupView=true</t>
  </si>
  <si>
    <t>DF-1780-2024</t>
  </si>
  <si>
    <t>Prestación de Servicios profesionales para el desarrollo de las 
actividades propias de la SECRETARÍA DE TECNOLOGÍAS DE LA 
INFORMACIÓN Y DE LAS COMUNICACIONES- TIC en el marco del 
proyecto de inversión denominado: FORTALECIMIENTO 
INSTITUCIONAL PARA LA IMPLEMENTACIÓN DEL PLAN ESTRATÉGICO 
DE TECNOLOGÍA DE LA INFORMACIÓN DEL GOBIERNO DIGITAL 
BOLÍVAR.</t>
  </si>
  <si>
    <t>EDGAR PIÑA CUENTAS</t>
  </si>
  <si>
    <t>https://community.secop.gov.co/Public/Tendering/OpportunityDetail/Index?noticeUID=CO1.NTC.6250369&amp;isFromPublicArea=True&amp;isModal=true&amp;asPopupView=true</t>
  </si>
  <si>
    <t>SECRETARIA DE TECNOLOGIAS DE LA INFORMACION Y DE LAS COMUNICACIONES - TIC</t>
  </si>
  <si>
    <t>DF-1781-2024</t>
  </si>
  <si>
    <t>Prestación de servicios de profesionales para desarrollar actividades propias de la SECRETARÍA DE SEGURIDAD denominado FORTALECIMIENTO Y DOTACIÓN DE LA SECRETARÍA DE SEGURIDAD DEL DEPARTAMENTO DE BOLÍVAR</t>
  </si>
  <si>
    <t>RAFAEL ENRIQUE CARARSQUILLA TINOCO</t>
  </si>
  <si>
    <t>https://community.secop.gov.co/Public/Tendering/OpportunityDetail/Index?noticeUID=CO1.NTC.6252040&amp;isFromPublicArea=True&amp;isModal=true&amp;asPopupView=true</t>
  </si>
  <si>
    <t>SECRETARÍA DE SEGURIDAD</t>
  </si>
  <si>
    <t>DF-1782-2024</t>
  </si>
  <si>
    <t>GUSTAVO RAMON MARTINEZ TEHERAN</t>
  </si>
  <si>
    <t>https://community.secop.gov.co/Public/Tendering/OpportunityDetail/Index?noticeUID=CO1.NTC.6252156&amp;isFromPublicArea=True&amp;isModal=true&amp;asPopupView=true</t>
  </si>
  <si>
    <t>DF-1783-2024</t>
  </si>
  <si>
    <t>MONICA PATRICIA MARSIGLIA MARTINEZ</t>
  </si>
  <si>
    <t>https://community.secop.gov.co/Public/Tendering/OpportunityDetail/Index?noticeUID=CO1.NTC.6251698&amp;isFromPublicArea=True&amp;isModal=true&amp;asPopupView=true</t>
  </si>
  <si>
    <t>DF-1784-2024</t>
  </si>
  <si>
    <t>JESUS DAVID GARCIA HERNANDEZ</t>
  </si>
  <si>
    <t>https://community.secop.gov.co/Public/Tendering/OpportunityDetail/Index?noticeUID=CO1.NTC.6252307&amp;isFromPublicArea=True&amp;isModal=true&amp;asPopupView=true</t>
  </si>
  <si>
    <t>DF-1785-2024</t>
  </si>
  <si>
    <t>Prestación de servicios de apoyo a la gestión para el desarrollo de las actividades en el marco del proyecto  FORTALECIMIENTO Y DOTACIÓN DE LA SECRETARIA DE SEGURIDAD DEL DEPARTAMENTO DE BOLÍVAR  de la Secretaría de seguridad de la Gobernación de Bolívar.</t>
  </si>
  <si>
    <t>ARNULFO RAFAEL PUELLO CASTELLANOS</t>
  </si>
  <si>
    <t>https://community.secop.gov.co/Public/Tendering/OpportunityDetail/Index?noticeUID=CO1.NTC.6251646&amp;isFromPublicArea=True&amp;isModal=true&amp;asPopupView=true</t>
  </si>
  <si>
    <t>DF-1786-2024</t>
  </si>
  <si>
    <t>Prestación de servicios de Apoyo a la gestión para desarrollar actividades propias de la SECRETARÍA DE SEGURIDAD denominado FORTALECIMIENTO Y DOTACIÓN DE LA SECRETARÍA DE SEGURIDAD DEL DEPARTAMENTO DE BOLÍVAR</t>
  </si>
  <si>
    <t>LUISA FERNANDA LOPEZ SOÑETH</t>
  </si>
  <si>
    <t>https://community.secop.gov.co/Public/Tendering/OpportunityDetail/Index?noticeUID=CO1.NTC.6252240&amp;isFromPublicArea=True&amp;isModal=true&amp;asPopupView=true</t>
  </si>
  <si>
    <t>DF-1787-2024</t>
  </si>
  <si>
    <t>REINER ELIAS MARQUEZ PEREZ</t>
  </si>
  <si>
    <t>https://community.secop.gov.co/Public/Tendering/OpportunityDetail/Index?noticeUID=CO1.NTC.6252041&amp;isFromPublicArea=True&amp;isModal=true&amp;asPopupView=true</t>
  </si>
  <si>
    <t>DF-1788-2024</t>
  </si>
  <si>
    <t>Prestación de servicios profesionales para el desarrollo de las actividades en el marco del proyecto  FORTALECIMIENTO Y DOTACIÓN DE LA SECRETARIA DE SEGURIDAD DEL DEPARTAMENTO DE BOLÍVAR  de la Secretaría de seguridad de la Gobernación de Bolívar.</t>
  </si>
  <si>
    <t>GREGORIO ENRIQUE LOPEZ CANTILLO</t>
  </si>
  <si>
    <t>https://community.secop.gov.co/Public/Tendering/OpportunityDetail/Index?noticeUID=CO1.NTC.6252656&amp;isFromPublicArea=True&amp;isModal=true&amp;asPopupView=true</t>
  </si>
  <si>
    <t>DF-1789-2024</t>
  </si>
  <si>
    <t>Prestación de servicios profesionales especializados para el desarrollo de las actividades en el marco del proyecto  FORTALECIMIENTO Y DOTACIÓN DE LA SECRETARIA DE SEGURIDAD DEL DEPARTAMENTO DE BOLÍVAR  de la Secretaría de seguridad de la Gobernación de Bolívar.</t>
  </si>
  <si>
    <t>JAVIER ALFONSO DONANDO RESTREPO</t>
  </si>
  <si>
    <t>https://community.secop.gov.co/Public/Tendering/OpportunityDetail/Index?noticeUID=CO1.NTC.6253515&amp;isFromPublicArea=True&amp;isModal=true&amp;asPopupView=true</t>
  </si>
  <si>
    <t>DF-1790-2024</t>
  </si>
  <si>
    <t>MOISES CARELVIS BACCA</t>
  </si>
  <si>
    <t>https://community.secop.gov.co/Public/Tendering/OpportunityDetail/Index?noticeUID=CO1.NTC.6253731&amp;isFromPublicArea=True&amp;isModal=true&amp;asPopupView=true</t>
  </si>
  <si>
    <t>DF-1791-2024</t>
  </si>
  <si>
    <t>LIBARDO ANTONIO SIMANCAS GUARDO</t>
  </si>
  <si>
    <t>https://community.secop.gov.co/Public/Tendering/OpportunityDetail/Index?noticeUID=CO1.NTC.6254016&amp;isFromPublicArea=True&amp;isModal=true&amp;asPopupView=true</t>
  </si>
  <si>
    <t>DF-1792-2024</t>
  </si>
  <si>
    <t>ANDRES JOSE RICO RIVERA</t>
  </si>
  <si>
    <t>https://community.secop.gov.co/Public/Tendering/OpportunityDetail/Index?noticeUID=CO1.NTC.6252605</t>
  </si>
  <si>
    <t>DF-1793-2024</t>
  </si>
  <si>
    <t>FEDERICO CHICO MARIÑO</t>
  </si>
  <si>
    <t>https://community.secop.gov.co/Public/Tendering/OpportunityDetail/Index?noticeUID=CO1.NTC.6253271</t>
  </si>
  <si>
    <t>DF-1794-2024</t>
  </si>
  <si>
    <t>Prestación de servicios Profesionales Especializados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</si>
  <si>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 xml:space="preserve">ALEXANDER AGUILAR ALARCON </t>
  </si>
  <si>
    <t>https://community.secop.gov.co/Public/Tendering/OpportunityDetail/Index?noticeUID=CO1.NTC.6253556</t>
  </si>
  <si>
    <t>DF-1795-2024</t>
  </si>
  <si>
    <t>BRENDA JUDITH ROMERO CASTILLO</t>
  </si>
  <si>
    <t>https://community.secop.gov.co/Public/Tendering/OpportunityDetail/Index?noticeUID=CO1.NTC.6253759</t>
  </si>
  <si>
    <t>DF-1796-2024</t>
  </si>
  <si>
    <t>Prestación de Servicios Profesionales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</si>
  <si>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 xml:space="preserve">RONALD MOLINA LOZANO </t>
  </si>
  <si>
    <t>https://community.secop.gov.co/Public/Tendering/OpportunityDetail/Index?noticeUID=CO1.NTC.6254003</t>
  </si>
  <si>
    <t>DF-1797-2024</t>
  </si>
  <si>
    <t>Prestación de Servicios Profesionales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</si>
  <si>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JHONATAN MIRABDA OVIEDO</t>
  </si>
  <si>
    <t>https://community.secop.gov.co/Public/Tendering/OpportunityDetail/Index?noticeUID=CO1.NTC.6253576</t>
  </si>
  <si>
    <t>DF-1798-2024</t>
  </si>
  <si>
    <t>HAYLEY MERY CUESTA OVIEDO</t>
  </si>
  <si>
    <t>https://community.secop.gov.co/Public/Tendering/OpportunityDetail/Index?noticeUID=CO1.NTC.6253967</t>
  </si>
  <si>
    <t>DF-1799-2024</t>
  </si>
  <si>
    <t>YISETH PAOLA SANTANA PALOMINO</t>
  </si>
  <si>
    <t>https://community.secop.gov.co/Public/Tendering/OpportunityDetail/Index?noticeUID=CO1.NTC.6253692</t>
  </si>
  <si>
    <t>DF-1809-2024</t>
  </si>
  <si>
    <t>EDGAR ALEXANDER MORA LOZANO</t>
  </si>
  <si>
    <t>https://community.secop.gov.co/Public/Tendering/OpportunityDetail/Index?noticeUID=CO1.NTC.6259873&amp;isFromPublicArea=True&amp;isModal=true&amp;asPopupView=true</t>
  </si>
  <si>
    <t>DF-1810-2024</t>
  </si>
  <si>
    <t>JOHON JAIRO GUZMAN CHAVERRA</t>
  </si>
  <si>
    <t>https://community.secop.gov.co/Public/Tendering/OpportunityDetail/Index?noticeUID=CO1.NTC.6257112&amp;isFromPublicArea=True&amp;isModal=true&amp;asPopupView=true</t>
  </si>
  <si>
    <t>DF-1811-2024</t>
  </si>
  <si>
    <t>Prestación de servicios de Apoyo a la Gestión para desarrollar actividades propias de la SECRETARIA DE SEGURIDAD para el desarrollo del proyecto denominado FORTALECIMIENTO Y DOTACION DE LA SECRETARIA DE SEGURIDAD DEL DEPARTAMENTO DE BOLÍVAR.</t>
  </si>
  <si>
    <t>GILIANY SOFIA ROMERO CASTILLO</t>
  </si>
  <si>
    <t>https://community.secop.gov.co/Public/Tendering/OpportunityDetail/Index?noticeUID=CO1.NTC.6256887&amp;isFromPublicArea=True&amp;isModal=true&amp;asPopupView=true</t>
  </si>
  <si>
    <t>DF-1813-2024</t>
  </si>
  <si>
    <t xml:space="preserve">DURIS DEL SOCORRO ANGULO FABRA </t>
  </si>
  <si>
    <t>https://community.secop.gov.co/Public/Tendering/OpportunityDetail/Index?noticeUID=CO1.NTC.6263306&amp;isFromPublicArea=True&amp;isModal=true&amp;asPopupView=true</t>
  </si>
  <si>
    <t>DF-1814-2024</t>
  </si>
  <si>
    <t>YULIZA DEL CARMEN CARRASQUILLA MIJARES</t>
  </si>
  <si>
    <t>https://community.secop.gov.co/Public/Tendering/OpportunityDetail/Index?noticeUID=CO1.NTC.6267996&amp;isFromPublicArea=True&amp;isModal=true&amp;asPopupView=true</t>
  </si>
  <si>
    <t>DF-1815-2024</t>
  </si>
  <si>
    <t>ISABEL CRISTINA NAVARRO CARREÑO</t>
  </si>
  <si>
    <t>https://community.secop.gov.co/Public/Tendering/OpportunityDetail/Index?noticeUID=CO1.NTC.6268280&amp;isFromPublicArea=True&amp;isModal=true&amp;asPopupView=true</t>
  </si>
  <si>
    <t>DF-1816-2024</t>
  </si>
  <si>
    <t>VICTOR MANUEL GAVIRIA AGUIRRE</t>
  </si>
  <si>
    <t>https://community.secop.gov.co/Public/Tendering/OpportunityDetail/Index?noticeUID=CO1.NTC.6268357&amp;isFromPublicArea=True&amp;isModal=true&amp;asPopupView=true</t>
  </si>
  <si>
    <t>DF-1817-2024</t>
  </si>
  <si>
    <t>LIBARDO ELIAS SIERA NAIZZIR</t>
  </si>
  <si>
    <t>https://community.secop.gov.co/Public/Tendering/OpportunityDetail/Index?noticeUID=CO1.NTC.6269044&amp;isFromPublicArea=True&amp;isModal=true&amp;asPopupView=true</t>
  </si>
  <si>
    <t>DF-1818-2024</t>
  </si>
  <si>
    <t>MARIA ALEJANDRA HERRRA MELENDEZ</t>
  </si>
  <si>
    <t>https://community.secop.gov.co/Public/Tendering/OpportunityDetail/Index?noticeUID=CO1.NTC.6268700&amp;isFromPublicArea=True&amp;isModal=true&amp;asPopupView=true</t>
  </si>
  <si>
    <t>DF-1819-2024</t>
  </si>
  <si>
    <t>ANGELICA MARIA  VILLADIEGO LLERENA</t>
  </si>
  <si>
    <t>https://community.secop.gov.co/Public/Tendering/OpportunityDetail/Index?noticeUID=CO1.NTC.6269197&amp;isFromPublicArea=True&amp;isModal=true&amp;asPopupView=true</t>
  </si>
  <si>
    <t>DF-1820-2024</t>
  </si>
  <si>
    <t>RODNY RAFAEL SILGADO CABARCAS</t>
  </si>
  <si>
    <t>https://community.secop.gov.co/Public/Tendering/OpportunityDetail/Index?noticeUID=CO1.NTC.6267017&amp;isFromPublicArea=True&amp;isModal=true&amp;asPopupView=true</t>
  </si>
  <si>
    <t>DF-1821-2024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</si>
  <si>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</si>
  <si>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YHAN CARLOS CHALAVE GOMEZ</t>
  </si>
  <si>
    <t>https://community.secop.gov.co/Public/Tendering/OpportunityDetail/Index?noticeUID=CO1.NTC.6268414&amp;isFromPublicArea=True&amp;isModal=true&amp;asPopupView=true</t>
  </si>
  <si>
    <t>DF-1822-2024</t>
  </si>
  <si>
    <t>Prestación de servicios profesionales en el desarrollo de las actividades 
propias de la SECRETARÍA DE PLANEACIÓN de la Gobernación de 
Bolívar.</t>
  </si>
  <si>
    <t>JESUS RICARDO CHAVEZ DUNCAN</t>
  </si>
  <si>
    <t>https://community.secop.gov.co/Public/Tendering/OpportunityDetail/Index?noticeUID=CO1.NTC.6269162&amp;isFromPublicArea=True&amp;isModal=true&amp;asPopupView=true</t>
  </si>
  <si>
    <t>DF-1860-2024</t>
  </si>
  <si>
    <t>RANDOL DE JESUS RACINI FLOREZ</t>
  </si>
  <si>
    <t>https://community.secop.gov.co/Public/Tendering/OpportunityDetail/Index?noticeUID=CO1.NTC.6290616&amp;isFromPublicArea=True&amp;isModal=true&amp;asPopupView=true</t>
  </si>
  <si>
    <t>DF-1861-2024</t>
  </si>
  <si>
    <t>JAVIER DE JESUS MANJARRES CORTES</t>
  </si>
  <si>
    <t>https://community.secop.gov.co/Public/Tendering/OpportunityDetail/Index?noticeUID=CO1.NTC.6290544&amp;isFromPublicArea=True&amp;isModal=true&amp;asPopupView=true</t>
  </si>
  <si>
    <t>DF-1862-2024</t>
  </si>
  <si>
    <t>OMAR FRANCISCO FUENTES TABORDA</t>
  </si>
  <si>
    <t>https://community.secop.gov.co/Public/Tendering/OpportunityDetail/Index?noticeUID=CO1.NTC.6290583&amp;isFromPublicArea=True&amp;isModal=true&amp;asPopupView=true</t>
  </si>
  <si>
    <t>DF-1863-2024</t>
  </si>
  <si>
    <t>SORANYI LISNEY RIVERA CHAVERRA</t>
  </si>
  <si>
    <t>https://community.secop.gov.co/Public/Tendering/OpportunityDetail/Index?noticeUID=CO1.NTC.6291118&amp;isFromPublicArea=True&amp;isModal=true&amp;asPopupView=true</t>
  </si>
  <si>
    <t>DF-1864-2024</t>
  </si>
  <si>
    <t>YEINER AHUMADA SAN MARTIN</t>
  </si>
  <si>
    <t>https://community.secop.gov.co/Public/Tendering/OpportunityDetail/Index?noticeUID=CO1.NTC.6290973&amp;isFromPublicArea=True&amp;isModal=true&amp;asPopupView=true</t>
  </si>
  <si>
    <t>DF-1865-2024</t>
  </si>
  <si>
    <t>WENDY DAYANA BARRIOS TORRES</t>
  </si>
  <si>
    <t>https://community.secop.gov.co/Public/Tendering/OpportunityDetail/Index?noticeUID=CO1.NTC.6291336&amp;isFromPublicArea=True&amp;isModal=true&amp;asPopupView=true</t>
  </si>
  <si>
    <t>DF-1866-2024</t>
  </si>
  <si>
    <t>DINA PAOLA GUERRA PELUFFO</t>
  </si>
  <si>
    <t>https://community.secop.gov.co/Public/Tendering/OpportunityDetail/Index?noticeUID=CO1.NTC.6291839&amp;isFromPublicArea=True&amp;isModal=true&amp;asPopupView=true</t>
  </si>
  <si>
    <t>DF-1867-2024</t>
  </si>
  <si>
    <t>JESUS MARIA FRANCO LAGARE</t>
  </si>
  <si>
    <t>https://community.secop.gov.co/Public/Tendering/OpportunityDetail/Index?noticeUID=CO1.NTC.6292122&amp;isFromPublicArea=True&amp;isModal=true&amp;asPopupView=true</t>
  </si>
  <si>
    <t>DF-1868-2024</t>
  </si>
  <si>
    <t>VIVERLIS YANINIS PEDROZO ZABALETA</t>
  </si>
  <si>
    <t>https://community.secop.gov.co/Public/Tendering/OpportunityDetail/Index?noticeUID=CO1.NTC.6292246&amp;isFromPublicArea=True&amp;isModal=true&amp;asPopupView=true</t>
  </si>
  <si>
    <t>DF-1869-2024</t>
  </si>
  <si>
    <t>Prestación de servicios de apoyo a la gestion para el desarrollo de las actividades en el marco del proyecto  FORTALECIMIENTO Y DOTACIÓN DE LA SECRETARIA DE SEGURIDAD DEL DEPARTAMENTO DE BOLÍVAR  de la Secretaría de seguridad de la Gobernación de Bolívar.</t>
  </si>
  <si>
    <t>NORIS DEL CARMEN PITALUA BARBOZA</t>
  </si>
  <si>
    <t>https://community.secop.gov.co/Public/Tendering/OpportunityDetail/Index?noticeUID=CO1.NTC.6292479&amp;isFromPublicArea=True&amp;isModal=true&amp;asPopupView=true</t>
  </si>
  <si>
    <t>DF-1870-2024</t>
  </si>
  <si>
    <t>Prestación de servicios profesionales de apoyo a la gestión para el desarrollo de las actividades en el marco del proyecto  FORTALECIMIENTO Y DOTACIÓN DE LA SECRETARIA DE SEGURIDAD DEL DEPARTAMENTO DE BOLÍVAR  de la Secretaría de seguridad de la Gobernación de Bolívar.</t>
  </si>
  <si>
    <t>RITA PETRONA GONZALEZ MORELO</t>
  </si>
  <si>
    <t>https://community.secop.gov.co/Public/Tendering/OpportunityDetail/Index?noticeUID=CO1.NTC.6292921&amp;isFromPublicArea=True&amp;isModal=true&amp;asPopupView=true</t>
  </si>
  <si>
    <t>DF-1871-2024</t>
  </si>
  <si>
    <t>OSCAR DAVID FARAK ROMERO</t>
  </si>
  <si>
    <t>https://community.secop.gov.co/Public/Tendering/OpportunityDetail/Index?noticeUID=CO1.NTC.6293119&amp;isFromPublicArea=True&amp;isModal=true&amp;asPopupView=true</t>
  </si>
  <si>
    <t>DF-1872-2024</t>
  </si>
  <si>
    <t>FREIDER ENRRIQUE RIVERO GONZALEZ</t>
  </si>
  <si>
    <t>https://community.secop.gov.co/Public/Tendering/OpportunityDetail/Index?noticeUID=CO1.NTC.6293308&amp;isFromPublicArea=True&amp;isModal=true&amp;asPopupView=true</t>
  </si>
  <si>
    <t>DF-1873-2024</t>
  </si>
  <si>
    <t>RAFAEL EDUARDO RODRIGUEZ MORENO</t>
  </si>
  <si>
    <t>https://community.secop.gov.co/Public/Tendering/OpportunityDetail/Index?noticeUID=CO1.NTC.6293290&amp;isFromPublicArea=True&amp;isModal=true&amp;asPopupView=true</t>
  </si>
  <si>
    <t>DF-1874-2024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</si>
  <si>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</si>
  <si>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CARLOS ENRIQUE CARRASQUILLA RODRIGUEZ</t>
  </si>
  <si>
    <t>https://community.secop.gov.co/Public/Tendering/OpportunityDetail/Index?noticeUID=CO1.NTC.6290911&amp;isFromPublicArea=True&amp;isModal=true&amp;asPopupView=true</t>
  </si>
  <si>
    <t>DF-1875-2024</t>
  </si>
  <si>
    <t>CARLOS GUILLERMO RUIZ ALTAMAR</t>
  </si>
  <si>
    <t>https://community.secop.gov.co/Public/Tendering/OpportunityDetail/Index?noticeUID=CO1.NTC.6291126&amp;isFromPublicArea=True&amp;isModal=true&amp;asPopupView=true</t>
  </si>
  <si>
    <t>DF-1876-2024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</si>
  <si>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t>
  </si>
  <si>
    <t>DILSA YULIETH PEREZ AGAMEZ</t>
  </si>
  <si>
    <t>https://community.secop.gov.co/Public/Tendering/OpportunityDetail/Index?noticeUID=CO1.NTC.6290266&amp;isFromPublicArea=True&amp;isModal=true&amp;asPopupView=true</t>
  </si>
  <si>
    <t>DF-1877-2024</t>
  </si>
  <si>
    <t>RUBY LUZ RAMOS ARIAS</t>
  </si>
  <si>
    <t>https://community.secop.gov.co/Public/Tendering/OpportunityDetail/Index?noticeUID=CO1.NTC.6289994&amp;isFromPublicArea=True&amp;isModal=true&amp;asPopupView=true</t>
  </si>
  <si>
    <t>DF-1878-2024</t>
  </si>
  <si>
    <t>CARLOS ALBERTO HERNANDEZ VARELA</t>
  </si>
  <si>
    <t>https://community.secop.gov.co/Public/Tendering/OpportunityDetail/Index?noticeUID=CO1.NTC.6290410&amp;isFromPublicArea=True&amp;isModal=true&amp;asPopupView=true</t>
  </si>
  <si>
    <t>DF-1879-2024</t>
  </si>
  <si>
    <t>ELKIN RAFAEL OVIEDO LLAMAS</t>
  </si>
  <si>
    <t>https://community.secop.gov.co/Public/Tendering/OpportunityDetail/Index?noticeUID=CO1.NTC.6290324&amp;isFromPublicArea=True&amp;isModal=true&amp;asPopupView=true</t>
  </si>
  <si>
    <t>DF-1880-2024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</si>
  <si>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</si>
  <si>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ANDREA CAROLINA POMARICO CARRASCAL</t>
  </si>
  <si>
    <t>https://community.secop.gov.co/Public/Tendering/OpportunityDetail/Index?noticeUID=CO1.NTC.6290367&amp;isFromPublicArea=True&amp;isModal=true&amp;asPopupView=true</t>
  </si>
  <si>
    <t>DF-1881-2024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</si>
  <si>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t>
  </si>
  <si>
    <t>WENDY DEL CARMEN GUZMAN CASTELLON</t>
  </si>
  <si>
    <t>https://community.secop.gov.co/Public/Tendering/OpportunityDetail/Index?noticeUID=CO1.NTC.6291150&amp;isFromPublicArea=True&amp;isModal=true&amp;asPopupView=true</t>
  </si>
  <si>
    <t>DF-1882-2024</t>
  </si>
  <si>
    <t>MARTA LUZ RAMIREZ BERRIO</t>
  </si>
  <si>
    <t>https://community.secop.gov.co/Public/Tendering/OpportunityDetail/Index?noticeUID=CO1.NTC.6291233&amp;isFromPublicArea=True&amp;isModal=true&amp;asPopupView=true</t>
  </si>
  <si>
    <t>DF-1883-2024</t>
  </si>
  <si>
    <t>Prestación de servicios profesionale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</si>
  <si>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LUZ ELENA RAMOS DURANGO</t>
  </si>
  <si>
    <t>https://community.secop.gov.co/Public/Tendering/OpportunityDetail/Index?noticeUID=CO1.NTC.6295436&amp;isFromPublicArea=True&amp;isModal=true&amp;asPopupView=true</t>
  </si>
  <si>
    <t>DF-1884-2024</t>
  </si>
  <si>
    <t>LUIS MANUEL GUERRERO DAUTT</t>
  </si>
  <si>
    <t>https://community.secop.gov.co/Public/Tendering/OpportunityDetail/Index?noticeUID=CO1.NTC.6295461&amp;isFromPublicArea=True&amp;isModal=true&amp;asPopupView=true</t>
  </si>
  <si>
    <t>DF-1885-2024</t>
  </si>
  <si>
    <t>Prestación de servicios de apoyo a la gestión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</si>
  <si>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KARLA PATRICIA ROMERO QUINTANA</t>
  </si>
  <si>
    <t>https://community.secop.gov.co/Public/Tendering/OpportunityDetail/Index?noticeUID=CO1.NTC.6295740&amp;isFromPublicArea=True&amp;isModal=true&amp;asPopupView=true</t>
  </si>
  <si>
    <t>DF-1886-2024</t>
  </si>
  <si>
    <t>ILUMINADO GAVIRIA AMADOR</t>
  </si>
  <si>
    <t>https://community.secop.gov.co/Public/Tendering/OpportunityDetail/Index?noticeUID=CO1.NTC.6295759&amp;isFromPublicArea=True&amp;isModal=true&amp;asPopupView=true</t>
  </si>
  <si>
    <t>DF-1887-2024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</si>
  <si>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</si>
  <si>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MARIA ALEJANDRA SANCHEZ AVENDAÑO</t>
  </si>
  <si>
    <t>https://community.secop.gov.co/Public/Tendering/OpportunityDetail/Index?noticeUID=CO1.NTC.6297969&amp;isFromPublicArea=True&amp;isModal=true&amp;asPopupView=true</t>
  </si>
  <si>
    <t>DF-1888-2024</t>
  </si>
  <si>
    <t>Prestación de servicios profesional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</si>
  <si>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JUDITH MARIA HAYDAR MARTINEZ</t>
  </si>
  <si>
    <t>https://community.secop.gov.co/Public/Tendering/OpportunityDetail/Index?noticeUID=CO1.NTC.6298534&amp;isFromPublicArea=True&amp;isModal=true&amp;asPopupView=true</t>
  </si>
  <si>
    <t>DF-1889-2024</t>
  </si>
  <si>
    <t>MARCIA ELOISA CABARCAS SAGBINI</t>
  </si>
  <si>
    <t>https://community.secop.gov.co/Public/Tendering/OpportunityDetail/Index?noticeUID=CO1.NTC.6298554&amp;isFromPublicArea=True&amp;isModal=true&amp;asPopupView=true</t>
  </si>
  <si>
    <t>DF-1912-2024</t>
  </si>
  <si>
    <t>prestación de servicios profesionales para el desarrollo de 
las actividades propias de la SECRETARIA DEL INTERIOR Y 
ASUNTOS GUBERNAMENTALES con el fin de apoyar en el 
marco del proyecto de inversión denominado:   
FORTALECIMIENTO PARA LA CONVIVENCIA SOCIAL Y 
PROMOCION AL ACCESO A LA JUSTICIA POR UN BOLÍVAR - MEJOR  - DON JUSTO BOLÍVAR</t>
  </si>
  <si>
    <t>XIOMARA ESCOBAR FLOREZ</t>
  </si>
  <si>
    <t>https://community.secop.gov.co/Public/Tendering/OpportunityDetail/Index?noticeUID=CO1.NTC.6298413&amp;isFromPublicArea=True&amp;isModal=true&amp;asPopupView=true</t>
  </si>
  <si>
    <t>DF-1913-2024</t>
  </si>
  <si>
    <t>Prestación de servicios profesionales para el desarrollo de las actividades propias de la SECRETARIA DEL INTERIOR Y ASUNTOS GUBERNAMENTALES con el fin de apoyar en el marco del proyecto de inversión denominado:   FORTALECIMIENTO PARA LA CONVIVENCIA SOCIAL Y PROMOCION AL ACCESO A LA JUSTICIA POR UN BOLÍVAR MEJOR - DON JUSTO BOLÍVAR</t>
  </si>
  <si>
    <t>VALERIA GARCES LOPEZ</t>
  </si>
  <si>
    <t>https://community.secop.gov.co/Public/Tendering/OpportunityDetail/Index?noticeUID=CO1.NTC.6298421&amp;isFromPublicArea=True&amp;isModal=true&amp;asPopupView=true</t>
  </si>
  <si>
    <t>DF-1914-2024</t>
  </si>
  <si>
    <t>Prestación de servicios de apoyo a la gestión para el 
desarrollo de las actividades propias de la SECRETARIA 
DEL INTERIOR Y ASUNTOS GUBERNAMENTALES con el fin 
de apoyar en el marco del proyecto de inversión 
denominado:   FORTALECIMIENTO PARA LA CONVIVENCIA
SOCIAL Y PROMOCION AL ACCESO A LA JUSTICIA POR UN</t>
  </si>
  <si>
    <t>DANIEL TORRES LAMBIS</t>
  </si>
  <si>
    <t>https://community.secop.gov.co/Public/Tendering/OpportunityDetail/Index?noticeUID=CO1.NTC.6298360&amp;isFromPublicArea=True&amp;isModal=true&amp;asPopupView=true</t>
  </si>
  <si>
    <t>DF-1915-2024</t>
  </si>
  <si>
    <t>Prestación de Servicios Profesionales para el desarrollo de las 
actividades propias de la DIRECCIÓN DE GOBERNANZA de la Secretaría 
del Interior y Asuntos Gubernamentales de la Gobernación de Bolívar en 
el marco del proyecto de inversión denominado: DESARROLLO DE UN 
PROGRAMA PARA LA CUALIFICACIÓN DE SERVIDORES PÚBLICOS Y 
PROMOCIÓN DE LIDERAZGOS CONSTRUCTIVOS EN EL 
DEPARTAMENTO DE BOLÍVAR.</t>
  </si>
  <si>
    <t>JOSE IGNACIO ROSALES CASTRO</t>
  </si>
  <si>
    <t>https://community.secop.gov.co/Public/Tendering/OpportunityDetail/Index?noticeUID=CO1.NTC.6304387&amp;isFromPublicArea=True&amp;isModal=true&amp;asPopupView=true</t>
  </si>
  <si>
    <t>DF-1916-2024</t>
  </si>
  <si>
    <t>KAREN SOFIA LEZAMA GARCES</t>
  </si>
  <si>
    <t>https://community.secop.gov.co/Public/Tendering/OpportunityDetail/Index?noticeUID=CO1.NTC.6304456&amp;isFromPublicArea=True&amp;isModal=true&amp;asPopupView=true</t>
  </si>
  <si>
    <t>DF-1917-2024</t>
  </si>
  <si>
    <t>KATHERINE JOHANNA LEAL FUENTES</t>
  </si>
  <si>
    <t>https://community.secop.gov.co/Public/Tendering/OpportunityDetail/Index?noticeUID=CO1.NTC.6304463&amp;isFromPublicArea=True&amp;isModal=true&amp;asPopupView=true</t>
  </si>
  <si>
    <t>DF-1918-2024</t>
  </si>
  <si>
    <t>OSCAR ELOY GUARDO VELASQUEZ</t>
  </si>
  <si>
    <t>https://community.secop.gov.co/Public/Tendering/OpportunityDetail/Index?noticeUID=CO1.NTC.6304108&amp;isFromPublicArea=True&amp;isModal=true&amp;asPopupView=true</t>
  </si>
  <si>
    <t>DF-1919-2024</t>
  </si>
  <si>
    <t>ARIATNA CAROLINA REYES TAVERA</t>
  </si>
  <si>
    <t>https://community.secop.gov.co/Public/Tendering/OpportunityDetail/Index?noticeUID=CO1.NTC.6304760&amp;isFromPublicArea=True&amp;isModal=true&amp;asPopupView=true</t>
  </si>
  <si>
    <t>DF-1920-2024</t>
  </si>
  <si>
    <t>Prestación de servicios Profesionales Especializados para el desarrollo 
de las actividades propias de la DIRECCIÓN DE ASISTENCIA MUNICIPAL de la Secretaría del Interior y Asuntos Gubernamentales de la 
Gobernación de Bolívar.</t>
  </si>
  <si>
    <t>BERNARDO RAMIREZ DEL VALLE</t>
  </si>
  <si>
    <t>https://community.secop.gov.co/Public/Tendering/OpportunityDetail/Index?noticeUID=CO1.NTC.6304753&amp;isFromPublicArea=True&amp;isModal=true&amp;asPopupView=true</t>
  </si>
  <si>
    <t>DF-1921-2024</t>
  </si>
  <si>
    <t>JULIO CESAR ORTEGA DAZA</t>
  </si>
  <si>
    <t>https://community.secop.gov.co/Public/Tendering/OpportunityDetail/Index?noticeUID=CO1.NTC.6305316&amp;isFromPublicArea=True&amp;isModal=true&amp;asPopupView=true</t>
  </si>
  <si>
    <t>DF-1922-2024</t>
  </si>
  <si>
    <t>MARIA XIMENA JAIMES QUINTERO</t>
  </si>
  <si>
    <t>https://community.secop.gov.co/Public/Tendering/OpportunityDetail/Index?noticeUID=CO1.NTC.6305940&amp;isFromPublicArea=True&amp;isModal=true&amp;asPopupView=true</t>
  </si>
  <si>
    <t>DF-1923-2024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</si>
  <si>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</si>
  <si>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ORLANDO HERRERA ARTUZ</t>
  </si>
  <si>
    <t>https://community.secop.gov.co/Public/Tendering/OpportunityDetail/Index?noticeUID=CO1.NTC.6305841&amp;isFromPublicArea=True&amp;isModal=true&amp;asPopupView=true</t>
  </si>
  <si>
    <t>DF-1924-2024</t>
  </si>
  <si>
    <t>Prestación de servicios profesionales para el desarrollo de las actividades propias de la Dirección del Fondo Territorial de Pensiones de la Secretaria de Hacienda de la Gobernación de Bolívar.</t>
  </si>
  <si>
    <t>JUAN SEBASTIAN FRIAS UTRIA</t>
  </si>
  <si>
    <t>https://community.secop.gov.co/Public/Tendering/OpportunityDetail/Index?noticeUID=CO1.NTC.6307820</t>
  </si>
  <si>
    <t>DF-1925-2024</t>
  </si>
  <si>
    <t>LEONARDO ALFONSO NOVOA VASQUEZ</t>
  </si>
  <si>
    <t>https://community.secop.gov.co/Public/Tendering/OpportunityDetail/Index?noticeUID=CO1.NTC.6308122</t>
  </si>
  <si>
    <t>DF-1926-2024</t>
  </si>
  <si>
    <t>JESUS JOAQUIN CABALLERO RAMIREZ</t>
  </si>
  <si>
    <t>https://community.secop.gov.co/Public/Tendering/OpportunityDetail/Index?noticeUID=CO1.NTC.6308603</t>
  </si>
  <si>
    <t>DF-1927-2024</t>
  </si>
  <si>
    <t>RICARDO DE JESUS CASTILLO CABARCAS</t>
  </si>
  <si>
    <t>https://community.secop.gov.co/Public/Tendering/OpportunityDetail/Index?noticeUID=CO1.NTC.6308733</t>
  </si>
  <si>
    <t>DF-1928-2024</t>
  </si>
  <si>
    <t>RODOLFO DIAZ DIAZ</t>
  </si>
  <si>
    <t>https://community.secop.gov.co/Public/Tendering/OpportunityDetail/Index?noticeUID=CO1.NTC.6308905</t>
  </si>
  <si>
    <t>DF-1931-2024</t>
  </si>
  <si>
    <t>Prestación de servicios profesionales para asesorar y brindar acompañamiento a la secretaria de hacienda de la Gobernación de Bolívar en el fortalecimiento fiscal y gestión tributaria dentro del marco del proyecto denominado: FORTALECIMIENTO DE LA GESTIÓN TRIBUTARIA EN EL DEPARTAMENTO DE BOLÍVAR</t>
  </si>
  <si>
    <t>900449094-5</t>
  </si>
  <si>
    <t xml:space="preserve">MONTAÑA &amp; CONSULTORES ASOCIADOS SAS </t>
  </si>
  <si>
    <t>https://community.secop.gov.co/Public/Tendering/OpportunityDetail/Index?noticeUID=CO1.NTC.6310048</t>
  </si>
  <si>
    <t>DF-1932-2024</t>
  </si>
  <si>
    <t>Prestación de Servicios Profesionales Especializados para el desarrollo 
de las actividades propias de la SECRETARIA GENERAL de la Gobernación de Bolívar en el marco del proyecto de inversión denominado: MANTENIMIENTO DE LOS BIENES BAJO LA RESPONSABILIDAD DEL DEPARTAMENTO DE BOLÍVAR.</t>
  </si>
  <si>
    <t xml:space="preserve">CLAUDIA MARCELA MARTINEZ BARRAGAN </t>
  </si>
  <si>
    <t>https://community.secop.gov.co/Public/Tendering/OpportunityDetail/Index?noticeUID=CO1.NTC.6309838</t>
  </si>
  <si>
    <t>DF-1933-2024</t>
  </si>
  <si>
    <t>Prestación de Servicios Profesionales para el desarrollo de las 
actividades propias de la SECRETARIA GENERAL de la Gobernación de 
Bolívar en el marco del proyecto de inversión denominado: MANTENIMIENTO DE LOS BIENES BAJO LA RESPONSABILIDAD DEL DEPARTAMENTO DE BOLÍVAR.</t>
  </si>
  <si>
    <t>YINEY MARIA VARGAS RODRIGUEZ</t>
  </si>
  <si>
    <t>https://community.secop.gov.co/Public/Tendering/OpportunityDetail/Index?noticeUID=CO1.NTC.6310190</t>
  </si>
  <si>
    <t>DF-1934-2024</t>
  </si>
  <si>
    <t>Prestación de apoyo a la gestión para el desarrollo de las actividades propias de la SECRETARIA GENERAL de la Gobernación de Bolívar en el marco del proyecto de inversión denominado: MANTENIMIENTO DE LOS BIENES BAJO LA RESPONSABILIDAD DEL DEPARTAMENTO DE BOLÍVAR.</t>
  </si>
  <si>
    <t>LAURENT PAOLA HOLLMAN MARIN</t>
  </si>
  <si>
    <t>https://community.secop.gov.co/Public/Tendering/OpportunityDetail/Index?noticeUID=CO1.NTC.6311006</t>
  </si>
  <si>
    <t>DF-1935-2024</t>
  </si>
  <si>
    <t>LINA MARIA PINEDO MONTALVO</t>
  </si>
  <si>
    <t>https://community.secop.gov.co/Public/Tendering/OpportunityDetail/Index?noticeUID=CO1.NTC.6310844</t>
  </si>
  <si>
    <t>DF-1936-2024</t>
  </si>
  <si>
    <t>Prestación de Servicios de Apoyo a la Gestión para el desarrollo de las 
actividades propias de la Dirección Lógica de la Secretaria General.</t>
  </si>
  <si>
    <t>JUAN IGNACIO BARANDICA BELEÑO</t>
  </si>
  <si>
    <t>https://community.secop.gov.co/Public/Tendering/OpportunityDetail/Index?noticeUID=CO1.NTC.6309628</t>
  </si>
  <si>
    <t>DF-1937-2024</t>
  </si>
  <si>
    <t>LUIS CARLOS DEAN VELEZ</t>
  </si>
  <si>
    <t>https://community.secop.gov.co/Public/Tendering/OpportunityDetail/Index?noticeUID=CO1.NTC.6309841</t>
  </si>
  <si>
    <t>DF-1938-2024</t>
  </si>
  <si>
    <t>Prestación de Servicios de Apoyo a la Gestión para el desarrollo de las actividades propias de la Dirección Lógica de la Secretaria General.</t>
  </si>
  <si>
    <t>JORGE LUIS CHICO FIGUEROA</t>
  </si>
  <si>
    <t>https://community.secop.gov.co/Public/Tendering/OpportunityDetail/Index?noticeUID=CO1.NTC.6310861</t>
  </si>
  <si>
    <t>DF-1939-2024</t>
  </si>
  <si>
    <t>LIBARDO ANTONIO MANJARREZ CARRASCAL</t>
  </si>
  <si>
    <t>https://community.secop.gov.co/Public/Tendering/OpportunityDetail/Index?noticeUID=CO1.NTC.6311317</t>
  </si>
  <si>
    <t>DF-1940-2024</t>
  </si>
  <si>
    <t>Prestación de Servicios de Apoyo a la Gestión para el desarrollo de las 
actividades propias de la Dirección Lógica de la Secretaria General</t>
  </si>
  <si>
    <t>ADOLFO GONZALEZ LEON</t>
  </si>
  <si>
    <t>https://community.secop.gov.co/Public/Tendering/OpportunityDetail/Index?noticeUID=CO1.NTC.6311564</t>
  </si>
  <si>
    <t>DF-1941-2024</t>
  </si>
  <si>
    <t>LENIN ALCAZAR BARBOZA</t>
  </si>
  <si>
    <t>https://community.secop.gov.co/Public/Tendering/OpportunityDetail/Index?noticeUID=CO1.NTC.6311512</t>
  </si>
  <si>
    <t>DF-1942-2024</t>
  </si>
  <si>
    <t>Prestación de servicios de Apoyo a la Gestión para desarrollar actividades propias de la Dirección de Atención al Ciudadano y Gestión Documental de la Secretaría General para el desarrollo en el marco del Proyecto denominado FORTALECIMIENTO INSTITUCIONAL DEL ARCHIVO</t>
  </si>
  <si>
    <t>DIANA ESTEFANIA HOYOS VELEZ</t>
  </si>
  <si>
    <t>https://community.secop.gov.co/Public/Tendering/OpportunityDetail/Index?noticeUID=CO1.NTC.6311806</t>
  </si>
  <si>
    <t>DF-1944-2024</t>
  </si>
  <si>
    <t>JORGE ENRIQUE UCROS PACHECO</t>
  </si>
  <si>
    <t>https://community.secop.gov.co/Public/Tendering/OpportunityDetail/Index?noticeUID=CO1.NTC.6314639&amp;isFromPublicArea=True&amp;isModal=true&amp;asPopupView=true</t>
  </si>
  <si>
    <t>DF-1945-2024</t>
  </si>
  <si>
    <t>GERMAN TOSCANO SOLAR</t>
  </si>
  <si>
    <t>https://community.secop.gov.co/Public/Tendering/OpportunityDetail/Index?noticeUID=CO1.NTC.6316427&amp;isFromPublicArea=True&amp;isModal=true&amp;asPopupView=true</t>
  </si>
  <si>
    <t>DF-1946-2024</t>
  </si>
  <si>
    <t>JOHN JAIRO CEDRON MARTINEZ</t>
  </si>
  <si>
    <t>https://community.secop.gov.co/Public/Tendering/OpportunityDetail/Index?noticeUID=CO1.NTC.6316347&amp;isFromPublicArea=True&amp;isModal=true&amp;asPopupView=true</t>
  </si>
  <si>
    <t>DF-1947-2024</t>
  </si>
  <si>
    <t>KELLY VANSSA BALLESTAS ROJAS</t>
  </si>
  <si>
    <t xml:space="preserve"> 28/06/2024</t>
  </si>
  <si>
    <t>https://community.secop.gov.co/Public/Tendering/OpportunityDetail/Index?noticeUID=CO1.NTC.6317620&amp;isFromPublicArea=True&amp;isModal=true&amp;asPopupView=true</t>
  </si>
  <si>
    <t>DF-1948-2024</t>
  </si>
  <si>
    <t>NELSON EDUARDO REYES MARRUGO</t>
  </si>
  <si>
    <t>https://community.secop.gov.co/Public/Tendering/OpportunityDetail/Index?noticeUID=CO1.NTC.6318031&amp;isFromPublicArea=True&amp;isModal=true&amp;asPopupView=true</t>
  </si>
  <si>
    <t>DF-1949-2024</t>
  </si>
  <si>
    <t xml:space="preserve">JHON JAIRO BARRIOS FERREIRA </t>
  </si>
  <si>
    <t>https://community.secop.gov.co/Public/Tendering/OpportunityDetail/Index?noticeUID=CO1.NTC.6318039&amp;isFromPublicArea=True&amp;isModal=true&amp;asPopupView=true</t>
  </si>
  <si>
    <t>DF-1951-2024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</si>
  <si>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Rura</t>
  </si>
  <si>
    <t>VANESSA DEL CARMEN PERCY RODRIGUEZ</t>
  </si>
  <si>
    <t>https://community.secop.gov.co/Public/Tendering/OpportunityDetail/Index?noticeUID=CO1.NTC.6317361&amp;isFromPublicArea=True&amp;isModal=true&amp;asPopupView=true</t>
  </si>
  <si>
    <t>DF-1952-2024</t>
  </si>
  <si>
    <t>Prestación de servicios Profesionales para el desarrollo de las 
actividades propias de la SECRETARIA DEL INTERIOR Y ASUNTOS 
GUBERNAMENTALES con el fin de apoyar en el marco del proyecto de 
inversión denominado:   FORTALECIMIENTO PARA LA CONVIVENCIA 
SOCIAL Y PROMOCION AL ACCESO A LA JUSTICIA POR UN BOLÍVAR 
MEJOR - DON JUSTO BOLIVAR</t>
  </si>
  <si>
    <t>YESENIA ESTHER CARRILLO GARCIA</t>
  </si>
  <si>
    <t>https://community.secop.gov.co/Public/Tendering/OpportunityDetail/Index?noticeUID=CO1.NTC.6320523&amp;isFromPublicArea=True&amp;isModal=true&amp;asPopupView=true</t>
  </si>
  <si>
    <t>DF-1953-2024</t>
  </si>
  <si>
    <t>DULILS DEL CARMEN VILLAREAL GARCIA</t>
  </si>
  <si>
    <t>https://community.secop.gov.co/Public/Tendering/OpportunityDetail/Index?noticeUID=CO1.NTC.6320254&amp;isFromPublicArea=True&amp;isModal=true&amp;asPopupView=true</t>
  </si>
  <si>
    <t>DF-1954-2024</t>
  </si>
  <si>
    <t>ALVARO HENRY ACOSTA FORERO</t>
  </si>
  <si>
    <t>https://community.secop.gov.co/Public/Tendering/OpportunityDetail/Index?noticeUID=CO1.NTC.6320392&amp;isFromPublicArea=True&amp;isModal=true&amp;asPopupView=true</t>
  </si>
  <si>
    <t>DF-1955-2024</t>
  </si>
  <si>
    <t>ADONILSO ARROYO VERGARA</t>
  </si>
  <si>
    <t>https://community.secop.gov.co/Public/Tendering/OpportunityDetail/Index?noticeUID=CO1.NTC.6321407&amp;isFromPublicArea=True&amp;isModal=true&amp;asPopupView=true</t>
  </si>
  <si>
    <t>DF-1956-2024</t>
  </si>
  <si>
    <t>Prestación de servicios de apoyo a la gestión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t>
  </si>
  <si>
    <t>ERIK MANUEL PUELO VILLALBA</t>
  </si>
  <si>
    <t>https://community.secop.gov.co/Public/Tendering/OpportunityDetail/Index?noticeUID=CO1.NTC.6322701&amp;isFromPublicArea=True&amp;isModal=true&amp;asPopupView=true</t>
  </si>
  <si>
    <t>DF-1957-2024</t>
  </si>
  <si>
    <t>WELMAN JOSE TUIRAN VILORIA</t>
  </si>
  <si>
    <t>https://community.secop.gov.co/Public/Tendering/OpportunityDetail/Index?noticeUID=CO1.NTC.6322578&amp;isFromPublicArea=True&amp;isModal=true&amp;asPopupView=true</t>
  </si>
  <si>
    <t>DF-1958-2024</t>
  </si>
  <si>
    <t>Prestación de servicios profesionales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t>
  </si>
  <si>
    <t>IBAMA DEL CARMEN PARDO ESTRADA</t>
  </si>
  <si>
    <t>https://community.secop.gov.co/Public/Tendering/OpportunityDetail/Index?noticeUID=CO1.NTC.6322199&amp;isFromPublicArea=True&amp;isModal=true&amp;asPopupView=true</t>
  </si>
  <si>
    <t>DF-1959-2024</t>
  </si>
  <si>
    <t>KELLY CECILIA PUELLO TORRES</t>
  </si>
  <si>
    <t>https://community.secop.gov.co/Public/Tendering/OpportunityDetail/Index?noticeUID=CO1.NTC.6322641&amp;isFromPublicArea=True&amp;isModal=true&amp;asPopupView=true</t>
  </si>
  <si>
    <t>DF-1960-2024</t>
  </si>
  <si>
    <t>YAMANI ISAAC YUNES</t>
  </si>
  <si>
    <t>https://community.secop.gov.co/Public/Tendering/OpportunityDetail/Index?noticeUID=CO1.NTC.6322705&amp;isFromPublicArea=True&amp;isModal=true&amp;asPopupView=true</t>
  </si>
  <si>
    <t>DF-1961-2024</t>
  </si>
  <si>
    <t>ELIAS MANUEL PIMENTEL MACEAS</t>
  </si>
  <si>
    <t>https://community.secop.gov.co/Public/Tendering/OpportunityDetail/Index?noticeUID=CO1.NTC.6322116&amp;isFromPublicArea=True&amp;isModal=true&amp;asPopupView=true</t>
  </si>
  <si>
    <t>DF-1962-2024</t>
  </si>
  <si>
    <t>NATALIA MARGARITA VEGA MENDRALES</t>
  </si>
  <si>
    <t>https://community.secop.gov.co/Public/Tendering/OpportunityDetail/Index?noticeUID=CO1.NTC.6323242&amp;isFromPublicArea=True&amp;isModal=true&amp;asPopupView=true</t>
  </si>
  <si>
    <t>DF-1963-2024</t>
  </si>
  <si>
    <t>VANESA JOSEFA DE LA CRUZ GOMEZ</t>
  </si>
  <si>
    <t>https://community.secop.gov.co/Public/Tendering/OpportunityDetail/Index?noticeUID=CO1.NTC.6322787&amp;isFromPublicArea=True&amp;isModal=true&amp;asPopupView=true</t>
  </si>
  <si>
    <t>DF-2000-2024</t>
  </si>
  <si>
    <t>KATERINE HURTADO CONEO</t>
  </si>
  <si>
    <t>https://community.secop.gov.co/Public/Tendering/OpportunityDetail/Index?noticeUID=CO1.NTC.6324252&amp;isFromPublicArea=True&amp;isModal=true&amp;asPopupView=true</t>
  </si>
  <si>
    <t>DF-2001-2024</t>
  </si>
  <si>
    <t>IVAN GUILLERMO PEREIRA HERRERA</t>
  </si>
  <si>
    <t>https://community.secop.gov.co/Public/Tendering/OpportunityDetail/Index?noticeUID=CO1.NTC.6325943&amp;isFromPublicArea=True&amp;isModal=true&amp;asPopupView=true</t>
  </si>
  <si>
    <t>DF-2002-2024</t>
  </si>
  <si>
    <t xml:space="preserve">MARCO ANTONIO ORTIZ VILLAREAL </t>
  </si>
  <si>
    <t>https://community.secop.gov.co/Public/Tendering/OpportunityDetail/Index?noticeUID=CO1.NTC.6326264&amp;isFromPublicArea=True&amp;isModal=true&amp;asPopupView=true</t>
  </si>
  <si>
    <t>DF-2003-2024</t>
  </si>
  <si>
    <t>MELISA ANDRA GUIEUERREZ PANZA</t>
  </si>
  <si>
    <t>https://community.secop.gov.co/Public/Tendering/OpportunityDetail/Index?noticeUID=CO1.NTC.6328073&amp;isFromPublicArea=True&amp;isModal=true&amp;asPopupView=true</t>
  </si>
  <si>
    <t>DF-2004-2024</t>
  </si>
  <si>
    <t>RONALD ARTURO ZAMBRANO BALDOVINO</t>
  </si>
  <si>
    <t>https://community.secop.gov.co/Public/Tendering/OpportunityDetail/Index?noticeUID=CO1.NTC.6328224&amp;isFromPublicArea=True&amp;isModal=true&amp;asPopupView=true</t>
  </si>
  <si>
    <t>DF-2005-2024</t>
  </si>
  <si>
    <t>https://community.secop.gov.co/Public/Tendering/OpportunityDetail/Index?noticeUID=CO1.NTC.6328411&amp;isFromPublicArea=True&amp;isModal=true&amp;asPopupView=true</t>
  </si>
  <si>
    <t>SECRETARIA DE SALUD</t>
  </si>
  <si>
    <t>NEIDID SOFIA MEDINA ATENCIA</t>
  </si>
  <si>
    <t>https://community.secop.gov.co/Public/Tendering/ContractNoticePhases/View?PPI=CO1.PPI.32696750&amp;isFromPublicArea=True&amp;isModal=False</t>
  </si>
  <si>
    <t>EMILY ISABEL CAMPO CORPAS</t>
  </si>
  <si>
    <t>https://community.secop.gov.co/Public/Tendering/ContractNoticePhases/View?PPI=CO1.PPI.32696717&amp;isFromPublicArea=True&amp;isModal=False</t>
  </si>
  <si>
    <t>LISBETH MARIA MARTINEZ GONZALEZ</t>
  </si>
  <si>
    <t>https://community.secop.gov.co/Public/Tendering/ContractNoticePhases/View?PPI=CO1.PPI.32695979&amp;isFromPublicArea=True&amp;isModal=False</t>
  </si>
  <si>
    <t>ORLANDO VARGAS PAYARES</t>
  </si>
  <si>
    <t>ELIANA PATRICIA CARRILLO DIAZ</t>
  </si>
  <si>
    <t>https://community.secop.gov.co/Public/Tendering/ContractNoticePhases/View?PPI=CO1.PPI.32694785&amp;isFromPublicArea=True&amp;isModal=False</t>
  </si>
  <si>
    <t>LUIS JOAQUIN TEJEDA ISSA</t>
  </si>
  <si>
    <t>https://community.secop.gov.co/Public/Tendering/ContractNoticePhases/View?PPI=CO1.PPI.32695234&amp;isFromPublicArea=True&amp;isModal=False</t>
  </si>
  <si>
    <t>ROCIO DEL CARMEN CORREA PASTRANA</t>
  </si>
  <si>
    <t>https://community.secop.gov.co/Public/Tendering/ContractNoticePhases/View?PPI=CO1.PPI.32696781&amp;isFromPublicArea=True&amp;isModal=False</t>
  </si>
  <si>
    <t>YASMI ISABEL SALGADO JARABA</t>
  </si>
  <si>
    <t>https://community.secop.gov.co/Public/Tendering/ContractNoticePhases/View?PPI=CO1.PPI.32695201&amp;isFromPublicArea=True&amp;isModal=False</t>
  </si>
  <si>
    <t>GRISELDA PORTELA RESTREPO</t>
  </si>
  <si>
    <t>https://community.secop.gov.co/Public/Tendering/ContractNoticePhases/View?PPI=CO1.PPI.32695285&amp;isFromPublicArea=True&amp;isModal=False</t>
  </si>
  <si>
    <t>HUMBERTO SORACA NIÑO</t>
  </si>
  <si>
    <t>https://community.secop.gov.co/Public/Tendering/ContractNoticePhases/View?PPI=CO1.PPI.32696702&amp;isFromPublicArea=True&amp;isModal=False</t>
  </si>
  <si>
    <t>SS-1999-2024</t>
  </si>
  <si>
    <t>Prestación de servicios profesionales para el apoyo a los procesos de la gestión de la salud pública a fin de lograr los productos propios del proyecto de inversión implementación de las rutas materno perinatal y de promoción y mantenimiento en municipios priorizados del departamento de Bolívar</t>
  </si>
  <si>
    <t>SS-1998-2024</t>
  </si>
  <si>
    <t>Prestación de Servicios Profesionales de Apoyo a los procesos de la Gestión de la salud pública para el logro de productos propios del Proyecto de inversión Fortalecimiento y gestión a la implementación de la política de seguridad alimentaria y nutricional- (san) en niños y niñas de 0 a 59 meses mujeres lactantes y gestantes en el departamento de Bolívar</t>
  </si>
  <si>
    <t>SS-1995-2024</t>
  </si>
  <si>
    <t>Prestación de Servicios Profesionales de Apoyo a los procesos de la Gestión de la salud pública para el logro de productos propios del proyecto de inversión Implementación de las rutas materno perinatal y de promoción y mantenimiento en municipios priorizados del Departamento de Bolívar.</t>
  </si>
  <si>
    <t>SS-1996-2024</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</si>
  <si>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</si>
  <si>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SS-1989-2024</t>
  </si>
  <si>
    <t>Prestación de servicios profesionales especializados para el apoyo a los procesos de la gestión de la salud pública a fin de lograr los productos propios del proyecto de inversión Implementación de las rutas materno perinatal y de promoción y mantenimiento en municipios priorizados del departamento de Bolívar</t>
  </si>
  <si>
    <t>SS-1991-2024</t>
  </si>
  <si>
    <t>Prestación de Servicios profesionales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</si>
  <si>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SS-1988-2024</t>
  </si>
  <si>
    <t>Prestación de servicios profesionales Especializados de apoyo a los procesos de la gestión de la salud pública para el logro de productos propios del proyecto Fortalecimiento de acciones de promoción de la salud y prevención de riesgos laborales en la población del sector informal de la economía en el Departamento de Bolívar.</t>
  </si>
  <si>
    <t>SS-1990-2024</t>
  </si>
  <si>
    <t>Prestación de servicios profesionales en asesoría legal de apoyo a los procesos de la Gestión de la Salud Pública para el logro de los productos propios del proyecto de inversión Fortalecimiento de la Gestión para la Planeación Integral de la Secretaría de Salud de Bolívar</t>
  </si>
  <si>
    <t>SS-1993-2024</t>
  </si>
  <si>
    <t>Prestación de Servicios de Apoyo a los procesos de la Gestión de la salud pública para el logro de los productos propios del proyecto de inversión fortalecimiento a la gestión y administración del programa ampliado de inmunización - PAI en los 45 municipios del Departamento de Bolívar</t>
  </si>
  <si>
    <t>SS-1997-2024</t>
  </si>
  <si>
    <t>Prestación de Servicios Profesionales en asesoría legal para apoyar la ejecución de las actividades propias del proyecto de inversión Fortalecimiento de la Gestión de la secretaria de Salud Departamental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</si>
</sst>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44" formatCode="_-&quot;$&quot;\ * #,##0.00_-;\-&quot;$&quot;\ * #,##0.00_-;_-&quot;$&quot;\ * &quot;-&quot;??_-;_-@_-"/>
    <numFmt numFmtId="43" formatCode="_-* #,##0.00_-;\-* #,##0.00_-;_-* &quot;-&quot;??_-;_-@_-"/>
    <numFmt numFmtId="164" formatCode="_-&quot;$&quot;\ * #,##0_-;\-&quot;$&quot;\ * #,##0_-;_-&quot;$&quot;\ * &quot;-&quot;??_-;_-@_-"/>
    <numFmt numFmtId="165" formatCode="_-* #,##0_-;\-* #,##0_-;_-* &quot;-&quot;??_-;_-@_-"/>
    <numFmt numFmtId="166" formatCode="#,##0_ ;\-#,##0\ "/>
    <numFmt numFmtId="167" formatCode="0.0%"/>
    <numFmt numFmtId="168" formatCode="&quot;$&quot;\ #,##0.00"/>
    <numFmt numFmtId="169" formatCode="dd/mm/yyyy"/>
    <numFmt numFmtId="170" formatCode="_-&quot;$&quot;\ * #,##0_-;\-&quot;$&quot;\ * #,##0_-;_-&quot;$&quot;\ * &quot;-&quot;??_-;_-@"/>
  </numFmts>
  <fonts count="29">
    <font>
      <sz val="11"/>
      <color theme="1"/>
      <name val="Calibri"/>
      <family val="2"/>
      <scheme val="minor"/>
    </font>
    <font>
      <sz val="11"/>
      <color theme="1"/>
      <name val="Calibri"/>
      <family val="2"/>
      <scheme val="minor"/>
    </font>
    <font>
      <sz val="11"/>
      <color rgb="FF000000"/>
      <name val="Aptos Display"/>
      <family val="2"/>
    </font>
    <font>
      <b/>
      <sz val="10"/>
      <color theme="0"/>
      <name val="Aptos Display"/>
      <family val="2"/>
    </font>
    <font>
      <b/>
      <sz val="11"/>
      <color rgb="FF000000"/>
      <name val="Aptos Display"/>
      <family val="2"/>
    </font>
    <font>
      <sz val="10"/>
      <color theme="1"/>
      <name val="Aptos Display"/>
      <family val="2"/>
    </font>
    <font>
      <u/>
      <sz val="11"/>
      <color theme="10"/>
      <name val="Calibri"/>
      <family val="2"/>
      <scheme val="minor"/>
    </font>
    <font>
      <b/>
      <sz val="10"/>
      <color theme="8" tint="-0.249977111117893"/>
      <name val="Aptos Display"/>
      <family val="2"/>
    </font>
    <font>
      <b/>
      <sz val="10"/>
      <color theme="4"/>
      <name val="Aptos Display"/>
      <family val="2"/>
    </font>
    <font>
      <sz val="10"/>
      <color rgb="FF000000"/>
      <name val="Aptos Display"/>
      <family val="2"/>
    </font>
    <font>
      <u/>
      <sz val="10"/>
      <color theme="10"/>
      <name val="Aptos Display"/>
      <family val="2"/>
    </font>
    <font>
      <sz val="10"/>
      <name val="Aptos Display"/>
      <family val="2"/>
    </font>
    <font>
      <sz val="10"/>
      <color rgb="FF333333"/>
      <name val="Aptos Display"/>
      <family val="2"/>
    </font>
    <font>
      <sz val="10"/>
      <color theme="1"/>
      <name val="Aptos narrow"/>
    </font>
    <font>
      <sz val="9"/>
      <color theme="1"/>
      <name val="Aptos narrow"/>
    </font>
    <font>
      <sz val="10"/>
      <color theme="1"/>
      <name val="Arial"/>
    </font>
    <font>
      <sz val="10"/>
      <name val="Aptos narrow"/>
    </font>
    <font>
      <sz val="9"/>
      <name val="Aptos narrow"/>
    </font>
    <font>
      <sz val="9"/>
      <name val="Arial"/>
      <family val="2"/>
    </font>
    <font>
      <sz val="11"/>
      <name val="aptos narrow"/>
    </font>
    <font>
      <sz val="11"/>
      <name val="Calibri"/>
      <scheme val="minor"/>
    </font>
    <font>
      <sz val="12"/>
      <color theme="1"/>
      <name val="Calibri"/>
    </font>
    <font>
      <sz val="11"/>
      <color theme="1"/>
      <name val="Aptos narrow"/>
    </font>
    <font>
      <sz val="12"/>
      <color theme="1"/>
      <name val="Aptos narrow"/>
    </font>
    <font>
      <sz val="11"/>
      <color rgb="FF000000"/>
      <name val="Calibri"/>
    </font>
    <font>
      <sz val="11"/>
      <color theme="1"/>
      <name val="Calibri"/>
    </font>
    <font>
      <sz val="10"/>
      <color theme="1"/>
      <name val="Calibri"/>
      <family val="2"/>
      <scheme val="minor"/>
    </font>
    <font>
      <sz val="11"/>
      <color theme="1"/>
      <name val="Calibri"/>
      <scheme val="minor"/>
    </font>
    <font>
      <b/>
      <sz val="10"/>
      <name val="Aptos Display"/>
      <family val="2"/>
    </font>
  </fonts>
  <fills count="4">
    <fill>
      <patternFill patternType="none"/>
    </fill>
    <fill>
      <patternFill patternType="gray125"/>
    </fill>
    <fill>
      <patternFill patternType="solid">
        <fgColor theme="4"/>
        <bgColor indexed="64"/>
      </patternFill>
    </fill>
    <fill>
      <patternFill patternType="solid">
        <fgColor theme="4"/>
        <bgColor rgb="FF8EAADB"/>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120">
    <xf numFmtId="0" fontId="0" fillId="0" borderId="0" xfId="0"/>
    <xf numFmtId="0" fontId="3" fillId="3"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14" fontId="3" fillId="2" borderId="11" xfId="0" applyNumberFormat="1" applyFont="1" applyFill="1" applyBorder="1" applyAlignment="1">
      <alignment horizontal="center" vertical="center" wrapText="1"/>
    </xf>
    <xf numFmtId="44" fontId="3" fillId="2" borderId="11" xfId="1" applyFont="1" applyFill="1" applyBorder="1" applyAlignment="1">
      <alignment horizontal="center" vertical="center" wrapText="1"/>
    </xf>
    <xf numFmtId="164" fontId="3" fillId="2" borderId="11" xfId="1"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wrapText="1"/>
    </xf>
    <xf numFmtId="0" fontId="0" fillId="0" borderId="0" xfId="0" applyAlignment="1">
      <alignment horizontal="center" vertical="center" wrapText="1"/>
    </xf>
    <xf numFmtId="0" fontId="5" fillId="0" borderId="9" xfId="0" applyFont="1" applyBorder="1"/>
    <xf numFmtId="0" fontId="5" fillId="0" borderId="9" xfId="0" applyFont="1" applyBorder="1" applyAlignment="1">
      <alignment horizontal="center" vertical="center" wrapText="1"/>
    </xf>
    <xf numFmtId="0" fontId="5" fillId="0" borderId="9" xfId="0" applyFont="1" applyBorder="1" applyAlignment="1">
      <alignment wrapText="1"/>
    </xf>
    <xf numFmtId="14" fontId="5" fillId="0" borderId="9" xfId="0" applyNumberFormat="1" applyFont="1" applyBorder="1"/>
    <xf numFmtId="0" fontId="6" fillId="0" borderId="17" xfId="4" applyBorder="1" applyAlignment="1">
      <alignment wrapText="1"/>
    </xf>
    <xf numFmtId="0" fontId="5" fillId="0" borderId="17"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horizontal="center" vertical="center"/>
    </xf>
    <xf numFmtId="14" fontId="5"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167" fontId="5" fillId="0" borderId="9" xfId="0" applyNumberFormat="1" applyFont="1" applyBorder="1" applyAlignment="1">
      <alignment horizontal="center" vertical="center"/>
    </xf>
    <xf numFmtId="9" fontId="5" fillId="0" borderId="9" xfId="0" applyNumberFormat="1" applyFont="1" applyBorder="1" applyAlignment="1">
      <alignment horizontal="center" vertical="center"/>
    </xf>
    <xf numFmtId="0" fontId="10" fillId="0" borderId="9" xfId="4" applyFont="1" applyFill="1" applyBorder="1" applyAlignment="1">
      <alignment vertical="center" wrapText="1"/>
    </xf>
    <xf numFmtId="0" fontId="10" fillId="0" borderId="9" xfId="4" applyFont="1" applyBorder="1" applyAlignment="1">
      <alignment vertical="center" wrapText="1"/>
    </xf>
    <xf numFmtId="9" fontId="5" fillId="0" borderId="9" xfId="3" applyFont="1" applyBorder="1" applyAlignment="1">
      <alignment horizontal="center" vertical="center"/>
    </xf>
    <xf numFmtId="9" fontId="5" fillId="0" borderId="17" xfId="0" applyNumberFormat="1" applyFont="1" applyBorder="1" applyAlignment="1">
      <alignment horizontal="center" vertical="center"/>
    </xf>
    <xf numFmtId="0" fontId="0" fillId="0" borderId="0" xfId="0" applyAlignment="1">
      <alignment horizontal="center" vertical="center"/>
    </xf>
    <xf numFmtId="0" fontId="11" fillId="0" borderId="9" xfId="0" applyFont="1" applyBorder="1" applyAlignment="1">
      <alignment horizontal="center" vertical="center"/>
    </xf>
    <xf numFmtId="0" fontId="11" fillId="0" borderId="9" xfId="0" applyFont="1" applyBorder="1" applyAlignment="1">
      <alignment horizontal="center" vertical="center" wrapText="1"/>
    </xf>
    <xf numFmtId="14" fontId="11" fillId="0" borderId="9" xfId="0" applyNumberFormat="1" applyFont="1" applyBorder="1" applyAlignment="1">
      <alignment horizontal="center" vertical="center"/>
    </xf>
    <xf numFmtId="6" fontId="11" fillId="0" borderId="9" xfId="0" applyNumberFormat="1" applyFont="1" applyBorder="1" applyAlignment="1">
      <alignment horizontal="center" vertical="center"/>
    </xf>
    <xf numFmtId="0" fontId="10" fillId="0" borderId="9" xfId="4" applyFont="1" applyBorder="1" applyAlignment="1">
      <alignment horizontal="center" vertical="center" wrapText="1"/>
    </xf>
    <xf numFmtId="168" fontId="5" fillId="0" borderId="9" xfId="0" applyNumberFormat="1" applyFont="1" applyBorder="1" applyAlignment="1">
      <alignment horizontal="center" vertical="center"/>
    </xf>
    <xf numFmtId="10" fontId="5" fillId="0" borderId="9" xfId="3" applyNumberFormat="1" applyFont="1" applyBorder="1" applyAlignment="1">
      <alignment horizontal="center" vertical="center"/>
    </xf>
    <xf numFmtId="14" fontId="5" fillId="0" borderId="9" xfId="0" applyNumberFormat="1" applyFont="1" applyBorder="1" applyAlignment="1">
      <alignment horizontal="center" vertical="center" wrapText="1"/>
    </xf>
    <xf numFmtId="168" fontId="5" fillId="0" borderId="9" xfId="0" applyNumberFormat="1" applyFont="1" applyBorder="1" applyAlignment="1">
      <alignment horizontal="center" vertical="center" wrapText="1"/>
    </xf>
    <xf numFmtId="10" fontId="5" fillId="0" borderId="9" xfId="0" applyNumberFormat="1" applyFont="1" applyBorder="1" applyAlignment="1">
      <alignment horizontal="center" vertical="center" wrapText="1"/>
    </xf>
    <xf numFmtId="0" fontId="12" fillId="0" borderId="0" xfId="0" applyFont="1" applyAlignment="1">
      <alignment vertical="center" wrapText="1"/>
    </xf>
    <xf numFmtId="14" fontId="5" fillId="0" borderId="17" xfId="0" applyNumberFormat="1" applyFont="1" applyBorder="1" applyAlignment="1">
      <alignment horizontal="center" vertical="center"/>
    </xf>
    <xf numFmtId="6"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165" fontId="9" fillId="0" borderId="9" xfId="2" applyNumberFormat="1" applyFont="1" applyFill="1" applyBorder="1" applyAlignment="1">
      <alignment horizontal="center" vertical="center" wrapText="1"/>
    </xf>
    <xf numFmtId="166" fontId="5" fillId="0" borderId="9" xfId="2" applyNumberFormat="1" applyFont="1" applyFill="1" applyBorder="1" applyAlignment="1">
      <alignment horizontal="center" vertical="center"/>
    </xf>
    <xf numFmtId="165" fontId="5" fillId="0" borderId="9" xfId="2" applyNumberFormat="1" applyFont="1" applyBorder="1" applyAlignment="1">
      <alignment horizontal="center" vertical="center"/>
    </xf>
    <xf numFmtId="165" fontId="5" fillId="0" borderId="9" xfId="2" applyNumberFormat="1" applyFont="1" applyFill="1" applyBorder="1" applyAlignment="1">
      <alignment horizontal="center" vertical="center"/>
    </xf>
    <xf numFmtId="9" fontId="5" fillId="0" borderId="9" xfId="0" applyNumberFormat="1" applyFont="1" applyBorder="1" applyAlignment="1">
      <alignment horizontal="center" vertical="center" wrapText="1"/>
    </xf>
    <xf numFmtId="0" fontId="13" fillId="0" borderId="18" xfId="0" applyFont="1" applyBorder="1" applyAlignment="1">
      <alignment horizontal="center" vertical="center"/>
    </xf>
    <xf numFmtId="0" fontId="13" fillId="0" borderId="19" xfId="0" applyFont="1" applyBorder="1" applyAlignment="1">
      <alignment horizontal="left" vertical="top" wrapText="1"/>
    </xf>
    <xf numFmtId="0" fontId="14" fillId="0" borderId="18" xfId="0" applyFont="1" applyBorder="1" applyAlignment="1">
      <alignment horizontal="right" vertical="center"/>
    </xf>
    <xf numFmtId="0" fontId="13" fillId="0" borderId="18" xfId="0" applyFont="1" applyBorder="1" applyAlignment="1">
      <alignment horizontal="center" vertical="center" wrapText="1"/>
    </xf>
    <xf numFmtId="169" fontId="15" fillId="0" borderId="9" xfId="0" applyNumberFormat="1" applyFont="1" applyBorder="1" applyAlignment="1">
      <alignment horizontal="center" vertical="center" wrapText="1"/>
    </xf>
    <xf numFmtId="14" fontId="13" fillId="0" borderId="9" xfId="0" applyNumberFormat="1" applyFont="1" applyBorder="1" applyAlignment="1">
      <alignment horizontal="center" vertical="center"/>
    </xf>
    <xf numFmtId="170" fontId="14" fillId="0" borderId="9" xfId="0" applyNumberFormat="1" applyFont="1" applyBorder="1" applyAlignment="1">
      <alignment vertical="center"/>
    </xf>
    <xf numFmtId="164" fontId="5" fillId="0" borderId="9" xfId="1" applyNumberFormat="1" applyFont="1" applyFill="1" applyBorder="1" applyAlignment="1">
      <alignment horizontal="center" vertical="center"/>
    </xf>
    <xf numFmtId="170" fontId="5" fillId="0" borderId="9" xfId="0" applyNumberFormat="1" applyFont="1" applyBorder="1" applyAlignment="1">
      <alignment vertical="center"/>
    </xf>
    <xf numFmtId="170" fontId="14" fillId="0" borderId="9" xfId="0" applyNumberFormat="1" applyFont="1" applyBorder="1" applyAlignment="1">
      <alignment horizontal="center" vertical="center"/>
    </xf>
    <xf numFmtId="44" fontId="5" fillId="0" borderId="9" xfId="1" applyFont="1" applyFill="1" applyBorder="1" applyAlignment="1">
      <alignment horizontal="center" vertical="center"/>
    </xf>
    <xf numFmtId="9" fontId="5" fillId="0" borderId="9" xfId="3" applyFont="1" applyFill="1" applyBorder="1" applyAlignment="1">
      <alignment horizontal="center" vertical="center"/>
    </xf>
    <xf numFmtId="0" fontId="16" fillId="0" borderId="18" xfId="0" applyFont="1" applyBorder="1" applyAlignment="1">
      <alignment horizontal="center" vertical="center"/>
    </xf>
    <xf numFmtId="0" fontId="17" fillId="0" borderId="18" xfId="0" applyFont="1" applyBorder="1" applyAlignment="1">
      <alignment horizontal="right" vertical="center"/>
    </xf>
    <xf numFmtId="169" fontId="13" fillId="0" borderId="9" xfId="0" applyNumberFormat="1" applyFont="1" applyBorder="1" applyAlignment="1">
      <alignment horizontal="center" vertical="center" wrapText="1"/>
    </xf>
    <xf numFmtId="14" fontId="15" fillId="0" borderId="9" xfId="0" applyNumberFormat="1" applyFont="1" applyBorder="1" applyAlignment="1">
      <alignment horizontal="center" vertical="center"/>
    </xf>
    <xf numFmtId="169" fontId="16" fillId="0" borderId="9" xfId="0" applyNumberFormat="1" applyFont="1" applyBorder="1" applyAlignment="1">
      <alignment horizontal="center" vertical="center" wrapText="1"/>
    </xf>
    <xf numFmtId="14" fontId="16" fillId="0" borderId="9" xfId="0" applyNumberFormat="1" applyFont="1" applyBorder="1" applyAlignment="1">
      <alignment horizontal="center" vertical="center"/>
    </xf>
    <xf numFmtId="0" fontId="17" fillId="0" borderId="18" xfId="0" applyFont="1" applyBorder="1" applyAlignment="1">
      <alignment horizontal="right" vertical="center" wrapText="1"/>
    </xf>
    <xf numFmtId="170" fontId="17" fillId="0" borderId="9" xfId="0" applyNumberFormat="1" applyFont="1" applyBorder="1" applyAlignment="1">
      <alignment vertical="center"/>
    </xf>
    <xf numFmtId="0" fontId="18" fillId="0" borderId="18" xfId="0" applyFont="1" applyBorder="1" applyAlignment="1">
      <alignment horizontal="right" vertical="center"/>
    </xf>
    <xf numFmtId="0" fontId="17" fillId="0" borderId="20" xfId="0" applyFont="1" applyBorder="1" applyAlignment="1">
      <alignment horizontal="right" vertical="center"/>
    </xf>
    <xf numFmtId="169" fontId="19" fillId="0" borderId="9" xfId="0" applyNumberFormat="1" applyFont="1" applyBorder="1" applyAlignment="1">
      <alignment horizontal="center" vertical="center"/>
    </xf>
    <xf numFmtId="0" fontId="19" fillId="0" borderId="20" xfId="0" applyFont="1" applyBorder="1" applyAlignment="1">
      <alignment horizontal="center" vertical="center"/>
    </xf>
    <xf numFmtId="0" fontId="19" fillId="0" borderId="9" xfId="0" applyFont="1" applyBorder="1" applyAlignment="1">
      <alignment horizontal="center" vertical="center"/>
    </xf>
    <xf numFmtId="0" fontId="17" fillId="0" borderId="9" xfId="0" applyFont="1" applyBorder="1" applyAlignment="1">
      <alignment horizontal="right" vertical="center"/>
    </xf>
    <xf numFmtId="169" fontId="20" fillId="0" borderId="9" xfId="0" applyNumberFormat="1" applyFont="1" applyBorder="1" applyAlignment="1">
      <alignment horizontal="center" vertical="center"/>
    </xf>
    <xf numFmtId="0" fontId="21" fillId="0" borderId="9" xfId="0" applyFont="1" applyBorder="1" applyAlignment="1">
      <alignment horizontal="center" vertical="center"/>
    </xf>
    <xf numFmtId="0" fontId="22" fillId="0" borderId="9" xfId="0" applyFont="1" applyBorder="1" applyAlignment="1">
      <alignment horizontal="right" vertical="center" wrapText="1"/>
    </xf>
    <xf numFmtId="169" fontId="22" fillId="0" borderId="9" xfId="0" applyNumberFormat="1" applyFont="1" applyBorder="1" applyAlignment="1">
      <alignment horizontal="center" vertical="center"/>
    </xf>
    <xf numFmtId="0" fontId="22" fillId="0" borderId="9" xfId="0" applyFont="1" applyBorder="1" applyAlignment="1">
      <alignment horizontal="center" vertical="center"/>
    </xf>
    <xf numFmtId="0" fontId="23" fillId="0" borderId="9" xfId="0" applyFont="1" applyBorder="1" applyAlignment="1">
      <alignment horizontal="center" vertical="center"/>
    </xf>
    <xf numFmtId="0" fontId="24" fillId="0" borderId="9" xfId="0" applyFont="1" applyBorder="1" applyAlignment="1">
      <alignment horizontal="center" vertical="center"/>
    </xf>
    <xf numFmtId="0" fontId="25" fillId="0" borderId="9" xfId="0" applyFont="1" applyBorder="1" applyAlignment="1">
      <alignment horizontal="center" vertical="center"/>
    </xf>
    <xf numFmtId="0" fontId="24" fillId="0" borderId="9" xfId="0" applyFont="1" applyBorder="1" applyAlignment="1">
      <alignment horizontal="right" vertical="center"/>
    </xf>
    <xf numFmtId="0" fontId="25" fillId="0" borderId="9" xfId="0" applyFont="1" applyBorder="1" applyAlignment="1">
      <alignment horizontal="right" vertical="center"/>
    </xf>
    <xf numFmtId="169" fontId="0" fillId="0" borderId="9" xfId="0" applyNumberForma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right" vertical="center"/>
    </xf>
    <xf numFmtId="0" fontId="22" fillId="0" borderId="9" xfId="0" applyFont="1" applyBorder="1" applyAlignment="1">
      <alignment horizontal="right" vertical="center"/>
    </xf>
    <xf numFmtId="0" fontId="26" fillId="0" borderId="9" xfId="0" applyFont="1" applyBorder="1" applyAlignment="1">
      <alignment horizontal="center" vertical="center"/>
    </xf>
    <xf numFmtId="0" fontId="27" fillId="0" borderId="9" xfId="0" applyFont="1" applyBorder="1" applyAlignment="1">
      <alignment horizontal="center" vertical="center"/>
    </xf>
    <xf numFmtId="0" fontId="27" fillId="0" borderId="9" xfId="0" applyFont="1" applyBorder="1" applyAlignment="1">
      <alignment horizontal="right" vertical="center"/>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27" fillId="0" borderId="22" xfId="0" applyFont="1"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1" fillId="0" borderId="21" xfId="0" applyFont="1" applyBorder="1" applyAlignment="1">
      <alignment horizontal="center" vertical="center"/>
    </xf>
    <xf numFmtId="0" fontId="1" fillId="0" borderId="9" xfId="0" applyFont="1" applyBorder="1" applyAlignment="1">
      <alignment horizontal="right" vertical="center"/>
    </xf>
    <xf numFmtId="44" fontId="0" fillId="0" borderId="9" xfId="1" applyFont="1" applyFill="1" applyBorder="1" applyAlignment="1">
      <alignment vertical="center"/>
    </xf>
    <xf numFmtId="0" fontId="1" fillId="0" borderId="9" xfId="0" applyFont="1"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right" vertical="center"/>
    </xf>
    <xf numFmtId="169" fontId="13" fillId="0" borderId="17" xfId="0" applyNumberFormat="1" applyFont="1" applyBorder="1" applyAlignment="1">
      <alignment horizontal="center" vertical="center" wrapText="1"/>
    </xf>
    <xf numFmtId="44" fontId="5" fillId="0" borderId="9" xfId="1" applyFont="1" applyBorder="1" applyAlignment="1">
      <alignment horizontal="center" vertical="center"/>
    </xf>
    <xf numFmtId="44" fontId="5" fillId="0" borderId="9" xfId="0" applyNumberFormat="1" applyFont="1" applyBorder="1" applyAlignment="1">
      <alignment horizontal="center" vertical="center"/>
    </xf>
    <xf numFmtId="0" fontId="28"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center" vertical="center" wrapText="1"/>
    </xf>
    <xf numFmtId="14" fontId="9" fillId="0" borderId="9" xfId="0" applyNumberFormat="1" applyFont="1" applyBorder="1" applyAlignment="1">
      <alignment horizontal="center" vertical="center" wrapText="1"/>
    </xf>
    <xf numFmtId="0" fontId="10" fillId="0" borderId="9" xfId="4" applyFont="1" applyFill="1" applyBorder="1" applyAlignment="1">
      <alignment horizontal="center" vertical="center" wrapText="1"/>
    </xf>
  </cellXfs>
  <cellStyles count="5">
    <cellStyle name="Hipervínculo" xfId="4" builtinId="8"/>
    <cellStyle name="Millares" xfId="2" builtinId="3"/>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22645</xdr:rowOff>
    </xdr:from>
    <xdr:to>
      <xdr:col>0</xdr:col>
      <xdr:colOff>1000125</xdr:colOff>
      <xdr:row>2</xdr:row>
      <xdr:rowOff>274770</xdr:rowOff>
    </xdr:to>
    <xdr:pic>
      <xdr:nvPicPr>
        <xdr:cNvPr id="2" name="Imagen 1">
          <a:extLst>
            <a:ext uri="{FF2B5EF4-FFF2-40B4-BE49-F238E27FC236}">
              <a16:creationId xmlns:a16="http://schemas.microsoft.com/office/drawing/2014/main" id="{42AEF346-7D18-49F8-971A-DF19CEF76B08}"/>
            </a:ext>
          </a:extLst>
        </xdr:cNvPr>
        <xdr:cNvPicPr>
          <a:picLocks noChangeAspect="1"/>
        </xdr:cNvPicPr>
      </xdr:nvPicPr>
      <xdr:blipFill>
        <a:blip xmlns:r="http://schemas.openxmlformats.org/officeDocument/2006/relationships" r:embed="rId1"/>
        <a:stretch>
          <a:fillRect/>
        </a:stretch>
      </xdr:blipFill>
      <xdr:spPr>
        <a:xfrm>
          <a:off x="95250" y="22645"/>
          <a:ext cx="904875" cy="985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6153794&amp;isFromPublicArea=True&amp;isModal=true&amp;asPopupView=true" TargetMode="External"/><Relationship Id="rId3" Type="http://schemas.openxmlformats.org/officeDocument/2006/relationships/hyperlink" Target="https://community.secop.gov.co/Public/Tendering/OpportunityDetail/Index?noticeUID=CO1.NTC.5524441&amp;isFromPublicArea=True&amp;isModal=true&amp;asPopupView=true" TargetMode="External"/><Relationship Id="rId7" Type="http://schemas.openxmlformats.org/officeDocument/2006/relationships/hyperlink" Target="https://community.secop.gov.co/Public/Tendering/ContractDetailView/Index?UniqueIdentifier=CO1.PCCNTR.6053746&amp;AwardContractDetailId=4292959&amp;IsFromMarketplace=False&amp;IsFromContractNotice=True&amp;isModal=true&amp;asPopupView=true" TargetMode="External"/><Relationship Id="rId12" Type="http://schemas.openxmlformats.org/officeDocument/2006/relationships/drawing" Target="../drawings/drawing1.xml"/><Relationship Id="rId2" Type="http://schemas.openxmlformats.org/officeDocument/2006/relationships/hyperlink" Target="https://community.secop.gov.co/Public/Tendering/OpportunityDetail/Index?noticeUID=CO1.NTC.5503944&amp;isFromPublicArea=True&amp;isModal=true&amp;asPopupView=true" TargetMode="External"/><Relationship Id="rId1" Type="http://schemas.openxmlformats.org/officeDocument/2006/relationships/hyperlink" Target="https://community.secop.gov.co/Public/Tendering/OpportunityDetail/Index?noticeUID=CO1.NTC.6170473&amp;isFromPublicArea=True&amp;isModal=False" TargetMode="External"/><Relationship Id="rId6" Type="http://schemas.openxmlformats.org/officeDocument/2006/relationships/hyperlink" Target="https://community.secop.gov.co/Public/Tendering/OpportunityDetail/Index?noticeUID=CO1.NTC.5663252&amp;isFromPublicArea=True&amp;isModal=true&amp;asPopupView=true" TargetMode="External"/><Relationship Id="rId11" Type="http://schemas.openxmlformats.org/officeDocument/2006/relationships/printerSettings" Target="../printerSettings/printerSettings1.bin"/><Relationship Id="rId5" Type="http://schemas.openxmlformats.org/officeDocument/2006/relationships/hyperlink" Target="https://community.secop.gov.co/Public/Tendering/ContractDetailView/Index?UniqueIdentifier=CO1.PCCNTR.6092935&amp;AwardContractDetailId=4319106&amp;IsFromMarketplace=False&amp;IsFromContractNotice=True&amp;isModal=true&amp;asPopupView=true" TargetMode="External"/><Relationship Id="rId10" Type="http://schemas.openxmlformats.org/officeDocument/2006/relationships/hyperlink" Target="https://www.secop.gov.co/CO1ContractsManagement/Tendering/ProcurementContractEdit/View?docUniqueIdentifier=CO1.PCCNTR.6148832&amp;awardUniqueIdentifier=&amp;buyerDossierUniqueIdentifier=CO1.BDOS.5891627&amp;id=3489132" TargetMode="External"/><Relationship Id="rId4" Type="http://schemas.openxmlformats.org/officeDocument/2006/relationships/hyperlink" Target="https://community.secop.gov.co/Public/Tendering/OpportunityDetail/Index?noticeUID=CO1.NTC.5331514&amp;isFromPublicArea=True&amp;isModal=true&amp;asPopupView=true" TargetMode="External"/><Relationship Id="rId9" Type="http://schemas.openxmlformats.org/officeDocument/2006/relationships/hyperlink" Target="https://community.secop.gov.co/Public/Tendering/ContractNoticePhases/View?PPI=CO1.PPI.3238338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D27EE-2995-47CA-8EF0-864574A67AE3}">
  <dimension ref="A1:N1307"/>
  <sheetViews>
    <sheetView tabSelected="1" zoomScale="60" zoomScaleNormal="60" workbookViewId="0">
      <selection activeCell="A1113" sqref="A1113:N1122"/>
    </sheetView>
  </sheetViews>
  <sheetFormatPr baseColWidth="10" defaultRowHeight="15"/>
  <cols>
    <col min="1" max="1" width="17.28515625" customWidth="1"/>
    <col min="2" max="2" width="24.7109375" customWidth="1"/>
    <col min="3" max="3" width="15.140625" customWidth="1"/>
    <col min="4" max="4" width="14.28515625" customWidth="1"/>
    <col min="6" max="6" width="17.42578125" customWidth="1"/>
    <col min="7" max="7" width="16.28515625" bestFit="1" customWidth="1"/>
    <col min="8" max="8" width="17.7109375" customWidth="1"/>
    <col min="9" max="9" width="16.42578125" customWidth="1"/>
    <col min="10" max="10" width="12.42578125" customWidth="1"/>
    <col min="11" max="11" width="16.28515625" bestFit="1" customWidth="1"/>
    <col min="12" max="12" width="12.5703125" style="27" customWidth="1"/>
    <col min="13" max="13" width="22.140625" customWidth="1"/>
    <col min="14" max="14" width="27.7109375" style="10" customWidth="1"/>
  </cols>
  <sheetData>
    <row r="1" spans="1:14" ht="31.5" customHeight="1">
      <c r="A1" s="105"/>
      <c r="B1" s="108" t="s">
        <v>0</v>
      </c>
      <c r="C1" s="109"/>
      <c r="D1" s="109"/>
      <c r="E1" s="109"/>
      <c r="F1" s="109"/>
      <c r="G1" s="109"/>
      <c r="H1" s="109"/>
      <c r="I1" s="109"/>
      <c r="J1" s="109"/>
      <c r="K1" s="109"/>
      <c r="L1" s="109"/>
      <c r="M1" s="109"/>
      <c r="N1" s="110"/>
    </row>
    <row r="2" spans="1:14" ht="26.25" customHeight="1">
      <c r="A2" s="106"/>
      <c r="B2" s="111" t="s">
        <v>6</v>
      </c>
      <c r="C2" s="112"/>
      <c r="D2" s="112"/>
      <c r="E2" s="112"/>
      <c r="F2" s="112"/>
      <c r="G2" s="112"/>
      <c r="H2" s="112"/>
      <c r="I2" s="112"/>
      <c r="J2" s="112"/>
      <c r="K2" s="112"/>
      <c r="L2" s="112"/>
      <c r="M2" s="112"/>
      <c r="N2" s="113"/>
    </row>
    <row r="3" spans="1:14" ht="29.25" customHeight="1" thickBot="1">
      <c r="A3" s="107"/>
      <c r="B3" s="114" t="s">
        <v>16</v>
      </c>
      <c r="C3" s="115"/>
      <c r="D3" s="115"/>
      <c r="E3" s="115"/>
      <c r="F3" s="115"/>
      <c r="G3" s="115"/>
      <c r="H3" s="115"/>
      <c r="I3" s="115"/>
      <c r="J3" s="115"/>
      <c r="K3" s="115"/>
      <c r="L3" s="115"/>
      <c r="M3" s="115"/>
      <c r="N3" s="116"/>
    </row>
    <row r="4" spans="1:14" ht="54">
      <c r="A4" s="1" t="s">
        <v>7</v>
      </c>
      <c r="B4" s="2" t="s">
        <v>1</v>
      </c>
      <c r="C4" s="2" t="s">
        <v>11</v>
      </c>
      <c r="D4" s="2" t="s">
        <v>10</v>
      </c>
      <c r="E4" s="3" t="s">
        <v>2</v>
      </c>
      <c r="F4" s="3" t="s">
        <v>5</v>
      </c>
      <c r="G4" s="4" t="s">
        <v>3</v>
      </c>
      <c r="H4" s="5" t="s">
        <v>9</v>
      </c>
      <c r="I4" s="6" t="s">
        <v>12</v>
      </c>
      <c r="J4" s="7" t="s">
        <v>13</v>
      </c>
      <c r="K4" s="7" t="s">
        <v>14</v>
      </c>
      <c r="L4" s="2" t="s">
        <v>8</v>
      </c>
      <c r="M4" s="8" t="s">
        <v>4</v>
      </c>
      <c r="N4" s="9" t="s">
        <v>15</v>
      </c>
    </row>
    <row r="5" spans="1:14" ht="216">
      <c r="A5" s="16" t="s">
        <v>17</v>
      </c>
      <c r="B5" s="16" t="s">
        <v>18</v>
      </c>
      <c r="C5" s="16" t="s">
        <v>19</v>
      </c>
      <c r="D5" s="16" t="s">
        <v>20</v>
      </c>
      <c r="E5" s="39">
        <v>45462</v>
      </c>
      <c r="F5" s="39">
        <v>45553</v>
      </c>
      <c r="G5" s="40">
        <v>482873333.32999998</v>
      </c>
      <c r="H5" s="41">
        <v>0</v>
      </c>
      <c r="I5" s="40">
        <v>482873333.32999998</v>
      </c>
      <c r="J5" s="41" t="s">
        <v>21</v>
      </c>
      <c r="K5" s="41" t="s">
        <v>22</v>
      </c>
      <c r="L5" s="26">
        <v>0</v>
      </c>
      <c r="M5" s="15" t="s">
        <v>23</v>
      </c>
      <c r="N5" s="16" t="s">
        <v>24</v>
      </c>
    </row>
    <row r="6" spans="1:14" ht="94.5">
      <c r="A6" s="20" t="s">
        <v>27</v>
      </c>
      <c r="B6" s="117" t="s">
        <v>25</v>
      </c>
      <c r="C6" s="12" t="s">
        <v>26</v>
      </c>
      <c r="D6" s="12" t="s">
        <v>68</v>
      </c>
      <c r="E6" s="118">
        <v>45313</v>
      </c>
      <c r="F6" s="118">
        <v>45384</v>
      </c>
      <c r="G6" s="42">
        <v>6957455616</v>
      </c>
      <c r="H6" s="42">
        <v>10381227392</v>
      </c>
      <c r="I6" s="42">
        <f>+G6+K6-H6</f>
        <v>46110366</v>
      </c>
      <c r="J6" s="18" t="s">
        <v>28</v>
      </c>
      <c r="K6" s="43">
        <f>3330462065+139420077</f>
        <v>3469882142</v>
      </c>
      <c r="L6" s="21">
        <v>0.99557793495615665</v>
      </c>
      <c r="M6" s="119" t="s">
        <v>29</v>
      </c>
      <c r="N6" s="12" t="s">
        <v>30</v>
      </c>
    </row>
    <row r="7" spans="1:14" ht="94.5">
      <c r="A7" s="20" t="s">
        <v>32</v>
      </c>
      <c r="B7" s="117"/>
      <c r="C7" s="12" t="s">
        <v>31</v>
      </c>
      <c r="D7" s="12" t="s">
        <v>69</v>
      </c>
      <c r="E7" s="118"/>
      <c r="F7" s="118"/>
      <c r="G7" s="42">
        <v>8096758224</v>
      </c>
      <c r="H7" s="42">
        <v>11543020558</v>
      </c>
      <c r="I7" s="42">
        <f>+G7+K7-H7</f>
        <v>400914</v>
      </c>
      <c r="J7" s="18" t="s">
        <v>28</v>
      </c>
      <c r="K7" s="43">
        <f>3373773589+72889659</f>
        <v>3446663248</v>
      </c>
      <c r="L7" s="21">
        <v>0.99996526904947791</v>
      </c>
      <c r="M7" s="119"/>
      <c r="N7" s="12" t="s">
        <v>30</v>
      </c>
    </row>
    <row r="8" spans="1:14" ht="108">
      <c r="A8" s="20" t="s">
        <v>34</v>
      </c>
      <c r="B8" s="117"/>
      <c r="C8" s="12" t="s">
        <v>33</v>
      </c>
      <c r="D8" s="12" t="s">
        <v>70</v>
      </c>
      <c r="E8" s="118"/>
      <c r="F8" s="118"/>
      <c r="G8" s="42">
        <v>8329830144</v>
      </c>
      <c r="H8" s="42">
        <v>12416197904</v>
      </c>
      <c r="I8" s="42">
        <f>+G8+K8-H8</f>
        <v>1037</v>
      </c>
      <c r="J8" s="18" t="s">
        <v>28</v>
      </c>
      <c r="K8" s="43">
        <f>3470929450+ 520804563+94634784</f>
        <v>4086368797</v>
      </c>
      <c r="L8" s="21">
        <v>0.99999991648007536</v>
      </c>
      <c r="M8" s="119"/>
      <c r="N8" s="12" t="s">
        <v>30</v>
      </c>
    </row>
    <row r="9" spans="1:14" ht="189">
      <c r="A9" s="18" t="s">
        <v>38</v>
      </c>
      <c r="B9" s="12" t="s">
        <v>35</v>
      </c>
      <c r="C9" s="18" t="s">
        <v>36</v>
      </c>
      <c r="D9" s="18" t="s">
        <v>37</v>
      </c>
      <c r="E9" s="12" t="s">
        <v>39</v>
      </c>
      <c r="F9" s="19">
        <v>45657</v>
      </c>
      <c r="G9" s="42">
        <v>396389645</v>
      </c>
      <c r="H9" s="42">
        <v>118916893</v>
      </c>
      <c r="I9" s="42">
        <f>+G9-H9</f>
        <v>277472752</v>
      </c>
      <c r="J9" s="18" t="s">
        <v>21</v>
      </c>
      <c r="K9" s="43">
        <v>0</v>
      </c>
      <c r="L9" s="22">
        <v>0.5</v>
      </c>
      <c r="M9" s="23" t="s">
        <v>40</v>
      </c>
      <c r="N9" s="12" t="s">
        <v>30</v>
      </c>
    </row>
    <row r="10" spans="1:14" ht="270">
      <c r="A10" s="18" t="s">
        <v>44</v>
      </c>
      <c r="B10" s="12" t="s">
        <v>41</v>
      </c>
      <c r="C10" s="12" t="s">
        <v>42</v>
      </c>
      <c r="D10" s="12" t="s">
        <v>43</v>
      </c>
      <c r="E10" s="12" t="s">
        <v>45</v>
      </c>
      <c r="F10" s="19">
        <v>45657</v>
      </c>
      <c r="G10" s="42">
        <v>688874931</v>
      </c>
      <c r="H10" s="18">
        <v>0</v>
      </c>
      <c r="I10" s="44">
        <f>+G10-H10</f>
        <v>688874931</v>
      </c>
      <c r="J10" s="18" t="s">
        <v>21</v>
      </c>
      <c r="K10" s="43">
        <v>0</v>
      </c>
      <c r="L10" s="22">
        <v>0.5</v>
      </c>
      <c r="M10" s="23" t="s">
        <v>46</v>
      </c>
      <c r="N10" s="12" t="s">
        <v>30</v>
      </c>
    </row>
    <row r="11" spans="1:14" ht="148.5">
      <c r="A11" s="18" t="s">
        <v>50</v>
      </c>
      <c r="B11" s="12" t="s">
        <v>47</v>
      </c>
      <c r="C11" s="18" t="s">
        <v>48</v>
      </c>
      <c r="D11" s="18" t="s">
        <v>49</v>
      </c>
      <c r="E11" s="19">
        <v>45359</v>
      </c>
      <c r="F11" s="18" t="s">
        <v>51</v>
      </c>
      <c r="G11" s="44">
        <v>959878052</v>
      </c>
      <c r="H11" s="44">
        <v>375747134</v>
      </c>
      <c r="I11" s="44">
        <f>+G11-H11</f>
        <v>584130918</v>
      </c>
      <c r="J11" s="18" t="s">
        <v>21</v>
      </c>
      <c r="K11" s="43">
        <v>0</v>
      </c>
      <c r="L11" s="22">
        <v>0.5</v>
      </c>
      <c r="M11" s="24" t="s">
        <v>52</v>
      </c>
      <c r="N11" s="12" t="s">
        <v>30</v>
      </c>
    </row>
    <row r="12" spans="1:14" ht="162">
      <c r="A12" s="18" t="s">
        <v>56</v>
      </c>
      <c r="B12" s="12" t="s">
        <v>53</v>
      </c>
      <c r="C12" s="12" t="s">
        <v>54</v>
      </c>
      <c r="D12" s="12" t="s">
        <v>55</v>
      </c>
      <c r="E12" s="19">
        <v>45370</v>
      </c>
      <c r="F12" s="19">
        <v>45641</v>
      </c>
      <c r="G12" s="45">
        <v>4788266341</v>
      </c>
      <c r="H12" s="18">
        <v>0</v>
      </c>
      <c r="I12" s="44">
        <f>+G12-H12</f>
        <v>4788266341</v>
      </c>
      <c r="J12" s="18" t="s">
        <v>21</v>
      </c>
      <c r="K12" s="43">
        <v>0</v>
      </c>
      <c r="L12" s="25">
        <f>3/9</f>
        <v>0.33333333333333331</v>
      </c>
      <c r="M12" s="23" t="s">
        <v>57</v>
      </c>
      <c r="N12" s="12" t="s">
        <v>30</v>
      </c>
    </row>
    <row r="13" spans="1:14" ht="409.5">
      <c r="A13" s="18" t="s">
        <v>60</v>
      </c>
      <c r="B13" s="12" t="s">
        <v>58</v>
      </c>
      <c r="C13" s="12" t="s">
        <v>59</v>
      </c>
      <c r="D13" s="12" t="s">
        <v>71</v>
      </c>
      <c r="E13" s="19">
        <v>45363</v>
      </c>
      <c r="F13" s="19">
        <v>45407</v>
      </c>
      <c r="G13" s="44">
        <v>9991386192</v>
      </c>
      <c r="H13" s="44">
        <v>13262990786</v>
      </c>
      <c r="I13" s="44">
        <f>+G13+K13-H13</f>
        <v>174416234</v>
      </c>
      <c r="J13" s="18" t="s">
        <v>28</v>
      </c>
      <c r="K13" s="43">
        <f>2899071652+434840976+112108200</f>
        <v>3446020828</v>
      </c>
      <c r="L13" s="21">
        <v>0.98702009742352803</v>
      </c>
      <c r="M13" s="24" t="s">
        <v>61</v>
      </c>
      <c r="N13" s="12" t="s">
        <v>30</v>
      </c>
    </row>
    <row r="14" spans="1:14" ht="409.5">
      <c r="A14" s="18" t="s">
        <v>63</v>
      </c>
      <c r="B14" s="12" t="s">
        <v>62</v>
      </c>
      <c r="C14" s="18" t="s">
        <v>63</v>
      </c>
      <c r="D14" s="18" t="s">
        <v>63</v>
      </c>
      <c r="E14" s="18" t="s">
        <v>63</v>
      </c>
      <c r="F14" s="18" t="s">
        <v>63</v>
      </c>
      <c r="G14" s="18" t="s">
        <v>63</v>
      </c>
      <c r="H14" s="18" t="s">
        <v>63</v>
      </c>
      <c r="I14" s="18" t="s">
        <v>63</v>
      </c>
      <c r="J14" s="18" t="s">
        <v>63</v>
      </c>
      <c r="K14" s="18" t="s">
        <v>63</v>
      </c>
      <c r="L14" s="12" t="s">
        <v>64</v>
      </c>
      <c r="M14" s="24" t="s">
        <v>65</v>
      </c>
      <c r="N14" s="12" t="s">
        <v>30</v>
      </c>
    </row>
    <row r="15" spans="1:14" ht="243">
      <c r="A15" s="18" t="s">
        <v>63</v>
      </c>
      <c r="B15" s="12" t="s">
        <v>66</v>
      </c>
      <c r="C15" s="18" t="s">
        <v>63</v>
      </c>
      <c r="D15" s="18" t="s">
        <v>63</v>
      </c>
      <c r="E15" s="18" t="s">
        <v>63</v>
      </c>
      <c r="F15" s="18" t="s">
        <v>63</v>
      </c>
      <c r="G15" s="18" t="s">
        <v>63</v>
      </c>
      <c r="H15" s="18" t="s">
        <v>63</v>
      </c>
      <c r="I15" s="18" t="s">
        <v>63</v>
      </c>
      <c r="J15" s="18" t="s">
        <v>63</v>
      </c>
      <c r="K15" s="18" t="s">
        <v>63</v>
      </c>
      <c r="L15" s="12" t="s">
        <v>64</v>
      </c>
      <c r="M15" s="24" t="s">
        <v>67</v>
      </c>
      <c r="N15" s="12" t="s">
        <v>30</v>
      </c>
    </row>
    <row r="16" spans="1:14" ht="121.5">
      <c r="A16" s="28" t="s">
        <v>72</v>
      </c>
      <c r="B16" s="29" t="s">
        <v>73</v>
      </c>
      <c r="C16" s="28" t="s">
        <v>74</v>
      </c>
      <c r="D16" s="29" t="s">
        <v>75</v>
      </c>
      <c r="E16" s="30">
        <v>45386</v>
      </c>
      <c r="F16" s="30">
        <v>45657</v>
      </c>
      <c r="G16" s="31">
        <v>71400000</v>
      </c>
      <c r="H16" s="28">
        <v>0</v>
      </c>
      <c r="I16" s="28">
        <v>0</v>
      </c>
      <c r="J16" s="28" t="s">
        <v>22</v>
      </c>
      <c r="K16" s="28" t="s">
        <v>22</v>
      </c>
      <c r="L16" s="28">
        <v>100</v>
      </c>
      <c r="M16" s="32" t="s">
        <v>76</v>
      </c>
      <c r="N16" s="18" t="s">
        <v>77</v>
      </c>
    </row>
    <row r="17" spans="1:14" ht="108">
      <c r="A17" s="18" t="s">
        <v>78</v>
      </c>
      <c r="B17" s="12" t="s">
        <v>79</v>
      </c>
      <c r="C17" s="18">
        <v>901568702</v>
      </c>
      <c r="D17" s="12" t="s">
        <v>80</v>
      </c>
      <c r="E17" s="19">
        <v>45429</v>
      </c>
      <c r="F17" s="19">
        <v>45551</v>
      </c>
      <c r="G17" s="33">
        <v>3439665832</v>
      </c>
      <c r="H17" s="18">
        <v>0</v>
      </c>
      <c r="I17" s="33">
        <v>3439665832</v>
      </c>
      <c r="J17" s="18" t="s">
        <v>21</v>
      </c>
      <c r="K17" s="33">
        <v>0</v>
      </c>
      <c r="L17" s="34">
        <v>0.748</v>
      </c>
      <c r="M17" s="12" t="s">
        <v>81</v>
      </c>
      <c r="N17" s="12" t="s">
        <v>82</v>
      </c>
    </row>
    <row r="18" spans="1:14" ht="162">
      <c r="A18" s="18" t="s">
        <v>83</v>
      </c>
      <c r="B18" s="12" t="s">
        <v>84</v>
      </c>
      <c r="C18" s="18">
        <v>900388860</v>
      </c>
      <c r="D18" s="12" t="s">
        <v>85</v>
      </c>
      <c r="E18" s="19">
        <v>45432</v>
      </c>
      <c r="F18" s="19">
        <v>45431</v>
      </c>
      <c r="G18" s="33">
        <v>2500000000</v>
      </c>
      <c r="H18" s="18">
        <v>0</v>
      </c>
      <c r="I18" s="33">
        <v>2500000000</v>
      </c>
      <c r="J18" s="18" t="s">
        <v>21</v>
      </c>
      <c r="K18" s="33">
        <v>0</v>
      </c>
      <c r="L18" s="34">
        <v>0.69</v>
      </c>
      <c r="M18" s="12" t="s">
        <v>86</v>
      </c>
      <c r="N18" s="12" t="s">
        <v>82</v>
      </c>
    </row>
    <row r="19" spans="1:14" ht="148.5">
      <c r="A19" s="18" t="s">
        <v>87</v>
      </c>
      <c r="B19" s="12" t="s">
        <v>88</v>
      </c>
      <c r="C19" s="18">
        <v>901825745</v>
      </c>
      <c r="D19" s="12" t="s">
        <v>89</v>
      </c>
      <c r="E19" s="19">
        <v>45429</v>
      </c>
      <c r="F19" s="19">
        <v>45551</v>
      </c>
      <c r="G19" s="33">
        <v>239463700</v>
      </c>
      <c r="H19" s="18">
        <v>0</v>
      </c>
      <c r="I19" s="33">
        <v>239463700</v>
      </c>
      <c r="J19" s="18" t="s">
        <v>21</v>
      </c>
      <c r="K19" s="33">
        <v>0</v>
      </c>
      <c r="L19" s="34">
        <v>0.748</v>
      </c>
      <c r="M19" s="38" t="s">
        <v>90</v>
      </c>
      <c r="N19" s="12" t="s">
        <v>82</v>
      </c>
    </row>
    <row r="20" spans="1:14" ht="121.5">
      <c r="A20" s="12" t="s">
        <v>91</v>
      </c>
      <c r="B20" s="12" t="s">
        <v>92</v>
      </c>
      <c r="C20" s="12">
        <v>9009487818</v>
      </c>
      <c r="D20" s="12" t="s">
        <v>93</v>
      </c>
      <c r="E20" s="35">
        <v>45282</v>
      </c>
      <c r="F20" s="35">
        <v>45497</v>
      </c>
      <c r="G20" s="36">
        <v>195028540</v>
      </c>
      <c r="H20" s="12">
        <v>0</v>
      </c>
      <c r="I20" s="36">
        <v>281707891</v>
      </c>
      <c r="J20" s="12" t="s">
        <v>28</v>
      </c>
      <c r="K20" s="36">
        <v>86679351</v>
      </c>
      <c r="L20" s="37">
        <v>0.5</v>
      </c>
      <c r="M20" s="12" t="s">
        <v>94</v>
      </c>
      <c r="N20" s="12" t="s">
        <v>95</v>
      </c>
    </row>
    <row r="21" spans="1:14" ht="94.5">
      <c r="A21" s="12" t="s">
        <v>96</v>
      </c>
      <c r="B21" s="12" t="s">
        <v>97</v>
      </c>
      <c r="C21" s="12">
        <v>900097288</v>
      </c>
      <c r="D21" s="12" t="s">
        <v>98</v>
      </c>
      <c r="E21" s="35">
        <v>45282</v>
      </c>
      <c r="F21" s="35">
        <v>45497</v>
      </c>
      <c r="G21" s="36">
        <v>2825231453</v>
      </c>
      <c r="H21" s="12">
        <v>0</v>
      </c>
      <c r="I21" s="36">
        <v>4068474009</v>
      </c>
      <c r="J21" s="12" t="s">
        <v>28</v>
      </c>
      <c r="K21" s="36">
        <v>1243242556</v>
      </c>
      <c r="L21" s="37">
        <v>0.5</v>
      </c>
      <c r="M21" s="17" t="s">
        <v>99</v>
      </c>
      <c r="N21" s="12" t="s">
        <v>95</v>
      </c>
    </row>
    <row r="22" spans="1:14" ht="175.5">
      <c r="A22" s="46" t="s">
        <v>100</v>
      </c>
      <c r="B22" s="46" t="s">
        <v>101</v>
      </c>
      <c r="C22" s="46" t="s">
        <v>102</v>
      </c>
      <c r="D22" s="46" t="s">
        <v>103</v>
      </c>
      <c r="E22" s="35">
        <v>45455</v>
      </c>
      <c r="F22" s="35">
        <v>45608</v>
      </c>
      <c r="G22" s="46" t="s">
        <v>104</v>
      </c>
      <c r="H22" s="18">
        <v>0</v>
      </c>
      <c r="I22" s="22">
        <v>1</v>
      </c>
      <c r="J22" s="18" t="s">
        <v>22</v>
      </c>
      <c r="K22" s="18" t="s">
        <v>22</v>
      </c>
      <c r="L22" s="18">
        <v>0</v>
      </c>
      <c r="M22" s="38" t="s">
        <v>105</v>
      </c>
      <c r="N22" s="12" t="s">
        <v>106</v>
      </c>
    </row>
    <row r="23" spans="1:14" ht="81">
      <c r="A23" s="47" t="s">
        <v>107</v>
      </c>
      <c r="B23" s="48" t="s">
        <v>108</v>
      </c>
      <c r="C23" s="49">
        <v>33309299</v>
      </c>
      <c r="D23" s="50" t="s">
        <v>109</v>
      </c>
      <c r="E23" s="51">
        <v>45320</v>
      </c>
      <c r="F23" s="52">
        <v>45624</v>
      </c>
      <c r="G23" s="53">
        <v>60000000</v>
      </c>
      <c r="H23" s="54">
        <v>30000000</v>
      </c>
      <c r="I23" s="55">
        <f>+G23-H23</f>
        <v>30000000</v>
      </c>
      <c r="J23" s="56" t="s">
        <v>21</v>
      </c>
      <c r="K23" s="57" t="s">
        <v>22</v>
      </c>
      <c r="L23" s="58">
        <f>+H23/G23</f>
        <v>0.5</v>
      </c>
      <c r="M23" s="12" t="s">
        <v>110</v>
      </c>
      <c r="N23" s="12" t="s">
        <v>111</v>
      </c>
    </row>
    <row r="24" spans="1:14" ht="94.5">
      <c r="A24" s="47" t="s">
        <v>112</v>
      </c>
      <c r="B24" s="48" t="s">
        <v>113</v>
      </c>
      <c r="C24" s="49">
        <v>1143345704</v>
      </c>
      <c r="D24" s="50" t="s">
        <v>114</v>
      </c>
      <c r="E24" s="51">
        <v>45320</v>
      </c>
      <c r="F24" s="52">
        <v>45624</v>
      </c>
      <c r="G24" s="53">
        <v>50000000</v>
      </c>
      <c r="H24" s="54">
        <v>15000000</v>
      </c>
      <c r="I24" s="55">
        <f t="shared" ref="I24:I87" si="0">+G24-H24</f>
        <v>35000000</v>
      </c>
      <c r="J24" s="56" t="s">
        <v>21</v>
      </c>
      <c r="K24" s="57" t="s">
        <v>22</v>
      </c>
      <c r="L24" s="58">
        <f t="shared" ref="L24:L87" si="1">+H24/G24</f>
        <v>0.3</v>
      </c>
      <c r="M24" s="12" t="s">
        <v>115</v>
      </c>
      <c r="N24" s="12" t="s">
        <v>111</v>
      </c>
    </row>
    <row r="25" spans="1:14" ht="108">
      <c r="A25" s="59" t="s">
        <v>116</v>
      </c>
      <c r="B25" s="48" t="s">
        <v>117</v>
      </c>
      <c r="C25" s="60">
        <v>1047429662</v>
      </c>
      <c r="D25" s="50" t="s">
        <v>118</v>
      </c>
      <c r="E25" s="61">
        <v>45331</v>
      </c>
      <c r="F25" s="61">
        <v>45512</v>
      </c>
      <c r="G25" s="53">
        <v>12000000</v>
      </c>
      <c r="H25" s="54">
        <v>10000000</v>
      </c>
      <c r="I25" s="55">
        <f t="shared" si="0"/>
        <v>2000000</v>
      </c>
      <c r="J25" s="56" t="s">
        <v>21</v>
      </c>
      <c r="K25" s="57" t="s">
        <v>22</v>
      </c>
      <c r="L25" s="58">
        <f t="shared" si="1"/>
        <v>0.83333333333333337</v>
      </c>
      <c r="M25" s="12" t="s">
        <v>119</v>
      </c>
      <c r="N25" s="12" t="s">
        <v>120</v>
      </c>
    </row>
    <row r="26" spans="1:14" ht="121.5">
      <c r="A26" s="59" t="s">
        <v>121</v>
      </c>
      <c r="B26" s="48" t="s">
        <v>122</v>
      </c>
      <c r="C26" s="60">
        <v>1143378001</v>
      </c>
      <c r="D26" s="50" t="s">
        <v>123</v>
      </c>
      <c r="E26" s="61">
        <v>45331</v>
      </c>
      <c r="F26" s="61">
        <v>45512</v>
      </c>
      <c r="G26" s="53">
        <v>15000000</v>
      </c>
      <c r="H26" s="54">
        <v>2500000</v>
      </c>
      <c r="I26" s="55">
        <f t="shared" si="0"/>
        <v>12500000</v>
      </c>
      <c r="J26" s="56" t="s">
        <v>21</v>
      </c>
      <c r="K26" s="57" t="s">
        <v>22</v>
      </c>
      <c r="L26" s="58">
        <f t="shared" si="1"/>
        <v>0.16666666666666666</v>
      </c>
      <c r="M26" s="12" t="s">
        <v>124</v>
      </c>
      <c r="N26" s="12" t="s">
        <v>120</v>
      </c>
    </row>
    <row r="27" spans="1:14" ht="108">
      <c r="A27" s="59" t="s">
        <v>125</v>
      </c>
      <c r="B27" s="48" t="s">
        <v>126</v>
      </c>
      <c r="C27" s="60">
        <v>1047395133</v>
      </c>
      <c r="D27" s="50" t="s">
        <v>127</v>
      </c>
      <c r="E27" s="61">
        <v>45331</v>
      </c>
      <c r="F27" s="61">
        <v>45512</v>
      </c>
      <c r="G27" s="53">
        <v>15000000</v>
      </c>
      <c r="H27" s="54">
        <v>12500000</v>
      </c>
      <c r="I27" s="55">
        <f t="shared" si="0"/>
        <v>2500000</v>
      </c>
      <c r="J27" s="56" t="s">
        <v>21</v>
      </c>
      <c r="K27" s="57" t="s">
        <v>22</v>
      </c>
      <c r="L27" s="58">
        <f t="shared" si="1"/>
        <v>0.83333333333333337</v>
      </c>
      <c r="M27" s="12" t="s">
        <v>128</v>
      </c>
      <c r="N27" s="12" t="s">
        <v>120</v>
      </c>
    </row>
    <row r="28" spans="1:14" ht="108">
      <c r="A28" s="59" t="s">
        <v>129</v>
      </c>
      <c r="B28" s="48" t="s">
        <v>130</v>
      </c>
      <c r="C28" s="60">
        <v>45490039</v>
      </c>
      <c r="D28" s="50" t="s">
        <v>131</v>
      </c>
      <c r="E28" s="61">
        <v>45331</v>
      </c>
      <c r="F28" s="61">
        <v>45512</v>
      </c>
      <c r="G28" s="53">
        <v>15000000</v>
      </c>
      <c r="H28" s="54">
        <v>10025000</v>
      </c>
      <c r="I28" s="55">
        <f t="shared" si="0"/>
        <v>4975000</v>
      </c>
      <c r="J28" s="56" t="s">
        <v>21</v>
      </c>
      <c r="K28" s="57" t="s">
        <v>22</v>
      </c>
      <c r="L28" s="58">
        <f t="shared" si="1"/>
        <v>0.66833333333333333</v>
      </c>
      <c r="M28" s="12" t="s">
        <v>132</v>
      </c>
      <c r="N28" s="12" t="s">
        <v>120</v>
      </c>
    </row>
    <row r="29" spans="1:14" ht="94.5">
      <c r="A29" s="59" t="s">
        <v>133</v>
      </c>
      <c r="B29" s="48" t="s">
        <v>134</v>
      </c>
      <c r="C29" s="60">
        <v>30767458</v>
      </c>
      <c r="D29" s="50" t="s">
        <v>135</v>
      </c>
      <c r="E29" s="61">
        <v>45331</v>
      </c>
      <c r="F29" s="61">
        <v>45512</v>
      </c>
      <c r="G29" s="53">
        <v>16800000</v>
      </c>
      <c r="H29" s="54">
        <v>11200000</v>
      </c>
      <c r="I29" s="55">
        <f t="shared" si="0"/>
        <v>5600000</v>
      </c>
      <c r="J29" s="56" t="s">
        <v>21</v>
      </c>
      <c r="K29" s="57" t="s">
        <v>22</v>
      </c>
      <c r="L29" s="58">
        <f t="shared" si="1"/>
        <v>0.66666666666666663</v>
      </c>
      <c r="M29" s="12" t="s">
        <v>136</v>
      </c>
      <c r="N29" s="12" t="s">
        <v>120</v>
      </c>
    </row>
    <row r="30" spans="1:14" ht="94.5">
      <c r="A30" s="59" t="s">
        <v>137</v>
      </c>
      <c r="B30" s="48" t="s">
        <v>138</v>
      </c>
      <c r="C30" s="60">
        <v>45477212</v>
      </c>
      <c r="D30" s="50" t="s">
        <v>139</v>
      </c>
      <c r="E30" s="61">
        <v>45331</v>
      </c>
      <c r="F30" s="61">
        <v>45512</v>
      </c>
      <c r="G30" s="53">
        <v>21000000</v>
      </c>
      <c r="H30" s="54">
        <v>17500000</v>
      </c>
      <c r="I30" s="55">
        <f t="shared" si="0"/>
        <v>3500000</v>
      </c>
      <c r="J30" s="56" t="s">
        <v>21</v>
      </c>
      <c r="K30" s="57" t="s">
        <v>22</v>
      </c>
      <c r="L30" s="58">
        <f t="shared" si="1"/>
        <v>0.83333333333333337</v>
      </c>
      <c r="M30" s="12" t="s">
        <v>140</v>
      </c>
      <c r="N30" s="12" t="s">
        <v>120</v>
      </c>
    </row>
    <row r="31" spans="1:14" ht="94.5">
      <c r="A31" s="59" t="s">
        <v>141</v>
      </c>
      <c r="B31" s="48" t="s">
        <v>142</v>
      </c>
      <c r="C31" s="60">
        <v>1152463518</v>
      </c>
      <c r="D31" s="50" t="s">
        <v>143</v>
      </c>
      <c r="E31" s="61">
        <v>45331</v>
      </c>
      <c r="F31" s="61">
        <v>45512</v>
      </c>
      <c r="G31" s="53">
        <v>24000000</v>
      </c>
      <c r="H31" s="54">
        <v>20000000</v>
      </c>
      <c r="I31" s="55">
        <f t="shared" si="0"/>
        <v>4000000</v>
      </c>
      <c r="J31" s="56" t="s">
        <v>21</v>
      </c>
      <c r="K31" s="57" t="s">
        <v>22</v>
      </c>
      <c r="L31" s="58">
        <f t="shared" si="1"/>
        <v>0.83333333333333337</v>
      </c>
      <c r="M31" s="12" t="s">
        <v>144</v>
      </c>
      <c r="N31" s="12" t="s">
        <v>145</v>
      </c>
    </row>
    <row r="32" spans="1:14" ht="94.5">
      <c r="A32" s="59" t="s">
        <v>146</v>
      </c>
      <c r="B32" s="48" t="s">
        <v>142</v>
      </c>
      <c r="C32" s="60">
        <v>1047403306</v>
      </c>
      <c r="D32" s="50" t="s">
        <v>147</v>
      </c>
      <c r="E32" s="61">
        <v>45331</v>
      </c>
      <c r="F32" s="61">
        <v>45512</v>
      </c>
      <c r="G32" s="53">
        <v>24000000</v>
      </c>
      <c r="H32" s="54">
        <v>16000000</v>
      </c>
      <c r="I32" s="55">
        <f t="shared" si="0"/>
        <v>8000000</v>
      </c>
      <c r="J32" s="56" t="s">
        <v>21</v>
      </c>
      <c r="K32" s="57" t="s">
        <v>22</v>
      </c>
      <c r="L32" s="58">
        <f t="shared" si="1"/>
        <v>0.66666666666666663</v>
      </c>
      <c r="M32" s="12" t="s">
        <v>148</v>
      </c>
      <c r="N32" s="12" t="s">
        <v>145</v>
      </c>
    </row>
    <row r="33" spans="1:14" ht="94.5">
      <c r="A33" s="59" t="s">
        <v>149</v>
      </c>
      <c r="B33" s="48" t="s">
        <v>142</v>
      </c>
      <c r="C33" s="60">
        <v>1047400146</v>
      </c>
      <c r="D33" s="50" t="s">
        <v>150</v>
      </c>
      <c r="E33" s="61">
        <v>45331</v>
      </c>
      <c r="F33" s="61">
        <v>45512</v>
      </c>
      <c r="G33" s="53">
        <v>24000000</v>
      </c>
      <c r="H33" s="54">
        <v>16000000</v>
      </c>
      <c r="I33" s="55">
        <f t="shared" si="0"/>
        <v>8000000</v>
      </c>
      <c r="J33" s="56" t="s">
        <v>21</v>
      </c>
      <c r="K33" s="57" t="s">
        <v>22</v>
      </c>
      <c r="L33" s="58">
        <f t="shared" si="1"/>
        <v>0.66666666666666663</v>
      </c>
      <c r="M33" s="12" t="s">
        <v>151</v>
      </c>
      <c r="N33" s="12" t="s">
        <v>145</v>
      </c>
    </row>
    <row r="34" spans="1:14" ht="94.5">
      <c r="A34" s="59" t="s">
        <v>152</v>
      </c>
      <c r="B34" s="48" t="s">
        <v>153</v>
      </c>
      <c r="C34" s="60">
        <v>73190927</v>
      </c>
      <c r="D34" s="50" t="s">
        <v>154</v>
      </c>
      <c r="E34" s="61">
        <v>45331</v>
      </c>
      <c r="F34" s="61">
        <v>45512</v>
      </c>
      <c r="G34" s="53">
        <v>4000000</v>
      </c>
      <c r="H34" s="54">
        <v>4000000</v>
      </c>
      <c r="I34" s="55">
        <f t="shared" si="0"/>
        <v>0</v>
      </c>
      <c r="J34" s="56" t="s">
        <v>21</v>
      </c>
      <c r="K34" s="57" t="s">
        <v>22</v>
      </c>
      <c r="L34" s="58">
        <f t="shared" si="1"/>
        <v>1</v>
      </c>
      <c r="M34" s="12" t="s">
        <v>155</v>
      </c>
      <c r="N34" s="12" t="s">
        <v>145</v>
      </c>
    </row>
    <row r="35" spans="1:14" ht="94.5">
      <c r="A35" s="59" t="s">
        <v>156</v>
      </c>
      <c r="B35" s="48" t="s">
        <v>142</v>
      </c>
      <c r="C35" s="60">
        <v>32909390</v>
      </c>
      <c r="D35" s="50" t="s">
        <v>157</v>
      </c>
      <c r="E35" s="61">
        <v>45331</v>
      </c>
      <c r="F35" s="61">
        <v>45512</v>
      </c>
      <c r="G35" s="53">
        <v>21000000</v>
      </c>
      <c r="H35" s="54">
        <v>10500000</v>
      </c>
      <c r="I35" s="55">
        <f t="shared" si="0"/>
        <v>10500000</v>
      </c>
      <c r="J35" s="56" t="s">
        <v>21</v>
      </c>
      <c r="K35" s="57" t="s">
        <v>22</v>
      </c>
      <c r="L35" s="58">
        <f t="shared" si="1"/>
        <v>0.5</v>
      </c>
      <c r="M35" s="12" t="s">
        <v>158</v>
      </c>
      <c r="N35" s="12" t="s">
        <v>145</v>
      </c>
    </row>
    <row r="36" spans="1:14" ht="108">
      <c r="A36" s="59" t="s">
        <v>159</v>
      </c>
      <c r="B36" s="48" t="s">
        <v>160</v>
      </c>
      <c r="C36" s="60">
        <v>1050039489</v>
      </c>
      <c r="D36" s="50" t="s">
        <v>161</v>
      </c>
      <c r="E36" s="61">
        <v>45331</v>
      </c>
      <c r="F36" s="61">
        <v>45512</v>
      </c>
      <c r="G36" s="53">
        <v>18000000</v>
      </c>
      <c r="H36" s="54">
        <v>12000000</v>
      </c>
      <c r="I36" s="55">
        <f t="shared" si="0"/>
        <v>6000000</v>
      </c>
      <c r="J36" s="56" t="s">
        <v>21</v>
      </c>
      <c r="K36" s="57" t="s">
        <v>22</v>
      </c>
      <c r="L36" s="58">
        <f t="shared" si="1"/>
        <v>0.66666666666666663</v>
      </c>
      <c r="M36" s="12" t="s">
        <v>162</v>
      </c>
      <c r="N36" s="12" t="s">
        <v>120</v>
      </c>
    </row>
    <row r="37" spans="1:14" ht="94.5">
      <c r="A37" s="59" t="s">
        <v>163</v>
      </c>
      <c r="B37" s="48" t="s">
        <v>164</v>
      </c>
      <c r="C37" s="60">
        <v>73199713</v>
      </c>
      <c r="D37" s="50" t="s">
        <v>165</v>
      </c>
      <c r="E37" s="61">
        <v>45331</v>
      </c>
      <c r="F37" s="61">
        <v>45512</v>
      </c>
      <c r="G37" s="53">
        <v>21000000</v>
      </c>
      <c r="H37" s="54">
        <v>10500000</v>
      </c>
      <c r="I37" s="55">
        <f t="shared" si="0"/>
        <v>10500000</v>
      </c>
      <c r="J37" s="56" t="s">
        <v>21</v>
      </c>
      <c r="K37" s="57" t="s">
        <v>22</v>
      </c>
      <c r="L37" s="58">
        <f t="shared" si="1"/>
        <v>0.5</v>
      </c>
      <c r="M37" s="12" t="s">
        <v>166</v>
      </c>
      <c r="N37" s="12" t="s">
        <v>145</v>
      </c>
    </row>
    <row r="38" spans="1:14" ht="94.5">
      <c r="A38" s="59" t="s">
        <v>167</v>
      </c>
      <c r="B38" s="48" t="s">
        <v>168</v>
      </c>
      <c r="C38" s="60">
        <v>1043296688</v>
      </c>
      <c r="D38" s="50" t="s">
        <v>169</v>
      </c>
      <c r="E38" s="61">
        <v>45331</v>
      </c>
      <c r="F38" s="61">
        <v>45512</v>
      </c>
      <c r="G38" s="53">
        <v>16800000</v>
      </c>
      <c r="H38" s="54">
        <v>11200000</v>
      </c>
      <c r="I38" s="55">
        <f t="shared" si="0"/>
        <v>5600000</v>
      </c>
      <c r="J38" s="56" t="s">
        <v>21</v>
      </c>
      <c r="K38" s="57" t="s">
        <v>22</v>
      </c>
      <c r="L38" s="58">
        <f t="shared" si="1"/>
        <v>0.66666666666666663</v>
      </c>
      <c r="M38" s="12" t="s">
        <v>170</v>
      </c>
      <c r="N38" s="12" t="s">
        <v>145</v>
      </c>
    </row>
    <row r="39" spans="1:14" ht="94.5">
      <c r="A39" s="59" t="s">
        <v>171</v>
      </c>
      <c r="B39" s="48" t="s">
        <v>172</v>
      </c>
      <c r="C39" s="60">
        <v>79953503</v>
      </c>
      <c r="D39" s="50" t="s">
        <v>173</v>
      </c>
      <c r="E39" s="51">
        <v>45323</v>
      </c>
      <c r="F39" s="62">
        <v>45504</v>
      </c>
      <c r="G39" s="53">
        <v>27000000</v>
      </c>
      <c r="H39" s="54">
        <v>18000000</v>
      </c>
      <c r="I39" s="55">
        <f t="shared" si="0"/>
        <v>9000000</v>
      </c>
      <c r="J39" s="56" t="s">
        <v>21</v>
      </c>
      <c r="K39" s="57" t="s">
        <v>22</v>
      </c>
      <c r="L39" s="58">
        <f t="shared" si="1"/>
        <v>0.66666666666666663</v>
      </c>
      <c r="M39" s="12" t="s">
        <v>174</v>
      </c>
      <c r="N39" s="12" t="s">
        <v>145</v>
      </c>
    </row>
    <row r="40" spans="1:14" ht="94.5">
      <c r="A40" s="59" t="s">
        <v>175</v>
      </c>
      <c r="B40" s="48" t="s">
        <v>142</v>
      </c>
      <c r="C40" s="60">
        <v>1143384342</v>
      </c>
      <c r="D40" s="50" t="s">
        <v>176</v>
      </c>
      <c r="E40" s="61">
        <v>45331</v>
      </c>
      <c r="F40" s="61">
        <v>45512</v>
      </c>
      <c r="G40" s="53">
        <v>36000000</v>
      </c>
      <c r="H40" s="54">
        <v>24000000</v>
      </c>
      <c r="I40" s="55">
        <f t="shared" si="0"/>
        <v>12000000</v>
      </c>
      <c r="J40" s="56" t="s">
        <v>21</v>
      </c>
      <c r="K40" s="57" t="s">
        <v>22</v>
      </c>
      <c r="L40" s="58">
        <f t="shared" si="1"/>
        <v>0.66666666666666663</v>
      </c>
      <c r="M40" s="12" t="s">
        <v>177</v>
      </c>
      <c r="N40" s="12" t="s">
        <v>145</v>
      </c>
    </row>
    <row r="41" spans="1:14" ht="94.5">
      <c r="A41" s="59" t="s">
        <v>178</v>
      </c>
      <c r="B41" s="48" t="s">
        <v>142</v>
      </c>
      <c r="C41" s="60">
        <v>80399836</v>
      </c>
      <c r="D41" s="50" t="s">
        <v>179</v>
      </c>
      <c r="E41" s="61">
        <v>45331</v>
      </c>
      <c r="F41" s="63">
        <v>45512</v>
      </c>
      <c r="G41" s="53">
        <v>36000000</v>
      </c>
      <c r="H41" s="54">
        <v>18000000</v>
      </c>
      <c r="I41" s="55">
        <f t="shared" si="0"/>
        <v>18000000</v>
      </c>
      <c r="J41" s="56" t="s">
        <v>21</v>
      </c>
      <c r="K41" s="57" t="s">
        <v>22</v>
      </c>
      <c r="L41" s="58">
        <f t="shared" si="1"/>
        <v>0.5</v>
      </c>
      <c r="M41" s="12" t="s">
        <v>180</v>
      </c>
      <c r="N41" s="12" t="s">
        <v>145</v>
      </c>
    </row>
    <row r="42" spans="1:14" ht="94.5">
      <c r="A42" s="59" t="s">
        <v>181</v>
      </c>
      <c r="B42" s="48" t="s">
        <v>182</v>
      </c>
      <c r="C42" s="60">
        <v>1047496507</v>
      </c>
      <c r="D42" s="50" t="s">
        <v>183</v>
      </c>
      <c r="E42" s="61">
        <v>45331</v>
      </c>
      <c r="F42" s="63">
        <v>45512</v>
      </c>
      <c r="G42" s="53">
        <v>24000000</v>
      </c>
      <c r="H42" s="54">
        <v>16000000</v>
      </c>
      <c r="I42" s="55">
        <f t="shared" si="0"/>
        <v>8000000</v>
      </c>
      <c r="J42" s="56" t="s">
        <v>21</v>
      </c>
      <c r="K42" s="57" t="s">
        <v>22</v>
      </c>
      <c r="L42" s="58">
        <f t="shared" si="1"/>
        <v>0.66666666666666663</v>
      </c>
      <c r="M42" s="12" t="s">
        <v>184</v>
      </c>
      <c r="N42" s="12" t="s">
        <v>145</v>
      </c>
    </row>
    <row r="43" spans="1:14" ht="94.5">
      <c r="A43" s="59" t="s">
        <v>185</v>
      </c>
      <c r="B43" s="48" t="s">
        <v>186</v>
      </c>
      <c r="C43" s="60">
        <v>51977077</v>
      </c>
      <c r="D43" s="50" t="s">
        <v>187</v>
      </c>
      <c r="E43" s="61">
        <v>45331</v>
      </c>
      <c r="F43" s="63">
        <v>45512</v>
      </c>
      <c r="G43" s="53">
        <v>27000000</v>
      </c>
      <c r="H43" s="54">
        <v>22500000</v>
      </c>
      <c r="I43" s="55">
        <f t="shared" si="0"/>
        <v>4500000</v>
      </c>
      <c r="J43" s="56" t="s">
        <v>21</v>
      </c>
      <c r="K43" s="57" t="s">
        <v>22</v>
      </c>
      <c r="L43" s="58">
        <f t="shared" si="1"/>
        <v>0.83333333333333337</v>
      </c>
      <c r="M43" s="12" t="s">
        <v>188</v>
      </c>
      <c r="N43" s="12" t="s">
        <v>189</v>
      </c>
    </row>
    <row r="44" spans="1:14" ht="94.5">
      <c r="A44" s="59" t="s">
        <v>190</v>
      </c>
      <c r="B44" s="48" t="s">
        <v>191</v>
      </c>
      <c r="C44" s="60">
        <v>1047439860</v>
      </c>
      <c r="D44" s="50" t="s">
        <v>192</v>
      </c>
      <c r="E44" s="61">
        <v>45331</v>
      </c>
      <c r="F44" s="63">
        <v>45512</v>
      </c>
      <c r="G44" s="53">
        <v>24000000</v>
      </c>
      <c r="H44" s="54">
        <v>16000000</v>
      </c>
      <c r="I44" s="55">
        <f t="shared" si="0"/>
        <v>8000000</v>
      </c>
      <c r="J44" s="56" t="s">
        <v>21</v>
      </c>
      <c r="K44" s="57" t="s">
        <v>22</v>
      </c>
      <c r="L44" s="58">
        <f t="shared" si="1"/>
        <v>0.66666666666666663</v>
      </c>
      <c r="M44" s="12" t="s">
        <v>193</v>
      </c>
      <c r="N44" s="12" t="s">
        <v>145</v>
      </c>
    </row>
    <row r="45" spans="1:14" ht="94.5">
      <c r="A45" s="59" t="s">
        <v>194</v>
      </c>
      <c r="B45" s="48" t="s">
        <v>195</v>
      </c>
      <c r="C45" s="60">
        <v>1143375268</v>
      </c>
      <c r="D45" s="50" t="s">
        <v>196</v>
      </c>
      <c r="E45" s="61">
        <v>45331</v>
      </c>
      <c r="F45" s="63">
        <v>45512</v>
      </c>
      <c r="G45" s="53">
        <v>21000000</v>
      </c>
      <c r="H45" s="54">
        <v>14000000</v>
      </c>
      <c r="I45" s="55">
        <f t="shared" si="0"/>
        <v>7000000</v>
      </c>
      <c r="J45" s="56" t="s">
        <v>21</v>
      </c>
      <c r="K45" s="57" t="s">
        <v>22</v>
      </c>
      <c r="L45" s="58">
        <f t="shared" si="1"/>
        <v>0.66666666666666663</v>
      </c>
      <c r="M45" s="12" t="s">
        <v>197</v>
      </c>
      <c r="N45" s="12" t="s">
        <v>145</v>
      </c>
    </row>
    <row r="46" spans="1:14" ht="94.5">
      <c r="A46" s="59" t="s">
        <v>198</v>
      </c>
      <c r="B46" s="48" t="s">
        <v>199</v>
      </c>
      <c r="C46" s="60">
        <v>1143343517</v>
      </c>
      <c r="D46" s="50" t="s">
        <v>200</v>
      </c>
      <c r="E46" s="61">
        <v>45331</v>
      </c>
      <c r="F46" s="63">
        <v>45512</v>
      </c>
      <c r="G46" s="53">
        <v>21000000</v>
      </c>
      <c r="H46" s="54">
        <v>7000000</v>
      </c>
      <c r="I46" s="55">
        <f t="shared" si="0"/>
        <v>14000000</v>
      </c>
      <c r="J46" s="56" t="s">
        <v>21</v>
      </c>
      <c r="K46" s="57" t="s">
        <v>22</v>
      </c>
      <c r="L46" s="58">
        <f t="shared" si="1"/>
        <v>0.33333333333333331</v>
      </c>
      <c r="M46" s="12" t="s">
        <v>201</v>
      </c>
      <c r="N46" s="12" t="s">
        <v>145</v>
      </c>
    </row>
    <row r="47" spans="1:14" ht="94.5">
      <c r="A47" s="59" t="s">
        <v>202</v>
      </c>
      <c r="B47" s="48" t="s">
        <v>203</v>
      </c>
      <c r="C47" s="60">
        <v>45508136</v>
      </c>
      <c r="D47" s="50" t="s">
        <v>204</v>
      </c>
      <c r="E47" s="61">
        <v>45331</v>
      </c>
      <c r="F47" s="63">
        <v>45512</v>
      </c>
      <c r="G47" s="53">
        <v>18000000</v>
      </c>
      <c r="H47" s="54">
        <v>12000000</v>
      </c>
      <c r="I47" s="55">
        <f t="shared" si="0"/>
        <v>6000000</v>
      </c>
      <c r="J47" s="56" t="s">
        <v>21</v>
      </c>
      <c r="K47" s="57" t="s">
        <v>22</v>
      </c>
      <c r="L47" s="58">
        <f t="shared" si="1"/>
        <v>0.66666666666666663</v>
      </c>
      <c r="M47" s="12" t="s">
        <v>205</v>
      </c>
      <c r="N47" s="12" t="s">
        <v>145</v>
      </c>
    </row>
    <row r="48" spans="1:14" ht="94.5">
      <c r="A48" s="59" t="s">
        <v>206</v>
      </c>
      <c r="B48" s="48" t="s">
        <v>142</v>
      </c>
      <c r="C48" s="60">
        <v>1047388889</v>
      </c>
      <c r="D48" s="50" t="s">
        <v>207</v>
      </c>
      <c r="E48" s="61">
        <v>45331</v>
      </c>
      <c r="F48" s="63">
        <v>45512</v>
      </c>
      <c r="G48" s="53">
        <v>21000000</v>
      </c>
      <c r="H48" s="54">
        <v>14000000</v>
      </c>
      <c r="I48" s="55">
        <f t="shared" si="0"/>
        <v>7000000</v>
      </c>
      <c r="J48" s="56" t="s">
        <v>21</v>
      </c>
      <c r="K48" s="57" t="s">
        <v>22</v>
      </c>
      <c r="L48" s="58">
        <f t="shared" si="1"/>
        <v>0.66666666666666663</v>
      </c>
      <c r="M48" s="12" t="s">
        <v>208</v>
      </c>
      <c r="N48" s="12" t="s">
        <v>145</v>
      </c>
    </row>
    <row r="49" spans="1:14" ht="108">
      <c r="A49" s="59" t="s">
        <v>209</v>
      </c>
      <c r="B49" s="48" t="s">
        <v>210</v>
      </c>
      <c r="C49" s="60">
        <v>45535123</v>
      </c>
      <c r="D49" s="50" t="s">
        <v>211</v>
      </c>
      <c r="E49" s="61">
        <v>45331</v>
      </c>
      <c r="F49" s="63">
        <v>45512</v>
      </c>
      <c r="G49" s="53">
        <v>22200000</v>
      </c>
      <c r="H49" s="54">
        <v>14800000</v>
      </c>
      <c r="I49" s="55">
        <f t="shared" si="0"/>
        <v>7400000</v>
      </c>
      <c r="J49" s="56" t="s">
        <v>21</v>
      </c>
      <c r="K49" s="57" t="s">
        <v>22</v>
      </c>
      <c r="L49" s="58">
        <f t="shared" si="1"/>
        <v>0.66666666666666663</v>
      </c>
      <c r="M49" s="12" t="s">
        <v>212</v>
      </c>
      <c r="N49" s="12" t="s">
        <v>120</v>
      </c>
    </row>
    <row r="50" spans="1:14" ht="135">
      <c r="A50" s="59" t="s">
        <v>213</v>
      </c>
      <c r="B50" s="48" t="s">
        <v>214</v>
      </c>
      <c r="C50" s="60">
        <v>30762565</v>
      </c>
      <c r="D50" s="50" t="s">
        <v>215</v>
      </c>
      <c r="E50" s="61">
        <v>45331</v>
      </c>
      <c r="F50" s="63">
        <v>45512</v>
      </c>
      <c r="G50" s="53">
        <v>13800000</v>
      </c>
      <c r="H50" s="54">
        <v>9200000</v>
      </c>
      <c r="I50" s="55">
        <f t="shared" si="0"/>
        <v>4600000</v>
      </c>
      <c r="J50" s="56" t="s">
        <v>21</v>
      </c>
      <c r="K50" s="57" t="s">
        <v>22</v>
      </c>
      <c r="L50" s="58">
        <f t="shared" si="1"/>
        <v>0.66666666666666663</v>
      </c>
      <c r="M50" s="12" t="s">
        <v>216</v>
      </c>
      <c r="N50" s="12" t="s">
        <v>120</v>
      </c>
    </row>
    <row r="51" spans="1:14" ht="108">
      <c r="A51" s="59" t="s">
        <v>217</v>
      </c>
      <c r="B51" s="48" t="s">
        <v>218</v>
      </c>
      <c r="C51" s="60">
        <v>1143351999</v>
      </c>
      <c r="D51" s="50" t="s">
        <v>219</v>
      </c>
      <c r="E51" s="61">
        <v>45331</v>
      </c>
      <c r="F51" s="63">
        <v>45512</v>
      </c>
      <c r="G51" s="53">
        <v>21000000</v>
      </c>
      <c r="H51" s="54">
        <v>17500000</v>
      </c>
      <c r="I51" s="55">
        <f t="shared" si="0"/>
        <v>3500000</v>
      </c>
      <c r="J51" s="56" t="s">
        <v>21</v>
      </c>
      <c r="K51" s="57" t="s">
        <v>22</v>
      </c>
      <c r="L51" s="58">
        <f t="shared" si="1"/>
        <v>0.83333333333333337</v>
      </c>
      <c r="M51" s="12" t="s">
        <v>220</v>
      </c>
      <c r="N51" s="12" t="s">
        <v>120</v>
      </c>
    </row>
    <row r="52" spans="1:14" ht="94.5">
      <c r="A52" s="59" t="s">
        <v>221</v>
      </c>
      <c r="B52" s="48" t="s">
        <v>222</v>
      </c>
      <c r="C52" s="60">
        <v>1045674007</v>
      </c>
      <c r="D52" s="50" t="s">
        <v>223</v>
      </c>
      <c r="E52" s="61">
        <v>45331</v>
      </c>
      <c r="F52" s="63">
        <v>45512</v>
      </c>
      <c r="G52" s="53">
        <v>27000000</v>
      </c>
      <c r="H52" s="54">
        <v>22500000</v>
      </c>
      <c r="I52" s="55">
        <f t="shared" si="0"/>
        <v>4500000</v>
      </c>
      <c r="J52" s="56" t="s">
        <v>21</v>
      </c>
      <c r="K52" s="57" t="s">
        <v>22</v>
      </c>
      <c r="L52" s="58">
        <f t="shared" si="1"/>
        <v>0.83333333333333337</v>
      </c>
      <c r="M52" s="12" t="s">
        <v>224</v>
      </c>
      <c r="N52" s="12" t="s">
        <v>189</v>
      </c>
    </row>
    <row r="53" spans="1:14" ht="108">
      <c r="A53" s="59" t="s">
        <v>225</v>
      </c>
      <c r="B53" s="48" t="s">
        <v>226</v>
      </c>
      <c r="C53" s="60">
        <v>1047416266</v>
      </c>
      <c r="D53" s="50" t="s">
        <v>227</v>
      </c>
      <c r="E53" s="61">
        <v>45331</v>
      </c>
      <c r="F53" s="63">
        <v>45512</v>
      </c>
      <c r="G53" s="53">
        <v>36000000</v>
      </c>
      <c r="H53" s="54">
        <v>24000000</v>
      </c>
      <c r="I53" s="55">
        <f t="shared" si="0"/>
        <v>12000000</v>
      </c>
      <c r="J53" s="56" t="s">
        <v>21</v>
      </c>
      <c r="K53" s="57" t="s">
        <v>22</v>
      </c>
      <c r="L53" s="58">
        <f t="shared" si="1"/>
        <v>0.66666666666666663</v>
      </c>
      <c r="M53" s="12" t="s">
        <v>228</v>
      </c>
      <c r="N53" s="12" t="s">
        <v>189</v>
      </c>
    </row>
    <row r="54" spans="1:14" ht="94.5">
      <c r="A54" s="59" t="s">
        <v>229</v>
      </c>
      <c r="B54" s="48" t="s">
        <v>191</v>
      </c>
      <c r="C54" s="60">
        <v>1019052676</v>
      </c>
      <c r="D54" s="50" t="s">
        <v>230</v>
      </c>
      <c r="E54" s="61">
        <v>45331</v>
      </c>
      <c r="F54" s="63">
        <v>45512</v>
      </c>
      <c r="G54" s="53">
        <v>36000000</v>
      </c>
      <c r="H54" s="54">
        <v>18000000</v>
      </c>
      <c r="I54" s="55">
        <f t="shared" si="0"/>
        <v>18000000</v>
      </c>
      <c r="J54" s="56" t="s">
        <v>21</v>
      </c>
      <c r="K54" s="57" t="s">
        <v>22</v>
      </c>
      <c r="L54" s="58">
        <f t="shared" si="1"/>
        <v>0.5</v>
      </c>
      <c r="M54" s="12" t="s">
        <v>231</v>
      </c>
      <c r="N54" s="12" t="s">
        <v>145</v>
      </c>
    </row>
    <row r="55" spans="1:14" ht="94.5">
      <c r="A55" s="59" t="s">
        <v>232</v>
      </c>
      <c r="B55" s="48" t="s">
        <v>233</v>
      </c>
      <c r="C55" s="60">
        <v>1042578638</v>
      </c>
      <c r="D55" s="50" t="s">
        <v>234</v>
      </c>
      <c r="E55" s="61">
        <v>45331</v>
      </c>
      <c r="F55" s="63">
        <v>45512</v>
      </c>
      <c r="G55" s="53">
        <v>15000000</v>
      </c>
      <c r="H55" s="54">
        <v>5000000</v>
      </c>
      <c r="I55" s="55">
        <f t="shared" si="0"/>
        <v>10000000</v>
      </c>
      <c r="J55" s="56" t="s">
        <v>21</v>
      </c>
      <c r="K55" s="57" t="s">
        <v>22</v>
      </c>
      <c r="L55" s="58">
        <f t="shared" si="1"/>
        <v>0.33333333333333331</v>
      </c>
      <c r="M55" s="12" t="s">
        <v>235</v>
      </c>
      <c r="N55" s="12" t="s">
        <v>111</v>
      </c>
    </row>
    <row r="56" spans="1:14" ht="94.5">
      <c r="A56" s="59" t="s">
        <v>236</v>
      </c>
      <c r="B56" s="48" t="s">
        <v>237</v>
      </c>
      <c r="C56" s="60">
        <v>1050949436</v>
      </c>
      <c r="D56" s="50" t="s">
        <v>238</v>
      </c>
      <c r="E56" s="61">
        <v>45331</v>
      </c>
      <c r="F56" s="63">
        <v>45512</v>
      </c>
      <c r="G56" s="53">
        <v>16800000</v>
      </c>
      <c r="H56" s="54">
        <v>8400000</v>
      </c>
      <c r="I56" s="55">
        <f t="shared" si="0"/>
        <v>8400000</v>
      </c>
      <c r="J56" s="56" t="s">
        <v>21</v>
      </c>
      <c r="K56" s="57" t="s">
        <v>22</v>
      </c>
      <c r="L56" s="58">
        <f t="shared" si="1"/>
        <v>0.5</v>
      </c>
      <c r="M56" s="12" t="s">
        <v>239</v>
      </c>
      <c r="N56" s="12" t="s">
        <v>145</v>
      </c>
    </row>
    <row r="57" spans="1:14" ht="94.5">
      <c r="A57" s="59" t="s">
        <v>240</v>
      </c>
      <c r="B57" s="48" t="s">
        <v>241</v>
      </c>
      <c r="C57" s="60">
        <v>45483333</v>
      </c>
      <c r="D57" s="50" t="s">
        <v>242</v>
      </c>
      <c r="E57" s="61">
        <v>45331</v>
      </c>
      <c r="F57" s="63">
        <v>45512</v>
      </c>
      <c r="G57" s="53">
        <v>13800000</v>
      </c>
      <c r="H57" s="54">
        <v>4600000</v>
      </c>
      <c r="I57" s="55">
        <f t="shared" si="0"/>
        <v>9200000</v>
      </c>
      <c r="J57" s="56" t="s">
        <v>21</v>
      </c>
      <c r="K57" s="57" t="s">
        <v>22</v>
      </c>
      <c r="L57" s="58">
        <f t="shared" si="1"/>
        <v>0.33333333333333331</v>
      </c>
      <c r="M57" s="12" t="s">
        <v>243</v>
      </c>
      <c r="N57" s="12" t="s">
        <v>111</v>
      </c>
    </row>
    <row r="58" spans="1:14" ht="108">
      <c r="A58" s="59" t="s">
        <v>244</v>
      </c>
      <c r="B58" s="48" t="s">
        <v>245</v>
      </c>
      <c r="C58" s="60">
        <v>73009345</v>
      </c>
      <c r="D58" s="50" t="s">
        <v>246</v>
      </c>
      <c r="E58" s="61">
        <v>45331</v>
      </c>
      <c r="F58" s="63">
        <v>45512</v>
      </c>
      <c r="G58" s="53">
        <v>18000000</v>
      </c>
      <c r="H58" s="54">
        <v>15000000</v>
      </c>
      <c r="I58" s="55">
        <f t="shared" si="0"/>
        <v>3000000</v>
      </c>
      <c r="J58" s="56" t="s">
        <v>21</v>
      </c>
      <c r="K58" s="57" t="s">
        <v>22</v>
      </c>
      <c r="L58" s="58">
        <f t="shared" si="1"/>
        <v>0.83333333333333337</v>
      </c>
      <c r="M58" s="12" t="s">
        <v>247</v>
      </c>
      <c r="N58" s="12" t="s">
        <v>120</v>
      </c>
    </row>
    <row r="59" spans="1:14" ht="94.5">
      <c r="A59" s="59" t="s">
        <v>248</v>
      </c>
      <c r="B59" s="48" t="s">
        <v>249</v>
      </c>
      <c r="C59" s="60">
        <v>1235042711</v>
      </c>
      <c r="D59" s="50" t="s">
        <v>250</v>
      </c>
      <c r="E59" s="61">
        <v>45331</v>
      </c>
      <c r="F59" s="63">
        <v>45512</v>
      </c>
      <c r="G59" s="53">
        <v>15000000</v>
      </c>
      <c r="H59" s="54">
        <v>10000000</v>
      </c>
      <c r="I59" s="55">
        <f t="shared" si="0"/>
        <v>5000000</v>
      </c>
      <c r="J59" s="56" t="s">
        <v>21</v>
      </c>
      <c r="K59" s="57" t="s">
        <v>22</v>
      </c>
      <c r="L59" s="58">
        <f t="shared" si="1"/>
        <v>0.66666666666666663</v>
      </c>
      <c r="M59" s="12" t="s">
        <v>251</v>
      </c>
      <c r="N59" s="12" t="s">
        <v>111</v>
      </c>
    </row>
    <row r="60" spans="1:14" ht="108">
      <c r="A60" s="59" t="s">
        <v>252</v>
      </c>
      <c r="B60" s="48" t="s">
        <v>253</v>
      </c>
      <c r="C60" s="60">
        <v>1050037935</v>
      </c>
      <c r="D60" s="50" t="s">
        <v>254</v>
      </c>
      <c r="E60" s="61">
        <v>45331</v>
      </c>
      <c r="F60" s="63">
        <v>45512</v>
      </c>
      <c r="G60" s="53">
        <v>27000000</v>
      </c>
      <c r="H60" s="54">
        <v>22500000</v>
      </c>
      <c r="I60" s="55">
        <f t="shared" si="0"/>
        <v>4500000</v>
      </c>
      <c r="J60" s="56" t="s">
        <v>21</v>
      </c>
      <c r="K60" s="57" t="s">
        <v>22</v>
      </c>
      <c r="L60" s="58">
        <f t="shared" si="1"/>
        <v>0.83333333333333337</v>
      </c>
      <c r="M60" s="12" t="s">
        <v>255</v>
      </c>
      <c r="N60" s="12" t="s">
        <v>256</v>
      </c>
    </row>
    <row r="61" spans="1:14" ht="243">
      <c r="A61" s="59" t="s">
        <v>257</v>
      </c>
      <c r="B61" s="48" t="s">
        <v>258</v>
      </c>
      <c r="C61" s="60">
        <v>1001284753</v>
      </c>
      <c r="D61" s="50" t="s">
        <v>259</v>
      </c>
      <c r="E61" s="61">
        <v>45331</v>
      </c>
      <c r="F61" s="64">
        <v>45634</v>
      </c>
      <c r="G61" s="53">
        <v>46500000</v>
      </c>
      <c r="H61" s="54">
        <v>4650000</v>
      </c>
      <c r="I61" s="55">
        <f t="shared" si="0"/>
        <v>41850000</v>
      </c>
      <c r="J61" s="56" t="s">
        <v>21</v>
      </c>
      <c r="K61" s="57" t="s">
        <v>22</v>
      </c>
      <c r="L61" s="58">
        <f t="shared" si="1"/>
        <v>0.1</v>
      </c>
      <c r="M61" s="12" t="s">
        <v>260</v>
      </c>
      <c r="N61" s="12" t="s">
        <v>261</v>
      </c>
    </row>
    <row r="62" spans="1:14" ht="202.5">
      <c r="A62" s="59" t="s">
        <v>262</v>
      </c>
      <c r="B62" s="48" t="s">
        <v>263</v>
      </c>
      <c r="C62" s="60">
        <v>1143356491</v>
      </c>
      <c r="D62" s="50" t="s">
        <v>264</v>
      </c>
      <c r="E62" s="61">
        <v>45331</v>
      </c>
      <c r="F62" s="64">
        <v>45634</v>
      </c>
      <c r="G62" s="53">
        <v>46500000</v>
      </c>
      <c r="H62" s="54">
        <v>18600000</v>
      </c>
      <c r="I62" s="55">
        <f t="shared" si="0"/>
        <v>27900000</v>
      </c>
      <c r="J62" s="56" t="s">
        <v>21</v>
      </c>
      <c r="K62" s="57" t="s">
        <v>22</v>
      </c>
      <c r="L62" s="58">
        <f t="shared" si="1"/>
        <v>0.4</v>
      </c>
      <c r="M62" s="12" t="s">
        <v>265</v>
      </c>
      <c r="N62" s="12" t="s">
        <v>261</v>
      </c>
    </row>
    <row r="63" spans="1:14" ht="94.5">
      <c r="A63" s="59" t="s">
        <v>266</v>
      </c>
      <c r="B63" s="48" t="s">
        <v>267</v>
      </c>
      <c r="C63" s="60">
        <v>1047477174</v>
      </c>
      <c r="D63" s="50" t="s">
        <v>268</v>
      </c>
      <c r="E63" s="61">
        <v>45331</v>
      </c>
      <c r="F63" s="63">
        <v>45512</v>
      </c>
      <c r="G63" s="53">
        <v>15000000</v>
      </c>
      <c r="H63" s="54">
        <v>10000000</v>
      </c>
      <c r="I63" s="55">
        <f t="shared" si="0"/>
        <v>5000000</v>
      </c>
      <c r="J63" s="56" t="s">
        <v>21</v>
      </c>
      <c r="K63" s="57" t="s">
        <v>22</v>
      </c>
      <c r="L63" s="58">
        <f t="shared" si="1"/>
        <v>0.66666666666666663</v>
      </c>
      <c r="M63" s="12" t="s">
        <v>269</v>
      </c>
      <c r="N63" s="12" t="s">
        <v>270</v>
      </c>
    </row>
    <row r="64" spans="1:14" ht="94.5">
      <c r="A64" s="59" t="s">
        <v>271</v>
      </c>
      <c r="B64" s="48" t="s">
        <v>272</v>
      </c>
      <c r="C64" s="60">
        <v>1047493417</v>
      </c>
      <c r="D64" s="50" t="s">
        <v>273</v>
      </c>
      <c r="E64" s="61">
        <v>45331</v>
      </c>
      <c r="F64" s="63">
        <v>45451</v>
      </c>
      <c r="G64" s="53">
        <v>8000000</v>
      </c>
      <c r="H64" s="54">
        <v>4000000</v>
      </c>
      <c r="I64" s="55">
        <f t="shared" si="0"/>
        <v>4000000</v>
      </c>
      <c r="J64" s="56" t="s">
        <v>21</v>
      </c>
      <c r="K64" s="57" t="s">
        <v>22</v>
      </c>
      <c r="L64" s="58">
        <f t="shared" si="1"/>
        <v>0.5</v>
      </c>
      <c r="M64" s="12" t="s">
        <v>274</v>
      </c>
      <c r="N64" s="12" t="s">
        <v>275</v>
      </c>
    </row>
    <row r="65" spans="1:14" ht="94.5">
      <c r="A65" s="59" t="s">
        <v>276</v>
      </c>
      <c r="B65" s="48" t="s">
        <v>277</v>
      </c>
      <c r="C65" s="60">
        <v>1050971585</v>
      </c>
      <c r="D65" s="50" t="s">
        <v>278</v>
      </c>
      <c r="E65" s="61">
        <v>45331</v>
      </c>
      <c r="F65" s="63">
        <v>45512</v>
      </c>
      <c r="G65" s="53">
        <v>24000000</v>
      </c>
      <c r="H65" s="54">
        <v>16000000</v>
      </c>
      <c r="I65" s="55">
        <f t="shared" si="0"/>
        <v>8000000</v>
      </c>
      <c r="J65" s="56" t="s">
        <v>21</v>
      </c>
      <c r="K65" s="57" t="s">
        <v>22</v>
      </c>
      <c r="L65" s="58">
        <f t="shared" si="1"/>
        <v>0.66666666666666663</v>
      </c>
      <c r="M65" s="12" t="s">
        <v>279</v>
      </c>
      <c r="N65" s="12" t="s">
        <v>256</v>
      </c>
    </row>
    <row r="66" spans="1:14" ht="202.5">
      <c r="A66" s="59" t="s">
        <v>280</v>
      </c>
      <c r="B66" s="48" t="s">
        <v>281</v>
      </c>
      <c r="C66" s="60">
        <v>1047376718</v>
      </c>
      <c r="D66" s="50" t="s">
        <v>282</v>
      </c>
      <c r="E66" s="61">
        <v>45331</v>
      </c>
      <c r="F66" s="64">
        <v>45634</v>
      </c>
      <c r="G66" s="53">
        <v>46500000</v>
      </c>
      <c r="H66" s="54">
        <v>18600000</v>
      </c>
      <c r="I66" s="55">
        <f t="shared" si="0"/>
        <v>27900000</v>
      </c>
      <c r="J66" s="56" t="s">
        <v>21</v>
      </c>
      <c r="K66" s="57" t="s">
        <v>22</v>
      </c>
      <c r="L66" s="58">
        <f t="shared" si="1"/>
        <v>0.4</v>
      </c>
      <c r="M66" s="12" t="s">
        <v>283</v>
      </c>
      <c r="N66" s="12" t="s">
        <v>261</v>
      </c>
    </row>
    <row r="67" spans="1:14" ht="94.5">
      <c r="A67" s="59" t="s">
        <v>284</v>
      </c>
      <c r="B67" s="48" t="s">
        <v>285</v>
      </c>
      <c r="C67" s="60">
        <v>1042453573</v>
      </c>
      <c r="D67" s="50" t="s">
        <v>286</v>
      </c>
      <c r="E67" s="61">
        <v>45331</v>
      </c>
      <c r="F67" s="64">
        <v>45634</v>
      </c>
      <c r="G67" s="53">
        <v>85000000</v>
      </c>
      <c r="H67" s="54">
        <v>34000000</v>
      </c>
      <c r="I67" s="55">
        <f t="shared" si="0"/>
        <v>51000000</v>
      </c>
      <c r="J67" s="56" t="s">
        <v>21</v>
      </c>
      <c r="K67" s="57" t="s">
        <v>22</v>
      </c>
      <c r="L67" s="58">
        <f t="shared" si="1"/>
        <v>0.4</v>
      </c>
      <c r="M67" s="12" t="s">
        <v>287</v>
      </c>
      <c r="N67" s="12" t="s">
        <v>288</v>
      </c>
    </row>
    <row r="68" spans="1:14" ht="94.5">
      <c r="A68" s="59" t="s">
        <v>289</v>
      </c>
      <c r="B68" s="48" t="s">
        <v>290</v>
      </c>
      <c r="C68" s="60">
        <v>1047371828</v>
      </c>
      <c r="D68" s="50" t="s">
        <v>291</v>
      </c>
      <c r="E68" s="61">
        <v>45331</v>
      </c>
      <c r="F68" s="63">
        <v>45512</v>
      </c>
      <c r="G68" s="53">
        <v>30000000</v>
      </c>
      <c r="H68" s="54">
        <v>20000000</v>
      </c>
      <c r="I68" s="55">
        <f t="shared" si="0"/>
        <v>10000000</v>
      </c>
      <c r="J68" s="56" t="s">
        <v>21</v>
      </c>
      <c r="K68" s="57" t="s">
        <v>22</v>
      </c>
      <c r="L68" s="58">
        <f t="shared" si="1"/>
        <v>0.66666666666666663</v>
      </c>
      <c r="M68" s="12" t="s">
        <v>292</v>
      </c>
      <c r="N68" s="12" t="s">
        <v>288</v>
      </c>
    </row>
    <row r="69" spans="1:14" ht="94.5">
      <c r="A69" s="59" t="s">
        <v>293</v>
      </c>
      <c r="B69" s="48" t="s">
        <v>290</v>
      </c>
      <c r="C69" s="60">
        <v>9176105</v>
      </c>
      <c r="D69" s="50" t="s">
        <v>294</v>
      </c>
      <c r="E69" s="61">
        <v>45331</v>
      </c>
      <c r="F69" s="63">
        <v>45512</v>
      </c>
      <c r="G69" s="53">
        <v>30000000</v>
      </c>
      <c r="H69" s="54">
        <v>25000000</v>
      </c>
      <c r="I69" s="55">
        <f t="shared" si="0"/>
        <v>5000000</v>
      </c>
      <c r="J69" s="56" t="s">
        <v>21</v>
      </c>
      <c r="K69" s="57" t="s">
        <v>22</v>
      </c>
      <c r="L69" s="58">
        <f t="shared" si="1"/>
        <v>0.83333333333333337</v>
      </c>
      <c r="M69" s="12" t="s">
        <v>295</v>
      </c>
      <c r="N69" s="12" t="s">
        <v>288</v>
      </c>
    </row>
    <row r="70" spans="1:14" ht="94.5">
      <c r="A70" s="59" t="s">
        <v>296</v>
      </c>
      <c r="B70" s="48" t="s">
        <v>290</v>
      </c>
      <c r="C70" s="60">
        <v>45546195</v>
      </c>
      <c r="D70" s="50" t="s">
        <v>297</v>
      </c>
      <c r="E70" s="61">
        <v>45331</v>
      </c>
      <c r="F70" s="63">
        <v>45512</v>
      </c>
      <c r="G70" s="53">
        <v>24000000</v>
      </c>
      <c r="H70" s="54">
        <v>16000000</v>
      </c>
      <c r="I70" s="55">
        <f t="shared" si="0"/>
        <v>8000000</v>
      </c>
      <c r="J70" s="56" t="s">
        <v>21</v>
      </c>
      <c r="K70" s="57" t="s">
        <v>22</v>
      </c>
      <c r="L70" s="58">
        <f t="shared" si="1"/>
        <v>0.66666666666666663</v>
      </c>
      <c r="M70" s="12" t="s">
        <v>298</v>
      </c>
      <c r="N70" s="12" t="s">
        <v>288</v>
      </c>
    </row>
    <row r="71" spans="1:14" ht="202.5">
      <c r="A71" s="59" t="s">
        <v>299</v>
      </c>
      <c r="B71" s="48" t="s">
        <v>300</v>
      </c>
      <c r="C71" s="60">
        <v>73432110</v>
      </c>
      <c r="D71" s="50" t="s">
        <v>301</v>
      </c>
      <c r="E71" s="61">
        <v>45331</v>
      </c>
      <c r="F71" s="64">
        <v>45634</v>
      </c>
      <c r="G71" s="53">
        <v>46500000</v>
      </c>
      <c r="H71" s="54">
        <v>18600000</v>
      </c>
      <c r="I71" s="55">
        <f t="shared" si="0"/>
        <v>27900000</v>
      </c>
      <c r="J71" s="56" t="s">
        <v>21</v>
      </c>
      <c r="K71" s="57" t="s">
        <v>22</v>
      </c>
      <c r="L71" s="58">
        <f t="shared" si="1"/>
        <v>0.4</v>
      </c>
      <c r="M71" s="12" t="s">
        <v>302</v>
      </c>
      <c r="N71" s="12" t="s">
        <v>261</v>
      </c>
    </row>
    <row r="72" spans="1:14" ht="202.5">
      <c r="A72" s="59" t="s">
        <v>303</v>
      </c>
      <c r="B72" s="48" t="s">
        <v>300</v>
      </c>
      <c r="C72" s="60">
        <v>1101444251</v>
      </c>
      <c r="D72" s="50" t="s">
        <v>304</v>
      </c>
      <c r="E72" s="51">
        <v>45331</v>
      </c>
      <c r="F72" s="64">
        <v>45634</v>
      </c>
      <c r="G72" s="53">
        <v>46500000</v>
      </c>
      <c r="H72" s="54">
        <v>18600000</v>
      </c>
      <c r="I72" s="55">
        <f t="shared" si="0"/>
        <v>27900000</v>
      </c>
      <c r="J72" s="56" t="s">
        <v>21</v>
      </c>
      <c r="K72" s="57" t="s">
        <v>22</v>
      </c>
      <c r="L72" s="58">
        <f t="shared" si="1"/>
        <v>0.4</v>
      </c>
      <c r="M72" s="12" t="s">
        <v>305</v>
      </c>
      <c r="N72" s="12" t="s">
        <v>306</v>
      </c>
    </row>
    <row r="73" spans="1:14" ht="202.5">
      <c r="A73" s="59" t="s">
        <v>307</v>
      </c>
      <c r="B73" s="48" t="s">
        <v>308</v>
      </c>
      <c r="C73" s="60">
        <v>1098767378</v>
      </c>
      <c r="D73" s="50" t="s">
        <v>309</v>
      </c>
      <c r="E73" s="51">
        <v>45331</v>
      </c>
      <c r="F73" s="64">
        <v>45634</v>
      </c>
      <c r="G73" s="53">
        <v>46500000</v>
      </c>
      <c r="H73" s="54">
        <v>18600000</v>
      </c>
      <c r="I73" s="55">
        <f t="shared" si="0"/>
        <v>27900000</v>
      </c>
      <c r="J73" s="56" t="s">
        <v>21</v>
      </c>
      <c r="K73" s="57" t="s">
        <v>22</v>
      </c>
      <c r="L73" s="58">
        <f t="shared" si="1"/>
        <v>0.4</v>
      </c>
      <c r="M73" s="12" t="s">
        <v>310</v>
      </c>
      <c r="N73" s="12" t="s">
        <v>306</v>
      </c>
    </row>
    <row r="74" spans="1:14" ht="202.5">
      <c r="A74" s="59" t="s">
        <v>311</v>
      </c>
      <c r="B74" s="48" t="s">
        <v>300</v>
      </c>
      <c r="C74" s="60">
        <v>1235042118</v>
      </c>
      <c r="D74" s="50" t="s">
        <v>312</v>
      </c>
      <c r="E74" s="51">
        <v>45331</v>
      </c>
      <c r="F74" s="64">
        <v>45634</v>
      </c>
      <c r="G74" s="53">
        <v>46500000</v>
      </c>
      <c r="H74" s="54">
        <v>4650000</v>
      </c>
      <c r="I74" s="55">
        <f t="shared" si="0"/>
        <v>41850000</v>
      </c>
      <c r="J74" s="56" t="s">
        <v>21</v>
      </c>
      <c r="K74" s="57" t="s">
        <v>22</v>
      </c>
      <c r="L74" s="58">
        <f t="shared" si="1"/>
        <v>0.1</v>
      </c>
      <c r="M74" s="12" t="s">
        <v>313</v>
      </c>
      <c r="N74" s="12" t="s">
        <v>306</v>
      </c>
    </row>
    <row r="75" spans="1:14" ht="108">
      <c r="A75" s="59" t="s">
        <v>314</v>
      </c>
      <c r="B75" s="48" t="s">
        <v>315</v>
      </c>
      <c r="C75" s="60">
        <v>1048941328</v>
      </c>
      <c r="D75" s="50" t="s">
        <v>316</v>
      </c>
      <c r="E75" s="51">
        <v>45331</v>
      </c>
      <c r="F75" s="64">
        <v>45634</v>
      </c>
      <c r="G75" s="53">
        <v>50000000</v>
      </c>
      <c r="H75" s="54">
        <v>25000000</v>
      </c>
      <c r="I75" s="55">
        <f t="shared" si="0"/>
        <v>25000000</v>
      </c>
      <c r="J75" s="56" t="s">
        <v>21</v>
      </c>
      <c r="K75" s="57" t="s">
        <v>22</v>
      </c>
      <c r="L75" s="58">
        <f t="shared" si="1"/>
        <v>0.5</v>
      </c>
      <c r="M75" s="12" t="s">
        <v>317</v>
      </c>
      <c r="N75" s="12" t="s">
        <v>256</v>
      </c>
    </row>
    <row r="76" spans="1:14" ht="108">
      <c r="A76" s="59" t="s">
        <v>318</v>
      </c>
      <c r="B76" s="48" t="s">
        <v>319</v>
      </c>
      <c r="C76" s="60">
        <v>9293757</v>
      </c>
      <c r="D76" s="50" t="s">
        <v>320</v>
      </c>
      <c r="E76" s="61">
        <v>45331</v>
      </c>
      <c r="F76" s="63">
        <v>45512</v>
      </c>
      <c r="G76" s="53">
        <v>30000000</v>
      </c>
      <c r="H76" s="54">
        <v>10000000</v>
      </c>
      <c r="I76" s="55">
        <f t="shared" si="0"/>
        <v>20000000</v>
      </c>
      <c r="J76" s="56" t="s">
        <v>21</v>
      </c>
      <c r="K76" s="57" t="s">
        <v>22</v>
      </c>
      <c r="L76" s="58">
        <f t="shared" si="1"/>
        <v>0.33333333333333331</v>
      </c>
      <c r="M76" s="12" t="s">
        <v>321</v>
      </c>
      <c r="N76" s="12" t="s">
        <v>189</v>
      </c>
    </row>
    <row r="77" spans="1:14" ht="94.5">
      <c r="A77" s="59" t="s">
        <v>322</v>
      </c>
      <c r="B77" s="48" t="s">
        <v>195</v>
      </c>
      <c r="C77" s="60">
        <v>73561216</v>
      </c>
      <c r="D77" s="50" t="s">
        <v>323</v>
      </c>
      <c r="E77" s="61">
        <v>45331</v>
      </c>
      <c r="F77" s="63">
        <v>45512</v>
      </c>
      <c r="G77" s="53">
        <v>36000000</v>
      </c>
      <c r="H77" s="54">
        <v>18000000</v>
      </c>
      <c r="I77" s="55">
        <f t="shared" si="0"/>
        <v>18000000</v>
      </c>
      <c r="J77" s="56" t="s">
        <v>21</v>
      </c>
      <c r="K77" s="57" t="s">
        <v>22</v>
      </c>
      <c r="L77" s="58">
        <f t="shared" si="1"/>
        <v>0.5</v>
      </c>
      <c r="M77" s="12" t="s">
        <v>324</v>
      </c>
      <c r="N77" s="12" t="s">
        <v>145</v>
      </c>
    </row>
    <row r="78" spans="1:14" ht="94.5">
      <c r="A78" s="59" t="s">
        <v>325</v>
      </c>
      <c r="B78" s="48" t="s">
        <v>191</v>
      </c>
      <c r="C78" s="60">
        <v>1007402105</v>
      </c>
      <c r="D78" s="50" t="s">
        <v>326</v>
      </c>
      <c r="E78" s="61">
        <v>45331</v>
      </c>
      <c r="F78" s="63">
        <v>45512</v>
      </c>
      <c r="G78" s="53">
        <v>30000000</v>
      </c>
      <c r="H78" s="54">
        <v>20000000</v>
      </c>
      <c r="I78" s="55">
        <f t="shared" si="0"/>
        <v>10000000</v>
      </c>
      <c r="J78" s="56" t="s">
        <v>21</v>
      </c>
      <c r="K78" s="57" t="s">
        <v>22</v>
      </c>
      <c r="L78" s="58">
        <f t="shared" si="1"/>
        <v>0.66666666666666663</v>
      </c>
      <c r="M78" s="12" t="s">
        <v>327</v>
      </c>
      <c r="N78" s="12" t="s">
        <v>145</v>
      </c>
    </row>
    <row r="79" spans="1:14" ht="94.5">
      <c r="A79" s="59" t="s">
        <v>328</v>
      </c>
      <c r="B79" s="48" t="s">
        <v>329</v>
      </c>
      <c r="C79" s="60">
        <v>101451724</v>
      </c>
      <c r="D79" s="50" t="s">
        <v>330</v>
      </c>
      <c r="E79" s="61">
        <v>45331</v>
      </c>
      <c r="F79" s="63">
        <v>45512</v>
      </c>
      <c r="G79" s="53">
        <v>21000000</v>
      </c>
      <c r="H79" s="54">
        <v>17500000</v>
      </c>
      <c r="I79" s="55">
        <f t="shared" si="0"/>
        <v>3500000</v>
      </c>
      <c r="J79" s="56" t="s">
        <v>21</v>
      </c>
      <c r="K79" s="57" t="s">
        <v>22</v>
      </c>
      <c r="L79" s="58">
        <f t="shared" si="1"/>
        <v>0.83333333333333337</v>
      </c>
      <c r="M79" s="12" t="s">
        <v>331</v>
      </c>
      <c r="N79" s="12" t="s">
        <v>332</v>
      </c>
    </row>
    <row r="80" spans="1:14" ht="121.5">
      <c r="A80" s="59" t="s">
        <v>333</v>
      </c>
      <c r="B80" s="48" t="s">
        <v>334</v>
      </c>
      <c r="C80" s="65">
        <v>2760740</v>
      </c>
      <c r="D80" s="50" t="s">
        <v>335</v>
      </c>
      <c r="E80" s="61">
        <v>45331</v>
      </c>
      <c r="F80" s="63">
        <v>45512</v>
      </c>
      <c r="G80" s="53">
        <v>21000000</v>
      </c>
      <c r="H80" s="54">
        <v>17500000</v>
      </c>
      <c r="I80" s="55">
        <f t="shared" si="0"/>
        <v>3500000</v>
      </c>
      <c r="J80" s="56" t="s">
        <v>21</v>
      </c>
      <c r="K80" s="57" t="s">
        <v>22</v>
      </c>
      <c r="L80" s="58">
        <f t="shared" si="1"/>
        <v>0.83333333333333337</v>
      </c>
      <c r="M80" s="12" t="s">
        <v>336</v>
      </c>
      <c r="N80" s="12" t="s">
        <v>120</v>
      </c>
    </row>
    <row r="81" spans="1:14" ht="108">
      <c r="A81" s="59" t="s">
        <v>337</v>
      </c>
      <c r="B81" s="48" t="s">
        <v>338</v>
      </c>
      <c r="C81" s="60">
        <v>1047453316</v>
      </c>
      <c r="D81" s="50" t="s">
        <v>339</v>
      </c>
      <c r="E81" s="61">
        <v>45331</v>
      </c>
      <c r="F81" s="63">
        <v>45512</v>
      </c>
      <c r="G81" s="53">
        <v>24000000</v>
      </c>
      <c r="H81" s="54">
        <v>16000000</v>
      </c>
      <c r="I81" s="55">
        <f t="shared" si="0"/>
        <v>8000000</v>
      </c>
      <c r="J81" s="56" t="s">
        <v>21</v>
      </c>
      <c r="K81" s="57" t="s">
        <v>22</v>
      </c>
      <c r="L81" s="58">
        <f t="shared" si="1"/>
        <v>0.66666666666666663</v>
      </c>
      <c r="M81" s="12" t="s">
        <v>340</v>
      </c>
      <c r="N81" s="12" t="s">
        <v>145</v>
      </c>
    </row>
    <row r="82" spans="1:14" ht="94.5">
      <c r="A82" s="59" t="s">
        <v>341</v>
      </c>
      <c r="B82" s="48" t="s">
        <v>342</v>
      </c>
      <c r="C82" s="60">
        <v>1050945172</v>
      </c>
      <c r="D82" s="50" t="s">
        <v>343</v>
      </c>
      <c r="E82" s="61">
        <v>45331</v>
      </c>
      <c r="F82" s="63">
        <v>45512</v>
      </c>
      <c r="G82" s="53">
        <v>15000000</v>
      </c>
      <c r="H82" s="54">
        <v>5000000</v>
      </c>
      <c r="I82" s="55">
        <f t="shared" si="0"/>
        <v>10000000</v>
      </c>
      <c r="J82" s="56" t="s">
        <v>21</v>
      </c>
      <c r="K82" s="57" t="s">
        <v>22</v>
      </c>
      <c r="L82" s="58">
        <f t="shared" si="1"/>
        <v>0.33333333333333331</v>
      </c>
      <c r="M82" s="12" t="s">
        <v>344</v>
      </c>
      <c r="N82" s="12" t="s">
        <v>111</v>
      </c>
    </row>
    <row r="83" spans="1:14" ht="94.5">
      <c r="A83" s="59" t="s">
        <v>345</v>
      </c>
      <c r="B83" s="48" t="s">
        <v>346</v>
      </c>
      <c r="C83" s="60">
        <v>1143385986</v>
      </c>
      <c r="D83" s="50" t="s">
        <v>347</v>
      </c>
      <c r="E83" s="61">
        <v>45331</v>
      </c>
      <c r="F83" s="63">
        <v>45512</v>
      </c>
      <c r="G83" s="53">
        <v>21000000</v>
      </c>
      <c r="H83" s="54">
        <v>14000000</v>
      </c>
      <c r="I83" s="55">
        <f t="shared" si="0"/>
        <v>7000000</v>
      </c>
      <c r="J83" s="56" t="s">
        <v>21</v>
      </c>
      <c r="K83" s="57" t="s">
        <v>22</v>
      </c>
      <c r="L83" s="58">
        <f t="shared" si="1"/>
        <v>0.66666666666666663</v>
      </c>
      <c r="M83" s="12" t="s">
        <v>348</v>
      </c>
      <c r="N83" s="12" t="s">
        <v>111</v>
      </c>
    </row>
    <row r="84" spans="1:14" ht="148.5">
      <c r="A84" s="59" t="s">
        <v>349</v>
      </c>
      <c r="B84" s="48" t="s">
        <v>350</v>
      </c>
      <c r="C84" s="60">
        <v>1047366151</v>
      </c>
      <c r="D84" s="50" t="s">
        <v>351</v>
      </c>
      <c r="E84" s="61">
        <v>45331</v>
      </c>
      <c r="F84" s="64">
        <v>45634</v>
      </c>
      <c r="G84" s="53">
        <v>46500000</v>
      </c>
      <c r="H84" s="54">
        <v>4650000</v>
      </c>
      <c r="I84" s="55">
        <f t="shared" si="0"/>
        <v>41850000</v>
      </c>
      <c r="J84" s="56" t="s">
        <v>21</v>
      </c>
      <c r="K84" s="57" t="s">
        <v>22</v>
      </c>
      <c r="L84" s="58">
        <f t="shared" si="1"/>
        <v>0.1</v>
      </c>
      <c r="M84" s="12" t="s">
        <v>352</v>
      </c>
      <c r="N84" s="12" t="s">
        <v>306</v>
      </c>
    </row>
    <row r="85" spans="1:14" ht="202.5">
      <c r="A85" s="59" t="s">
        <v>353</v>
      </c>
      <c r="B85" s="48" t="s">
        <v>354</v>
      </c>
      <c r="C85" s="60">
        <v>143363460</v>
      </c>
      <c r="D85" s="50" t="s">
        <v>355</v>
      </c>
      <c r="E85" s="61">
        <v>45331</v>
      </c>
      <c r="F85" s="64">
        <v>45634</v>
      </c>
      <c r="G85" s="53">
        <v>46500000</v>
      </c>
      <c r="H85" s="54">
        <v>4650000</v>
      </c>
      <c r="I85" s="55">
        <f t="shared" si="0"/>
        <v>41850000</v>
      </c>
      <c r="J85" s="56" t="s">
        <v>21</v>
      </c>
      <c r="K85" s="57" t="s">
        <v>22</v>
      </c>
      <c r="L85" s="58">
        <f t="shared" si="1"/>
        <v>0.1</v>
      </c>
      <c r="M85" s="12" t="s">
        <v>356</v>
      </c>
      <c r="N85" s="12" t="s">
        <v>306</v>
      </c>
    </row>
    <row r="86" spans="1:14" ht="108">
      <c r="A86" s="59" t="s">
        <v>357</v>
      </c>
      <c r="B86" s="48" t="s">
        <v>358</v>
      </c>
      <c r="C86" s="60">
        <v>32905472</v>
      </c>
      <c r="D86" s="50" t="s">
        <v>359</v>
      </c>
      <c r="E86" s="61">
        <v>45331</v>
      </c>
      <c r="F86" s="64">
        <v>45634</v>
      </c>
      <c r="G86" s="53">
        <v>90000000</v>
      </c>
      <c r="H86" s="54">
        <v>45000000</v>
      </c>
      <c r="I86" s="55">
        <f t="shared" si="0"/>
        <v>45000000</v>
      </c>
      <c r="J86" s="56" t="s">
        <v>21</v>
      </c>
      <c r="K86" s="57" t="s">
        <v>22</v>
      </c>
      <c r="L86" s="58">
        <f t="shared" si="1"/>
        <v>0.5</v>
      </c>
      <c r="M86" s="12" t="s">
        <v>360</v>
      </c>
      <c r="N86" s="12" t="s">
        <v>145</v>
      </c>
    </row>
    <row r="87" spans="1:14" ht="94.5">
      <c r="A87" s="59" t="s">
        <v>361</v>
      </c>
      <c r="B87" s="48" t="s">
        <v>362</v>
      </c>
      <c r="C87" s="60">
        <v>73186057</v>
      </c>
      <c r="D87" s="50" t="s">
        <v>363</v>
      </c>
      <c r="E87" s="61">
        <v>45331</v>
      </c>
      <c r="F87" s="63">
        <v>45512</v>
      </c>
      <c r="G87" s="53">
        <v>12000000</v>
      </c>
      <c r="H87" s="54">
        <v>6000000</v>
      </c>
      <c r="I87" s="55">
        <f t="shared" si="0"/>
        <v>6000000</v>
      </c>
      <c r="J87" s="56" t="s">
        <v>21</v>
      </c>
      <c r="K87" s="57" t="s">
        <v>22</v>
      </c>
      <c r="L87" s="58">
        <f t="shared" si="1"/>
        <v>0.5</v>
      </c>
      <c r="M87" s="12" t="s">
        <v>364</v>
      </c>
      <c r="N87" s="12" t="s">
        <v>111</v>
      </c>
    </row>
    <row r="88" spans="1:14" ht="108">
      <c r="A88" s="59" t="s">
        <v>365</v>
      </c>
      <c r="B88" s="48" t="s">
        <v>366</v>
      </c>
      <c r="C88" s="60">
        <v>45554988</v>
      </c>
      <c r="D88" s="50" t="s">
        <v>367</v>
      </c>
      <c r="E88" s="61">
        <v>45331</v>
      </c>
      <c r="F88" s="63">
        <v>45451</v>
      </c>
      <c r="G88" s="53">
        <v>18000000</v>
      </c>
      <c r="H88" s="54">
        <v>9000000</v>
      </c>
      <c r="I88" s="55">
        <f t="shared" ref="I88:I151" si="2">+G88-H88</f>
        <v>9000000</v>
      </c>
      <c r="J88" s="56" t="s">
        <v>21</v>
      </c>
      <c r="K88" s="57" t="s">
        <v>22</v>
      </c>
      <c r="L88" s="58">
        <f t="shared" ref="L88:L151" si="3">+H88/G88</f>
        <v>0.5</v>
      </c>
      <c r="M88" s="12" t="s">
        <v>368</v>
      </c>
      <c r="N88" s="12" t="s">
        <v>256</v>
      </c>
    </row>
    <row r="89" spans="1:14" ht="94.5">
      <c r="A89" s="59" t="s">
        <v>369</v>
      </c>
      <c r="B89" s="48" t="s">
        <v>370</v>
      </c>
      <c r="C89" s="60">
        <v>1085099619</v>
      </c>
      <c r="D89" s="50" t="s">
        <v>371</v>
      </c>
      <c r="E89" s="61">
        <v>45331</v>
      </c>
      <c r="F89" s="63">
        <v>45512</v>
      </c>
      <c r="G89" s="53">
        <v>24000000</v>
      </c>
      <c r="H89" s="54">
        <v>16000000</v>
      </c>
      <c r="I89" s="55">
        <f t="shared" si="2"/>
        <v>8000000</v>
      </c>
      <c r="J89" s="56" t="s">
        <v>21</v>
      </c>
      <c r="K89" s="57" t="s">
        <v>22</v>
      </c>
      <c r="L89" s="58">
        <f t="shared" si="3"/>
        <v>0.66666666666666663</v>
      </c>
      <c r="M89" s="12" t="s">
        <v>372</v>
      </c>
      <c r="N89" s="12" t="s">
        <v>256</v>
      </c>
    </row>
    <row r="90" spans="1:14" ht="94.5">
      <c r="A90" s="59" t="s">
        <v>373</v>
      </c>
      <c r="B90" s="48" t="s">
        <v>374</v>
      </c>
      <c r="C90" s="60">
        <v>1002276159</v>
      </c>
      <c r="D90" s="50" t="s">
        <v>375</v>
      </c>
      <c r="E90" s="61">
        <v>45331</v>
      </c>
      <c r="F90" s="63">
        <v>45512</v>
      </c>
      <c r="G90" s="53">
        <v>21000000</v>
      </c>
      <c r="H90" s="54">
        <v>14000000</v>
      </c>
      <c r="I90" s="55">
        <f t="shared" si="2"/>
        <v>7000000</v>
      </c>
      <c r="J90" s="56" t="s">
        <v>21</v>
      </c>
      <c r="K90" s="57" t="s">
        <v>22</v>
      </c>
      <c r="L90" s="58">
        <f t="shared" si="3"/>
        <v>0.66666666666666663</v>
      </c>
      <c r="M90" s="12" t="s">
        <v>376</v>
      </c>
      <c r="N90" s="12" t="s">
        <v>256</v>
      </c>
    </row>
    <row r="91" spans="1:14" ht="108">
      <c r="A91" s="59" t="s">
        <v>377</v>
      </c>
      <c r="B91" s="48" t="s">
        <v>378</v>
      </c>
      <c r="C91" s="60">
        <v>1234092384</v>
      </c>
      <c r="D91" s="50" t="s">
        <v>379</v>
      </c>
      <c r="E91" s="61">
        <v>45331</v>
      </c>
      <c r="F91" s="63">
        <v>45512</v>
      </c>
      <c r="G91" s="53">
        <v>0</v>
      </c>
      <c r="H91" s="54">
        <v>0</v>
      </c>
      <c r="I91" s="55">
        <f t="shared" si="2"/>
        <v>0</v>
      </c>
      <c r="J91" s="56" t="s">
        <v>21</v>
      </c>
      <c r="K91" s="57" t="s">
        <v>22</v>
      </c>
      <c r="L91" s="58" t="e">
        <f t="shared" si="3"/>
        <v>#DIV/0!</v>
      </c>
      <c r="M91" s="12" t="s">
        <v>380</v>
      </c>
      <c r="N91" s="12" t="s">
        <v>256</v>
      </c>
    </row>
    <row r="92" spans="1:14" ht="94.5">
      <c r="A92" s="59" t="s">
        <v>381</v>
      </c>
      <c r="B92" s="48" t="s">
        <v>382</v>
      </c>
      <c r="C92" s="60">
        <v>45543577</v>
      </c>
      <c r="D92" s="50" t="s">
        <v>383</v>
      </c>
      <c r="E92" s="61">
        <v>45331</v>
      </c>
      <c r="F92" s="63">
        <v>45512</v>
      </c>
      <c r="G92" s="53">
        <v>24000000</v>
      </c>
      <c r="H92" s="54">
        <v>8000000</v>
      </c>
      <c r="I92" s="55">
        <f t="shared" si="2"/>
        <v>16000000</v>
      </c>
      <c r="J92" s="56" t="s">
        <v>21</v>
      </c>
      <c r="K92" s="57" t="s">
        <v>22</v>
      </c>
      <c r="L92" s="58">
        <f t="shared" si="3"/>
        <v>0.33333333333333331</v>
      </c>
      <c r="M92" s="12" t="s">
        <v>384</v>
      </c>
      <c r="N92" s="12" t="s">
        <v>111</v>
      </c>
    </row>
    <row r="93" spans="1:14" ht="94.5">
      <c r="A93" s="59" t="s">
        <v>385</v>
      </c>
      <c r="B93" s="48" t="s">
        <v>386</v>
      </c>
      <c r="C93" s="60">
        <v>45548817</v>
      </c>
      <c r="D93" s="50" t="s">
        <v>387</v>
      </c>
      <c r="E93" s="61">
        <v>45331</v>
      </c>
      <c r="F93" s="64">
        <v>45634</v>
      </c>
      <c r="G93" s="53">
        <v>40000000</v>
      </c>
      <c r="H93" s="54">
        <v>8000000</v>
      </c>
      <c r="I93" s="55">
        <f t="shared" si="2"/>
        <v>32000000</v>
      </c>
      <c r="J93" s="56" t="s">
        <v>21</v>
      </c>
      <c r="K93" s="57" t="s">
        <v>22</v>
      </c>
      <c r="L93" s="58">
        <f t="shared" si="3"/>
        <v>0.2</v>
      </c>
      <c r="M93" s="12" t="s">
        <v>388</v>
      </c>
      <c r="N93" s="12" t="s">
        <v>111</v>
      </c>
    </row>
    <row r="94" spans="1:14" ht="94.5">
      <c r="A94" s="59" t="s">
        <v>389</v>
      </c>
      <c r="B94" s="48" t="s">
        <v>277</v>
      </c>
      <c r="C94" s="60">
        <v>1049930897</v>
      </c>
      <c r="D94" s="50" t="s">
        <v>390</v>
      </c>
      <c r="E94" s="61">
        <v>45331</v>
      </c>
      <c r="F94" s="63">
        <v>45512</v>
      </c>
      <c r="G94" s="53">
        <v>18000000</v>
      </c>
      <c r="H94" s="54">
        <v>12000000</v>
      </c>
      <c r="I94" s="55">
        <f t="shared" si="2"/>
        <v>6000000</v>
      </c>
      <c r="J94" s="56" t="s">
        <v>21</v>
      </c>
      <c r="K94" s="57" t="s">
        <v>22</v>
      </c>
      <c r="L94" s="58">
        <f t="shared" si="3"/>
        <v>0.66666666666666663</v>
      </c>
      <c r="M94" s="12" t="s">
        <v>391</v>
      </c>
      <c r="N94" s="12" t="s">
        <v>256</v>
      </c>
    </row>
    <row r="95" spans="1:14" ht="94.5">
      <c r="A95" s="59" t="s">
        <v>392</v>
      </c>
      <c r="B95" s="48" t="s">
        <v>393</v>
      </c>
      <c r="C95" s="60">
        <v>1143375387</v>
      </c>
      <c r="D95" s="50" t="s">
        <v>394</v>
      </c>
      <c r="E95" s="61">
        <v>45331</v>
      </c>
      <c r="F95" s="63">
        <v>45512</v>
      </c>
      <c r="G95" s="53">
        <v>24000000</v>
      </c>
      <c r="H95" s="54">
        <v>12000000</v>
      </c>
      <c r="I95" s="55">
        <f t="shared" si="2"/>
        <v>12000000</v>
      </c>
      <c r="J95" s="56" t="s">
        <v>21</v>
      </c>
      <c r="K95" s="57" t="s">
        <v>22</v>
      </c>
      <c r="L95" s="58">
        <f t="shared" si="3"/>
        <v>0.5</v>
      </c>
      <c r="M95" s="12" t="s">
        <v>395</v>
      </c>
      <c r="N95" s="12" t="s">
        <v>111</v>
      </c>
    </row>
    <row r="96" spans="1:14" ht="94.5">
      <c r="A96" s="59" t="s">
        <v>396</v>
      </c>
      <c r="B96" s="48" t="s">
        <v>397</v>
      </c>
      <c r="C96" s="60">
        <v>1044920973</v>
      </c>
      <c r="D96" s="50" t="s">
        <v>398</v>
      </c>
      <c r="E96" s="61">
        <v>45331</v>
      </c>
      <c r="F96" s="63">
        <v>45512</v>
      </c>
      <c r="G96" s="53">
        <v>21000000</v>
      </c>
      <c r="H96" s="54">
        <v>7000000</v>
      </c>
      <c r="I96" s="55">
        <f t="shared" si="2"/>
        <v>14000000</v>
      </c>
      <c r="J96" s="56" t="s">
        <v>21</v>
      </c>
      <c r="K96" s="57" t="s">
        <v>22</v>
      </c>
      <c r="L96" s="58">
        <f t="shared" si="3"/>
        <v>0.33333333333333331</v>
      </c>
      <c r="M96" s="12" t="s">
        <v>399</v>
      </c>
      <c r="N96" s="12" t="s">
        <v>111</v>
      </c>
    </row>
    <row r="97" spans="1:14" ht="94.5">
      <c r="A97" s="59" t="s">
        <v>400</v>
      </c>
      <c r="B97" s="48" t="s">
        <v>401</v>
      </c>
      <c r="C97" s="60">
        <v>1143356177</v>
      </c>
      <c r="D97" s="50" t="s">
        <v>402</v>
      </c>
      <c r="E97" s="61">
        <v>45331</v>
      </c>
      <c r="F97" s="63">
        <v>45512</v>
      </c>
      <c r="G97" s="53">
        <v>24000000</v>
      </c>
      <c r="H97" s="54">
        <v>4000000</v>
      </c>
      <c r="I97" s="55">
        <f t="shared" si="2"/>
        <v>20000000</v>
      </c>
      <c r="J97" s="56" t="s">
        <v>21</v>
      </c>
      <c r="K97" s="57" t="s">
        <v>22</v>
      </c>
      <c r="L97" s="58">
        <f t="shared" si="3"/>
        <v>0.16666666666666666</v>
      </c>
      <c r="M97" s="12" t="s">
        <v>403</v>
      </c>
      <c r="N97" s="12" t="s">
        <v>288</v>
      </c>
    </row>
    <row r="98" spans="1:14" ht="94.5">
      <c r="A98" s="59" t="s">
        <v>404</v>
      </c>
      <c r="B98" s="48" t="s">
        <v>405</v>
      </c>
      <c r="C98" s="60">
        <v>1143413289</v>
      </c>
      <c r="D98" s="50" t="s">
        <v>406</v>
      </c>
      <c r="E98" s="61">
        <v>45331</v>
      </c>
      <c r="F98" s="63">
        <v>45512</v>
      </c>
      <c r="G98" s="53">
        <v>27000000</v>
      </c>
      <c r="H98" s="54">
        <v>9000000</v>
      </c>
      <c r="I98" s="55">
        <f t="shared" si="2"/>
        <v>18000000</v>
      </c>
      <c r="J98" s="56" t="s">
        <v>21</v>
      </c>
      <c r="K98" s="57" t="s">
        <v>22</v>
      </c>
      <c r="L98" s="58">
        <f t="shared" si="3"/>
        <v>0.33333333333333331</v>
      </c>
      <c r="M98" s="12" t="s">
        <v>407</v>
      </c>
      <c r="N98" s="12" t="s">
        <v>111</v>
      </c>
    </row>
    <row r="99" spans="1:14" ht="94.5">
      <c r="A99" s="59" t="s">
        <v>408</v>
      </c>
      <c r="B99" s="48" t="s">
        <v>409</v>
      </c>
      <c r="C99" s="60">
        <v>1143370099</v>
      </c>
      <c r="D99" s="50" t="s">
        <v>410</v>
      </c>
      <c r="E99" s="61">
        <v>45331</v>
      </c>
      <c r="F99" s="63">
        <v>45512</v>
      </c>
      <c r="G99" s="53">
        <v>21000000</v>
      </c>
      <c r="H99" s="54">
        <v>7000000</v>
      </c>
      <c r="I99" s="55">
        <f t="shared" si="2"/>
        <v>14000000</v>
      </c>
      <c r="J99" s="56" t="s">
        <v>21</v>
      </c>
      <c r="K99" s="57" t="s">
        <v>22</v>
      </c>
      <c r="L99" s="58">
        <f t="shared" si="3"/>
        <v>0.33333333333333331</v>
      </c>
      <c r="M99" s="12" t="s">
        <v>411</v>
      </c>
      <c r="N99" s="12" t="s">
        <v>111</v>
      </c>
    </row>
    <row r="100" spans="1:14" ht="94.5">
      <c r="A100" s="59" t="s">
        <v>412</v>
      </c>
      <c r="B100" s="48" t="s">
        <v>413</v>
      </c>
      <c r="C100" s="60">
        <v>1143369441</v>
      </c>
      <c r="D100" s="50" t="s">
        <v>414</v>
      </c>
      <c r="E100" s="61">
        <v>45331</v>
      </c>
      <c r="F100" s="63">
        <v>45512</v>
      </c>
      <c r="G100" s="53">
        <v>30000000</v>
      </c>
      <c r="H100" s="54">
        <v>20000000</v>
      </c>
      <c r="I100" s="55">
        <f t="shared" si="2"/>
        <v>10000000</v>
      </c>
      <c r="J100" s="56" t="s">
        <v>21</v>
      </c>
      <c r="K100" s="57" t="s">
        <v>22</v>
      </c>
      <c r="L100" s="58">
        <f t="shared" si="3"/>
        <v>0.66666666666666663</v>
      </c>
      <c r="M100" s="12" t="s">
        <v>415</v>
      </c>
      <c r="N100" s="12" t="s">
        <v>256</v>
      </c>
    </row>
    <row r="101" spans="1:14" ht="94.5">
      <c r="A101" s="59" t="s">
        <v>416</v>
      </c>
      <c r="B101" s="48" t="s">
        <v>417</v>
      </c>
      <c r="C101" s="60">
        <v>1235046337</v>
      </c>
      <c r="D101" s="50" t="s">
        <v>418</v>
      </c>
      <c r="E101" s="61">
        <v>45331</v>
      </c>
      <c r="F101" s="63">
        <v>45512</v>
      </c>
      <c r="G101" s="53">
        <v>21000000</v>
      </c>
      <c r="H101" s="54">
        <v>10500000</v>
      </c>
      <c r="I101" s="55">
        <f t="shared" si="2"/>
        <v>10500000</v>
      </c>
      <c r="J101" s="56" t="s">
        <v>21</v>
      </c>
      <c r="K101" s="57" t="s">
        <v>22</v>
      </c>
      <c r="L101" s="58">
        <f t="shared" si="3"/>
        <v>0.5</v>
      </c>
      <c r="M101" s="12" t="s">
        <v>419</v>
      </c>
      <c r="N101" s="12" t="s">
        <v>256</v>
      </c>
    </row>
    <row r="102" spans="1:14" ht="94.5">
      <c r="A102" s="59" t="s">
        <v>420</v>
      </c>
      <c r="B102" s="48" t="s">
        <v>421</v>
      </c>
      <c r="C102" s="60">
        <v>1047486702</v>
      </c>
      <c r="D102" s="50" t="s">
        <v>422</v>
      </c>
      <c r="E102" s="61">
        <v>45331</v>
      </c>
      <c r="F102" s="63">
        <v>45512</v>
      </c>
      <c r="G102" s="53">
        <v>24000000</v>
      </c>
      <c r="H102" s="54">
        <v>8000000</v>
      </c>
      <c r="I102" s="55">
        <f t="shared" si="2"/>
        <v>16000000</v>
      </c>
      <c r="J102" s="56" t="s">
        <v>21</v>
      </c>
      <c r="K102" s="57" t="s">
        <v>22</v>
      </c>
      <c r="L102" s="58">
        <f t="shared" si="3"/>
        <v>0.33333333333333331</v>
      </c>
      <c r="M102" s="12" t="s">
        <v>423</v>
      </c>
      <c r="N102" s="12" t="s">
        <v>111</v>
      </c>
    </row>
    <row r="103" spans="1:14" ht="108">
      <c r="A103" s="59" t="s">
        <v>424</v>
      </c>
      <c r="B103" s="48" t="s">
        <v>425</v>
      </c>
      <c r="C103" s="60">
        <v>1047428888</v>
      </c>
      <c r="D103" s="50" t="s">
        <v>426</v>
      </c>
      <c r="E103" s="61">
        <v>45331</v>
      </c>
      <c r="F103" s="63">
        <v>45451</v>
      </c>
      <c r="G103" s="53">
        <v>16000000</v>
      </c>
      <c r="H103" s="54">
        <v>16000000</v>
      </c>
      <c r="I103" s="55">
        <f t="shared" si="2"/>
        <v>0</v>
      </c>
      <c r="J103" s="56" t="s">
        <v>21</v>
      </c>
      <c r="K103" s="57" t="s">
        <v>22</v>
      </c>
      <c r="L103" s="58">
        <f t="shared" si="3"/>
        <v>1</v>
      </c>
      <c r="M103" s="12" t="s">
        <v>427</v>
      </c>
      <c r="N103" s="12" t="s">
        <v>256</v>
      </c>
    </row>
    <row r="104" spans="1:14" ht="108">
      <c r="A104" s="59" t="s">
        <v>428</v>
      </c>
      <c r="B104" s="48" t="s">
        <v>429</v>
      </c>
      <c r="C104" s="60">
        <v>1047401661</v>
      </c>
      <c r="D104" s="50" t="s">
        <v>430</v>
      </c>
      <c r="E104" s="61">
        <v>45331</v>
      </c>
      <c r="F104" s="63">
        <v>45451</v>
      </c>
      <c r="G104" s="53">
        <v>16000000</v>
      </c>
      <c r="H104" s="54">
        <v>16000000</v>
      </c>
      <c r="I104" s="55">
        <f t="shared" si="2"/>
        <v>0</v>
      </c>
      <c r="J104" s="56" t="s">
        <v>21</v>
      </c>
      <c r="K104" s="57" t="s">
        <v>22</v>
      </c>
      <c r="L104" s="58">
        <f t="shared" si="3"/>
        <v>1</v>
      </c>
      <c r="M104" s="12" t="s">
        <v>431</v>
      </c>
      <c r="N104" s="12" t="s">
        <v>432</v>
      </c>
    </row>
    <row r="105" spans="1:14" ht="94.5">
      <c r="A105" s="59" t="s">
        <v>433</v>
      </c>
      <c r="B105" s="48" t="s">
        <v>434</v>
      </c>
      <c r="C105" s="60">
        <v>1047406508</v>
      </c>
      <c r="D105" s="50" t="s">
        <v>435</v>
      </c>
      <c r="E105" s="61">
        <v>45331</v>
      </c>
      <c r="F105" s="63">
        <v>45512</v>
      </c>
      <c r="G105" s="53">
        <v>30000000</v>
      </c>
      <c r="H105" s="54">
        <v>15000000</v>
      </c>
      <c r="I105" s="55">
        <f t="shared" si="2"/>
        <v>15000000</v>
      </c>
      <c r="J105" s="56" t="s">
        <v>21</v>
      </c>
      <c r="K105" s="57" t="s">
        <v>22</v>
      </c>
      <c r="L105" s="58">
        <f t="shared" si="3"/>
        <v>0.5</v>
      </c>
      <c r="M105" s="12" t="s">
        <v>436</v>
      </c>
      <c r="N105" s="12" t="s">
        <v>256</v>
      </c>
    </row>
    <row r="106" spans="1:14" ht="94.5">
      <c r="A106" s="59" t="s">
        <v>437</v>
      </c>
      <c r="B106" s="48" t="s">
        <v>267</v>
      </c>
      <c r="C106" s="60">
        <v>1143328559</v>
      </c>
      <c r="D106" s="50" t="s">
        <v>438</v>
      </c>
      <c r="E106" s="61">
        <v>45331</v>
      </c>
      <c r="F106" s="63">
        <v>45512</v>
      </c>
      <c r="G106" s="53">
        <v>16800000</v>
      </c>
      <c r="H106" s="54">
        <v>8400000</v>
      </c>
      <c r="I106" s="55">
        <f t="shared" si="2"/>
        <v>8400000</v>
      </c>
      <c r="J106" s="56" t="s">
        <v>21</v>
      </c>
      <c r="K106" s="57" t="s">
        <v>22</v>
      </c>
      <c r="L106" s="58">
        <f t="shared" si="3"/>
        <v>0.5</v>
      </c>
      <c r="M106" s="12" t="s">
        <v>439</v>
      </c>
      <c r="N106" s="12" t="s">
        <v>270</v>
      </c>
    </row>
    <row r="107" spans="1:14" ht="94.5">
      <c r="A107" s="59" t="s">
        <v>440</v>
      </c>
      <c r="B107" s="48" t="s">
        <v>441</v>
      </c>
      <c r="C107" s="60">
        <v>73163520</v>
      </c>
      <c r="D107" s="50" t="s">
        <v>442</v>
      </c>
      <c r="E107" s="61">
        <v>45331</v>
      </c>
      <c r="F107" s="63">
        <v>45512</v>
      </c>
      <c r="G107" s="53">
        <v>24000000</v>
      </c>
      <c r="H107" s="54">
        <v>12000000</v>
      </c>
      <c r="I107" s="55">
        <f t="shared" si="2"/>
        <v>12000000</v>
      </c>
      <c r="J107" s="56" t="s">
        <v>21</v>
      </c>
      <c r="K107" s="57" t="s">
        <v>22</v>
      </c>
      <c r="L107" s="58">
        <f t="shared" si="3"/>
        <v>0.5</v>
      </c>
      <c r="M107" s="12" t="s">
        <v>443</v>
      </c>
      <c r="N107" s="12" t="s">
        <v>270</v>
      </c>
    </row>
    <row r="108" spans="1:14" ht="94.5">
      <c r="A108" s="59" t="s">
        <v>444</v>
      </c>
      <c r="B108" s="48" t="s">
        <v>445</v>
      </c>
      <c r="C108" s="60">
        <v>1143395212</v>
      </c>
      <c r="D108" s="50" t="s">
        <v>446</v>
      </c>
      <c r="E108" s="61">
        <v>45331</v>
      </c>
      <c r="F108" s="63">
        <v>45451</v>
      </c>
      <c r="G108" s="53">
        <v>12000000</v>
      </c>
      <c r="H108" s="54">
        <v>12000000</v>
      </c>
      <c r="I108" s="55">
        <f t="shared" si="2"/>
        <v>0</v>
      </c>
      <c r="J108" s="56" t="s">
        <v>21</v>
      </c>
      <c r="K108" s="57" t="s">
        <v>22</v>
      </c>
      <c r="L108" s="58">
        <f t="shared" si="3"/>
        <v>1</v>
      </c>
      <c r="M108" s="12" t="s">
        <v>447</v>
      </c>
      <c r="N108" s="12" t="s">
        <v>189</v>
      </c>
    </row>
    <row r="109" spans="1:14" ht="94.5">
      <c r="A109" s="59" t="s">
        <v>448</v>
      </c>
      <c r="B109" s="48" t="s">
        <v>449</v>
      </c>
      <c r="C109" s="60">
        <v>1143324631</v>
      </c>
      <c r="D109" s="50" t="s">
        <v>450</v>
      </c>
      <c r="E109" s="61">
        <v>45331</v>
      </c>
      <c r="F109" s="63">
        <v>45512</v>
      </c>
      <c r="G109" s="53">
        <v>21000000</v>
      </c>
      <c r="H109" s="54">
        <v>14000000</v>
      </c>
      <c r="I109" s="55">
        <f t="shared" si="2"/>
        <v>7000000</v>
      </c>
      <c r="J109" s="56" t="s">
        <v>21</v>
      </c>
      <c r="K109" s="57" t="s">
        <v>22</v>
      </c>
      <c r="L109" s="58">
        <f t="shared" si="3"/>
        <v>0.66666666666666663</v>
      </c>
      <c r="M109" s="12" t="s">
        <v>451</v>
      </c>
      <c r="N109" s="12" t="s">
        <v>256</v>
      </c>
    </row>
    <row r="110" spans="1:14" ht="94.5">
      <c r="A110" s="59" t="s">
        <v>452</v>
      </c>
      <c r="B110" s="48" t="s">
        <v>453</v>
      </c>
      <c r="C110" s="60">
        <v>1143392868</v>
      </c>
      <c r="D110" s="50" t="s">
        <v>454</v>
      </c>
      <c r="E110" s="61">
        <v>45331</v>
      </c>
      <c r="F110" s="63">
        <v>45512</v>
      </c>
      <c r="G110" s="53">
        <v>18000000</v>
      </c>
      <c r="H110" s="54">
        <v>6000000</v>
      </c>
      <c r="I110" s="55">
        <f t="shared" si="2"/>
        <v>12000000</v>
      </c>
      <c r="J110" s="56" t="s">
        <v>21</v>
      </c>
      <c r="K110" s="57" t="s">
        <v>22</v>
      </c>
      <c r="L110" s="58">
        <f t="shared" si="3"/>
        <v>0.33333333333333331</v>
      </c>
      <c r="M110" s="12" t="s">
        <v>455</v>
      </c>
      <c r="N110" s="12" t="s">
        <v>111</v>
      </c>
    </row>
    <row r="111" spans="1:14" ht="94.5">
      <c r="A111" s="59" t="s">
        <v>456</v>
      </c>
      <c r="B111" s="48" t="s">
        <v>457</v>
      </c>
      <c r="C111" s="60">
        <v>1052981356</v>
      </c>
      <c r="D111" s="50" t="s">
        <v>458</v>
      </c>
      <c r="E111" s="61">
        <v>45331</v>
      </c>
      <c r="F111" s="63">
        <v>45512</v>
      </c>
      <c r="G111" s="53">
        <v>30000000</v>
      </c>
      <c r="H111" s="54">
        <v>25000000</v>
      </c>
      <c r="I111" s="55">
        <f t="shared" si="2"/>
        <v>5000000</v>
      </c>
      <c r="J111" s="56" t="s">
        <v>21</v>
      </c>
      <c r="K111" s="57" t="s">
        <v>22</v>
      </c>
      <c r="L111" s="58">
        <f t="shared" si="3"/>
        <v>0.83333333333333337</v>
      </c>
      <c r="M111" s="12" t="s">
        <v>459</v>
      </c>
      <c r="N111" s="12" t="s">
        <v>270</v>
      </c>
    </row>
    <row r="112" spans="1:14" ht="202.5">
      <c r="A112" s="59" t="s">
        <v>460</v>
      </c>
      <c r="B112" s="48" t="s">
        <v>300</v>
      </c>
      <c r="C112" s="60">
        <v>1047445098</v>
      </c>
      <c r="D112" s="50" t="s">
        <v>461</v>
      </c>
      <c r="E112" s="61">
        <v>45331</v>
      </c>
      <c r="F112" s="64">
        <v>45634</v>
      </c>
      <c r="G112" s="53">
        <v>46500000</v>
      </c>
      <c r="H112" s="54">
        <v>4650000</v>
      </c>
      <c r="I112" s="55">
        <f t="shared" si="2"/>
        <v>41850000</v>
      </c>
      <c r="J112" s="56" t="s">
        <v>21</v>
      </c>
      <c r="K112" s="57" t="s">
        <v>22</v>
      </c>
      <c r="L112" s="58">
        <f t="shared" si="3"/>
        <v>0.1</v>
      </c>
      <c r="M112" s="12" t="s">
        <v>462</v>
      </c>
      <c r="N112" s="12" t="s">
        <v>306</v>
      </c>
    </row>
    <row r="113" spans="1:14" ht="202.5">
      <c r="A113" s="59" t="s">
        <v>463</v>
      </c>
      <c r="B113" s="48" t="s">
        <v>308</v>
      </c>
      <c r="C113" s="60">
        <v>1047413564</v>
      </c>
      <c r="D113" s="50" t="s">
        <v>464</v>
      </c>
      <c r="E113" s="61">
        <v>45331</v>
      </c>
      <c r="F113" s="64">
        <v>45634</v>
      </c>
      <c r="G113" s="53">
        <v>46500000</v>
      </c>
      <c r="H113" s="54">
        <v>18600000</v>
      </c>
      <c r="I113" s="55">
        <f t="shared" si="2"/>
        <v>27900000</v>
      </c>
      <c r="J113" s="56" t="s">
        <v>21</v>
      </c>
      <c r="K113" s="57" t="s">
        <v>22</v>
      </c>
      <c r="L113" s="58">
        <f t="shared" si="3"/>
        <v>0.4</v>
      </c>
      <c r="M113" s="12" t="s">
        <v>465</v>
      </c>
      <c r="N113" s="12" t="s">
        <v>306</v>
      </c>
    </row>
    <row r="114" spans="1:14" ht="94.5">
      <c r="A114" s="59" t="s">
        <v>466</v>
      </c>
      <c r="B114" s="48" t="s">
        <v>467</v>
      </c>
      <c r="C114" s="60">
        <v>1064998800</v>
      </c>
      <c r="D114" s="50" t="s">
        <v>468</v>
      </c>
      <c r="E114" s="61">
        <v>45331</v>
      </c>
      <c r="F114" s="63">
        <v>45512</v>
      </c>
      <c r="G114" s="53">
        <v>18000000</v>
      </c>
      <c r="H114" s="54">
        <v>3000000</v>
      </c>
      <c r="I114" s="55">
        <f t="shared" si="2"/>
        <v>15000000</v>
      </c>
      <c r="J114" s="56" t="s">
        <v>21</v>
      </c>
      <c r="K114" s="57" t="s">
        <v>22</v>
      </c>
      <c r="L114" s="58">
        <f t="shared" si="3"/>
        <v>0.16666666666666666</v>
      </c>
      <c r="M114" s="12" t="s">
        <v>469</v>
      </c>
      <c r="N114" s="12" t="s">
        <v>470</v>
      </c>
    </row>
    <row r="115" spans="1:14" ht="202.5">
      <c r="A115" s="59" t="s">
        <v>471</v>
      </c>
      <c r="B115" s="48" t="s">
        <v>308</v>
      </c>
      <c r="C115" s="60">
        <v>37726747</v>
      </c>
      <c r="D115" s="50" t="s">
        <v>472</v>
      </c>
      <c r="E115" s="61">
        <v>45331</v>
      </c>
      <c r="F115" s="64">
        <v>45634</v>
      </c>
      <c r="G115" s="53">
        <v>46500000</v>
      </c>
      <c r="H115" s="54">
        <v>18600000</v>
      </c>
      <c r="I115" s="55">
        <f t="shared" si="2"/>
        <v>27900000</v>
      </c>
      <c r="J115" s="56" t="s">
        <v>21</v>
      </c>
      <c r="K115" s="57" t="s">
        <v>22</v>
      </c>
      <c r="L115" s="58">
        <f t="shared" si="3"/>
        <v>0.4</v>
      </c>
      <c r="M115" s="12" t="s">
        <v>473</v>
      </c>
      <c r="N115" s="12" t="s">
        <v>306</v>
      </c>
    </row>
    <row r="116" spans="1:14" ht="108">
      <c r="A116" s="59" t="s">
        <v>474</v>
      </c>
      <c r="B116" s="48" t="s">
        <v>475</v>
      </c>
      <c r="C116" s="60">
        <v>45760705</v>
      </c>
      <c r="D116" s="50" t="s">
        <v>476</v>
      </c>
      <c r="E116" s="61">
        <v>45331</v>
      </c>
      <c r="F116" s="63">
        <v>45512</v>
      </c>
      <c r="G116" s="53">
        <v>12000000</v>
      </c>
      <c r="H116" s="54">
        <v>8000000</v>
      </c>
      <c r="I116" s="55">
        <f t="shared" si="2"/>
        <v>4000000</v>
      </c>
      <c r="J116" s="56" t="s">
        <v>21</v>
      </c>
      <c r="K116" s="57" t="s">
        <v>22</v>
      </c>
      <c r="L116" s="58">
        <f t="shared" si="3"/>
        <v>0.66666666666666663</v>
      </c>
      <c r="M116" s="12" t="s">
        <v>477</v>
      </c>
      <c r="N116" s="12" t="s">
        <v>478</v>
      </c>
    </row>
    <row r="117" spans="1:14" ht="94.5">
      <c r="A117" s="59" t="s">
        <v>479</v>
      </c>
      <c r="B117" s="48" t="s">
        <v>480</v>
      </c>
      <c r="C117" s="60">
        <v>1128047252</v>
      </c>
      <c r="D117" s="50" t="s">
        <v>481</v>
      </c>
      <c r="E117" s="61">
        <v>45331</v>
      </c>
      <c r="F117" s="63">
        <v>45512</v>
      </c>
      <c r="G117" s="53">
        <v>18000000</v>
      </c>
      <c r="H117" s="54">
        <v>15000000</v>
      </c>
      <c r="I117" s="55">
        <f t="shared" si="2"/>
        <v>3000000</v>
      </c>
      <c r="J117" s="56" t="s">
        <v>21</v>
      </c>
      <c r="K117" s="57" t="s">
        <v>22</v>
      </c>
      <c r="L117" s="58">
        <f t="shared" si="3"/>
        <v>0.83333333333333337</v>
      </c>
      <c r="M117" s="12" t="s">
        <v>482</v>
      </c>
      <c r="N117" s="12" t="s">
        <v>189</v>
      </c>
    </row>
    <row r="118" spans="1:14" ht="94.5">
      <c r="A118" s="59" t="s">
        <v>483</v>
      </c>
      <c r="B118" s="48" t="s">
        <v>484</v>
      </c>
      <c r="C118" s="60" t="s">
        <v>485</v>
      </c>
      <c r="D118" s="50" t="s">
        <v>486</v>
      </c>
      <c r="E118" s="61">
        <v>45336</v>
      </c>
      <c r="F118" s="64">
        <v>45517</v>
      </c>
      <c r="G118" s="53">
        <v>164250000</v>
      </c>
      <c r="H118" s="54">
        <v>32850000</v>
      </c>
      <c r="I118" s="55">
        <f t="shared" si="2"/>
        <v>131400000</v>
      </c>
      <c r="J118" s="56" t="s">
        <v>21</v>
      </c>
      <c r="K118" s="57" t="s">
        <v>22</v>
      </c>
      <c r="L118" s="58">
        <f t="shared" si="3"/>
        <v>0.2</v>
      </c>
      <c r="M118" s="12" t="s">
        <v>487</v>
      </c>
      <c r="N118" s="12" t="s">
        <v>288</v>
      </c>
    </row>
    <row r="119" spans="1:14" ht="94.5">
      <c r="A119" s="59" t="s">
        <v>488</v>
      </c>
      <c r="B119" s="48" t="s">
        <v>489</v>
      </c>
      <c r="C119" s="60">
        <v>45562917</v>
      </c>
      <c r="D119" s="50" t="s">
        <v>490</v>
      </c>
      <c r="E119" s="61">
        <v>45335</v>
      </c>
      <c r="F119" s="64">
        <v>45516</v>
      </c>
      <c r="G119" s="53">
        <v>18000000</v>
      </c>
      <c r="H119" s="54">
        <v>12000000</v>
      </c>
      <c r="I119" s="55">
        <f t="shared" si="2"/>
        <v>6000000</v>
      </c>
      <c r="J119" s="56" t="s">
        <v>21</v>
      </c>
      <c r="K119" s="57" t="s">
        <v>22</v>
      </c>
      <c r="L119" s="58">
        <f t="shared" si="3"/>
        <v>0.66666666666666663</v>
      </c>
      <c r="M119" s="12" t="s">
        <v>491</v>
      </c>
      <c r="N119" s="12" t="s">
        <v>492</v>
      </c>
    </row>
    <row r="120" spans="1:14" ht="202.5">
      <c r="A120" s="59" t="s">
        <v>493</v>
      </c>
      <c r="B120" s="48" t="s">
        <v>494</v>
      </c>
      <c r="C120" s="60">
        <v>45754235</v>
      </c>
      <c r="D120" s="50" t="s">
        <v>495</v>
      </c>
      <c r="E120" s="61">
        <v>45331</v>
      </c>
      <c r="F120" s="64">
        <v>45634</v>
      </c>
      <c r="G120" s="53">
        <v>46500000</v>
      </c>
      <c r="H120" s="54">
        <v>18600000</v>
      </c>
      <c r="I120" s="55">
        <f t="shared" si="2"/>
        <v>27900000</v>
      </c>
      <c r="J120" s="56" t="s">
        <v>21</v>
      </c>
      <c r="K120" s="57" t="s">
        <v>22</v>
      </c>
      <c r="L120" s="58">
        <f t="shared" si="3"/>
        <v>0.4</v>
      </c>
      <c r="M120" s="12" t="s">
        <v>496</v>
      </c>
      <c r="N120" s="12" t="s">
        <v>306</v>
      </c>
    </row>
    <row r="121" spans="1:14" ht="94.5">
      <c r="A121" s="59" t="s">
        <v>497</v>
      </c>
      <c r="B121" s="48" t="s">
        <v>498</v>
      </c>
      <c r="C121" s="60">
        <v>1047488449</v>
      </c>
      <c r="D121" s="50" t="s">
        <v>499</v>
      </c>
      <c r="E121" s="61">
        <v>45331</v>
      </c>
      <c r="F121" s="63">
        <v>45512</v>
      </c>
      <c r="G121" s="53">
        <v>24000000</v>
      </c>
      <c r="H121" s="54">
        <v>8000000</v>
      </c>
      <c r="I121" s="55">
        <f t="shared" si="2"/>
        <v>16000000</v>
      </c>
      <c r="J121" s="56" t="s">
        <v>21</v>
      </c>
      <c r="K121" s="57" t="s">
        <v>22</v>
      </c>
      <c r="L121" s="58">
        <f t="shared" si="3"/>
        <v>0.33333333333333331</v>
      </c>
      <c r="M121" s="12" t="s">
        <v>500</v>
      </c>
      <c r="N121" s="12" t="s">
        <v>111</v>
      </c>
    </row>
    <row r="122" spans="1:14" ht="94.5">
      <c r="A122" s="59" t="s">
        <v>501</v>
      </c>
      <c r="B122" s="48" t="s">
        <v>417</v>
      </c>
      <c r="C122" s="60">
        <v>1047455480</v>
      </c>
      <c r="D122" s="50" t="s">
        <v>502</v>
      </c>
      <c r="E122" s="61">
        <v>45331</v>
      </c>
      <c r="F122" s="63">
        <v>45512</v>
      </c>
      <c r="G122" s="53">
        <v>24000000</v>
      </c>
      <c r="H122" s="54">
        <v>16000000</v>
      </c>
      <c r="I122" s="55">
        <f t="shared" si="2"/>
        <v>8000000</v>
      </c>
      <c r="J122" s="56" t="s">
        <v>21</v>
      </c>
      <c r="K122" s="57" t="s">
        <v>22</v>
      </c>
      <c r="L122" s="58">
        <f t="shared" si="3"/>
        <v>0.66666666666666663</v>
      </c>
      <c r="M122" s="12" t="s">
        <v>503</v>
      </c>
      <c r="N122" s="12" t="s">
        <v>256</v>
      </c>
    </row>
    <row r="123" spans="1:14" ht="94.5">
      <c r="A123" s="59" t="s">
        <v>504</v>
      </c>
      <c r="B123" s="48" t="s">
        <v>505</v>
      </c>
      <c r="C123" s="60">
        <v>1047459720</v>
      </c>
      <c r="D123" s="50" t="s">
        <v>506</v>
      </c>
      <c r="E123" s="61">
        <v>45331</v>
      </c>
      <c r="F123" s="63">
        <v>45451</v>
      </c>
      <c r="G123" s="53">
        <v>14000000</v>
      </c>
      <c r="H123" s="54">
        <v>14000000</v>
      </c>
      <c r="I123" s="55">
        <f t="shared" si="2"/>
        <v>0</v>
      </c>
      <c r="J123" s="56" t="s">
        <v>21</v>
      </c>
      <c r="K123" s="57" t="s">
        <v>22</v>
      </c>
      <c r="L123" s="58">
        <f t="shared" si="3"/>
        <v>1</v>
      </c>
      <c r="M123" s="12" t="s">
        <v>507</v>
      </c>
      <c r="N123" s="12" t="s">
        <v>492</v>
      </c>
    </row>
    <row r="124" spans="1:14" ht="94.5">
      <c r="A124" s="59" t="s">
        <v>508</v>
      </c>
      <c r="B124" s="48" t="s">
        <v>509</v>
      </c>
      <c r="C124" s="60">
        <v>1051662730</v>
      </c>
      <c r="D124" s="50" t="s">
        <v>510</v>
      </c>
      <c r="E124" s="61">
        <v>45331</v>
      </c>
      <c r="F124" s="63">
        <v>45512</v>
      </c>
      <c r="G124" s="53">
        <v>21000000</v>
      </c>
      <c r="H124" s="54">
        <v>14000000</v>
      </c>
      <c r="I124" s="55">
        <f t="shared" si="2"/>
        <v>7000000</v>
      </c>
      <c r="J124" s="56" t="s">
        <v>21</v>
      </c>
      <c r="K124" s="57" t="s">
        <v>22</v>
      </c>
      <c r="L124" s="58">
        <f t="shared" si="3"/>
        <v>0.66666666666666663</v>
      </c>
      <c r="M124" s="12" t="s">
        <v>511</v>
      </c>
      <c r="N124" s="12" t="s">
        <v>288</v>
      </c>
    </row>
    <row r="125" spans="1:14" ht="135">
      <c r="A125" s="59" t="s">
        <v>512</v>
      </c>
      <c r="B125" s="48" t="s">
        <v>513</v>
      </c>
      <c r="C125" s="60">
        <v>1143331049</v>
      </c>
      <c r="D125" s="50" t="s">
        <v>514</v>
      </c>
      <c r="E125" s="61">
        <v>45331</v>
      </c>
      <c r="F125" s="64">
        <v>45465</v>
      </c>
      <c r="G125" s="66">
        <v>21600000</v>
      </c>
      <c r="H125" s="54">
        <v>19200000</v>
      </c>
      <c r="I125" s="55">
        <f t="shared" si="2"/>
        <v>2400000</v>
      </c>
      <c r="J125" s="56" t="s">
        <v>28</v>
      </c>
      <c r="K125" s="57">
        <v>7200000</v>
      </c>
      <c r="L125" s="58">
        <f t="shared" si="3"/>
        <v>0.88888888888888884</v>
      </c>
      <c r="M125" s="12" t="s">
        <v>515</v>
      </c>
      <c r="N125" s="12" t="s">
        <v>306</v>
      </c>
    </row>
    <row r="126" spans="1:14" ht="202.5">
      <c r="A126" s="59" t="s">
        <v>516</v>
      </c>
      <c r="B126" s="48" t="s">
        <v>494</v>
      </c>
      <c r="C126" s="60">
        <v>1047485063</v>
      </c>
      <c r="D126" s="50" t="s">
        <v>517</v>
      </c>
      <c r="E126" s="61">
        <v>45331</v>
      </c>
      <c r="F126" s="64">
        <v>45634</v>
      </c>
      <c r="G126" s="53">
        <v>46500000</v>
      </c>
      <c r="H126" s="54">
        <v>4650000</v>
      </c>
      <c r="I126" s="55">
        <f t="shared" si="2"/>
        <v>41850000</v>
      </c>
      <c r="J126" s="56" t="s">
        <v>21</v>
      </c>
      <c r="K126" s="57" t="s">
        <v>22</v>
      </c>
      <c r="L126" s="58">
        <f t="shared" si="3"/>
        <v>0.1</v>
      </c>
      <c r="M126" s="12" t="s">
        <v>518</v>
      </c>
      <c r="N126" s="12" t="s">
        <v>306</v>
      </c>
    </row>
    <row r="127" spans="1:14" ht="135">
      <c r="A127" s="59" t="s">
        <v>519</v>
      </c>
      <c r="B127" s="48" t="s">
        <v>513</v>
      </c>
      <c r="C127" s="60">
        <v>1143330161</v>
      </c>
      <c r="D127" s="50" t="s">
        <v>520</v>
      </c>
      <c r="E127" s="61">
        <v>45331</v>
      </c>
      <c r="F127" s="64">
        <v>45465</v>
      </c>
      <c r="G127" s="53">
        <v>23850000</v>
      </c>
      <c r="H127" s="54">
        <v>10600000</v>
      </c>
      <c r="I127" s="55">
        <f t="shared" si="2"/>
        <v>13250000</v>
      </c>
      <c r="J127" s="56" t="s">
        <v>28</v>
      </c>
      <c r="K127" s="57">
        <v>7950000</v>
      </c>
      <c r="L127" s="58">
        <f t="shared" si="3"/>
        <v>0.44444444444444442</v>
      </c>
      <c r="M127" s="12" t="s">
        <v>521</v>
      </c>
      <c r="N127" s="12" t="s">
        <v>306</v>
      </c>
    </row>
    <row r="128" spans="1:14" ht="108">
      <c r="A128" s="59" t="s">
        <v>522</v>
      </c>
      <c r="B128" s="48" t="s">
        <v>523</v>
      </c>
      <c r="C128" s="67">
        <v>1143372921</v>
      </c>
      <c r="D128" s="50" t="s">
        <v>524</v>
      </c>
      <c r="E128" s="61">
        <v>45331</v>
      </c>
      <c r="F128" s="63">
        <v>45512</v>
      </c>
      <c r="G128" s="53">
        <v>13200000</v>
      </c>
      <c r="H128" s="54">
        <v>8800000</v>
      </c>
      <c r="I128" s="55">
        <f t="shared" si="2"/>
        <v>4400000</v>
      </c>
      <c r="J128" s="56" t="s">
        <v>21</v>
      </c>
      <c r="K128" s="57" t="s">
        <v>22</v>
      </c>
      <c r="L128" s="58">
        <f t="shared" si="3"/>
        <v>0.66666666666666663</v>
      </c>
      <c r="M128" s="12" t="s">
        <v>525</v>
      </c>
      <c r="N128" s="12" t="s">
        <v>526</v>
      </c>
    </row>
    <row r="129" spans="1:14" ht="94.5">
      <c r="A129" s="59" t="s">
        <v>527</v>
      </c>
      <c r="B129" s="48" t="s">
        <v>528</v>
      </c>
      <c r="C129" s="60">
        <v>1143383301</v>
      </c>
      <c r="D129" s="50" t="s">
        <v>529</v>
      </c>
      <c r="E129" s="61">
        <v>45331</v>
      </c>
      <c r="F129" s="63">
        <v>45512</v>
      </c>
      <c r="G129" s="53">
        <v>18000000</v>
      </c>
      <c r="H129" s="54">
        <v>12000000</v>
      </c>
      <c r="I129" s="55">
        <f t="shared" si="2"/>
        <v>6000000</v>
      </c>
      <c r="J129" s="56" t="s">
        <v>21</v>
      </c>
      <c r="K129" s="57" t="s">
        <v>22</v>
      </c>
      <c r="L129" s="58">
        <f t="shared" si="3"/>
        <v>0.66666666666666663</v>
      </c>
      <c r="M129" s="12" t="s">
        <v>530</v>
      </c>
      <c r="N129" s="12" t="s">
        <v>145</v>
      </c>
    </row>
    <row r="130" spans="1:14" ht="94.5">
      <c r="A130" s="59" t="s">
        <v>531</v>
      </c>
      <c r="B130" s="48" t="s">
        <v>532</v>
      </c>
      <c r="C130" s="60">
        <v>1143333001</v>
      </c>
      <c r="D130" s="50" t="s">
        <v>533</v>
      </c>
      <c r="E130" s="61">
        <v>45331</v>
      </c>
      <c r="F130" s="63">
        <v>45451</v>
      </c>
      <c r="G130" s="53">
        <v>16000000</v>
      </c>
      <c r="H130" s="54">
        <v>16000000</v>
      </c>
      <c r="I130" s="55">
        <f t="shared" si="2"/>
        <v>0</v>
      </c>
      <c r="J130" s="56" t="s">
        <v>21</v>
      </c>
      <c r="K130" s="57" t="s">
        <v>22</v>
      </c>
      <c r="L130" s="58">
        <f t="shared" si="3"/>
        <v>1</v>
      </c>
      <c r="M130" s="12" t="s">
        <v>534</v>
      </c>
      <c r="N130" s="12" t="s">
        <v>535</v>
      </c>
    </row>
    <row r="131" spans="1:14" ht="94.5">
      <c r="A131" s="59" t="s">
        <v>536</v>
      </c>
      <c r="B131" s="48" t="s">
        <v>537</v>
      </c>
      <c r="C131" s="60">
        <v>1128048099</v>
      </c>
      <c r="D131" s="50" t="s">
        <v>538</v>
      </c>
      <c r="E131" s="61">
        <v>45331</v>
      </c>
      <c r="F131" s="63">
        <v>45512</v>
      </c>
      <c r="G131" s="53">
        <v>24000000</v>
      </c>
      <c r="H131" s="54">
        <v>16000000</v>
      </c>
      <c r="I131" s="55">
        <f t="shared" si="2"/>
        <v>8000000</v>
      </c>
      <c r="J131" s="56" t="s">
        <v>21</v>
      </c>
      <c r="K131" s="57" t="s">
        <v>22</v>
      </c>
      <c r="L131" s="58">
        <f t="shared" si="3"/>
        <v>0.66666666666666663</v>
      </c>
      <c r="M131" s="12" t="s">
        <v>539</v>
      </c>
      <c r="N131" s="12" t="s">
        <v>535</v>
      </c>
    </row>
    <row r="132" spans="1:14" ht="94.5">
      <c r="A132" s="59" t="s">
        <v>540</v>
      </c>
      <c r="B132" s="48" t="s">
        <v>290</v>
      </c>
      <c r="C132" s="60">
        <v>1140814892</v>
      </c>
      <c r="D132" s="50" t="s">
        <v>541</v>
      </c>
      <c r="E132" s="61">
        <v>45331</v>
      </c>
      <c r="F132" s="63">
        <v>45512</v>
      </c>
      <c r="G132" s="53">
        <v>20000000</v>
      </c>
      <c r="H132" s="54">
        <v>20000000</v>
      </c>
      <c r="I132" s="55">
        <f t="shared" si="2"/>
        <v>0</v>
      </c>
      <c r="J132" s="56" t="s">
        <v>21</v>
      </c>
      <c r="K132" s="57" t="s">
        <v>22</v>
      </c>
      <c r="L132" s="58">
        <f t="shared" si="3"/>
        <v>1</v>
      </c>
      <c r="M132" s="12" t="s">
        <v>542</v>
      </c>
      <c r="N132" s="12" t="s">
        <v>288</v>
      </c>
    </row>
    <row r="133" spans="1:14" ht="94.5">
      <c r="A133" s="59" t="s">
        <v>543</v>
      </c>
      <c r="B133" s="48" t="s">
        <v>290</v>
      </c>
      <c r="C133" s="60">
        <v>1140852510</v>
      </c>
      <c r="D133" s="50" t="s">
        <v>544</v>
      </c>
      <c r="E133" s="61">
        <v>45331</v>
      </c>
      <c r="F133" s="63">
        <v>45512</v>
      </c>
      <c r="G133" s="53">
        <v>24000000</v>
      </c>
      <c r="H133" s="54">
        <v>4000000</v>
      </c>
      <c r="I133" s="55">
        <f t="shared" si="2"/>
        <v>20000000</v>
      </c>
      <c r="J133" s="56" t="s">
        <v>21</v>
      </c>
      <c r="K133" s="57" t="s">
        <v>22</v>
      </c>
      <c r="L133" s="58">
        <f t="shared" si="3"/>
        <v>0.16666666666666666</v>
      </c>
      <c r="M133" s="12" t="s">
        <v>545</v>
      </c>
      <c r="N133" s="12" t="s">
        <v>288</v>
      </c>
    </row>
    <row r="134" spans="1:14" ht="94.5">
      <c r="A134" s="59" t="s">
        <v>546</v>
      </c>
      <c r="B134" s="48" t="s">
        <v>290</v>
      </c>
      <c r="C134" s="60">
        <v>1085048277</v>
      </c>
      <c r="D134" s="50" t="s">
        <v>547</v>
      </c>
      <c r="E134" s="61">
        <v>45331</v>
      </c>
      <c r="F134" s="63">
        <v>45512</v>
      </c>
      <c r="G134" s="53">
        <v>30000000</v>
      </c>
      <c r="H134" s="54">
        <v>20000000</v>
      </c>
      <c r="I134" s="55">
        <f t="shared" si="2"/>
        <v>10000000</v>
      </c>
      <c r="J134" s="56" t="s">
        <v>21</v>
      </c>
      <c r="K134" s="57" t="s">
        <v>22</v>
      </c>
      <c r="L134" s="58">
        <f t="shared" si="3"/>
        <v>0.66666666666666663</v>
      </c>
      <c r="M134" s="12" t="s">
        <v>548</v>
      </c>
      <c r="N134" s="12" t="s">
        <v>288</v>
      </c>
    </row>
    <row r="135" spans="1:14" ht="94.5">
      <c r="A135" s="59" t="s">
        <v>549</v>
      </c>
      <c r="B135" s="48" t="s">
        <v>550</v>
      </c>
      <c r="C135" s="60">
        <v>1047365428</v>
      </c>
      <c r="D135" s="50" t="s">
        <v>551</v>
      </c>
      <c r="E135" s="61">
        <v>45331</v>
      </c>
      <c r="F135" s="63">
        <v>45451</v>
      </c>
      <c r="G135" s="53">
        <v>8050000</v>
      </c>
      <c r="H135" s="54">
        <v>8050000</v>
      </c>
      <c r="I135" s="55">
        <f t="shared" si="2"/>
        <v>0</v>
      </c>
      <c r="J135" s="56" t="s">
        <v>21</v>
      </c>
      <c r="K135" s="57" t="s">
        <v>22</v>
      </c>
      <c r="L135" s="58">
        <f t="shared" si="3"/>
        <v>1</v>
      </c>
      <c r="M135" s="12" t="s">
        <v>552</v>
      </c>
      <c r="N135" s="12" t="s">
        <v>553</v>
      </c>
    </row>
    <row r="136" spans="1:14" ht="135">
      <c r="A136" s="59" t="s">
        <v>554</v>
      </c>
      <c r="B136" s="48" t="s">
        <v>513</v>
      </c>
      <c r="C136" s="60">
        <v>45454119</v>
      </c>
      <c r="D136" s="50" t="s">
        <v>555</v>
      </c>
      <c r="E136" s="61">
        <v>45331</v>
      </c>
      <c r="F136" s="64">
        <v>45465</v>
      </c>
      <c r="G136" s="53">
        <v>23850000</v>
      </c>
      <c r="H136" s="54">
        <v>5300000</v>
      </c>
      <c r="I136" s="55">
        <f t="shared" si="2"/>
        <v>18550000</v>
      </c>
      <c r="J136" s="56" t="s">
        <v>28</v>
      </c>
      <c r="K136" s="57">
        <v>7950000</v>
      </c>
      <c r="L136" s="58">
        <f t="shared" si="3"/>
        <v>0.22222222222222221</v>
      </c>
      <c r="M136" s="12" t="s">
        <v>556</v>
      </c>
      <c r="N136" s="12" t="s">
        <v>306</v>
      </c>
    </row>
    <row r="137" spans="1:14" ht="94.5">
      <c r="A137" s="59" t="s">
        <v>557</v>
      </c>
      <c r="B137" s="48" t="s">
        <v>290</v>
      </c>
      <c r="C137" s="60">
        <v>45422851</v>
      </c>
      <c r="D137" s="50" t="s">
        <v>558</v>
      </c>
      <c r="E137" s="61">
        <v>45331</v>
      </c>
      <c r="F137" s="63">
        <v>45512</v>
      </c>
      <c r="G137" s="53">
        <v>60000000</v>
      </c>
      <c r="H137" s="54">
        <v>40000000</v>
      </c>
      <c r="I137" s="55">
        <f t="shared" si="2"/>
        <v>20000000</v>
      </c>
      <c r="J137" s="56" t="s">
        <v>21</v>
      </c>
      <c r="K137" s="57" t="s">
        <v>22</v>
      </c>
      <c r="L137" s="58">
        <f t="shared" si="3"/>
        <v>0.66666666666666663</v>
      </c>
      <c r="M137" s="12" t="s">
        <v>559</v>
      </c>
      <c r="N137" s="12" t="s">
        <v>288</v>
      </c>
    </row>
    <row r="138" spans="1:14" ht="108">
      <c r="A138" s="59" t="s">
        <v>560</v>
      </c>
      <c r="B138" s="48" t="s">
        <v>561</v>
      </c>
      <c r="C138" s="60">
        <v>45520998</v>
      </c>
      <c r="D138" s="50" t="s">
        <v>562</v>
      </c>
      <c r="E138" s="61">
        <v>45331</v>
      </c>
      <c r="F138" s="63">
        <v>45512</v>
      </c>
      <c r="G138" s="53">
        <v>18000000</v>
      </c>
      <c r="H138" s="54">
        <v>12000000</v>
      </c>
      <c r="I138" s="55">
        <f t="shared" si="2"/>
        <v>6000000</v>
      </c>
      <c r="J138" s="56" t="s">
        <v>21</v>
      </c>
      <c r="K138" s="57" t="s">
        <v>22</v>
      </c>
      <c r="L138" s="58">
        <f t="shared" si="3"/>
        <v>0.66666666666666663</v>
      </c>
      <c r="M138" s="12" t="s">
        <v>563</v>
      </c>
      <c r="N138" s="12" t="s">
        <v>564</v>
      </c>
    </row>
    <row r="139" spans="1:14" ht="108">
      <c r="A139" s="59" t="s">
        <v>565</v>
      </c>
      <c r="B139" s="48" t="s">
        <v>566</v>
      </c>
      <c r="C139" s="60">
        <v>1047479924</v>
      </c>
      <c r="D139" s="50" t="s">
        <v>567</v>
      </c>
      <c r="E139" s="61">
        <v>45331</v>
      </c>
      <c r="F139" s="63">
        <v>45512</v>
      </c>
      <c r="G139" s="53">
        <v>16800000</v>
      </c>
      <c r="H139" s="54">
        <v>8400000</v>
      </c>
      <c r="I139" s="55">
        <f t="shared" si="2"/>
        <v>8400000</v>
      </c>
      <c r="J139" s="56" t="s">
        <v>21</v>
      </c>
      <c r="K139" s="57" t="s">
        <v>22</v>
      </c>
      <c r="L139" s="58">
        <f t="shared" si="3"/>
        <v>0.5</v>
      </c>
      <c r="M139" s="12" t="s">
        <v>568</v>
      </c>
      <c r="N139" s="12" t="s">
        <v>120</v>
      </c>
    </row>
    <row r="140" spans="1:14" ht="94.5">
      <c r="A140" s="59" t="s">
        <v>569</v>
      </c>
      <c r="B140" s="48" t="s">
        <v>570</v>
      </c>
      <c r="C140" s="60">
        <v>1047392993</v>
      </c>
      <c r="D140" s="50" t="s">
        <v>571</v>
      </c>
      <c r="E140" s="61">
        <v>45331</v>
      </c>
      <c r="F140" s="63">
        <v>45451</v>
      </c>
      <c r="G140" s="53">
        <v>12000000</v>
      </c>
      <c r="H140" s="54">
        <v>12000000</v>
      </c>
      <c r="I140" s="55">
        <f t="shared" si="2"/>
        <v>0</v>
      </c>
      <c r="J140" s="56" t="s">
        <v>21</v>
      </c>
      <c r="K140" s="57" t="s">
        <v>22</v>
      </c>
      <c r="L140" s="58">
        <f t="shared" si="3"/>
        <v>1</v>
      </c>
      <c r="M140" s="12" t="s">
        <v>572</v>
      </c>
      <c r="N140" s="12" t="s">
        <v>573</v>
      </c>
    </row>
    <row r="141" spans="1:14" ht="94.5">
      <c r="A141" s="59" t="s">
        <v>574</v>
      </c>
      <c r="B141" s="48" t="s">
        <v>267</v>
      </c>
      <c r="C141" s="60">
        <v>73157776</v>
      </c>
      <c r="D141" s="50" t="s">
        <v>575</v>
      </c>
      <c r="E141" s="61">
        <v>45331</v>
      </c>
      <c r="F141" s="63">
        <v>45512</v>
      </c>
      <c r="G141" s="53">
        <v>10800000</v>
      </c>
      <c r="H141" s="54">
        <v>9000000</v>
      </c>
      <c r="I141" s="55">
        <f t="shared" si="2"/>
        <v>1800000</v>
      </c>
      <c r="J141" s="56" t="s">
        <v>21</v>
      </c>
      <c r="K141" s="57" t="s">
        <v>22</v>
      </c>
      <c r="L141" s="58">
        <f t="shared" si="3"/>
        <v>0.83333333333333337</v>
      </c>
      <c r="M141" s="12" t="s">
        <v>576</v>
      </c>
      <c r="N141" s="12" t="s">
        <v>270</v>
      </c>
    </row>
    <row r="142" spans="1:14" ht="94.5">
      <c r="A142" s="59" t="s">
        <v>577</v>
      </c>
      <c r="B142" s="48" t="s">
        <v>578</v>
      </c>
      <c r="C142" s="60">
        <v>64721780</v>
      </c>
      <c r="D142" s="50" t="s">
        <v>579</v>
      </c>
      <c r="E142" s="61">
        <v>45331</v>
      </c>
      <c r="F142" s="63">
        <v>45451</v>
      </c>
      <c r="G142" s="53">
        <v>12000000</v>
      </c>
      <c r="H142" s="54">
        <v>12000000</v>
      </c>
      <c r="I142" s="55">
        <f t="shared" si="2"/>
        <v>0</v>
      </c>
      <c r="J142" s="56" t="s">
        <v>21</v>
      </c>
      <c r="K142" s="57" t="s">
        <v>22</v>
      </c>
      <c r="L142" s="58">
        <f t="shared" si="3"/>
        <v>1</v>
      </c>
      <c r="M142" s="12" t="s">
        <v>580</v>
      </c>
      <c r="N142" s="12" t="s">
        <v>189</v>
      </c>
    </row>
    <row r="143" spans="1:14" ht="94.5">
      <c r="A143" s="59" t="s">
        <v>581</v>
      </c>
      <c r="B143" s="48" t="s">
        <v>582</v>
      </c>
      <c r="C143" s="60">
        <v>73107622</v>
      </c>
      <c r="D143" s="50" t="s">
        <v>583</v>
      </c>
      <c r="E143" s="61">
        <v>45331</v>
      </c>
      <c r="F143" s="63">
        <v>45512</v>
      </c>
      <c r="G143" s="53">
        <v>24000000</v>
      </c>
      <c r="H143" s="54">
        <v>4000000</v>
      </c>
      <c r="I143" s="55">
        <f t="shared" si="2"/>
        <v>20000000</v>
      </c>
      <c r="J143" s="56" t="s">
        <v>21</v>
      </c>
      <c r="K143" s="57" t="s">
        <v>22</v>
      </c>
      <c r="L143" s="58">
        <f t="shared" si="3"/>
        <v>0.16666666666666666</v>
      </c>
      <c r="M143" s="12" t="s">
        <v>584</v>
      </c>
      <c r="N143" s="12" t="s">
        <v>585</v>
      </c>
    </row>
    <row r="144" spans="1:14" ht="94.5">
      <c r="A144" s="59" t="s">
        <v>586</v>
      </c>
      <c r="B144" s="48" t="s">
        <v>449</v>
      </c>
      <c r="C144" s="60">
        <v>1143338433</v>
      </c>
      <c r="D144" s="50" t="s">
        <v>587</v>
      </c>
      <c r="E144" s="61">
        <v>45331</v>
      </c>
      <c r="F144" s="63">
        <v>45512</v>
      </c>
      <c r="G144" s="53">
        <v>30000000</v>
      </c>
      <c r="H144" s="54">
        <v>15000000</v>
      </c>
      <c r="I144" s="55">
        <f t="shared" si="2"/>
        <v>15000000</v>
      </c>
      <c r="J144" s="56" t="s">
        <v>21</v>
      </c>
      <c r="K144" s="57" t="s">
        <v>22</v>
      </c>
      <c r="L144" s="58">
        <f t="shared" si="3"/>
        <v>0.5</v>
      </c>
      <c r="M144" s="12" t="s">
        <v>588</v>
      </c>
      <c r="N144" s="12" t="s">
        <v>256</v>
      </c>
    </row>
    <row r="145" spans="1:14" ht="94.5">
      <c r="A145" s="59" t="s">
        <v>589</v>
      </c>
      <c r="B145" s="48" t="s">
        <v>590</v>
      </c>
      <c r="C145" s="60">
        <v>1047427782</v>
      </c>
      <c r="D145" s="50" t="s">
        <v>591</v>
      </c>
      <c r="E145" s="61">
        <v>45331</v>
      </c>
      <c r="F145" s="63">
        <v>45512</v>
      </c>
      <c r="G145" s="53">
        <v>24000000</v>
      </c>
      <c r="H145" s="54">
        <v>12000000</v>
      </c>
      <c r="I145" s="55">
        <f t="shared" si="2"/>
        <v>12000000</v>
      </c>
      <c r="J145" s="56" t="s">
        <v>21</v>
      </c>
      <c r="K145" s="57" t="s">
        <v>22</v>
      </c>
      <c r="L145" s="58">
        <f t="shared" si="3"/>
        <v>0.5</v>
      </c>
      <c r="M145" s="12" t="s">
        <v>592</v>
      </c>
      <c r="N145" s="12" t="s">
        <v>189</v>
      </c>
    </row>
    <row r="146" spans="1:14" ht="94.5">
      <c r="A146" s="59" t="s">
        <v>593</v>
      </c>
      <c r="B146" s="48" t="s">
        <v>594</v>
      </c>
      <c r="C146" s="60">
        <v>73197942</v>
      </c>
      <c r="D146" s="50" t="s">
        <v>595</v>
      </c>
      <c r="E146" s="61">
        <v>45331</v>
      </c>
      <c r="F146" s="63">
        <v>45512</v>
      </c>
      <c r="G146" s="53">
        <v>72000000</v>
      </c>
      <c r="H146" s="54">
        <v>24000000</v>
      </c>
      <c r="I146" s="55">
        <f t="shared" si="2"/>
        <v>48000000</v>
      </c>
      <c r="J146" s="56" t="s">
        <v>21</v>
      </c>
      <c r="K146" s="57" t="s">
        <v>22</v>
      </c>
      <c r="L146" s="58">
        <f t="shared" si="3"/>
        <v>0.33333333333333331</v>
      </c>
      <c r="M146" s="12" t="s">
        <v>596</v>
      </c>
      <c r="N146" s="12" t="s">
        <v>189</v>
      </c>
    </row>
    <row r="147" spans="1:14" ht="135">
      <c r="A147" s="59" t="s">
        <v>597</v>
      </c>
      <c r="B147" s="48" t="s">
        <v>513</v>
      </c>
      <c r="C147" s="60">
        <v>1047434364</v>
      </c>
      <c r="D147" s="50" t="s">
        <v>598</v>
      </c>
      <c r="E147" s="61">
        <v>45331</v>
      </c>
      <c r="F147" s="64">
        <v>45465</v>
      </c>
      <c r="G147" s="53">
        <v>23850000</v>
      </c>
      <c r="H147" s="54">
        <v>5300000</v>
      </c>
      <c r="I147" s="55">
        <f t="shared" si="2"/>
        <v>18550000</v>
      </c>
      <c r="J147" s="56" t="s">
        <v>28</v>
      </c>
      <c r="K147" s="57">
        <v>7950000</v>
      </c>
      <c r="L147" s="58">
        <f t="shared" si="3"/>
        <v>0.22222222222222221</v>
      </c>
      <c r="M147" s="12" t="s">
        <v>599</v>
      </c>
      <c r="N147" s="12" t="s">
        <v>306</v>
      </c>
    </row>
    <row r="148" spans="1:14" ht="135">
      <c r="A148" s="59" t="s">
        <v>600</v>
      </c>
      <c r="B148" s="48" t="s">
        <v>601</v>
      </c>
      <c r="C148" s="60">
        <v>52454344</v>
      </c>
      <c r="D148" s="50" t="s">
        <v>602</v>
      </c>
      <c r="E148" s="61">
        <v>45331</v>
      </c>
      <c r="F148" s="64">
        <v>45465</v>
      </c>
      <c r="G148" s="53">
        <v>23850000</v>
      </c>
      <c r="H148" s="54">
        <v>15900000</v>
      </c>
      <c r="I148" s="55">
        <f t="shared" si="2"/>
        <v>7950000</v>
      </c>
      <c r="J148" s="56" t="s">
        <v>28</v>
      </c>
      <c r="K148" s="57">
        <v>7950000</v>
      </c>
      <c r="L148" s="58">
        <f t="shared" si="3"/>
        <v>0.66666666666666663</v>
      </c>
      <c r="M148" s="12" t="s">
        <v>603</v>
      </c>
      <c r="N148" s="12" t="s">
        <v>306</v>
      </c>
    </row>
    <row r="149" spans="1:14" ht="135">
      <c r="A149" s="59" t="s">
        <v>604</v>
      </c>
      <c r="B149" s="48" t="s">
        <v>605</v>
      </c>
      <c r="C149" s="60">
        <v>45544700</v>
      </c>
      <c r="D149" s="50" t="s">
        <v>606</v>
      </c>
      <c r="E149" s="61">
        <v>45331</v>
      </c>
      <c r="F149" s="64">
        <v>45465</v>
      </c>
      <c r="G149" s="53">
        <v>23850000</v>
      </c>
      <c r="H149" s="54">
        <v>5300000</v>
      </c>
      <c r="I149" s="55">
        <f t="shared" si="2"/>
        <v>18550000</v>
      </c>
      <c r="J149" s="56" t="s">
        <v>28</v>
      </c>
      <c r="K149" s="57">
        <v>7950000</v>
      </c>
      <c r="L149" s="58">
        <f t="shared" si="3"/>
        <v>0.22222222222222221</v>
      </c>
      <c r="M149" s="12" t="s">
        <v>607</v>
      </c>
      <c r="N149" s="12" t="s">
        <v>306</v>
      </c>
    </row>
    <row r="150" spans="1:14" ht="135">
      <c r="A150" s="59" t="s">
        <v>608</v>
      </c>
      <c r="B150" s="48" t="s">
        <v>605</v>
      </c>
      <c r="C150" s="60">
        <v>45477231</v>
      </c>
      <c r="D150" s="50" t="s">
        <v>609</v>
      </c>
      <c r="E150" s="61">
        <v>45335</v>
      </c>
      <c r="F150" s="64">
        <v>45469</v>
      </c>
      <c r="G150" s="53">
        <v>23850000</v>
      </c>
      <c r="H150" s="54">
        <v>5300000</v>
      </c>
      <c r="I150" s="55">
        <f t="shared" si="2"/>
        <v>18550000</v>
      </c>
      <c r="J150" s="56" t="s">
        <v>28</v>
      </c>
      <c r="K150" s="57">
        <v>7950000</v>
      </c>
      <c r="L150" s="58">
        <f t="shared" si="3"/>
        <v>0.22222222222222221</v>
      </c>
      <c r="M150" s="12" t="s">
        <v>610</v>
      </c>
      <c r="N150" s="12" t="s">
        <v>306</v>
      </c>
    </row>
    <row r="151" spans="1:14" ht="202.5">
      <c r="A151" s="59" t="s">
        <v>611</v>
      </c>
      <c r="B151" s="48" t="s">
        <v>494</v>
      </c>
      <c r="C151" s="60">
        <v>33358513</v>
      </c>
      <c r="D151" s="50" t="s">
        <v>612</v>
      </c>
      <c r="E151" s="61">
        <v>45331</v>
      </c>
      <c r="F151" s="64">
        <v>45573</v>
      </c>
      <c r="G151" s="53">
        <v>46500000</v>
      </c>
      <c r="H151" s="54">
        <v>18600000</v>
      </c>
      <c r="I151" s="55">
        <f t="shared" si="2"/>
        <v>27900000</v>
      </c>
      <c r="J151" s="56" t="s">
        <v>21</v>
      </c>
      <c r="K151" s="57" t="s">
        <v>22</v>
      </c>
      <c r="L151" s="58">
        <f t="shared" si="3"/>
        <v>0.4</v>
      </c>
      <c r="M151" s="12" t="s">
        <v>613</v>
      </c>
      <c r="N151" s="12" t="s">
        <v>306</v>
      </c>
    </row>
    <row r="152" spans="1:14" ht="202.5">
      <c r="A152" s="59" t="s">
        <v>614</v>
      </c>
      <c r="B152" s="48" t="s">
        <v>300</v>
      </c>
      <c r="C152" s="60">
        <v>9273862</v>
      </c>
      <c r="D152" s="50" t="s">
        <v>615</v>
      </c>
      <c r="E152" s="61">
        <v>45335</v>
      </c>
      <c r="F152" s="64">
        <v>45638</v>
      </c>
      <c r="G152" s="53">
        <v>46500000</v>
      </c>
      <c r="H152" s="54">
        <v>18600000</v>
      </c>
      <c r="I152" s="55">
        <f t="shared" ref="I152:I215" si="4">+G152-H152</f>
        <v>27900000</v>
      </c>
      <c r="J152" s="56" t="s">
        <v>21</v>
      </c>
      <c r="K152" s="57" t="s">
        <v>22</v>
      </c>
      <c r="L152" s="58">
        <f t="shared" ref="L152:L215" si="5">+H152/G152</f>
        <v>0.4</v>
      </c>
      <c r="M152" s="12" t="s">
        <v>616</v>
      </c>
      <c r="N152" s="12" t="s">
        <v>306</v>
      </c>
    </row>
    <row r="153" spans="1:14" ht="94.5">
      <c r="A153" s="59" t="s">
        <v>617</v>
      </c>
      <c r="B153" s="48" t="s">
        <v>618</v>
      </c>
      <c r="C153" s="60">
        <v>1051832110</v>
      </c>
      <c r="D153" s="50" t="s">
        <v>619</v>
      </c>
      <c r="E153" s="61">
        <v>45335</v>
      </c>
      <c r="F153" s="64">
        <v>45516</v>
      </c>
      <c r="G153" s="53">
        <v>21000000</v>
      </c>
      <c r="H153" s="54">
        <v>14000000</v>
      </c>
      <c r="I153" s="55">
        <f t="shared" si="4"/>
        <v>7000000</v>
      </c>
      <c r="J153" s="56" t="s">
        <v>21</v>
      </c>
      <c r="K153" s="57" t="s">
        <v>22</v>
      </c>
      <c r="L153" s="58">
        <f t="shared" si="5"/>
        <v>0.66666666666666663</v>
      </c>
      <c r="M153" s="12" t="s">
        <v>620</v>
      </c>
      <c r="N153" s="12" t="s">
        <v>189</v>
      </c>
    </row>
    <row r="154" spans="1:14" ht="94.5">
      <c r="A154" s="59" t="s">
        <v>621</v>
      </c>
      <c r="B154" s="48" t="s">
        <v>622</v>
      </c>
      <c r="C154" s="60">
        <v>1049826570</v>
      </c>
      <c r="D154" s="50" t="s">
        <v>623</v>
      </c>
      <c r="E154" s="61">
        <v>45335</v>
      </c>
      <c r="F154" s="63">
        <v>45455</v>
      </c>
      <c r="G154" s="53">
        <v>12000000</v>
      </c>
      <c r="H154" s="54">
        <v>3000000</v>
      </c>
      <c r="I154" s="55">
        <f t="shared" si="4"/>
        <v>9000000</v>
      </c>
      <c r="J154" s="56" t="s">
        <v>21</v>
      </c>
      <c r="K154" s="57" t="s">
        <v>22</v>
      </c>
      <c r="L154" s="58">
        <f t="shared" si="5"/>
        <v>0.25</v>
      </c>
      <c r="M154" s="12" t="s">
        <v>624</v>
      </c>
      <c r="N154" s="12" t="s">
        <v>332</v>
      </c>
    </row>
    <row r="155" spans="1:14" ht="94.5">
      <c r="A155" s="59" t="s">
        <v>625</v>
      </c>
      <c r="B155" s="48" t="s">
        <v>626</v>
      </c>
      <c r="C155" s="60">
        <v>1140879987</v>
      </c>
      <c r="D155" s="50" t="s">
        <v>627</v>
      </c>
      <c r="E155" s="61">
        <v>45335</v>
      </c>
      <c r="F155" s="63">
        <v>45455</v>
      </c>
      <c r="G155" s="53">
        <v>14000000</v>
      </c>
      <c r="H155" s="54">
        <v>10500000</v>
      </c>
      <c r="I155" s="55">
        <f t="shared" si="4"/>
        <v>3500000</v>
      </c>
      <c r="J155" s="56" t="s">
        <v>21</v>
      </c>
      <c r="K155" s="57" t="s">
        <v>22</v>
      </c>
      <c r="L155" s="58">
        <f t="shared" si="5"/>
        <v>0.75</v>
      </c>
      <c r="M155" s="12" t="s">
        <v>628</v>
      </c>
      <c r="N155" s="12" t="s">
        <v>332</v>
      </c>
    </row>
    <row r="156" spans="1:14" ht="94.5">
      <c r="A156" s="59" t="s">
        <v>629</v>
      </c>
      <c r="B156" s="48" t="s">
        <v>630</v>
      </c>
      <c r="C156" s="60">
        <v>1052081005</v>
      </c>
      <c r="D156" s="50" t="s">
        <v>631</v>
      </c>
      <c r="E156" s="61">
        <v>45335</v>
      </c>
      <c r="F156" s="63">
        <v>45455</v>
      </c>
      <c r="G156" s="53">
        <v>12000000</v>
      </c>
      <c r="H156" s="54">
        <v>3000000</v>
      </c>
      <c r="I156" s="55">
        <f t="shared" si="4"/>
        <v>9000000</v>
      </c>
      <c r="J156" s="56" t="s">
        <v>21</v>
      </c>
      <c r="K156" s="57" t="s">
        <v>22</v>
      </c>
      <c r="L156" s="58">
        <f t="shared" si="5"/>
        <v>0.25</v>
      </c>
      <c r="M156" s="12" t="s">
        <v>632</v>
      </c>
      <c r="N156" s="12" t="s">
        <v>633</v>
      </c>
    </row>
    <row r="157" spans="1:14" ht="94.5">
      <c r="A157" s="59" t="s">
        <v>634</v>
      </c>
      <c r="B157" s="48" t="s">
        <v>635</v>
      </c>
      <c r="C157" s="60">
        <v>1051817660</v>
      </c>
      <c r="D157" s="50" t="s">
        <v>636</v>
      </c>
      <c r="E157" s="61">
        <v>45335</v>
      </c>
      <c r="F157" s="64">
        <v>45516</v>
      </c>
      <c r="G157" s="53">
        <v>21000000</v>
      </c>
      <c r="H157" s="54">
        <v>14000000</v>
      </c>
      <c r="I157" s="55">
        <f t="shared" si="4"/>
        <v>7000000</v>
      </c>
      <c r="J157" s="56" t="s">
        <v>21</v>
      </c>
      <c r="K157" s="57" t="s">
        <v>22</v>
      </c>
      <c r="L157" s="58">
        <f t="shared" si="5"/>
        <v>0.66666666666666663</v>
      </c>
      <c r="M157" s="12" t="s">
        <v>637</v>
      </c>
      <c r="N157" s="12" t="s">
        <v>189</v>
      </c>
    </row>
    <row r="158" spans="1:14" ht="94.5">
      <c r="A158" s="59" t="s">
        <v>638</v>
      </c>
      <c r="B158" s="48" t="s">
        <v>290</v>
      </c>
      <c r="C158" s="60">
        <v>1140887087</v>
      </c>
      <c r="D158" s="50" t="s">
        <v>639</v>
      </c>
      <c r="E158" s="61">
        <v>45335</v>
      </c>
      <c r="F158" s="64">
        <v>45516</v>
      </c>
      <c r="G158" s="53">
        <v>24000000</v>
      </c>
      <c r="H158" s="54">
        <v>16000000</v>
      </c>
      <c r="I158" s="55">
        <f t="shared" si="4"/>
        <v>8000000</v>
      </c>
      <c r="J158" s="56" t="s">
        <v>21</v>
      </c>
      <c r="K158" s="57" t="s">
        <v>22</v>
      </c>
      <c r="L158" s="58">
        <f t="shared" si="5"/>
        <v>0.66666666666666663</v>
      </c>
      <c r="M158" s="12" t="s">
        <v>640</v>
      </c>
      <c r="N158" s="12" t="s">
        <v>288</v>
      </c>
    </row>
    <row r="159" spans="1:14" ht="94.5">
      <c r="A159" s="59" t="s">
        <v>641</v>
      </c>
      <c r="B159" s="48" t="s">
        <v>642</v>
      </c>
      <c r="C159" s="60">
        <v>1047390908</v>
      </c>
      <c r="D159" s="50" t="s">
        <v>643</v>
      </c>
      <c r="E159" s="61">
        <v>45335</v>
      </c>
      <c r="F159" s="64">
        <v>45516</v>
      </c>
      <c r="G159" s="53">
        <v>21000000</v>
      </c>
      <c r="H159" s="54">
        <v>14000000</v>
      </c>
      <c r="I159" s="55">
        <f t="shared" si="4"/>
        <v>7000000</v>
      </c>
      <c r="J159" s="56" t="s">
        <v>21</v>
      </c>
      <c r="K159" s="57" t="s">
        <v>22</v>
      </c>
      <c r="L159" s="58">
        <f t="shared" si="5"/>
        <v>0.66666666666666663</v>
      </c>
      <c r="M159" s="12" t="s">
        <v>644</v>
      </c>
      <c r="N159" s="12" t="s">
        <v>645</v>
      </c>
    </row>
    <row r="160" spans="1:14" ht="108">
      <c r="A160" s="59" t="s">
        <v>646</v>
      </c>
      <c r="B160" s="48" t="s">
        <v>647</v>
      </c>
      <c r="C160" s="60">
        <v>23182626</v>
      </c>
      <c r="D160" s="50" t="s">
        <v>648</v>
      </c>
      <c r="E160" s="61">
        <v>45335</v>
      </c>
      <c r="F160" s="64">
        <v>45516</v>
      </c>
      <c r="G160" s="53">
        <v>30000000</v>
      </c>
      <c r="H160" s="54">
        <v>15000000</v>
      </c>
      <c r="I160" s="55">
        <f t="shared" si="4"/>
        <v>15000000</v>
      </c>
      <c r="J160" s="56" t="s">
        <v>21</v>
      </c>
      <c r="K160" s="57" t="s">
        <v>22</v>
      </c>
      <c r="L160" s="58">
        <f t="shared" si="5"/>
        <v>0.5</v>
      </c>
      <c r="M160" s="12" t="s">
        <v>649</v>
      </c>
      <c r="N160" s="12" t="s">
        <v>645</v>
      </c>
    </row>
    <row r="161" spans="1:14" ht="94.5">
      <c r="A161" s="59" t="s">
        <v>650</v>
      </c>
      <c r="B161" s="48" t="s">
        <v>651</v>
      </c>
      <c r="C161" s="60">
        <v>1047428417</v>
      </c>
      <c r="D161" s="50" t="s">
        <v>652</v>
      </c>
      <c r="E161" s="61">
        <v>45335</v>
      </c>
      <c r="F161" s="64">
        <v>45516</v>
      </c>
      <c r="G161" s="53">
        <v>13200000</v>
      </c>
      <c r="H161" s="54">
        <v>6600000</v>
      </c>
      <c r="I161" s="55">
        <f t="shared" si="4"/>
        <v>6600000</v>
      </c>
      <c r="J161" s="56" t="s">
        <v>21</v>
      </c>
      <c r="K161" s="57" t="s">
        <v>22</v>
      </c>
      <c r="L161" s="58">
        <f t="shared" si="5"/>
        <v>0.5</v>
      </c>
      <c r="M161" s="12" t="s">
        <v>653</v>
      </c>
      <c r="N161" s="12" t="s">
        <v>189</v>
      </c>
    </row>
    <row r="162" spans="1:14" ht="94.5">
      <c r="A162" s="59" t="s">
        <v>654</v>
      </c>
      <c r="B162" s="48" t="s">
        <v>655</v>
      </c>
      <c r="C162" s="60">
        <v>1143346218</v>
      </c>
      <c r="D162" s="50" t="s">
        <v>656</v>
      </c>
      <c r="E162" s="61">
        <v>45335</v>
      </c>
      <c r="F162" s="64">
        <v>45516</v>
      </c>
      <c r="G162" s="53">
        <v>24000000</v>
      </c>
      <c r="H162" s="54">
        <v>4000000</v>
      </c>
      <c r="I162" s="55">
        <f t="shared" si="4"/>
        <v>20000000</v>
      </c>
      <c r="J162" s="56" t="s">
        <v>21</v>
      </c>
      <c r="K162" s="57" t="s">
        <v>22</v>
      </c>
      <c r="L162" s="58">
        <f t="shared" si="5"/>
        <v>0.16666666666666666</v>
      </c>
      <c r="M162" s="12" t="s">
        <v>657</v>
      </c>
      <c r="N162" s="12" t="s">
        <v>111</v>
      </c>
    </row>
    <row r="163" spans="1:14" ht="94.5">
      <c r="A163" s="59" t="s">
        <v>658</v>
      </c>
      <c r="B163" s="48" t="s">
        <v>659</v>
      </c>
      <c r="C163" s="60">
        <v>1067927793</v>
      </c>
      <c r="D163" s="50" t="s">
        <v>660</v>
      </c>
      <c r="E163" s="61">
        <v>45335</v>
      </c>
      <c r="F163" s="64">
        <v>45638</v>
      </c>
      <c r="G163" s="53">
        <v>40000000</v>
      </c>
      <c r="H163" s="54">
        <v>12000000</v>
      </c>
      <c r="I163" s="55">
        <f t="shared" si="4"/>
        <v>28000000</v>
      </c>
      <c r="J163" s="56" t="s">
        <v>21</v>
      </c>
      <c r="K163" s="57" t="s">
        <v>22</v>
      </c>
      <c r="L163" s="58">
        <f t="shared" si="5"/>
        <v>0.3</v>
      </c>
      <c r="M163" s="12" t="s">
        <v>661</v>
      </c>
      <c r="N163" s="12" t="s">
        <v>645</v>
      </c>
    </row>
    <row r="164" spans="1:14" ht="94.5">
      <c r="A164" s="59" t="s">
        <v>662</v>
      </c>
      <c r="B164" s="48" t="s">
        <v>663</v>
      </c>
      <c r="C164" s="60">
        <v>33147046</v>
      </c>
      <c r="D164" s="50" t="s">
        <v>664</v>
      </c>
      <c r="E164" s="61">
        <v>45335</v>
      </c>
      <c r="F164" s="64">
        <v>45638</v>
      </c>
      <c r="G164" s="53">
        <v>40000000</v>
      </c>
      <c r="H164" s="54">
        <v>8000000</v>
      </c>
      <c r="I164" s="55">
        <f t="shared" si="4"/>
        <v>32000000</v>
      </c>
      <c r="J164" s="56" t="s">
        <v>21</v>
      </c>
      <c r="K164" s="57" t="s">
        <v>22</v>
      </c>
      <c r="L164" s="58">
        <f t="shared" si="5"/>
        <v>0.2</v>
      </c>
      <c r="M164" s="12" t="s">
        <v>665</v>
      </c>
      <c r="N164" s="12" t="s">
        <v>666</v>
      </c>
    </row>
    <row r="165" spans="1:14" ht="94.5">
      <c r="A165" s="59" t="s">
        <v>667</v>
      </c>
      <c r="B165" s="48" t="s">
        <v>663</v>
      </c>
      <c r="C165" s="60">
        <v>45757212</v>
      </c>
      <c r="D165" s="50" t="s">
        <v>668</v>
      </c>
      <c r="E165" s="61">
        <v>45335</v>
      </c>
      <c r="F165" s="64">
        <v>45638</v>
      </c>
      <c r="G165" s="53">
        <v>45000000</v>
      </c>
      <c r="H165" s="54">
        <v>13500000</v>
      </c>
      <c r="I165" s="55">
        <f t="shared" si="4"/>
        <v>31500000</v>
      </c>
      <c r="J165" s="56" t="s">
        <v>21</v>
      </c>
      <c r="K165" s="57" t="s">
        <v>22</v>
      </c>
      <c r="L165" s="58">
        <f t="shared" si="5"/>
        <v>0.3</v>
      </c>
      <c r="M165" s="12" t="s">
        <v>669</v>
      </c>
      <c r="N165" s="12" t="s">
        <v>670</v>
      </c>
    </row>
    <row r="166" spans="1:14" ht="108">
      <c r="A166" s="59" t="s">
        <v>671</v>
      </c>
      <c r="B166" s="48" t="s">
        <v>672</v>
      </c>
      <c r="C166" s="60">
        <v>33141359</v>
      </c>
      <c r="D166" s="50" t="s">
        <v>673</v>
      </c>
      <c r="E166" s="61">
        <v>45337</v>
      </c>
      <c r="F166" s="64">
        <v>45640</v>
      </c>
      <c r="G166" s="53">
        <v>40000000</v>
      </c>
      <c r="H166" s="54">
        <v>8000000</v>
      </c>
      <c r="I166" s="55">
        <f t="shared" si="4"/>
        <v>32000000</v>
      </c>
      <c r="J166" s="56" t="s">
        <v>21</v>
      </c>
      <c r="K166" s="57" t="s">
        <v>22</v>
      </c>
      <c r="L166" s="58">
        <f t="shared" si="5"/>
        <v>0.2</v>
      </c>
      <c r="M166" s="12" t="s">
        <v>674</v>
      </c>
      <c r="N166" s="12" t="s">
        <v>666</v>
      </c>
    </row>
    <row r="167" spans="1:14" ht="94.5">
      <c r="A167" s="59" t="s">
        <v>675</v>
      </c>
      <c r="B167" s="48" t="s">
        <v>663</v>
      </c>
      <c r="C167" s="60">
        <v>1128051768</v>
      </c>
      <c r="D167" s="50" t="s">
        <v>676</v>
      </c>
      <c r="E167" s="61">
        <v>45337</v>
      </c>
      <c r="F167" s="64">
        <v>45640</v>
      </c>
      <c r="G167" s="53">
        <v>40000000</v>
      </c>
      <c r="H167" s="54">
        <v>16000000</v>
      </c>
      <c r="I167" s="55">
        <f t="shared" si="4"/>
        <v>24000000</v>
      </c>
      <c r="J167" s="56" t="s">
        <v>21</v>
      </c>
      <c r="K167" s="57" t="s">
        <v>22</v>
      </c>
      <c r="L167" s="58">
        <f t="shared" si="5"/>
        <v>0.4</v>
      </c>
      <c r="M167" s="12" t="s">
        <v>677</v>
      </c>
      <c r="N167" s="12" t="s">
        <v>670</v>
      </c>
    </row>
    <row r="168" spans="1:14" ht="94.5">
      <c r="A168" s="59" t="s">
        <v>678</v>
      </c>
      <c r="B168" s="48" t="s">
        <v>663</v>
      </c>
      <c r="C168" s="60">
        <v>1047445641</v>
      </c>
      <c r="D168" s="50" t="s">
        <v>679</v>
      </c>
      <c r="E168" s="61">
        <v>45335</v>
      </c>
      <c r="F168" s="64">
        <v>45638</v>
      </c>
      <c r="G168" s="53">
        <v>40000000</v>
      </c>
      <c r="H168" s="54">
        <v>8000000</v>
      </c>
      <c r="I168" s="55">
        <f t="shared" si="4"/>
        <v>32000000</v>
      </c>
      <c r="J168" s="56" t="s">
        <v>21</v>
      </c>
      <c r="K168" s="57" t="s">
        <v>22</v>
      </c>
      <c r="L168" s="58">
        <f t="shared" si="5"/>
        <v>0.2</v>
      </c>
      <c r="M168" s="12" t="s">
        <v>680</v>
      </c>
      <c r="N168" s="12" t="s">
        <v>666</v>
      </c>
    </row>
    <row r="169" spans="1:14" ht="94.5">
      <c r="A169" s="59" t="s">
        <v>681</v>
      </c>
      <c r="B169" s="48" t="s">
        <v>663</v>
      </c>
      <c r="C169" s="60">
        <v>45518321</v>
      </c>
      <c r="D169" s="50" t="s">
        <v>682</v>
      </c>
      <c r="E169" s="61">
        <v>45338</v>
      </c>
      <c r="F169" s="64">
        <v>45519</v>
      </c>
      <c r="G169" s="53">
        <v>22200000</v>
      </c>
      <c r="H169" s="54">
        <v>3700000</v>
      </c>
      <c r="I169" s="55">
        <f t="shared" si="4"/>
        <v>18500000</v>
      </c>
      <c r="J169" s="56" t="s">
        <v>21</v>
      </c>
      <c r="K169" s="57" t="s">
        <v>22</v>
      </c>
      <c r="L169" s="58">
        <f t="shared" si="5"/>
        <v>0.16666666666666666</v>
      </c>
      <c r="M169" s="12" t="s">
        <v>683</v>
      </c>
      <c r="N169" s="12" t="s">
        <v>684</v>
      </c>
    </row>
    <row r="170" spans="1:14" ht="94.5">
      <c r="A170" s="59" t="s">
        <v>685</v>
      </c>
      <c r="B170" s="48" t="s">
        <v>663</v>
      </c>
      <c r="C170" s="60">
        <v>73269656</v>
      </c>
      <c r="D170" s="50" t="s">
        <v>686</v>
      </c>
      <c r="E170" s="61">
        <v>45337</v>
      </c>
      <c r="F170" s="64">
        <v>45518</v>
      </c>
      <c r="G170" s="53">
        <v>18000000</v>
      </c>
      <c r="H170" s="54">
        <v>12000000</v>
      </c>
      <c r="I170" s="55">
        <f t="shared" si="4"/>
        <v>6000000</v>
      </c>
      <c r="J170" s="56" t="s">
        <v>21</v>
      </c>
      <c r="K170" s="57" t="s">
        <v>22</v>
      </c>
      <c r="L170" s="58">
        <f t="shared" si="5"/>
        <v>0.66666666666666663</v>
      </c>
      <c r="M170" s="12" t="s">
        <v>687</v>
      </c>
      <c r="N170" s="12" t="s">
        <v>332</v>
      </c>
    </row>
    <row r="171" spans="1:14" ht="94.5">
      <c r="A171" s="59" t="s">
        <v>688</v>
      </c>
      <c r="B171" s="48" t="s">
        <v>663</v>
      </c>
      <c r="C171" s="60">
        <v>1124060374</v>
      </c>
      <c r="D171" s="50" t="s">
        <v>689</v>
      </c>
      <c r="E171" s="61">
        <v>45337</v>
      </c>
      <c r="F171" s="64">
        <v>45457</v>
      </c>
      <c r="G171" s="53">
        <v>12000000</v>
      </c>
      <c r="H171" s="54">
        <v>12000000</v>
      </c>
      <c r="I171" s="55">
        <f t="shared" si="4"/>
        <v>0</v>
      </c>
      <c r="J171" s="56" t="s">
        <v>21</v>
      </c>
      <c r="K171" s="57" t="s">
        <v>22</v>
      </c>
      <c r="L171" s="58">
        <f t="shared" si="5"/>
        <v>1</v>
      </c>
      <c r="M171" s="12" t="s">
        <v>690</v>
      </c>
      <c r="N171" s="12" t="s">
        <v>585</v>
      </c>
    </row>
    <row r="172" spans="1:14" ht="94.5">
      <c r="A172" s="59" t="s">
        <v>691</v>
      </c>
      <c r="B172" s="48" t="s">
        <v>663</v>
      </c>
      <c r="C172" s="60">
        <v>22794214</v>
      </c>
      <c r="D172" s="50" t="s">
        <v>692</v>
      </c>
      <c r="E172" s="61">
        <v>45338</v>
      </c>
      <c r="F172" s="64">
        <v>45519</v>
      </c>
      <c r="G172" s="53">
        <v>13800000</v>
      </c>
      <c r="H172" s="54">
        <v>9200000</v>
      </c>
      <c r="I172" s="55">
        <f t="shared" si="4"/>
        <v>4600000</v>
      </c>
      <c r="J172" s="56" t="s">
        <v>21</v>
      </c>
      <c r="K172" s="57" t="s">
        <v>22</v>
      </c>
      <c r="L172" s="58">
        <f t="shared" si="5"/>
        <v>0.66666666666666663</v>
      </c>
      <c r="M172" s="12" t="s">
        <v>693</v>
      </c>
      <c r="N172" s="12" t="s">
        <v>684</v>
      </c>
    </row>
    <row r="173" spans="1:14" ht="94.5">
      <c r="A173" s="59" t="s">
        <v>694</v>
      </c>
      <c r="B173" s="48" t="s">
        <v>663</v>
      </c>
      <c r="C173" s="60">
        <v>1051885002</v>
      </c>
      <c r="D173" s="50" t="s">
        <v>695</v>
      </c>
      <c r="E173" s="61">
        <v>45338</v>
      </c>
      <c r="F173" s="64">
        <v>45641</v>
      </c>
      <c r="G173" s="53">
        <v>45000000</v>
      </c>
      <c r="H173" s="54">
        <v>13500000</v>
      </c>
      <c r="I173" s="55">
        <f t="shared" si="4"/>
        <v>31500000</v>
      </c>
      <c r="J173" s="56" t="s">
        <v>21</v>
      </c>
      <c r="K173" s="57" t="s">
        <v>22</v>
      </c>
      <c r="L173" s="58">
        <f t="shared" si="5"/>
        <v>0.3</v>
      </c>
      <c r="M173" s="12" t="s">
        <v>696</v>
      </c>
      <c r="N173" s="12" t="s">
        <v>666</v>
      </c>
    </row>
    <row r="174" spans="1:14" ht="94.5">
      <c r="A174" s="59" t="s">
        <v>697</v>
      </c>
      <c r="B174" s="48" t="s">
        <v>663</v>
      </c>
      <c r="C174" s="60">
        <v>1047443909</v>
      </c>
      <c r="D174" s="50" t="s">
        <v>698</v>
      </c>
      <c r="E174" s="61">
        <v>45338</v>
      </c>
      <c r="F174" s="64">
        <v>45519</v>
      </c>
      <c r="G174" s="53">
        <v>21000000</v>
      </c>
      <c r="H174" s="54">
        <v>10500000</v>
      </c>
      <c r="I174" s="55">
        <f t="shared" si="4"/>
        <v>10500000</v>
      </c>
      <c r="J174" s="56" t="s">
        <v>21</v>
      </c>
      <c r="K174" s="57" t="s">
        <v>22</v>
      </c>
      <c r="L174" s="58">
        <f t="shared" si="5"/>
        <v>0.5</v>
      </c>
      <c r="M174" s="12" t="s">
        <v>699</v>
      </c>
      <c r="N174" s="12" t="s">
        <v>700</v>
      </c>
    </row>
    <row r="175" spans="1:14" ht="94.5">
      <c r="A175" s="59" t="s">
        <v>701</v>
      </c>
      <c r="B175" s="48" t="s">
        <v>663</v>
      </c>
      <c r="C175" s="60">
        <v>1143396596</v>
      </c>
      <c r="D175" s="50" t="s">
        <v>702</v>
      </c>
      <c r="E175" s="61">
        <v>45338</v>
      </c>
      <c r="F175" s="64">
        <v>45519</v>
      </c>
      <c r="G175" s="53">
        <v>21000000</v>
      </c>
      <c r="H175" s="54">
        <v>10500000</v>
      </c>
      <c r="I175" s="55">
        <f t="shared" si="4"/>
        <v>10500000</v>
      </c>
      <c r="J175" s="56" t="s">
        <v>21</v>
      </c>
      <c r="K175" s="57" t="s">
        <v>22</v>
      </c>
      <c r="L175" s="58">
        <f t="shared" si="5"/>
        <v>0.5</v>
      </c>
      <c r="M175" s="12" t="s">
        <v>703</v>
      </c>
      <c r="N175" s="12" t="s">
        <v>700</v>
      </c>
    </row>
    <row r="176" spans="1:14" ht="94.5">
      <c r="A176" s="59" t="s">
        <v>704</v>
      </c>
      <c r="B176" s="48" t="s">
        <v>663</v>
      </c>
      <c r="C176" s="60">
        <v>73211477</v>
      </c>
      <c r="D176" s="50" t="s">
        <v>705</v>
      </c>
      <c r="E176" s="61">
        <v>45338</v>
      </c>
      <c r="F176" s="64">
        <v>45641</v>
      </c>
      <c r="G176" s="53">
        <v>40000000</v>
      </c>
      <c r="H176" s="54">
        <v>16000000</v>
      </c>
      <c r="I176" s="55">
        <f t="shared" si="4"/>
        <v>24000000</v>
      </c>
      <c r="J176" s="56" t="s">
        <v>21</v>
      </c>
      <c r="K176" s="57" t="s">
        <v>22</v>
      </c>
      <c r="L176" s="58">
        <f t="shared" si="5"/>
        <v>0.4</v>
      </c>
      <c r="M176" s="12" t="s">
        <v>706</v>
      </c>
      <c r="N176" s="12" t="s">
        <v>666</v>
      </c>
    </row>
    <row r="177" spans="1:14" ht="94.5">
      <c r="A177" s="59" t="s">
        <v>707</v>
      </c>
      <c r="B177" s="48" t="s">
        <v>663</v>
      </c>
      <c r="C177" s="60">
        <v>1047376000</v>
      </c>
      <c r="D177" s="50" t="s">
        <v>708</v>
      </c>
      <c r="E177" s="61">
        <v>45338</v>
      </c>
      <c r="F177" s="64">
        <v>45641</v>
      </c>
      <c r="G177" s="53">
        <v>40000000</v>
      </c>
      <c r="H177" s="54">
        <v>16000000</v>
      </c>
      <c r="I177" s="55">
        <f t="shared" si="4"/>
        <v>24000000</v>
      </c>
      <c r="J177" s="56" t="s">
        <v>21</v>
      </c>
      <c r="K177" s="57" t="s">
        <v>22</v>
      </c>
      <c r="L177" s="58">
        <f t="shared" si="5"/>
        <v>0.4</v>
      </c>
      <c r="M177" s="12" t="s">
        <v>709</v>
      </c>
      <c r="N177" s="12" t="s">
        <v>666</v>
      </c>
    </row>
    <row r="178" spans="1:14" ht="94.5">
      <c r="A178" s="59" t="s">
        <v>710</v>
      </c>
      <c r="B178" s="48" t="s">
        <v>663</v>
      </c>
      <c r="C178" s="60">
        <v>6809476</v>
      </c>
      <c r="D178" s="50" t="s">
        <v>711</v>
      </c>
      <c r="E178" s="61">
        <v>45338</v>
      </c>
      <c r="F178" s="64">
        <v>45641</v>
      </c>
      <c r="G178" s="53">
        <v>40000000</v>
      </c>
      <c r="H178" s="54">
        <v>4000000</v>
      </c>
      <c r="I178" s="55">
        <f t="shared" si="4"/>
        <v>36000000</v>
      </c>
      <c r="J178" s="56" t="s">
        <v>21</v>
      </c>
      <c r="K178" s="57" t="s">
        <v>22</v>
      </c>
      <c r="L178" s="58">
        <f t="shared" si="5"/>
        <v>0.1</v>
      </c>
      <c r="M178" s="12" t="s">
        <v>712</v>
      </c>
      <c r="N178" s="12" t="s">
        <v>666</v>
      </c>
    </row>
    <row r="179" spans="1:14" ht="94.5">
      <c r="A179" s="59" t="s">
        <v>713</v>
      </c>
      <c r="B179" s="48" t="s">
        <v>663</v>
      </c>
      <c r="C179" s="60">
        <v>1128058096</v>
      </c>
      <c r="D179" s="50" t="s">
        <v>714</v>
      </c>
      <c r="E179" s="61">
        <v>45338</v>
      </c>
      <c r="F179" s="64">
        <v>45641</v>
      </c>
      <c r="G179" s="53">
        <v>40000000</v>
      </c>
      <c r="H179" s="54">
        <v>16000000</v>
      </c>
      <c r="I179" s="55">
        <f t="shared" si="4"/>
        <v>24000000</v>
      </c>
      <c r="J179" s="56" t="s">
        <v>21</v>
      </c>
      <c r="K179" s="57" t="s">
        <v>22</v>
      </c>
      <c r="L179" s="58">
        <f t="shared" si="5"/>
        <v>0.4</v>
      </c>
      <c r="M179" s="12" t="s">
        <v>715</v>
      </c>
      <c r="N179" s="12" t="s">
        <v>666</v>
      </c>
    </row>
    <row r="180" spans="1:14" ht="94.5">
      <c r="A180" s="59" t="s">
        <v>716</v>
      </c>
      <c r="B180" s="48" t="s">
        <v>663</v>
      </c>
      <c r="C180" s="60">
        <v>45468043</v>
      </c>
      <c r="D180" s="50" t="s">
        <v>717</v>
      </c>
      <c r="E180" s="61">
        <v>45338</v>
      </c>
      <c r="F180" s="64">
        <v>45641</v>
      </c>
      <c r="G180" s="53">
        <v>40000000</v>
      </c>
      <c r="H180" s="54">
        <v>4000000</v>
      </c>
      <c r="I180" s="55">
        <f t="shared" si="4"/>
        <v>36000000</v>
      </c>
      <c r="J180" s="56" t="s">
        <v>21</v>
      </c>
      <c r="K180" s="57" t="s">
        <v>22</v>
      </c>
      <c r="L180" s="58">
        <f t="shared" si="5"/>
        <v>0.1</v>
      </c>
      <c r="M180" s="12" t="s">
        <v>718</v>
      </c>
      <c r="N180" s="12" t="s">
        <v>666</v>
      </c>
    </row>
    <row r="181" spans="1:14" ht="94.5">
      <c r="A181" s="59" t="s">
        <v>719</v>
      </c>
      <c r="B181" s="48" t="s">
        <v>663</v>
      </c>
      <c r="C181" s="60">
        <v>22800438</v>
      </c>
      <c r="D181" s="50" t="s">
        <v>720</v>
      </c>
      <c r="E181" s="61">
        <v>45338</v>
      </c>
      <c r="F181" s="64">
        <v>45641</v>
      </c>
      <c r="G181" s="53">
        <v>45000000</v>
      </c>
      <c r="H181" s="54">
        <v>13500000</v>
      </c>
      <c r="I181" s="55">
        <f t="shared" si="4"/>
        <v>31500000</v>
      </c>
      <c r="J181" s="56" t="s">
        <v>21</v>
      </c>
      <c r="K181" s="57" t="s">
        <v>22</v>
      </c>
      <c r="L181" s="58">
        <f t="shared" si="5"/>
        <v>0.3</v>
      </c>
      <c r="M181" s="12" t="s">
        <v>721</v>
      </c>
      <c r="N181" s="12" t="s">
        <v>666</v>
      </c>
    </row>
    <row r="182" spans="1:14" ht="94.5">
      <c r="A182" s="59" t="s">
        <v>722</v>
      </c>
      <c r="B182" s="48" t="s">
        <v>663</v>
      </c>
      <c r="C182" s="60">
        <v>45539644</v>
      </c>
      <c r="D182" s="50" t="s">
        <v>723</v>
      </c>
      <c r="E182" s="61">
        <v>45338</v>
      </c>
      <c r="F182" s="64">
        <v>45641</v>
      </c>
      <c r="G182" s="53">
        <v>40000000</v>
      </c>
      <c r="H182" s="54">
        <v>4000000</v>
      </c>
      <c r="I182" s="55">
        <f t="shared" si="4"/>
        <v>36000000</v>
      </c>
      <c r="J182" s="56" t="s">
        <v>21</v>
      </c>
      <c r="K182" s="57" t="s">
        <v>22</v>
      </c>
      <c r="L182" s="58">
        <f t="shared" si="5"/>
        <v>0.1</v>
      </c>
      <c r="M182" s="12" t="s">
        <v>724</v>
      </c>
      <c r="N182" s="12" t="s">
        <v>666</v>
      </c>
    </row>
    <row r="183" spans="1:14" ht="94.5">
      <c r="A183" s="59" t="s">
        <v>725</v>
      </c>
      <c r="B183" s="48" t="s">
        <v>663</v>
      </c>
      <c r="C183" s="60">
        <v>73008390</v>
      </c>
      <c r="D183" s="50" t="s">
        <v>726</v>
      </c>
      <c r="E183" s="61">
        <v>45338</v>
      </c>
      <c r="F183" s="64">
        <v>45641</v>
      </c>
      <c r="G183" s="53">
        <v>40000000</v>
      </c>
      <c r="H183" s="54">
        <v>12000000</v>
      </c>
      <c r="I183" s="55">
        <f t="shared" si="4"/>
        <v>28000000</v>
      </c>
      <c r="J183" s="56" t="s">
        <v>21</v>
      </c>
      <c r="K183" s="57" t="s">
        <v>22</v>
      </c>
      <c r="L183" s="58">
        <f t="shared" si="5"/>
        <v>0.3</v>
      </c>
      <c r="M183" s="12" t="s">
        <v>727</v>
      </c>
      <c r="N183" s="12" t="s">
        <v>666</v>
      </c>
    </row>
    <row r="184" spans="1:14" ht="94.5">
      <c r="A184" s="59" t="s">
        <v>728</v>
      </c>
      <c r="B184" s="48" t="s">
        <v>663</v>
      </c>
      <c r="C184" s="60">
        <v>32936063</v>
      </c>
      <c r="D184" s="50" t="s">
        <v>729</v>
      </c>
      <c r="E184" s="61">
        <v>45337</v>
      </c>
      <c r="F184" s="64">
        <v>45640</v>
      </c>
      <c r="G184" s="53">
        <v>40000000</v>
      </c>
      <c r="H184" s="54">
        <v>8000000</v>
      </c>
      <c r="I184" s="55">
        <f t="shared" si="4"/>
        <v>32000000</v>
      </c>
      <c r="J184" s="56" t="s">
        <v>21</v>
      </c>
      <c r="K184" s="57" t="s">
        <v>22</v>
      </c>
      <c r="L184" s="58">
        <f t="shared" si="5"/>
        <v>0.2</v>
      </c>
      <c r="M184" s="12" t="s">
        <v>730</v>
      </c>
      <c r="N184" s="12" t="s">
        <v>666</v>
      </c>
    </row>
    <row r="185" spans="1:14" ht="94.5">
      <c r="A185" s="59" t="s">
        <v>731</v>
      </c>
      <c r="B185" s="48" t="s">
        <v>663</v>
      </c>
      <c r="C185" s="60">
        <v>1143337672</v>
      </c>
      <c r="D185" s="50" t="s">
        <v>732</v>
      </c>
      <c r="E185" s="61">
        <v>45338</v>
      </c>
      <c r="F185" s="64">
        <v>45519</v>
      </c>
      <c r="G185" s="53">
        <v>12000000</v>
      </c>
      <c r="H185" s="54">
        <v>6000000</v>
      </c>
      <c r="I185" s="55">
        <f t="shared" si="4"/>
        <v>6000000</v>
      </c>
      <c r="J185" s="56" t="s">
        <v>21</v>
      </c>
      <c r="K185" s="57" t="s">
        <v>22</v>
      </c>
      <c r="L185" s="58">
        <f t="shared" si="5"/>
        <v>0.5</v>
      </c>
      <c r="M185" s="12" t="s">
        <v>733</v>
      </c>
      <c r="N185" s="12" t="s">
        <v>120</v>
      </c>
    </row>
    <row r="186" spans="1:14" ht="94.5">
      <c r="A186" s="59" t="s">
        <v>734</v>
      </c>
      <c r="B186" s="48" t="s">
        <v>663</v>
      </c>
      <c r="C186" s="60">
        <v>9295243</v>
      </c>
      <c r="D186" s="50" t="s">
        <v>735</v>
      </c>
      <c r="E186" s="61">
        <v>45338</v>
      </c>
      <c r="F186" s="64">
        <v>45519</v>
      </c>
      <c r="G186" s="53">
        <v>21000000</v>
      </c>
      <c r="H186" s="54">
        <v>14000000</v>
      </c>
      <c r="I186" s="55">
        <f t="shared" si="4"/>
        <v>7000000</v>
      </c>
      <c r="J186" s="56" t="s">
        <v>21</v>
      </c>
      <c r="K186" s="57" t="s">
        <v>22</v>
      </c>
      <c r="L186" s="58">
        <f t="shared" si="5"/>
        <v>0.66666666666666663</v>
      </c>
      <c r="M186" s="12" t="s">
        <v>736</v>
      </c>
      <c r="N186" s="12" t="s">
        <v>737</v>
      </c>
    </row>
    <row r="187" spans="1:14" ht="94.5">
      <c r="A187" s="59" t="s">
        <v>738</v>
      </c>
      <c r="B187" s="48" t="s">
        <v>739</v>
      </c>
      <c r="C187" s="60">
        <v>1047475930</v>
      </c>
      <c r="D187" s="50" t="s">
        <v>740</v>
      </c>
      <c r="E187" s="61">
        <v>45337</v>
      </c>
      <c r="F187" s="64">
        <v>45518</v>
      </c>
      <c r="G187" s="53">
        <v>18000000</v>
      </c>
      <c r="H187" s="54">
        <v>12000000</v>
      </c>
      <c r="I187" s="55">
        <f t="shared" si="4"/>
        <v>6000000</v>
      </c>
      <c r="J187" s="56" t="s">
        <v>21</v>
      </c>
      <c r="K187" s="57" t="s">
        <v>22</v>
      </c>
      <c r="L187" s="58">
        <f t="shared" si="5"/>
        <v>0.66666666666666663</v>
      </c>
      <c r="M187" s="12" t="s">
        <v>741</v>
      </c>
      <c r="N187" s="12" t="s">
        <v>742</v>
      </c>
    </row>
    <row r="188" spans="1:14" ht="94.5">
      <c r="A188" s="59" t="s">
        <v>743</v>
      </c>
      <c r="B188" s="48" t="s">
        <v>739</v>
      </c>
      <c r="C188" s="60">
        <v>1044925593</v>
      </c>
      <c r="D188" s="50" t="s">
        <v>744</v>
      </c>
      <c r="E188" s="61">
        <v>45337</v>
      </c>
      <c r="F188" s="64">
        <v>45518</v>
      </c>
      <c r="G188" s="53">
        <v>18000000</v>
      </c>
      <c r="H188" s="54">
        <v>12000000</v>
      </c>
      <c r="I188" s="55">
        <f t="shared" si="4"/>
        <v>6000000</v>
      </c>
      <c r="J188" s="56" t="s">
        <v>21</v>
      </c>
      <c r="K188" s="57" t="s">
        <v>22</v>
      </c>
      <c r="L188" s="58">
        <f t="shared" si="5"/>
        <v>0.66666666666666663</v>
      </c>
      <c r="M188" s="12" t="s">
        <v>745</v>
      </c>
      <c r="N188" s="12" t="s">
        <v>742</v>
      </c>
    </row>
    <row r="189" spans="1:14" ht="94.5">
      <c r="A189" s="59" t="s">
        <v>746</v>
      </c>
      <c r="B189" s="48" t="s">
        <v>739</v>
      </c>
      <c r="C189" s="60">
        <v>1007200767</v>
      </c>
      <c r="D189" s="50" t="s">
        <v>747</v>
      </c>
      <c r="E189" s="61">
        <v>45337</v>
      </c>
      <c r="F189" s="64">
        <v>45518</v>
      </c>
      <c r="G189" s="53">
        <v>18000000</v>
      </c>
      <c r="H189" s="54">
        <v>12000000</v>
      </c>
      <c r="I189" s="55">
        <f t="shared" si="4"/>
        <v>6000000</v>
      </c>
      <c r="J189" s="56" t="s">
        <v>21</v>
      </c>
      <c r="K189" s="57" t="s">
        <v>22</v>
      </c>
      <c r="L189" s="58">
        <f t="shared" si="5"/>
        <v>0.66666666666666663</v>
      </c>
      <c r="M189" s="12" t="s">
        <v>748</v>
      </c>
      <c r="N189" s="12" t="s">
        <v>742</v>
      </c>
    </row>
    <row r="190" spans="1:14" ht="94.5">
      <c r="A190" s="59" t="s">
        <v>749</v>
      </c>
      <c r="B190" s="48" t="s">
        <v>739</v>
      </c>
      <c r="C190" s="60">
        <v>1128046733</v>
      </c>
      <c r="D190" s="50" t="s">
        <v>750</v>
      </c>
      <c r="E190" s="61">
        <v>45337</v>
      </c>
      <c r="F190" s="64">
        <v>45518</v>
      </c>
      <c r="G190" s="53">
        <v>21000000</v>
      </c>
      <c r="H190" s="54">
        <v>14000000</v>
      </c>
      <c r="I190" s="55">
        <f t="shared" si="4"/>
        <v>7000000</v>
      </c>
      <c r="J190" s="56" t="s">
        <v>21</v>
      </c>
      <c r="K190" s="57" t="s">
        <v>22</v>
      </c>
      <c r="L190" s="58">
        <f t="shared" si="5"/>
        <v>0.66666666666666663</v>
      </c>
      <c r="M190" s="12" t="s">
        <v>751</v>
      </c>
      <c r="N190" s="12" t="s">
        <v>742</v>
      </c>
    </row>
    <row r="191" spans="1:14" ht="94.5">
      <c r="A191" s="59" t="s">
        <v>752</v>
      </c>
      <c r="B191" s="48" t="s">
        <v>739</v>
      </c>
      <c r="C191" s="60">
        <v>1143377232</v>
      </c>
      <c r="D191" s="50" t="s">
        <v>753</v>
      </c>
      <c r="E191" s="61">
        <v>45337</v>
      </c>
      <c r="F191" s="64">
        <v>45518</v>
      </c>
      <c r="G191" s="53">
        <v>21000000</v>
      </c>
      <c r="H191" s="54">
        <v>14000000</v>
      </c>
      <c r="I191" s="55">
        <f t="shared" si="4"/>
        <v>7000000</v>
      </c>
      <c r="J191" s="56" t="s">
        <v>21</v>
      </c>
      <c r="K191" s="57" t="s">
        <v>22</v>
      </c>
      <c r="L191" s="58">
        <f t="shared" si="5"/>
        <v>0.66666666666666663</v>
      </c>
      <c r="M191" s="12" t="s">
        <v>754</v>
      </c>
      <c r="N191" s="12" t="s">
        <v>742</v>
      </c>
    </row>
    <row r="192" spans="1:14" ht="94.5">
      <c r="A192" s="59" t="s">
        <v>755</v>
      </c>
      <c r="B192" s="48" t="s">
        <v>739</v>
      </c>
      <c r="C192" s="60">
        <v>1047452943</v>
      </c>
      <c r="D192" s="50" t="s">
        <v>756</v>
      </c>
      <c r="E192" s="61">
        <v>45337</v>
      </c>
      <c r="F192" s="64">
        <v>45518</v>
      </c>
      <c r="G192" s="53">
        <v>21000000</v>
      </c>
      <c r="H192" s="54">
        <v>14000000</v>
      </c>
      <c r="I192" s="55">
        <f t="shared" si="4"/>
        <v>7000000</v>
      </c>
      <c r="J192" s="56" t="s">
        <v>21</v>
      </c>
      <c r="K192" s="57" t="s">
        <v>22</v>
      </c>
      <c r="L192" s="58">
        <f t="shared" si="5"/>
        <v>0.66666666666666663</v>
      </c>
      <c r="M192" s="12" t="s">
        <v>757</v>
      </c>
      <c r="N192" s="12" t="s">
        <v>742</v>
      </c>
    </row>
    <row r="193" spans="1:14" ht="108">
      <c r="A193" s="59" t="s">
        <v>758</v>
      </c>
      <c r="B193" s="48" t="s">
        <v>672</v>
      </c>
      <c r="C193" s="60">
        <v>45757757</v>
      </c>
      <c r="D193" s="50" t="s">
        <v>759</v>
      </c>
      <c r="E193" s="61">
        <v>45337</v>
      </c>
      <c r="F193" s="64">
        <v>45640</v>
      </c>
      <c r="G193" s="53">
        <v>43000000</v>
      </c>
      <c r="H193" s="54">
        <v>12900000</v>
      </c>
      <c r="I193" s="55">
        <f t="shared" si="4"/>
        <v>30100000</v>
      </c>
      <c r="J193" s="56" t="s">
        <v>21</v>
      </c>
      <c r="K193" s="57" t="s">
        <v>22</v>
      </c>
      <c r="L193" s="58">
        <f t="shared" si="5"/>
        <v>0.3</v>
      </c>
      <c r="M193" s="12" t="s">
        <v>760</v>
      </c>
      <c r="N193" s="12" t="s">
        <v>666</v>
      </c>
    </row>
    <row r="194" spans="1:14" ht="108">
      <c r="A194" s="59" t="s">
        <v>761</v>
      </c>
      <c r="B194" s="48" t="s">
        <v>672</v>
      </c>
      <c r="C194" s="60">
        <v>1051738206</v>
      </c>
      <c r="D194" s="50" t="s">
        <v>762</v>
      </c>
      <c r="E194" s="61">
        <v>45337</v>
      </c>
      <c r="F194" s="64">
        <v>45640</v>
      </c>
      <c r="G194" s="53">
        <v>40000000</v>
      </c>
      <c r="H194" s="54">
        <v>16000000</v>
      </c>
      <c r="I194" s="55">
        <f t="shared" si="4"/>
        <v>24000000</v>
      </c>
      <c r="J194" s="56" t="s">
        <v>21</v>
      </c>
      <c r="K194" s="57" t="s">
        <v>22</v>
      </c>
      <c r="L194" s="58">
        <f t="shared" si="5"/>
        <v>0.4</v>
      </c>
      <c r="M194" s="12" t="s">
        <v>763</v>
      </c>
      <c r="N194" s="12" t="s">
        <v>666</v>
      </c>
    </row>
    <row r="195" spans="1:14" ht="108">
      <c r="A195" s="59" t="s">
        <v>764</v>
      </c>
      <c r="B195" s="48" t="s">
        <v>765</v>
      </c>
      <c r="C195" s="60">
        <v>1047437505</v>
      </c>
      <c r="D195" s="50" t="s">
        <v>766</v>
      </c>
      <c r="E195" s="61">
        <v>45337</v>
      </c>
      <c r="F195" s="64">
        <v>45457</v>
      </c>
      <c r="G195" s="53">
        <v>14000000</v>
      </c>
      <c r="H195" s="54">
        <v>7000000</v>
      </c>
      <c r="I195" s="55">
        <f t="shared" si="4"/>
        <v>7000000</v>
      </c>
      <c r="J195" s="56" t="s">
        <v>21</v>
      </c>
      <c r="K195" s="57" t="s">
        <v>22</v>
      </c>
      <c r="L195" s="58">
        <f t="shared" si="5"/>
        <v>0.5</v>
      </c>
      <c r="M195" s="12" t="s">
        <v>767</v>
      </c>
      <c r="N195" s="12" t="s">
        <v>684</v>
      </c>
    </row>
    <row r="196" spans="1:14" ht="94.5">
      <c r="A196" s="59" t="s">
        <v>768</v>
      </c>
      <c r="B196" s="48" t="s">
        <v>769</v>
      </c>
      <c r="C196" s="60">
        <v>73186805</v>
      </c>
      <c r="D196" s="50" t="s">
        <v>770</v>
      </c>
      <c r="E196" s="61">
        <v>45337</v>
      </c>
      <c r="F196" s="64">
        <v>45518</v>
      </c>
      <c r="G196" s="53">
        <v>12000000</v>
      </c>
      <c r="H196" s="54">
        <v>6000000</v>
      </c>
      <c r="I196" s="55">
        <f t="shared" si="4"/>
        <v>6000000</v>
      </c>
      <c r="J196" s="56" t="s">
        <v>21</v>
      </c>
      <c r="K196" s="57" t="s">
        <v>22</v>
      </c>
      <c r="L196" s="58">
        <f t="shared" si="5"/>
        <v>0.5</v>
      </c>
      <c r="M196" s="12" t="s">
        <v>771</v>
      </c>
      <c r="N196" s="12" t="s">
        <v>684</v>
      </c>
    </row>
    <row r="197" spans="1:14" ht="94.5">
      <c r="A197" s="59" t="s">
        <v>772</v>
      </c>
      <c r="B197" s="48" t="s">
        <v>773</v>
      </c>
      <c r="C197" s="60">
        <v>3798459</v>
      </c>
      <c r="D197" s="50" t="s">
        <v>774</v>
      </c>
      <c r="E197" s="61">
        <v>45337</v>
      </c>
      <c r="F197" s="64">
        <v>45518</v>
      </c>
      <c r="G197" s="53">
        <v>12000000</v>
      </c>
      <c r="H197" s="54">
        <v>6000000</v>
      </c>
      <c r="I197" s="55">
        <f t="shared" si="4"/>
        <v>6000000</v>
      </c>
      <c r="J197" s="56" t="s">
        <v>21</v>
      </c>
      <c r="K197" s="57" t="s">
        <v>22</v>
      </c>
      <c r="L197" s="58">
        <f t="shared" si="5"/>
        <v>0.5</v>
      </c>
      <c r="M197" s="12" t="s">
        <v>775</v>
      </c>
      <c r="N197" s="12" t="s">
        <v>684</v>
      </c>
    </row>
    <row r="198" spans="1:14" ht="94.5">
      <c r="A198" s="59" t="s">
        <v>776</v>
      </c>
      <c r="B198" s="48" t="s">
        <v>777</v>
      </c>
      <c r="C198" s="60">
        <v>45539773</v>
      </c>
      <c r="D198" s="50" t="s">
        <v>778</v>
      </c>
      <c r="E198" s="61">
        <v>45337</v>
      </c>
      <c r="F198" s="64">
        <v>45518</v>
      </c>
      <c r="G198" s="53">
        <v>13800000</v>
      </c>
      <c r="H198" s="54">
        <v>9200000</v>
      </c>
      <c r="I198" s="55">
        <f t="shared" si="4"/>
        <v>4600000</v>
      </c>
      <c r="J198" s="56" t="s">
        <v>21</v>
      </c>
      <c r="K198" s="57" t="s">
        <v>22</v>
      </c>
      <c r="L198" s="58">
        <f t="shared" si="5"/>
        <v>0.66666666666666663</v>
      </c>
      <c r="M198" s="12" t="s">
        <v>779</v>
      </c>
      <c r="N198" s="12" t="s">
        <v>684</v>
      </c>
    </row>
    <row r="199" spans="1:14" ht="94.5">
      <c r="A199" s="59" t="s">
        <v>780</v>
      </c>
      <c r="B199" s="48" t="s">
        <v>781</v>
      </c>
      <c r="C199" s="60">
        <v>73123545</v>
      </c>
      <c r="D199" s="50" t="s">
        <v>782</v>
      </c>
      <c r="E199" s="61">
        <v>45337</v>
      </c>
      <c r="F199" s="64">
        <v>45518</v>
      </c>
      <c r="G199" s="53">
        <v>15000000</v>
      </c>
      <c r="H199" s="54">
        <v>10000000</v>
      </c>
      <c r="I199" s="55">
        <f t="shared" si="4"/>
        <v>5000000</v>
      </c>
      <c r="J199" s="56" t="s">
        <v>21</v>
      </c>
      <c r="K199" s="57" t="s">
        <v>22</v>
      </c>
      <c r="L199" s="58">
        <f t="shared" si="5"/>
        <v>0.66666666666666663</v>
      </c>
      <c r="M199" s="12" t="s">
        <v>783</v>
      </c>
      <c r="N199" s="12" t="s">
        <v>784</v>
      </c>
    </row>
    <row r="200" spans="1:14" ht="94.5">
      <c r="A200" s="59" t="s">
        <v>785</v>
      </c>
      <c r="B200" s="48" t="s">
        <v>786</v>
      </c>
      <c r="C200" s="60">
        <v>45547114</v>
      </c>
      <c r="D200" s="50" t="s">
        <v>787</v>
      </c>
      <c r="E200" s="61">
        <v>45337</v>
      </c>
      <c r="F200" s="64">
        <v>45518</v>
      </c>
      <c r="G200" s="53">
        <v>72000000</v>
      </c>
      <c r="H200" s="54">
        <v>12000000</v>
      </c>
      <c r="I200" s="55">
        <f t="shared" si="4"/>
        <v>60000000</v>
      </c>
      <c r="J200" s="56" t="s">
        <v>21</v>
      </c>
      <c r="K200" s="57" t="s">
        <v>22</v>
      </c>
      <c r="L200" s="58">
        <f t="shared" si="5"/>
        <v>0.16666666666666666</v>
      </c>
      <c r="M200" s="12" t="s">
        <v>788</v>
      </c>
      <c r="N200" s="12" t="s">
        <v>189</v>
      </c>
    </row>
    <row r="201" spans="1:14" ht="94.5">
      <c r="A201" s="59" t="s">
        <v>789</v>
      </c>
      <c r="B201" s="48" t="s">
        <v>790</v>
      </c>
      <c r="C201" s="60">
        <v>77013334</v>
      </c>
      <c r="D201" s="50" t="s">
        <v>791</v>
      </c>
      <c r="E201" s="61">
        <v>45338</v>
      </c>
      <c r="F201" s="64">
        <v>45519</v>
      </c>
      <c r="G201" s="53">
        <v>18000000</v>
      </c>
      <c r="H201" s="54">
        <v>12000000</v>
      </c>
      <c r="I201" s="55">
        <f t="shared" si="4"/>
        <v>6000000</v>
      </c>
      <c r="J201" s="56" t="s">
        <v>21</v>
      </c>
      <c r="K201" s="57" t="s">
        <v>22</v>
      </c>
      <c r="L201" s="58">
        <f t="shared" si="5"/>
        <v>0.66666666666666663</v>
      </c>
      <c r="M201" s="12" t="s">
        <v>792</v>
      </c>
      <c r="N201" s="12" t="s">
        <v>189</v>
      </c>
    </row>
    <row r="202" spans="1:14" ht="108">
      <c r="A202" s="59" t="s">
        <v>793</v>
      </c>
      <c r="B202" s="48" t="s">
        <v>378</v>
      </c>
      <c r="C202" s="60">
        <v>32630816</v>
      </c>
      <c r="D202" s="50" t="s">
        <v>794</v>
      </c>
      <c r="E202" s="61">
        <v>45338</v>
      </c>
      <c r="F202" s="64">
        <v>45519</v>
      </c>
      <c r="G202" s="53">
        <v>45000000</v>
      </c>
      <c r="H202" s="54">
        <v>30000000</v>
      </c>
      <c r="I202" s="55">
        <f t="shared" si="4"/>
        <v>15000000</v>
      </c>
      <c r="J202" s="56" t="s">
        <v>21</v>
      </c>
      <c r="K202" s="57" t="s">
        <v>22</v>
      </c>
      <c r="L202" s="58">
        <f t="shared" si="5"/>
        <v>0.66666666666666663</v>
      </c>
      <c r="M202" s="12" t="s">
        <v>795</v>
      </c>
      <c r="N202" s="12" t="s">
        <v>256</v>
      </c>
    </row>
    <row r="203" spans="1:14" ht="94.5">
      <c r="A203" s="59" t="s">
        <v>796</v>
      </c>
      <c r="B203" s="48" t="s">
        <v>663</v>
      </c>
      <c r="C203" s="60">
        <v>45432378</v>
      </c>
      <c r="D203" s="50" t="s">
        <v>797</v>
      </c>
      <c r="E203" s="61">
        <v>45338</v>
      </c>
      <c r="F203" s="64">
        <v>45641</v>
      </c>
      <c r="G203" s="53">
        <v>45000000</v>
      </c>
      <c r="H203" s="54">
        <v>13500000</v>
      </c>
      <c r="I203" s="55">
        <f t="shared" si="4"/>
        <v>31500000</v>
      </c>
      <c r="J203" s="56" t="s">
        <v>21</v>
      </c>
      <c r="K203" s="57" t="s">
        <v>22</v>
      </c>
      <c r="L203" s="58">
        <f t="shared" si="5"/>
        <v>0.3</v>
      </c>
      <c r="M203" s="12" t="s">
        <v>798</v>
      </c>
      <c r="N203" s="12" t="s">
        <v>666</v>
      </c>
    </row>
    <row r="204" spans="1:14" ht="94.5">
      <c r="A204" s="59" t="s">
        <v>799</v>
      </c>
      <c r="B204" s="48" t="s">
        <v>663</v>
      </c>
      <c r="C204" s="60">
        <v>1047384632</v>
      </c>
      <c r="D204" s="50" t="s">
        <v>800</v>
      </c>
      <c r="E204" s="61">
        <v>45338</v>
      </c>
      <c r="F204" s="64">
        <v>45641</v>
      </c>
      <c r="G204" s="53">
        <v>35000000</v>
      </c>
      <c r="H204" s="54">
        <v>14000000</v>
      </c>
      <c r="I204" s="55">
        <f t="shared" si="4"/>
        <v>21000000</v>
      </c>
      <c r="J204" s="56" t="s">
        <v>21</v>
      </c>
      <c r="K204" s="57" t="s">
        <v>22</v>
      </c>
      <c r="L204" s="58">
        <f t="shared" si="5"/>
        <v>0.4</v>
      </c>
      <c r="M204" s="12" t="s">
        <v>801</v>
      </c>
      <c r="N204" s="12" t="s">
        <v>666</v>
      </c>
    </row>
    <row r="205" spans="1:14" ht="94.5">
      <c r="A205" s="59" t="s">
        <v>802</v>
      </c>
      <c r="B205" s="48" t="s">
        <v>663</v>
      </c>
      <c r="C205" s="60">
        <v>73184175</v>
      </c>
      <c r="D205" s="50" t="s">
        <v>803</v>
      </c>
      <c r="E205" s="61">
        <v>45338</v>
      </c>
      <c r="F205" s="64">
        <v>45641</v>
      </c>
      <c r="G205" s="53">
        <v>40000000</v>
      </c>
      <c r="H205" s="54">
        <v>8000000</v>
      </c>
      <c r="I205" s="55">
        <f t="shared" si="4"/>
        <v>32000000</v>
      </c>
      <c r="J205" s="56" t="s">
        <v>21</v>
      </c>
      <c r="K205" s="57" t="s">
        <v>22</v>
      </c>
      <c r="L205" s="58">
        <f t="shared" si="5"/>
        <v>0.2</v>
      </c>
      <c r="M205" s="12" t="s">
        <v>804</v>
      </c>
      <c r="N205" s="12" t="s">
        <v>666</v>
      </c>
    </row>
    <row r="206" spans="1:14" ht="94.5">
      <c r="A206" s="59" t="s">
        <v>805</v>
      </c>
      <c r="B206" s="48" t="s">
        <v>806</v>
      </c>
      <c r="C206" s="60">
        <v>1047378939</v>
      </c>
      <c r="D206" s="50" t="s">
        <v>807</v>
      </c>
      <c r="E206" s="61">
        <v>45341</v>
      </c>
      <c r="F206" s="64">
        <v>45522</v>
      </c>
      <c r="G206" s="53">
        <v>21000000</v>
      </c>
      <c r="H206" s="54">
        <v>3500000</v>
      </c>
      <c r="I206" s="55">
        <f t="shared" si="4"/>
        <v>17500000</v>
      </c>
      <c r="J206" s="56" t="s">
        <v>21</v>
      </c>
      <c r="K206" s="57" t="s">
        <v>22</v>
      </c>
      <c r="L206" s="58">
        <f t="shared" si="5"/>
        <v>0.16666666666666666</v>
      </c>
      <c r="M206" s="12" t="s">
        <v>808</v>
      </c>
      <c r="N206" s="12" t="s">
        <v>111</v>
      </c>
    </row>
    <row r="207" spans="1:14" ht="94.5">
      <c r="A207" s="59" t="s">
        <v>809</v>
      </c>
      <c r="B207" s="48" t="s">
        <v>810</v>
      </c>
      <c r="C207" s="60">
        <v>1235044200</v>
      </c>
      <c r="D207" s="50" t="s">
        <v>811</v>
      </c>
      <c r="E207" s="61">
        <v>45341</v>
      </c>
      <c r="F207" s="64">
        <v>45522</v>
      </c>
      <c r="G207" s="53">
        <v>12000000</v>
      </c>
      <c r="H207" s="54">
        <v>2000000</v>
      </c>
      <c r="I207" s="55">
        <f t="shared" si="4"/>
        <v>10000000</v>
      </c>
      <c r="J207" s="56" t="s">
        <v>21</v>
      </c>
      <c r="K207" s="57" t="s">
        <v>22</v>
      </c>
      <c r="L207" s="58">
        <f t="shared" si="5"/>
        <v>0.16666666666666666</v>
      </c>
      <c r="M207" s="12" t="s">
        <v>812</v>
      </c>
      <c r="N207" s="12" t="s">
        <v>111</v>
      </c>
    </row>
    <row r="208" spans="1:14" ht="94.5">
      <c r="A208" s="59" t="s">
        <v>813</v>
      </c>
      <c r="B208" s="48" t="s">
        <v>814</v>
      </c>
      <c r="C208" s="60">
        <v>52480330</v>
      </c>
      <c r="D208" s="50" t="s">
        <v>815</v>
      </c>
      <c r="E208" s="61">
        <v>45341</v>
      </c>
      <c r="F208" s="64">
        <v>45522</v>
      </c>
      <c r="G208" s="53">
        <v>36000000</v>
      </c>
      <c r="H208" s="54">
        <v>24000000</v>
      </c>
      <c r="I208" s="55">
        <f t="shared" si="4"/>
        <v>12000000</v>
      </c>
      <c r="J208" s="56" t="s">
        <v>21</v>
      </c>
      <c r="K208" s="57" t="s">
        <v>22</v>
      </c>
      <c r="L208" s="58">
        <f t="shared" si="5"/>
        <v>0.66666666666666663</v>
      </c>
      <c r="M208" s="12" t="s">
        <v>816</v>
      </c>
      <c r="N208" s="12" t="s">
        <v>742</v>
      </c>
    </row>
    <row r="209" spans="1:14" ht="108">
      <c r="A209" s="59" t="s">
        <v>817</v>
      </c>
      <c r="B209" s="48" t="s">
        <v>818</v>
      </c>
      <c r="C209" s="60">
        <v>73579135</v>
      </c>
      <c r="D209" s="50" t="s">
        <v>819</v>
      </c>
      <c r="E209" s="61">
        <v>45341</v>
      </c>
      <c r="F209" s="64">
        <v>45644</v>
      </c>
      <c r="G209" s="53">
        <v>40000000</v>
      </c>
      <c r="H209" s="54">
        <v>12000000</v>
      </c>
      <c r="I209" s="55">
        <f t="shared" si="4"/>
        <v>28000000</v>
      </c>
      <c r="J209" s="56" t="s">
        <v>21</v>
      </c>
      <c r="K209" s="57" t="s">
        <v>22</v>
      </c>
      <c r="L209" s="58">
        <f t="shared" si="5"/>
        <v>0.3</v>
      </c>
      <c r="M209" s="12" t="s">
        <v>820</v>
      </c>
      <c r="N209" s="12" t="s">
        <v>666</v>
      </c>
    </row>
    <row r="210" spans="1:14" ht="108">
      <c r="A210" s="59" t="s">
        <v>821</v>
      </c>
      <c r="B210" s="48" t="s">
        <v>822</v>
      </c>
      <c r="C210" s="60">
        <v>7918929</v>
      </c>
      <c r="D210" s="50" t="s">
        <v>823</v>
      </c>
      <c r="E210" s="61">
        <v>45341</v>
      </c>
      <c r="F210" s="64">
        <v>45522</v>
      </c>
      <c r="G210" s="53">
        <v>27000000</v>
      </c>
      <c r="H210" s="54">
        <v>18000000</v>
      </c>
      <c r="I210" s="55">
        <f t="shared" si="4"/>
        <v>9000000</v>
      </c>
      <c r="J210" s="56" t="s">
        <v>21</v>
      </c>
      <c r="K210" s="57" t="s">
        <v>22</v>
      </c>
      <c r="L210" s="58">
        <f t="shared" si="5"/>
        <v>0.66666666666666663</v>
      </c>
      <c r="M210" s="12" t="s">
        <v>824</v>
      </c>
      <c r="N210" s="12" t="s">
        <v>645</v>
      </c>
    </row>
    <row r="211" spans="1:14" ht="108">
      <c r="A211" s="59" t="s">
        <v>825</v>
      </c>
      <c r="B211" s="48" t="s">
        <v>822</v>
      </c>
      <c r="C211" s="60">
        <v>79907971</v>
      </c>
      <c r="D211" s="50" t="s">
        <v>826</v>
      </c>
      <c r="E211" s="61">
        <v>45341</v>
      </c>
      <c r="F211" s="64">
        <v>45522</v>
      </c>
      <c r="G211" s="53">
        <v>24000000</v>
      </c>
      <c r="H211" s="54">
        <v>12000000</v>
      </c>
      <c r="I211" s="55">
        <f t="shared" si="4"/>
        <v>12000000</v>
      </c>
      <c r="J211" s="56" t="s">
        <v>21</v>
      </c>
      <c r="K211" s="57" t="s">
        <v>22</v>
      </c>
      <c r="L211" s="58">
        <f t="shared" si="5"/>
        <v>0.5</v>
      </c>
      <c r="M211" s="12" t="s">
        <v>827</v>
      </c>
      <c r="N211" s="12" t="s">
        <v>828</v>
      </c>
    </row>
    <row r="212" spans="1:14" ht="108">
      <c r="A212" s="59" t="s">
        <v>829</v>
      </c>
      <c r="B212" s="48" t="s">
        <v>822</v>
      </c>
      <c r="C212" s="60">
        <v>73214806</v>
      </c>
      <c r="D212" s="50" t="s">
        <v>830</v>
      </c>
      <c r="E212" s="61">
        <v>45341</v>
      </c>
      <c r="F212" s="64">
        <v>45522</v>
      </c>
      <c r="G212" s="53">
        <v>24000000</v>
      </c>
      <c r="H212" s="54">
        <v>8000000</v>
      </c>
      <c r="I212" s="55">
        <f t="shared" si="4"/>
        <v>16000000</v>
      </c>
      <c r="J212" s="56" t="s">
        <v>21</v>
      </c>
      <c r="K212" s="57" t="s">
        <v>22</v>
      </c>
      <c r="L212" s="58">
        <f t="shared" si="5"/>
        <v>0.33333333333333331</v>
      </c>
      <c r="M212" s="12" t="s">
        <v>831</v>
      </c>
      <c r="N212" s="12" t="s">
        <v>828</v>
      </c>
    </row>
    <row r="213" spans="1:14" ht="108">
      <c r="A213" s="59" t="s">
        <v>832</v>
      </c>
      <c r="B213" s="48" t="s">
        <v>822</v>
      </c>
      <c r="C213" s="60">
        <v>73190626</v>
      </c>
      <c r="D213" s="50" t="s">
        <v>833</v>
      </c>
      <c r="E213" s="61">
        <v>45341</v>
      </c>
      <c r="F213" s="64">
        <v>45522</v>
      </c>
      <c r="G213" s="53">
        <v>24000000</v>
      </c>
      <c r="H213" s="54">
        <v>4000000</v>
      </c>
      <c r="I213" s="55">
        <f t="shared" si="4"/>
        <v>20000000</v>
      </c>
      <c r="J213" s="56" t="s">
        <v>21</v>
      </c>
      <c r="K213" s="57" t="s">
        <v>22</v>
      </c>
      <c r="L213" s="58">
        <f t="shared" si="5"/>
        <v>0.16666666666666666</v>
      </c>
      <c r="M213" s="12" t="s">
        <v>834</v>
      </c>
      <c r="N213" s="12" t="s">
        <v>828</v>
      </c>
    </row>
    <row r="214" spans="1:14" ht="94.5">
      <c r="A214" s="59" t="s">
        <v>835</v>
      </c>
      <c r="B214" s="48" t="s">
        <v>836</v>
      </c>
      <c r="C214" s="60">
        <v>33066495</v>
      </c>
      <c r="D214" s="50" t="s">
        <v>837</v>
      </c>
      <c r="E214" s="61">
        <v>45343</v>
      </c>
      <c r="F214" s="64">
        <v>45524</v>
      </c>
      <c r="G214" s="53">
        <v>21000000</v>
      </c>
      <c r="H214" s="54">
        <v>14000000</v>
      </c>
      <c r="I214" s="55">
        <f t="shared" si="4"/>
        <v>7000000</v>
      </c>
      <c r="J214" s="56" t="s">
        <v>21</v>
      </c>
      <c r="K214" s="57" t="s">
        <v>22</v>
      </c>
      <c r="L214" s="58">
        <f t="shared" si="5"/>
        <v>0.66666666666666663</v>
      </c>
      <c r="M214" s="12" t="s">
        <v>838</v>
      </c>
      <c r="N214" s="12" t="s">
        <v>189</v>
      </c>
    </row>
    <row r="215" spans="1:14" ht="108">
      <c r="A215" s="59" t="s">
        <v>839</v>
      </c>
      <c r="B215" s="48" t="s">
        <v>840</v>
      </c>
      <c r="C215" s="60">
        <v>50900461</v>
      </c>
      <c r="D215" s="50" t="s">
        <v>841</v>
      </c>
      <c r="E215" s="61">
        <v>45343</v>
      </c>
      <c r="F215" s="64">
        <v>45524</v>
      </c>
      <c r="G215" s="53">
        <v>12000000</v>
      </c>
      <c r="H215" s="54">
        <v>8000000</v>
      </c>
      <c r="I215" s="55">
        <f t="shared" si="4"/>
        <v>4000000</v>
      </c>
      <c r="J215" s="56" t="s">
        <v>21</v>
      </c>
      <c r="K215" s="57" t="s">
        <v>22</v>
      </c>
      <c r="L215" s="58">
        <f t="shared" si="5"/>
        <v>0.66666666666666663</v>
      </c>
      <c r="M215" s="12" t="s">
        <v>842</v>
      </c>
      <c r="N215" s="12" t="s">
        <v>120</v>
      </c>
    </row>
    <row r="216" spans="1:14" ht="121.5">
      <c r="A216" s="59" t="s">
        <v>843</v>
      </c>
      <c r="B216" s="48" t="s">
        <v>844</v>
      </c>
      <c r="C216" s="60">
        <v>1050972928</v>
      </c>
      <c r="D216" s="50" t="s">
        <v>845</v>
      </c>
      <c r="E216" s="61">
        <v>45343</v>
      </c>
      <c r="F216" s="64">
        <v>45524</v>
      </c>
      <c r="G216" s="53">
        <v>24000000</v>
      </c>
      <c r="H216" s="54">
        <v>16000000</v>
      </c>
      <c r="I216" s="55">
        <f t="shared" ref="I216:I279" si="6">+G216-H216</f>
        <v>8000000</v>
      </c>
      <c r="J216" s="56" t="s">
        <v>21</v>
      </c>
      <c r="K216" s="57" t="s">
        <v>22</v>
      </c>
      <c r="L216" s="58">
        <f t="shared" ref="L216:L279" si="7">+H216/G216</f>
        <v>0.66666666666666663</v>
      </c>
      <c r="M216" s="12" t="s">
        <v>846</v>
      </c>
      <c r="N216" s="12" t="s">
        <v>847</v>
      </c>
    </row>
    <row r="217" spans="1:14" ht="108">
      <c r="A217" s="59" t="s">
        <v>848</v>
      </c>
      <c r="B217" s="48" t="s">
        <v>849</v>
      </c>
      <c r="C217" s="60">
        <v>1143357358</v>
      </c>
      <c r="D217" s="50" t="s">
        <v>850</v>
      </c>
      <c r="E217" s="61">
        <v>45343</v>
      </c>
      <c r="F217" s="64">
        <v>45524</v>
      </c>
      <c r="G217" s="53">
        <v>24000000</v>
      </c>
      <c r="H217" s="54">
        <v>16000000</v>
      </c>
      <c r="I217" s="55">
        <f t="shared" si="6"/>
        <v>8000000</v>
      </c>
      <c r="J217" s="56" t="s">
        <v>21</v>
      </c>
      <c r="K217" s="57" t="s">
        <v>22</v>
      </c>
      <c r="L217" s="58">
        <f t="shared" si="7"/>
        <v>0.66666666666666663</v>
      </c>
      <c r="M217" s="12" t="s">
        <v>851</v>
      </c>
      <c r="N217" s="12" t="s">
        <v>645</v>
      </c>
    </row>
    <row r="218" spans="1:14" ht="94.5">
      <c r="A218" s="59" t="s">
        <v>852</v>
      </c>
      <c r="B218" s="48" t="s">
        <v>853</v>
      </c>
      <c r="C218" s="60">
        <v>1143353517</v>
      </c>
      <c r="D218" s="50" t="s">
        <v>854</v>
      </c>
      <c r="E218" s="61">
        <v>45343</v>
      </c>
      <c r="F218" s="64">
        <v>45524</v>
      </c>
      <c r="G218" s="53">
        <v>21000000</v>
      </c>
      <c r="H218" s="54">
        <v>14000000</v>
      </c>
      <c r="I218" s="55">
        <f t="shared" si="6"/>
        <v>7000000</v>
      </c>
      <c r="J218" s="56" t="s">
        <v>21</v>
      </c>
      <c r="K218" s="57" t="s">
        <v>22</v>
      </c>
      <c r="L218" s="58">
        <f t="shared" si="7"/>
        <v>0.66666666666666663</v>
      </c>
      <c r="M218" s="12" t="s">
        <v>855</v>
      </c>
      <c r="N218" s="12" t="s">
        <v>742</v>
      </c>
    </row>
    <row r="219" spans="1:14" ht="108">
      <c r="A219" s="59" t="s">
        <v>856</v>
      </c>
      <c r="B219" s="48" t="s">
        <v>857</v>
      </c>
      <c r="C219" s="60">
        <v>73165837</v>
      </c>
      <c r="D219" s="50" t="s">
        <v>858</v>
      </c>
      <c r="E219" s="61">
        <v>45343</v>
      </c>
      <c r="F219" s="64">
        <v>45524</v>
      </c>
      <c r="G219" s="53">
        <v>15000000</v>
      </c>
      <c r="H219" s="54">
        <v>10000000</v>
      </c>
      <c r="I219" s="55">
        <f t="shared" si="6"/>
        <v>5000000</v>
      </c>
      <c r="J219" s="56" t="s">
        <v>21</v>
      </c>
      <c r="K219" s="57" t="s">
        <v>22</v>
      </c>
      <c r="L219" s="58">
        <f t="shared" si="7"/>
        <v>0.66666666666666663</v>
      </c>
      <c r="M219" s="12" t="s">
        <v>859</v>
      </c>
      <c r="N219" s="12" t="s">
        <v>860</v>
      </c>
    </row>
    <row r="220" spans="1:14" ht="108">
      <c r="A220" s="59" t="s">
        <v>861</v>
      </c>
      <c r="B220" s="48" t="s">
        <v>862</v>
      </c>
      <c r="C220" s="60">
        <v>73569804</v>
      </c>
      <c r="D220" s="50" t="s">
        <v>863</v>
      </c>
      <c r="E220" s="61">
        <v>45343</v>
      </c>
      <c r="F220" s="64">
        <v>45524</v>
      </c>
      <c r="G220" s="53">
        <v>12000000</v>
      </c>
      <c r="H220" s="54">
        <v>4000000</v>
      </c>
      <c r="I220" s="55">
        <f t="shared" si="6"/>
        <v>8000000</v>
      </c>
      <c r="J220" s="56" t="s">
        <v>21</v>
      </c>
      <c r="K220" s="57" t="s">
        <v>22</v>
      </c>
      <c r="L220" s="58">
        <f t="shared" si="7"/>
        <v>0.33333333333333331</v>
      </c>
      <c r="M220" s="12" t="s">
        <v>864</v>
      </c>
      <c r="N220" s="12" t="s">
        <v>865</v>
      </c>
    </row>
    <row r="221" spans="1:14" ht="108">
      <c r="A221" s="59" t="s">
        <v>866</v>
      </c>
      <c r="B221" s="48" t="s">
        <v>867</v>
      </c>
      <c r="C221" s="60">
        <v>32908493</v>
      </c>
      <c r="D221" s="50" t="s">
        <v>868</v>
      </c>
      <c r="E221" s="61">
        <v>45343</v>
      </c>
      <c r="F221" s="64">
        <v>45524</v>
      </c>
      <c r="G221" s="53">
        <v>24000000</v>
      </c>
      <c r="H221" s="54">
        <v>16000000</v>
      </c>
      <c r="I221" s="55">
        <f t="shared" si="6"/>
        <v>8000000</v>
      </c>
      <c r="J221" s="56" t="s">
        <v>21</v>
      </c>
      <c r="K221" s="57" t="s">
        <v>22</v>
      </c>
      <c r="L221" s="58">
        <f t="shared" si="7"/>
        <v>0.66666666666666663</v>
      </c>
      <c r="M221" s="12" t="s">
        <v>869</v>
      </c>
      <c r="N221" s="12" t="s">
        <v>270</v>
      </c>
    </row>
    <row r="222" spans="1:14" ht="148.5">
      <c r="A222" s="59" t="s">
        <v>870</v>
      </c>
      <c r="B222" s="48" t="s">
        <v>871</v>
      </c>
      <c r="C222" s="60">
        <v>73203211</v>
      </c>
      <c r="D222" s="50" t="s">
        <v>872</v>
      </c>
      <c r="E222" s="61">
        <v>45343</v>
      </c>
      <c r="F222" s="64">
        <v>45477</v>
      </c>
      <c r="G222" s="53">
        <v>21600000</v>
      </c>
      <c r="H222" s="54">
        <v>19200000</v>
      </c>
      <c r="I222" s="55">
        <f t="shared" si="6"/>
        <v>2400000</v>
      </c>
      <c r="J222" s="56" t="s">
        <v>28</v>
      </c>
      <c r="K222" s="57">
        <v>7200000</v>
      </c>
      <c r="L222" s="58">
        <f t="shared" si="7"/>
        <v>0.88888888888888884</v>
      </c>
      <c r="M222" s="12" t="s">
        <v>873</v>
      </c>
      <c r="N222" s="12" t="s">
        <v>261</v>
      </c>
    </row>
    <row r="223" spans="1:14" ht="94.5">
      <c r="A223" s="59" t="s">
        <v>874</v>
      </c>
      <c r="B223" s="48" t="s">
        <v>875</v>
      </c>
      <c r="C223" s="60">
        <v>1050958175</v>
      </c>
      <c r="D223" s="50" t="s">
        <v>876</v>
      </c>
      <c r="E223" s="61">
        <v>45343</v>
      </c>
      <c r="F223" s="64">
        <v>45524</v>
      </c>
      <c r="G223" s="53">
        <v>24000000</v>
      </c>
      <c r="H223" s="54">
        <v>8000000</v>
      </c>
      <c r="I223" s="55">
        <f t="shared" si="6"/>
        <v>16000000</v>
      </c>
      <c r="J223" s="56" t="s">
        <v>21</v>
      </c>
      <c r="K223" s="57" t="s">
        <v>22</v>
      </c>
      <c r="L223" s="58">
        <f t="shared" si="7"/>
        <v>0.33333333333333331</v>
      </c>
      <c r="M223" s="12" t="s">
        <v>877</v>
      </c>
      <c r="N223" s="12" t="s">
        <v>111</v>
      </c>
    </row>
    <row r="224" spans="1:14" ht="108">
      <c r="A224" s="59" t="s">
        <v>878</v>
      </c>
      <c r="B224" s="48" t="s">
        <v>849</v>
      </c>
      <c r="C224" s="60">
        <v>1047366985</v>
      </c>
      <c r="D224" s="50" t="s">
        <v>879</v>
      </c>
      <c r="E224" s="61">
        <v>45343</v>
      </c>
      <c r="F224" s="64">
        <v>45524</v>
      </c>
      <c r="G224" s="53">
        <v>27000000</v>
      </c>
      <c r="H224" s="54">
        <v>9000000</v>
      </c>
      <c r="I224" s="55">
        <f t="shared" si="6"/>
        <v>18000000</v>
      </c>
      <c r="J224" s="56" t="s">
        <v>21</v>
      </c>
      <c r="K224" s="57" t="s">
        <v>22</v>
      </c>
      <c r="L224" s="58">
        <f t="shared" si="7"/>
        <v>0.33333333333333331</v>
      </c>
      <c r="M224" s="12" t="s">
        <v>880</v>
      </c>
      <c r="N224" s="12" t="s">
        <v>645</v>
      </c>
    </row>
    <row r="225" spans="1:14" ht="94.5">
      <c r="A225" s="59" t="s">
        <v>881</v>
      </c>
      <c r="B225" s="48" t="s">
        <v>882</v>
      </c>
      <c r="C225" s="60">
        <v>1122810669</v>
      </c>
      <c r="D225" s="50" t="s">
        <v>883</v>
      </c>
      <c r="E225" s="61">
        <v>45343</v>
      </c>
      <c r="F225" s="64">
        <v>45524</v>
      </c>
      <c r="G225" s="53">
        <v>15000000</v>
      </c>
      <c r="H225" s="54">
        <v>10000000</v>
      </c>
      <c r="I225" s="55">
        <f t="shared" si="6"/>
        <v>5000000</v>
      </c>
      <c r="J225" s="56" t="s">
        <v>21</v>
      </c>
      <c r="K225" s="57" t="s">
        <v>22</v>
      </c>
      <c r="L225" s="58">
        <f t="shared" si="7"/>
        <v>0.66666666666666663</v>
      </c>
      <c r="M225" s="12" t="s">
        <v>884</v>
      </c>
      <c r="N225" s="12" t="s">
        <v>256</v>
      </c>
    </row>
    <row r="226" spans="1:14" ht="94.5">
      <c r="A226" s="59" t="s">
        <v>885</v>
      </c>
      <c r="B226" s="48" t="s">
        <v>886</v>
      </c>
      <c r="C226" s="60">
        <v>1128056664</v>
      </c>
      <c r="D226" s="50" t="s">
        <v>887</v>
      </c>
      <c r="E226" s="61">
        <v>45343</v>
      </c>
      <c r="F226" s="64">
        <v>45524</v>
      </c>
      <c r="G226" s="53">
        <v>27000000</v>
      </c>
      <c r="H226" s="54">
        <v>9000000</v>
      </c>
      <c r="I226" s="55">
        <f t="shared" si="6"/>
        <v>18000000</v>
      </c>
      <c r="J226" s="56" t="s">
        <v>21</v>
      </c>
      <c r="K226" s="57" t="s">
        <v>22</v>
      </c>
      <c r="L226" s="58">
        <f t="shared" si="7"/>
        <v>0.33333333333333331</v>
      </c>
      <c r="M226" s="12" t="s">
        <v>888</v>
      </c>
      <c r="N226" s="12" t="s">
        <v>700</v>
      </c>
    </row>
    <row r="227" spans="1:14" ht="94.5">
      <c r="A227" s="59" t="s">
        <v>889</v>
      </c>
      <c r="B227" s="48" t="s">
        <v>890</v>
      </c>
      <c r="C227" s="60">
        <v>45518650</v>
      </c>
      <c r="D227" s="50" t="s">
        <v>891</v>
      </c>
      <c r="E227" s="61">
        <v>45344</v>
      </c>
      <c r="F227" s="64">
        <v>45525</v>
      </c>
      <c r="G227" s="53">
        <v>12000000</v>
      </c>
      <c r="H227" s="54">
        <v>8000000</v>
      </c>
      <c r="I227" s="55">
        <f t="shared" si="6"/>
        <v>4000000</v>
      </c>
      <c r="J227" s="56" t="s">
        <v>21</v>
      </c>
      <c r="K227" s="57" t="s">
        <v>22</v>
      </c>
      <c r="L227" s="58">
        <f t="shared" si="7"/>
        <v>0.66666666666666663</v>
      </c>
      <c r="M227" s="12" t="s">
        <v>892</v>
      </c>
      <c r="N227" s="12" t="s">
        <v>737</v>
      </c>
    </row>
    <row r="228" spans="1:14" ht="94.5">
      <c r="A228" s="59" t="s">
        <v>893</v>
      </c>
      <c r="B228" s="48" t="s">
        <v>894</v>
      </c>
      <c r="C228" s="60">
        <v>73568762</v>
      </c>
      <c r="D228" s="50" t="s">
        <v>895</v>
      </c>
      <c r="E228" s="61">
        <v>45344</v>
      </c>
      <c r="F228" s="64">
        <v>45525</v>
      </c>
      <c r="G228" s="53">
        <v>25800000</v>
      </c>
      <c r="H228" s="54">
        <v>12900000</v>
      </c>
      <c r="I228" s="55">
        <f t="shared" si="6"/>
        <v>12900000</v>
      </c>
      <c r="J228" s="56" t="s">
        <v>21</v>
      </c>
      <c r="K228" s="57" t="s">
        <v>22</v>
      </c>
      <c r="L228" s="58">
        <f t="shared" si="7"/>
        <v>0.5</v>
      </c>
      <c r="M228" s="12" t="s">
        <v>896</v>
      </c>
      <c r="N228" s="12" t="s">
        <v>256</v>
      </c>
    </row>
    <row r="229" spans="1:14" ht="94.5">
      <c r="A229" s="59" t="s">
        <v>897</v>
      </c>
      <c r="B229" s="48" t="s">
        <v>898</v>
      </c>
      <c r="C229" s="60">
        <v>45541024</v>
      </c>
      <c r="D229" s="50" t="s">
        <v>899</v>
      </c>
      <c r="E229" s="61">
        <v>45344</v>
      </c>
      <c r="F229" s="64">
        <v>45525</v>
      </c>
      <c r="G229" s="53">
        <v>24000000</v>
      </c>
      <c r="H229" s="54">
        <v>4000000</v>
      </c>
      <c r="I229" s="55">
        <f t="shared" si="6"/>
        <v>20000000</v>
      </c>
      <c r="J229" s="56" t="s">
        <v>21</v>
      </c>
      <c r="K229" s="57" t="s">
        <v>22</v>
      </c>
      <c r="L229" s="58">
        <f t="shared" si="7"/>
        <v>0.16666666666666666</v>
      </c>
      <c r="M229" s="12" t="s">
        <v>900</v>
      </c>
      <c r="N229" s="12" t="s">
        <v>700</v>
      </c>
    </row>
    <row r="230" spans="1:14" ht="94.5">
      <c r="A230" s="59" t="s">
        <v>901</v>
      </c>
      <c r="B230" s="48" t="s">
        <v>902</v>
      </c>
      <c r="C230" s="60">
        <v>73572856</v>
      </c>
      <c r="D230" s="50" t="s">
        <v>903</v>
      </c>
      <c r="E230" s="61">
        <v>45344</v>
      </c>
      <c r="F230" s="64">
        <v>45525</v>
      </c>
      <c r="G230" s="53">
        <v>21000000</v>
      </c>
      <c r="H230" s="54">
        <v>14000000</v>
      </c>
      <c r="I230" s="55">
        <f t="shared" si="6"/>
        <v>7000000</v>
      </c>
      <c r="J230" s="56" t="s">
        <v>21</v>
      </c>
      <c r="K230" s="57" t="s">
        <v>22</v>
      </c>
      <c r="L230" s="58">
        <f t="shared" si="7"/>
        <v>0.66666666666666663</v>
      </c>
      <c r="M230" s="12" t="s">
        <v>904</v>
      </c>
      <c r="N230" s="12" t="s">
        <v>700</v>
      </c>
    </row>
    <row r="231" spans="1:14" ht="108">
      <c r="A231" s="59" t="s">
        <v>905</v>
      </c>
      <c r="B231" s="48" t="s">
        <v>849</v>
      </c>
      <c r="C231" s="60">
        <v>1050972825</v>
      </c>
      <c r="D231" s="50" t="s">
        <v>906</v>
      </c>
      <c r="E231" s="61">
        <v>45344</v>
      </c>
      <c r="F231" s="64">
        <v>45525</v>
      </c>
      <c r="G231" s="53">
        <v>24000000</v>
      </c>
      <c r="H231" s="54">
        <v>16000000</v>
      </c>
      <c r="I231" s="55">
        <f t="shared" si="6"/>
        <v>8000000</v>
      </c>
      <c r="J231" s="56" t="s">
        <v>21</v>
      </c>
      <c r="K231" s="57" t="s">
        <v>22</v>
      </c>
      <c r="L231" s="58">
        <f t="shared" si="7"/>
        <v>0.66666666666666663</v>
      </c>
      <c r="M231" s="12" t="s">
        <v>907</v>
      </c>
      <c r="N231" s="12" t="s">
        <v>828</v>
      </c>
    </row>
    <row r="232" spans="1:14" ht="94.5">
      <c r="A232" s="59" t="s">
        <v>908</v>
      </c>
      <c r="B232" s="48" t="s">
        <v>909</v>
      </c>
      <c r="C232" s="60">
        <v>1050038614</v>
      </c>
      <c r="D232" s="50" t="s">
        <v>910</v>
      </c>
      <c r="E232" s="61">
        <v>45344</v>
      </c>
      <c r="F232" s="64">
        <v>45525</v>
      </c>
      <c r="G232" s="53">
        <v>18000000</v>
      </c>
      <c r="H232" s="54">
        <v>12000000</v>
      </c>
      <c r="I232" s="55">
        <f t="shared" si="6"/>
        <v>6000000</v>
      </c>
      <c r="J232" s="56" t="s">
        <v>21</v>
      </c>
      <c r="K232" s="57" t="s">
        <v>22</v>
      </c>
      <c r="L232" s="58">
        <f t="shared" si="7"/>
        <v>0.66666666666666663</v>
      </c>
      <c r="M232" s="12" t="s">
        <v>911</v>
      </c>
      <c r="N232" s="12" t="s">
        <v>288</v>
      </c>
    </row>
    <row r="233" spans="1:14" ht="94.5">
      <c r="A233" s="59" t="s">
        <v>912</v>
      </c>
      <c r="B233" s="48" t="s">
        <v>909</v>
      </c>
      <c r="C233" s="60">
        <v>1102880150</v>
      </c>
      <c r="D233" s="50" t="s">
        <v>913</v>
      </c>
      <c r="E233" s="61">
        <v>45344</v>
      </c>
      <c r="F233" s="64">
        <v>45525</v>
      </c>
      <c r="G233" s="53">
        <v>24000000</v>
      </c>
      <c r="H233" s="54">
        <v>12000000</v>
      </c>
      <c r="I233" s="55">
        <f t="shared" si="6"/>
        <v>12000000</v>
      </c>
      <c r="J233" s="56" t="s">
        <v>21</v>
      </c>
      <c r="K233" s="57" t="s">
        <v>22</v>
      </c>
      <c r="L233" s="58">
        <f t="shared" si="7"/>
        <v>0.5</v>
      </c>
      <c r="M233" s="12" t="s">
        <v>914</v>
      </c>
      <c r="N233" s="12" t="s">
        <v>288</v>
      </c>
    </row>
    <row r="234" spans="1:14" ht="148.5">
      <c r="A234" s="59" t="s">
        <v>915</v>
      </c>
      <c r="B234" s="48" t="s">
        <v>916</v>
      </c>
      <c r="C234" s="60">
        <v>40929373</v>
      </c>
      <c r="D234" s="50" t="s">
        <v>917</v>
      </c>
      <c r="E234" s="61">
        <v>45344</v>
      </c>
      <c r="F234" s="64">
        <v>45525</v>
      </c>
      <c r="G234" s="53">
        <v>36000000</v>
      </c>
      <c r="H234" s="54">
        <v>24000000</v>
      </c>
      <c r="I234" s="55">
        <f t="shared" si="6"/>
        <v>12000000</v>
      </c>
      <c r="J234" s="56" t="s">
        <v>21</v>
      </c>
      <c r="K234" s="57" t="s">
        <v>22</v>
      </c>
      <c r="L234" s="58">
        <f t="shared" si="7"/>
        <v>0.66666666666666663</v>
      </c>
      <c r="M234" s="12" t="s">
        <v>918</v>
      </c>
      <c r="N234" s="12" t="s">
        <v>847</v>
      </c>
    </row>
    <row r="235" spans="1:14" ht="108">
      <c r="A235" s="59" t="s">
        <v>919</v>
      </c>
      <c r="B235" s="48" t="s">
        <v>920</v>
      </c>
      <c r="C235" s="60">
        <v>1151940197</v>
      </c>
      <c r="D235" s="50" t="s">
        <v>921</v>
      </c>
      <c r="E235" s="61">
        <v>45345</v>
      </c>
      <c r="F235" s="64">
        <v>45526</v>
      </c>
      <c r="G235" s="53">
        <v>21000000</v>
      </c>
      <c r="H235" s="54">
        <v>14000000</v>
      </c>
      <c r="I235" s="55">
        <f t="shared" si="6"/>
        <v>7000000</v>
      </c>
      <c r="J235" s="56" t="s">
        <v>21</v>
      </c>
      <c r="K235" s="57" t="s">
        <v>22</v>
      </c>
      <c r="L235" s="58">
        <f t="shared" si="7"/>
        <v>0.66666666666666663</v>
      </c>
      <c r="M235" s="12" t="s">
        <v>922</v>
      </c>
      <c r="N235" s="12" t="s">
        <v>256</v>
      </c>
    </row>
    <row r="236" spans="1:14" ht="94.5">
      <c r="A236" s="59" t="s">
        <v>923</v>
      </c>
      <c r="B236" s="48" t="s">
        <v>924</v>
      </c>
      <c r="C236" s="68">
        <v>1047473089</v>
      </c>
      <c r="D236" s="50" t="s">
        <v>925</v>
      </c>
      <c r="E236" s="61">
        <v>45345</v>
      </c>
      <c r="F236" s="64">
        <v>45526</v>
      </c>
      <c r="G236" s="53">
        <v>24000000</v>
      </c>
      <c r="H236" s="54">
        <v>8000000</v>
      </c>
      <c r="I236" s="55">
        <f t="shared" si="6"/>
        <v>16000000</v>
      </c>
      <c r="J236" s="56" t="s">
        <v>21</v>
      </c>
      <c r="K236" s="57" t="s">
        <v>22</v>
      </c>
      <c r="L236" s="58">
        <f t="shared" si="7"/>
        <v>0.33333333333333331</v>
      </c>
      <c r="M236" s="12" t="s">
        <v>926</v>
      </c>
      <c r="N236" s="12" t="s">
        <v>111</v>
      </c>
    </row>
    <row r="237" spans="1:14" ht="94.5">
      <c r="A237" s="59" t="s">
        <v>927</v>
      </c>
      <c r="B237" s="48" t="s">
        <v>928</v>
      </c>
      <c r="C237" s="60">
        <v>45498096</v>
      </c>
      <c r="D237" s="50" t="s">
        <v>929</v>
      </c>
      <c r="E237" s="61">
        <v>45345</v>
      </c>
      <c r="F237" s="64">
        <v>45526</v>
      </c>
      <c r="G237" s="53">
        <v>22800000</v>
      </c>
      <c r="H237" s="54">
        <v>11400000</v>
      </c>
      <c r="I237" s="55">
        <f t="shared" si="6"/>
        <v>11400000</v>
      </c>
      <c r="J237" s="56" t="s">
        <v>21</v>
      </c>
      <c r="K237" s="57" t="s">
        <v>22</v>
      </c>
      <c r="L237" s="58">
        <f t="shared" si="7"/>
        <v>0.5</v>
      </c>
      <c r="M237" s="12" t="s">
        <v>930</v>
      </c>
      <c r="N237" s="12" t="s">
        <v>189</v>
      </c>
    </row>
    <row r="238" spans="1:14" ht="94.5">
      <c r="A238" s="59" t="s">
        <v>931</v>
      </c>
      <c r="B238" s="48" t="s">
        <v>932</v>
      </c>
      <c r="C238" s="60">
        <v>73156627</v>
      </c>
      <c r="D238" s="50" t="s">
        <v>933</v>
      </c>
      <c r="E238" s="61">
        <v>45348</v>
      </c>
      <c r="F238" s="64">
        <v>45529</v>
      </c>
      <c r="G238" s="53">
        <v>15000000</v>
      </c>
      <c r="H238" s="54">
        <v>2500000</v>
      </c>
      <c r="I238" s="55">
        <f t="shared" si="6"/>
        <v>12500000</v>
      </c>
      <c r="J238" s="56" t="s">
        <v>21</v>
      </c>
      <c r="K238" s="57" t="s">
        <v>22</v>
      </c>
      <c r="L238" s="58">
        <f t="shared" si="7"/>
        <v>0.16666666666666666</v>
      </c>
      <c r="M238" s="12" t="s">
        <v>934</v>
      </c>
      <c r="N238" s="12" t="s">
        <v>189</v>
      </c>
    </row>
    <row r="239" spans="1:14" ht="94.5">
      <c r="A239" s="59" t="s">
        <v>935</v>
      </c>
      <c r="B239" s="48" t="s">
        <v>909</v>
      </c>
      <c r="C239" s="60">
        <v>9145730</v>
      </c>
      <c r="D239" s="50" t="s">
        <v>936</v>
      </c>
      <c r="E239" s="61">
        <v>45348</v>
      </c>
      <c r="F239" s="64">
        <v>45529</v>
      </c>
      <c r="G239" s="53">
        <v>24000000</v>
      </c>
      <c r="H239" s="54">
        <v>4000000</v>
      </c>
      <c r="I239" s="55">
        <f t="shared" si="6"/>
        <v>20000000</v>
      </c>
      <c r="J239" s="56" t="s">
        <v>21</v>
      </c>
      <c r="K239" s="57" t="s">
        <v>22</v>
      </c>
      <c r="L239" s="58">
        <f t="shared" si="7"/>
        <v>0.16666666666666666</v>
      </c>
      <c r="M239" s="12" t="s">
        <v>937</v>
      </c>
      <c r="N239" s="12" t="s">
        <v>288</v>
      </c>
    </row>
    <row r="240" spans="1:14" ht="94.5">
      <c r="A240" s="59" t="s">
        <v>938</v>
      </c>
      <c r="B240" s="48" t="s">
        <v>939</v>
      </c>
      <c r="C240" s="60">
        <v>79626028</v>
      </c>
      <c r="D240" s="50" t="s">
        <v>940</v>
      </c>
      <c r="E240" s="61">
        <v>45351</v>
      </c>
      <c r="F240" s="64">
        <v>45532</v>
      </c>
      <c r="G240" s="53">
        <v>42000000</v>
      </c>
      <c r="H240" s="54">
        <v>28000000</v>
      </c>
      <c r="I240" s="55">
        <f t="shared" si="6"/>
        <v>14000000</v>
      </c>
      <c r="J240" s="56" t="s">
        <v>21</v>
      </c>
      <c r="K240" s="57" t="s">
        <v>22</v>
      </c>
      <c r="L240" s="58">
        <f t="shared" si="7"/>
        <v>0.66666666666666663</v>
      </c>
      <c r="M240" s="12" t="s">
        <v>941</v>
      </c>
      <c r="N240" s="12" t="s">
        <v>573</v>
      </c>
    </row>
    <row r="241" spans="1:14" ht="94.5">
      <c r="A241" s="59" t="s">
        <v>942</v>
      </c>
      <c r="B241" s="48" t="s">
        <v>943</v>
      </c>
      <c r="C241" s="60">
        <v>73137594</v>
      </c>
      <c r="D241" s="50" t="s">
        <v>944</v>
      </c>
      <c r="E241" s="61">
        <v>45351</v>
      </c>
      <c r="F241" s="64">
        <v>45532</v>
      </c>
      <c r="G241" s="53">
        <v>24000000</v>
      </c>
      <c r="H241" s="54">
        <v>16000000</v>
      </c>
      <c r="I241" s="55">
        <f t="shared" si="6"/>
        <v>8000000</v>
      </c>
      <c r="J241" s="56" t="s">
        <v>21</v>
      </c>
      <c r="K241" s="57" t="s">
        <v>22</v>
      </c>
      <c r="L241" s="58">
        <f t="shared" si="7"/>
        <v>0.66666666666666663</v>
      </c>
      <c r="M241" s="12" t="s">
        <v>945</v>
      </c>
      <c r="N241" s="12" t="s">
        <v>573</v>
      </c>
    </row>
    <row r="242" spans="1:14" ht="108">
      <c r="A242" s="59" t="s">
        <v>946</v>
      </c>
      <c r="B242" s="48" t="s">
        <v>947</v>
      </c>
      <c r="C242" s="60">
        <v>7920623</v>
      </c>
      <c r="D242" s="50" t="s">
        <v>948</v>
      </c>
      <c r="E242" s="61">
        <v>45351</v>
      </c>
      <c r="F242" s="64">
        <v>45532</v>
      </c>
      <c r="G242" s="53">
        <v>30000000</v>
      </c>
      <c r="H242" s="54">
        <v>20000000</v>
      </c>
      <c r="I242" s="55">
        <f t="shared" si="6"/>
        <v>10000000</v>
      </c>
      <c r="J242" s="56" t="s">
        <v>21</v>
      </c>
      <c r="K242" s="57" t="s">
        <v>22</v>
      </c>
      <c r="L242" s="58">
        <f t="shared" si="7"/>
        <v>0.66666666666666663</v>
      </c>
      <c r="M242" s="12" t="s">
        <v>949</v>
      </c>
      <c r="N242" s="12" t="s">
        <v>564</v>
      </c>
    </row>
    <row r="243" spans="1:14" ht="108">
      <c r="A243" s="59" t="s">
        <v>950</v>
      </c>
      <c r="B243" s="48" t="s">
        <v>951</v>
      </c>
      <c r="C243" s="60">
        <v>45556789</v>
      </c>
      <c r="D243" s="50" t="s">
        <v>952</v>
      </c>
      <c r="E243" s="61">
        <v>45351</v>
      </c>
      <c r="F243" s="64">
        <v>45532</v>
      </c>
      <c r="G243" s="53">
        <v>42000000</v>
      </c>
      <c r="H243" s="54">
        <v>28000000</v>
      </c>
      <c r="I243" s="55">
        <f t="shared" si="6"/>
        <v>14000000</v>
      </c>
      <c r="J243" s="56" t="s">
        <v>21</v>
      </c>
      <c r="K243" s="57" t="s">
        <v>22</v>
      </c>
      <c r="L243" s="58">
        <f t="shared" si="7"/>
        <v>0.66666666666666663</v>
      </c>
      <c r="M243" s="12" t="s">
        <v>953</v>
      </c>
      <c r="N243" s="12" t="s">
        <v>573</v>
      </c>
    </row>
    <row r="244" spans="1:14" ht="108">
      <c r="A244" s="59" t="s">
        <v>954</v>
      </c>
      <c r="B244" s="48" t="s">
        <v>951</v>
      </c>
      <c r="C244" s="60">
        <v>45528193</v>
      </c>
      <c r="D244" s="50" t="s">
        <v>955</v>
      </c>
      <c r="E244" s="61">
        <v>45351</v>
      </c>
      <c r="F244" s="64">
        <v>45532</v>
      </c>
      <c r="G244" s="53">
        <v>30000000</v>
      </c>
      <c r="H244" s="54">
        <v>20000000</v>
      </c>
      <c r="I244" s="55">
        <f t="shared" si="6"/>
        <v>10000000</v>
      </c>
      <c r="J244" s="56" t="s">
        <v>21</v>
      </c>
      <c r="K244" s="57" t="s">
        <v>22</v>
      </c>
      <c r="L244" s="58">
        <f t="shared" si="7"/>
        <v>0.66666666666666663</v>
      </c>
      <c r="M244" s="12" t="s">
        <v>956</v>
      </c>
      <c r="N244" s="12" t="s">
        <v>573</v>
      </c>
    </row>
    <row r="245" spans="1:14" ht="94.5">
      <c r="A245" s="59" t="s">
        <v>957</v>
      </c>
      <c r="B245" s="48" t="s">
        <v>875</v>
      </c>
      <c r="C245" s="60">
        <v>1052965485</v>
      </c>
      <c r="D245" s="50" t="s">
        <v>958</v>
      </c>
      <c r="E245" s="61">
        <v>45351</v>
      </c>
      <c r="F245" s="64">
        <v>45532</v>
      </c>
      <c r="G245" s="53">
        <v>24000000</v>
      </c>
      <c r="H245" s="54">
        <v>8000000</v>
      </c>
      <c r="I245" s="55">
        <f t="shared" si="6"/>
        <v>16000000</v>
      </c>
      <c r="J245" s="56" t="s">
        <v>21</v>
      </c>
      <c r="K245" s="57" t="s">
        <v>22</v>
      </c>
      <c r="L245" s="58">
        <f t="shared" si="7"/>
        <v>0.33333333333333331</v>
      </c>
      <c r="M245" s="12" t="s">
        <v>959</v>
      </c>
      <c r="N245" s="12" t="s">
        <v>111</v>
      </c>
    </row>
    <row r="246" spans="1:14" ht="108">
      <c r="A246" s="59" t="s">
        <v>960</v>
      </c>
      <c r="B246" s="48" t="s">
        <v>961</v>
      </c>
      <c r="C246" s="60">
        <v>32935282</v>
      </c>
      <c r="D246" s="50" t="s">
        <v>962</v>
      </c>
      <c r="E246" s="61">
        <v>45351</v>
      </c>
      <c r="F246" s="64">
        <v>45654</v>
      </c>
      <c r="G246" s="53">
        <v>40000000</v>
      </c>
      <c r="H246" s="54">
        <v>8000000</v>
      </c>
      <c r="I246" s="55">
        <f t="shared" si="6"/>
        <v>32000000</v>
      </c>
      <c r="J246" s="56" t="s">
        <v>21</v>
      </c>
      <c r="K246" s="57" t="s">
        <v>22</v>
      </c>
      <c r="L246" s="58">
        <f t="shared" si="7"/>
        <v>0.2</v>
      </c>
      <c r="M246" s="12" t="s">
        <v>963</v>
      </c>
      <c r="N246" s="12" t="s">
        <v>964</v>
      </c>
    </row>
    <row r="247" spans="1:14" ht="108">
      <c r="A247" s="59" t="s">
        <v>965</v>
      </c>
      <c r="B247" s="48" t="s">
        <v>961</v>
      </c>
      <c r="C247" s="60">
        <v>45547723</v>
      </c>
      <c r="D247" s="50" t="s">
        <v>966</v>
      </c>
      <c r="E247" s="61">
        <v>45351</v>
      </c>
      <c r="F247" s="64">
        <v>45654</v>
      </c>
      <c r="G247" s="53">
        <v>40000000</v>
      </c>
      <c r="H247" s="54">
        <v>8000000</v>
      </c>
      <c r="I247" s="55">
        <f t="shared" si="6"/>
        <v>32000000</v>
      </c>
      <c r="J247" s="56" t="s">
        <v>21</v>
      </c>
      <c r="K247" s="57" t="s">
        <v>22</v>
      </c>
      <c r="L247" s="58">
        <f t="shared" si="7"/>
        <v>0.2</v>
      </c>
      <c r="M247" s="12" t="s">
        <v>967</v>
      </c>
      <c r="N247" s="12" t="s">
        <v>964</v>
      </c>
    </row>
    <row r="248" spans="1:14" ht="108">
      <c r="A248" s="59" t="s">
        <v>968</v>
      </c>
      <c r="B248" s="48" t="s">
        <v>961</v>
      </c>
      <c r="C248" s="60">
        <v>45592009</v>
      </c>
      <c r="D248" s="50" t="s">
        <v>969</v>
      </c>
      <c r="E248" s="61">
        <v>45351</v>
      </c>
      <c r="F248" s="64">
        <v>45654</v>
      </c>
      <c r="G248" s="53">
        <v>40000000</v>
      </c>
      <c r="H248" s="54">
        <v>8000000</v>
      </c>
      <c r="I248" s="55">
        <f t="shared" si="6"/>
        <v>32000000</v>
      </c>
      <c r="J248" s="56" t="s">
        <v>21</v>
      </c>
      <c r="K248" s="57" t="s">
        <v>22</v>
      </c>
      <c r="L248" s="58">
        <f t="shared" si="7"/>
        <v>0.2</v>
      </c>
      <c r="M248" s="12" t="s">
        <v>970</v>
      </c>
      <c r="N248" s="12" t="s">
        <v>964</v>
      </c>
    </row>
    <row r="249" spans="1:14" ht="108">
      <c r="A249" s="59" t="s">
        <v>971</v>
      </c>
      <c r="B249" s="48" t="s">
        <v>972</v>
      </c>
      <c r="C249" s="60">
        <v>1143355957</v>
      </c>
      <c r="D249" s="50" t="s">
        <v>973</v>
      </c>
      <c r="E249" s="61">
        <v>45351</v>
      </c>
      <c r="F249" s="64">
        <v>45654</v>
      </c>
      <c r="G249" s="53">
        <v>30000000</v>
      </c>
      <c r="H249" s="54">
        <v>12000000</v>
      </c>
      <c r="I249" s="55">
        <f t="shared" si="6"/>
        <v>18000000</v>
      </c>
      <c r="J249" s="56" t="s">
        <v>21</v>
      </c>
      <c r="K249" s="57" t="s">
        <v>22</v>
      </c>
      <c r="L249" s="58">
        <f t="shared" si="7"/>
        <v>0.4</v>
      </c>
      <c r="M249" s="12" t="s">
        <v>974</v>
      </c>
      <c r="N249" s="12" t="s">
        <v>964</v>
      </c>
    </row>
    <row r="250" spans="1:14" ht="108">
      <c r="A250" s="59" t="s">
        <v>975</v>
      </c>
      <c r="B250" s="48" t="s">
        <v>961</v>
      </c>
      <c r="C250" s="60">
        <v>1047498364</v>
      </c>
      <c r="D250" s="50" t="s">
        <v>976</v>
      </c>
      <c r="E250" s="61">
        <v>45351</v>
      </c>
      <c r="F250" s="64">
        <v>45654</v>
      </c>
      <c r="G250" s="53">
        <v>35000000</v>
      </c>
      <c r="H250" s="54">
        <v>14000000</v>
      </c>
      <c r="I250" s="55">
        <f t="shared" si="6"/>
        <v>21000000</v>
      </c>
      <c r="J250" s="56" t="s">
        <v>21</v>
      </c>
      <c r="K250" s="57" t="s">
        <v>22</v>
      </c>
      <c r="L250" s="58">
        <f t="shared" si="7"/>
        <v>0.4</v>
      </c>
      <c r="M250" s="12" t="s">
        <v>977</v>
      </c>
      <c r="N250" s="12" t="s">
        <v>964</v>
      </c>
    </row>
    <row r="251" spans="1:14" ht="108">
      <c r="A251" s="59" t="s">
        <v>978</v>
      </c>
      <c r="B251" s="48" t="s">
        <v>961</v>
      </c>
      <c r="C251" s="60">
        <v>45540531</v>
      </c>
      <c r="D251" s="50" t="s">
        <v>979</v>
      </c>
      <c r="E251" s="61">
        <v>45351</v>
      </c>
      <c r="F251" s="64">
        <v>45654</v>
      </c>
      <c r="G251" s="53">
        <v>35000000</v>
      </c>
      <c r="H251" s="54">
        <v>3500000</v>
      </c>
      <c r="I251" s="55">
        <f t="shared" si="6"/>
        <v>31500000</v>
      </c>
      <c r="J251" s="56" t="s">
        <v>21</v>
      </c>
      <c r="K251" s="57" t="s">
        <v>22</v>
      </c>
      <c r="L251" s="58">
        <f t="shared" si="7"/>
        <v>0.1</v>
      </c>
      <c r="M251" s="12" t="s">
        <v>980</v>
      </c>
      <c r="N251" s="12" t="s">
        <v>964</v>
      </c>
    </row>
    <row r="252" spans="1:14" ht="216">
      <c r="A252" s="59" t="s">
        <v>981</v>
      </c>
      <c r="B252" s="48" t="s">
        <v>982</v>
      </c>
      <c r="C252" s="60">
        <v>1047368993</v>
      </c>
      <c r="D252" s="50" t="s">
        <v>983</v>
      </c>
      <c r="E252" s="61">
        <v>45351</v>
      </c>
      <c r="F252" s="64">
        <v>45654</v>
      </c>
      <c r="G252" s="53">
        <v>46500000</v>
      </c>
      <c r="H252" s="54">
        <v>18600000</v>
      </c>
      <c r="I252" s="55">
        <f t="shared" si="6"/>
        <v>27900000</v>
      </c>
      <c r="J252" s="56" t="s">
        <v>21</v>
      </c>
      <c r="K252" s="57" t="s">
        <v>22</v>
      </c>
      <c r="L252" s="58">
        <f t="shared" si="7"/>
        <v>0.4</v>
      </c>
      <c r="M252" s="12" t="s">
        <v>984</v>
      </c>
      <c r="N252" s="12" t="s">
        <v>261</v>
      </c>
    </row>
    <row r="253" spans="1:14" ht="216">
      <c r="A253" s="59" t="s">
        <v>985</v>
      </c>
      <c r="B253" s="48" t="s">
        <v>982</v>
      </c>
      <c r="C253" s="60">
        <v>1143389527</v>
      </c>
      <c r="D253" s="50" t="s">
        <v>986</v>
      </c>
      <c r="E253" s="61">
        <v>45351</v>
      </c>
      <c r="F253" s="64">
        <v>45654</v>
      </c>
      <c r="G253" s="53">
        <v>46500000</v>
      </c>
      <c r="H253" s="54">
        <v>18600000</v>
      </c>
      <c r="I253" s="55">
        <f t="shared" si="6"/>
        <v>27900000</v>
      </c>
      <c r="J253" s="56" t="s">
        <v>21</v>
      </c>
      <c r="K253" s="57" t="s">
        <v>22</v>
      </c>
      <c r="L253" s="58">
        <f t="shared" si="7"/>
        <v>0.4</v>
      </c>
      <c r="M253" s="12" t="s">
        <v>987</v>
      </c>
      <c r="N253" s="12" t="s">
        <v>261</v>
      </c>
    </row>
    <row r="254" spans="1:14" ht="216">
      <c r="A254" s="59" t="s">
        <v>988</v>
      </c>
      <c r="B254" s="48" t="s">
        <v>982</v>
      </c>
      <c r="C254" s="60">
        <v>33150968</v>
      </c>
      <c r="D254" s="50" t="s">
        <v>989</v>
      </c>
      <c r="E254" s="61">
        <v>45351</v>
      </c>
      <c r="F254" s="64">
        <v>45654</v>
      </c>
      <c r="G254" s="53">
        <v>46500000</v>
      </c>
      <c r="H254" s="54">
        <v>18600000</v>
      </c>
      <c r="I254" s="55">
        <f t="shared" si="6"/>
        <v>27900000</v>
      </c>
      <c r="J254" s="56" t="s">
        <v>21</v>
      </c>
      <c r="K254" s="57" t="s">
        <v>22</v>
      </c>
      <c r="L254" s="58">
        <f t="shared" si="7"/>
        <v>0.4</v>
      </c>
      <c r="M254" s="12" t="s">
        <v>990</v>
      </c>
      <c r="N254" s="12" t="s">
        <v>261</v>
      </c>
    </row>
    <row r="255" spans="1:14" ht="216">
      <c r="A255" s="59" t="s">
        <v>991</v>
      </c>
      <c r="B255" s="48" t="s">
        <v>982</v>
      </c>
      <c r="C255" s="60">
        <v>45540081</v>
      </c>
      <c r="D255" s="50" t="s">
        <v>992</v>
      </c>
      <c r="E255" s="61">
        <v>45351</v>
      </c>
      <c r="F255" s="64">
        <v>45654</v>
      </c>
      <c r="G255" s="53">
        <v>46500000</v>
      </c>
      <c r="H255" s="54">
        <v>18600000</v>
      </c>
      <c r="I255" s="55">
        <f t="shared" si="6"/>
        <v>27900000</v>
      </c>
      <c r="J255" s="56" t="s">
        <v>21</v>
      </c>
      <c r="K255" s="57" t="s">
        <v>22</v>
      </c>
      <c r="L255" s="58">
        <f t="shared" si="7"/>
        <v>0.4</v>
      </c>
      <c r="M255" s="12" t="s">
        <v>993</v>
      </c>
      <c r="N255" s="12" t="s">
        <v>261</v>
      </c>
    </row>
    <row r="256" spans="1:14" ht="148.5">
      <c r="A256" s="59" t="s">
        <v>994</v>
      </c>
      <c r="B256" s="48" t="s">
        <v>871</v>
      </c>
      <c r="C256" s="60">
        <v>1047375400</v>
      </c>
      <c r="D256" s="50" t="s">
        <v>995</v>
      </c>
      <c r="E256" s="61">
        <v>45351</v>
      </c>
      <c r="F256" s="64">
        <v>45485</v>
      </c>
      <c r="G256" s="53">
        <v>18000000</v>
      </c>
      <c r="H256" s="54">
        <v>16000000</v>
      </c>
      <c r="I256" s="55">
        <f t="shared" si="6"/>
        <v>2000000</v>
      </c>
      <c r="J256" s="56" t="s">
        <v>28</v>
      </c>
      <c r="K256" s="57">
        <v>6000000</v>
      </c>
      <c r="L256" s="58">
        <f t="shared" si="7"/>
        <v>0.88888888888888884</v>
      </c>
      <c r="M256" s="12" t="s">
        <v>996</v>
      </c>
      <c r="N256" s="12" t="s">
        <v>261</v>
      </c>
    </row>
    <row r="257" spans="1:14" ht="148.5">
      <c r="A257" s="59" t="s">
        <v>997</v>
      </c>
      <c r="B257" s="48" t="s">
        <v>871</v>
      </c>
      <c r="C257" s="60">
        <v>45755246</v>
      </c>
      <c r="D257" s="50" t="s">
        <v>998</v>
      </c>
      <c r="E257" s="61">
        <v>45351</v>
      </c>
      <c r="F257" s="64">
        <v>45485</v>
      </c>
      <c r="G257" s="53">
        <v>19350000</v>
      </c>
      <c r="H257" s="54">
        <v>17200000</v>
      </c>
      <c r="I257" s="55">
        <f t="shared" si="6"/>
        <v>2150000</v>
      </c>
      <c r="J257" s="56" t="s">
        <v>28</v>
      </c>
      <c r="K257" s="57">
        <v>6450000</v>
      </c>
      <c r="L257" s="58">
        <f t="shared" si="7"/>
        <v>0.88888888888888884</v>
      </c>
      <c r="M257" s="12" t="s">
        <v>999</v>
      </c>
      <c r="N257" s="12" t="s">
        <v>261</v>
      </c>
    </row>
    <row r="258" spans="1:14" ht="216">
      <c r="A258" s="59" t="s">
        <v>1000</v>
      </c>
      <c r="B258" s="48" t="s">
        <v>982</v>
      </c>
      <c r="C258" s="60">
        <v>1047377771</v>
      </c>
      <c r="D258" s="50" t="s">
        <v>1001</v>
      </c>
      <c r="E258" s="61">
        <v>45351</v>
      </c>
      <c r="F258" s="64">
        <v>45654</v>
      </c>
      <c r="G258" s="53">
        <v>46500000</v>
      </c>
      <c r="H258" s="54">
        <v>18600000</v>
      </c>
      <c r="I258" s="55">
        <f t="shared" si="6"/>
        <v>27900000</v>
      </c>
      <c r="J258" s="56" t="s">
        <v>21</v>
      </c>
      <c r="K258" s="57" t="s">
        <v>22</v>
      </c>
      <c r="L258" s="58">
        <f t="shared" si="7"/>
        <v>0.4</v>
      </c>
      <c r="M258" s="12" t="s">
        <v>1002</v>
      </c>
      <c r="N258" s="12" t="s">
        <v>261</v>
      </c>
    </row>
    <row r="259" spans="1:14" ht="94.5">
      <c r="A259" s="59" t="s">
        <v>1003</v>
      </c>
      <c r="B259" s="48" t="s">
        <v>1004</v>
      </c>
      <c r="C259" s="60">
        <v>45692300</v>
      </c>
      <c r="D259" s="50" t="s">
        <v>1005</v>
      </c>
      <c r="E259" s="61">
        <v>45351</v>
      </c>
      <c r="F259" s="64">
        <v>45532</v>
      </c>
      <c r="G259" s="53">
        <v>21000000</v>
      </c>
      <c r="H259" s="54">
        <v>14000000</v>
      </c>
      <c r="I259" s="55">
        <f t="shared" si="6"/>
        <v>7000000</v>
      </c>
      <c r="J259" s="56" t="s">
        <v>21</v>
      </c>
      <c r="K259" s="57" t="s">
        <v>22</v>
      </c>
      <c r="L259" s="58">
        <f t="shared" si="7"/>
        <v>0.66666666666666663</v>
      </c>
      <c r="M259" s="12" t="s">
        <v>1006</v>
      </c>
      <c r="N259" s="12" t="s">
        <v>585</v>
      </c>
    </row>
    <row r="260" spans="1:14" ht="121.5">
      <c r="A260" s="59" t="s">
        <v>1007</v>
      </c>
      <c r="B260" s="48" t="s">
        <v>1008</v>
      </c>
      <c r="C260" s="60">
        <v>1047391257</v>
      </c>
      <c r="D260" s="50" t="s">
        <v>1009</v>
      </c>
      <c r="E260" s="61">
        <v>45351</v>
      </c>
      <c r="F260" s="64">
        <v>45532</v>
      </c>
      <c r="G260" s="53">
        <v>24000000</v>
      </c>
      <c r="H260" s="54">
        <v>16000000</v>
      </c>
      <c r="I260" s="55">
        <f t="shared" si="6"/>
        <v>8000000</v>
      </c>
      <c r="J260" s="56" t="s">
        <v>21</v>
      </c>
      <c r="K260" s="57" t="s">
        <v>22</v>
      </c>
      <c r="L260" s="58">
        <f t="shared" si="7"/>
        <v>0.66666666666666663</v>
      </c>
      <c r="M260" s="12" t="s">
        <v>1010</v>
      </c>
      <c r="N260" s="12" t="s">
        <v>492</v>
      </c>
    </row>
    <row r="261" spans="1:14" ht="121.5">
      <c r="A261" s="59" t="s">
        <v>1011</v>
      </c>
      <c r="B261" s="48" t="s">
        <v>1008</v>
      </c>
      <c r="C261" s="60">
        <v>1047393643</v>
      </c>
      <c r="D261" s="50" t="s">
        <v>1012</v>
      </c>
      <c r="E261" s="61">
        <v>45351</v>
      </c>
      <c r="F261" s="64">
        <v>45532</v>
      </c>
      <c r="G261" s="53">
        <v>27000000</v>
      </c>
      <c r="H261" s="54">
        <v>18000000</v>
      </c>
      <c r="I261" s="55">
        <f t="shared" si="6"/>
        <v>9000000</v>
      </c>
      <c r="J261" s="56" t="s">
        <v>21</v>
      </c>
      <c r="K261" s="57" t="s">
        <v>22</v>
      </c>
      <c r="L261" s="58">
        <f t="shared" si="7"/>
        <v>0.66666666666666663</v>
      </c>
      <c r="M261" s="12" t="s">
        <v>1013</v>
      </c>
      <c r="N261" s="12" t="s">
        <v>492</v>
      </c>
    </row>
    <row r="262" spans="1:14" ht="108">
      <c r="A262" s="59" t="s">
        <v>1014</v>
      </c>
      <c r="B262" s="48" t="s">
        <v>1015</v>
      </c>
      <c r="C262" s="60">
        <v>1140870944</v>
      </c>
      <c r="D262" s="50" t="s">
        <v>1016</v>
      </c>
      <c r="E262" s="61">
        <v>45351</v>
      </c>
      <c r="F262" s="64">
        <v>45532</v>
      </c>
      <c r="G262" s="53">
        <v>33000000</v>
      </c>
      <c r="H262" s="54">
        <v>22000000</v>
      </c>
      <c r="I262" s="55">
        <f t="shared" si="6"/>
        <v>11000000</v>
      </c>
      <c r="J262" s="56" t="s">
        <v>21</v>
      </c>
      <c r="K262" s="57" t="s">
        <v>22</v>
      </c>
      <c r="L262" s="58">
        <f t="shared" si="7"/>
        <v>0.66666666666666663</v>
      </c>
      <c r="M262" s="12" t="s">
        <v>1017</v>
      </c>
      <c r="N262" s="12" t="s">
        <v>492</v>
      </c>
    </row>
    <row r="263" spans="1:14" ht="94.5">
      <c r="A263" s="59" t="s">
        <v>1018</v>
      </c>
      <c r="B263" s="48" t="s">
        <v>1019</v>
      </c>
      <c r="C263" s="60">
        <v>45754497</v>
      </c>
      <c r="D263" s="50" t="s">
        <v>1020</v>
      </c>
      <c r="E263" s="61">
        <v>45351</v>
      </c>
      <c r="F263" s="64">
        <v>45532</v>
      </c>
      <c r="G263" s="53">
        <v>24000000</v>
      </c>
      <c r="H263" s="54">
        <v>12000000</v>
      </c>
      <c r="I263" s="55">
        <f t="shared" si="6"/>
        <v>12000000</v>
      </c>
      <c r="J263" s="56" t="s">
        <v>21</v>
      </c>
      <c r="K263" s="57" t="s">
        <v>22</v>
      </c>
      <c r="L263" s="58">
        <f t="shared" si="7"/>
        <v>0.5</v>
      </c>
      <c r="M263" s="12" t="s">
        <v>1021</v>
      </c>
      <c r="N263" s="12" t="s">
        <v>964</v>
      </c>
    </row>
    <row r="264" spans="1:14" ht="121.5">
      <c r="A264" s="59" t="s">
        <v>1022</v>
      </c>
      <c r="B264" s="48" t="s">
        <v>1008</v>
      </c>
      <c r="C264" s="60">
        <v>1047403407</v>
      </c>
      <c r="D264" s="50" t="s">
        <v>1023</v>
      </c>
      <c r="E264" s="61">
        <v>45351</v>
      </c>
      <c r="F264" s="64">
        <v>45532</v>
      </c>
      <c r="G264" s="53">
        <v>24000000</v>
      </c>
      <c r="H264" s="54">
        <v>12000000</v>
      </c>
      <c r="I264" s="55">
        <f t="shared" si="6"/>
        <v>12000000</v>
      </c>
      <c r="J264" s="56" t="s">
        <v>21</v>
      </c>
      <c r="K264" s="57" t="s">
        <v>22</v>
      </c>
      <c r="L264" s="58">
        <f t="shared" si="7"/>
        <v>0.5</v>
      </c>
      <c r="M264" s="12" t="s">
        <v>1024</v>
      </c>
      <c r="N264" s="12" t="s">
        <v>492</v>
      </c>
    </row>
    <row r="265" spans="1:14" ht="108">
      <c r="A265" s="59" t="s">
        <v>1025</v>
      </c>
      <c r="B265" s="48" t="s">
        <v>1026</v>
      </c>
      <c r="C265" s="60">
        <v>1047480926</v>
      </c>
      <c r="D265" s="50" t="s">
        <v>1027</v>
      </c>
      <c r="E265" s="61">
        <v>45351</v>
      </c>
      <c r="F265" s="64">
        <v>45532</v>
      </c>
      <c r="G265" s="53">
        <v>18000000</v>
      </c>
      <c r="H265" s="54">
        <v>12000000</v>
      </c>
      <c r="I265" s="55">
        <f t="shared" si="6"/>
        <v>6000000</v>
      </c>
      <c r="J265" s="56" t="s">
        <v>21</v>
      </c>
      <c r="K265" s="57" t="s">
        <v>22</v>
      </c>
      <c r="L265" s="58">
        <f t="shared" si="7"/>
        <v>0.66666666666666663</v>
      </c>
      <c r="M265" s="12" t="s">
        <v>1028</v>
      </c>
      <c r="N265" s="12" t="s">
        <v>553</v>
      </c>
    </row>
    <row r="266" spans="1:14" ht="94.5">
      <c r="A266" s="59" t="s">
        <v>1029</v>
      </c>
      <c r="B266" s="48" t="s">
        <v>1030</v>
      </c>
      <c r="C266" s="60">
        <v>45520443</v>
      </c>
      <c r="D266" s="50" t="s">
        <v>1031</v>
      </c>
      <c r="E266" s="61">
        <v>45351</v>
      </c>
      <c r="F266" s="64">
        <v>45532</v>
      </c>
      <c r="G266" s="53">
        <v>18000000</v>
      </c>
      <c r="H266" s="54">
        <v>12000000</v>
      </c>
      <c r="I266" s="55">
        <f t="shared" si="6"/>
        <v>6000000</v>
      </c>
      <c r="J266" s="56" t="s">
        <v>21</v>
      </c>
      <c r="K266" s="57" t="s">
        <v>22</v>
      </c>
      <c r="L266" s="58">
        <f t="shared" si="7"/>
        <v>0.66666666666666663</v>
      </c>
      <c r="M266" s="12" t="s">
        <v>1032</v>
      </c>
      <c r="N266" s="12" t="s">
        <v>553</v>
      </c>
    </row>
    <row r="267" spans="1:14" ht="108">
      <c r="A267" s="59" t="s">
        <v>1033</v>
      </c>
      <c r="B267" s="48" t="s">
        <v>1034</v>
      </c>
      <c r="C267" s="60">
        <v>1128055151</v>
      </c>
      <c r="D267" s="50" t="s">
        <v>1035</v>
      </c>
      <c r="E267" s="61">
        <v>45351</v>
      </c>
      <c r="F267" s="64">
        <v>45532</v>
      </c>
      <c r="G267" s="53">
        <v>18000000</v>
      </c>
      <c r="H267" s="54">
        <v>12000000</v>
      </c>
      <c r="I267" s="55">
        <f t="shared" si="6"/>
        <v>6000000</v>
      </c>
      <c r="J267" s="56" t="s">
        <v>21</v>
      </c>
      <c r="K267" s="57" t="s">
        <v>22</v>
      </c>
      <c r="L267" s="58">
        <f t="shared" si="7"/>
        <v>0.66666666666666663</v>
      </c>
      <c r="M267" s="12" t="s">
        <v>1036</v>
      </c>
      <c r="N267" s="12" t="s">
        <v>553</v>
      </c>
    </row>
    <row r="268" spans="1:14" ht="108">
      <c r="A268" s="59" t="s">
        <v>1037</v>
      </c>
      <c r="B268" s="48" t="s">
        <v>1038</v>
      </c>
      <c r="C268" s="60">
        <v>1104008598</v>
      </c>
      <c r="D268" s="50" t="s">
        <v>1039</v>
      </c>
      <c r="E268" s="61">
        <v>45351</v>
      </c>
      <c r="F268" s="64">
        <v>45532</v>
      </c>
      <c r="G268" s="53">
        <v>24000000</v>
      </c>
      <c r="H268" s="54">
        <v>16000000</v>
      </c>
      <c r="I268" s="55">
        <f t="shared" si="6"/>
        <v>8000000</v>
      </c>
      <c r="J268" s="56" t="s">
        <v>21</v>
      </c>
      <c r="K268" s="57" t="s">
        <v>22</v>
      </c>
      <c r="L268" s="58">
        <f t="shared" si="7"/>
        <v>0.66666666666666663</v>
      </c>
      <c r="M268" s="12" t="s">
        <v>1040</v>
      </c>
      <c r="N268" s="12" t="s">
        <v>1041</v>
      </c>
    </row>
    <row r="269" spans="1:14" ht="162">
      <c r="A269" s="59" t="s">
        <v>1042</v>
      </c>
      <c r="B269" s="48" t="s">
        <v>1043</v>
      </c>
      <c r="C269" s="60">
        <v>73148225</v>
      </c>
      <c r="D269" s="50" t="s">
        <v>1044</v>
      </c>
      <c r="E269" s="61">
        <v>45351</v>
      </c>
      <c r="F269" s="64">
        <v>45654</v>
      </c>
      <c r="G269" s="53">
        <v>23000000</v>
      </c>
      <c r="H269" s="54">
        <v>9200000</v>
      </c>
      <c r="I269" s="55">
        <f t="shared" si="6"/>
        <v>13800000</v>
      </c>
      <c r="J269" s="56" t="s">
        <v>21</v>
      </c>
      <c r="K269" s="57" t="s">
        <v>22</v>
      </c>
      <c r="L269" s="58">
        <f t="shared" si="7"/>
        <v>0.4</v>
      </c>
      <c r="M269" s="12" t="s">
        <v>1045</v>
      </c>
      <c r="N269" s="12" t="s">
        <v>1046</v>
      </c>
    </row>
    <row r="270" spans="1:14" ht="162">
      <c r="A270" s="59" t="s">
        <v>1047</v>
      </c>
      <c r="B270" s="48" t="s">
        <v>1043</v>
      </c>
      <c r="C270" s="60">
        <v>32690428</v>
      </c>
      <c r="D270" s="50" t="s">
        <v>1048</v>
      </c>
      <c r="E270" s="61">
        <v>45351</v>
      </c>
      <c r="F270" s="64">
        <v>45654</v>
      </c>
      <c r="G270" s="53">
        <v>38000000</v>
      </c>
      <c r="H270" s="54">
        <v>15200000</v>
      </c>
      <c r="I270" s="55">
        <f t="shared" si="6"/>
        <v>22800000</v>
      </c>
      <c r="J270" s="56" t="s">
        <v>21</v>
      </c>
      <c r="K270" s="57" t="s">
        <v>22</v>
      </c>
      <c r="L270" s="58">
        <f t="shared" si="7"/>
        <v>0.4</v>
      </c>
      <c r="M270" s="12" t="s">
        <v>1049</v>
      </c>
      <c r="N270" s="12" t="s">
        <v>1046</v>
      </c>
    </row>
    <row r="271" spans="1:14" ht="162">
      <c r="A271" s="59" t="s">
        <v>1050</v>
      </c>
      <c r="B271" s="48" t="s">
        <v>1051</v>
      </c>
      <c r="C271" s="60">
        <v>1067400689</v>
      </c>
      <c r="D271" s="50" t="s">
        <v>1052</v>
      </c>
      <c r="E271" s="61">
        <v>45351</v>
      </c>
      <c r="F271" s="64">
        <v>45654</v>
      </c>
      <c r="G271" s="53">
        <v>43000000</v>
      </c>
      <c r="H271" s="54">
        <v>12900000</v>
      </c>
      <c r="I271" s="55">
        <f t="shared" si="6"/>
        <v>30100000</v>
      </c>
      <c r="J271" s="56" t="s">
        <v>21</v>
      </c>
      <c r="K271" s="57" t="s">
        <v>22</v>
      </c>
      <c r="L271" s="58">
        <f t="shared" si="7"/>
        <v>0.3</v>
      </c>
      <c r="M271" s="12" t="s">
        <v>1053</v>
      </c>
      <c r="N271" s="12" t="s">
        <v>1046</v>
      </c>
    </row>
    <row r="272" spans="1:14" ht="148.5">
      <c r="A272" s="59" t="s">
        <v>1054</v>
      </c>
      <c r="B272" s="48" t="s">
        <v>1055</v>
      </c>
      <c r="C272" s="60">
        <v>1140851483</v>
      </c>
      <c r="D272" s="50" t="s">
        <v>1056</v>
      </c>
      <c r="E272" s="61">
        <v>45351</v>
      </c>
      <c r="F272" s="64">
        <v>45654</v>
      </c>
      <c r="G272" s="53">
        <v>23000000</v>
      </c>
      <c r="H272" s="54">
        <v>9200000</v>
      </c>
      <c r="I272" s="55">
        <f t="shared" si="6"/>
        <v>13800000</v>
      </c>
      <c r="J272" s="56" t="s">
        <v>21</v>
      </c>
      <c r="K272" s="57" t="s">
        <v>22</v>
      </c>
      <c r="L272" s="58">
        <f t="shared" si="7"/>
        <v>0.4</v>
      </c>
      <c r="M272" s="12" t="s">
        <v>1057</v>
      </c>
      <c r="N272" s="12" t="s">
        <v>1046</v>
      </c>
    </row>
    <row r="273" spans="1:14" ht="162">
      <c r="A273" s="59" t="s">
        <v>1058</v>
      </c>
      <c r="B273" s="48" t="s">
        <v>1059</v>
      </c>
      <c r="C273" s="60">
        <v>1143324117</v>
      </c>
      <c r="D273" s="50" t="s">
        <v>1060</v>
      </c>
      <c r="E273" s="61">
        <v>45351</v>
      </c>
      <c r="F273" s="64">
        <v>45654</v>
      </c>
      <c r="G273" s="53">
        <v>28000000</v>
      </c>
      <c r="H273" s="54">
        <v>11200000</v>
      </c>
      <c r="I273" s="55">
        <f t="shared" si="6"/>
        <v>16800000</v>
      </c>
      <c r="J273" s="56" t="s">
        <v>21</v>
      </c>
      <c r="K273" s="57" t="s">
        <v>22</v>
      </c>
      <c r="L273" s="58">
        <f t="shared" si="7"/>
        <v>0.4</v>
      </c>
      <c r="M273" s="12" t="s">
        <v>1061</v>
      </c>
      <c r="N273" s="12" t="s">
        <v>1046</v>
      </c>
    </row>
    <row r="274" spans="1:14" ht="162">
      <c r="A274" s="59" t="s">
        <v>1062</v>
      </c>
      <c r="B274" s="48" t="s">
        <v>1063</v>
      </c>
      <c r="C274" s="60">
        <v>45715282</v>
      </c>
      <c r="D274" s="50" t="s">
        <v>1064</v>
      </c>
      <c r="E274" s="61">
        <v>45351</v>
      </c>
      <c r="F274" s="64">
        <v>45654</v>
      </c>
      <c r="G274" s="53">
        <v>30000000</v>
      </c>
      <c r="H274" s="54">
        <v>12000000</v>
      </c>
      <c r="I274" s="55">
        <f t="shared" si="6"/>
        <v>18000000</v>
      </c>
      <c r="J274" s="56" t="s">
        <v>21</v>
      </c>
      <c r="K274" s="57" t="s">
        <v>22</v>
      </c>
      <c r="L274" s="58">
        <f t="shared" si="7"/>
        <v>0.4</v>
      </c>
      <c r="M274" s="12" t="s">
        <v>1065</v>
      </c>
      <c r="N274" s="12" t="s">
        <v>1046</v>
      </c>
    </row>
    <row r="275" spans="1:14" ht="162">
      <c r="A275" s="59" t="s">
        <v>1066</v>
      </c>
      <c r="B275" s="48" t="s">
        <v>1043</v>
      </c>
      <c r="C275" s="60">
        <v>1052954223</v>
      </c>
      <c r="D275" s="50" t="s">
        <v>1067</v>
      </c>
      <c r="E275" s="61">
        <v>45351</v>
      </c>
      <c r="F275" s="64">
        <v>45654</v>
      </c>
      <c r="G275" s="53">
        <v>30000000</v>
      </c>
      <c r="H275" s="54">
        <v>12000000</v>
      </c>
      <c r="I275" s="55">
        <f t="shared" si="6"/>
        <v>18000000</v>
      </c>
      <c r="J275" s="56" t="s">
        <v>21</v>
      </c>
      <c r="K275" s="57" t="s">
        <v>22</v>
      </c>
      <c r="L275" s="58">
        <f t="shared" si="7"/>
        <v>0.4</v>
      </c>
      <c r="M275" s="12" t="s">
        <v>1068</v>
      </c>
      <c r="N275" s="12" t="s">
        <v>1046</v>
      </c>
    </row>
    <row r="276" spans="1:14" ht="162">
      <c r="A276" s="59" t="s">
        <v>1069</v>
      </c>
      <c r="B276" s="48" t="s">
        <v>1043</v>
      </c>
      <c r="C276" s="60">
        <v>1143404420</v>
      </c>
      <c r="D276" s="50" t="s">
        <v>1070</v>
      </c>
      <c r="E276" s="61">
        <v>45351</v>
      </c>
      <c r="F276" s="64">
        <v>45654</v>
      </c>
      <c r="G276" s="53">
        <v>34000000</v>
      </c>
      <c r="H276" s="54">
        <v>13600000</v>
      </c>
      <c r="I276" s="55">
        <f t="shared" si="6"/>
        <v>20400000</v>
      </c>
      <c r="J276" s="56" t="s">
        <v>21</v>
      </c>
      <c r="K276" s="57" t="s">
        <v>22</v>
      </c>
      <c r="L276" s="58">
        <f t="shared" si="7"/>
        <v>0.4</v>
      </c>
      <c r="M276" s="12" t="s">
        <v>1071</v>
      </c>
      <c r="N276" s="12" t="s">
        <v>1046</v>
      </c>
    </row>
    <row r="277" spans="1:14" ht="162">
      <c r="A277" s="59" t="s">
        <v>1072</v>
      </c>
      <c r="B277" s="48" t="s">
        <v>1063</v>
      </c>
      <c r="C277" s="60">
        <v>1047418002</v>
      </c>
      <c r="D277" s="50" t="s">
        <v>1073</v>
      </c>
      <c r="E277" s="61">
        <v>45351</v>
      </c>
      <c r="F277" s="64">
        <v>45654</v>
      </c>
      <c r="G277" s="53">
        <v>26000000</v>
      </c>
      <c r="H277" s="54">
        <v>10400000</v>
      </c>
      <c r="I277" s="55">
        <f t="shared" si="6"/>
        <v>15600000</v>
      </c>
      <c r="J277" s="56" t="s">
        <v>21</v>
      </c>
      <c r="K277" s="57" t="s">
        <v>22</v>
      </c>
      <c r="L277" s="58">
        <f t="shared" si="7"/>
        <v>0.4</v>
      </c>
      <c r="M277" s="12" t="s">
        <v>1074</v>
      </c>
      <c r="N277" s="12" t="s">
        <v>1046</v>
      </c>
    </row>
    <row r="278" spans="1:14" ht="162">
      <c r="A278" s="59" t="s">
        <v>1075</v>
      </c>
      <c r="B278" s="48" t="s">
        <v>1059</v>
      </c>
      <c r="C278" s="60">
        <v>55250169</v>
      </c>
      <c r="D278" s="50" t="s">
        <v>1076</v>
      </c>
      <c r="E278" s="61">
        <v>45351</v>
      </c>
      <c r="F278" s="64">
        <v>45654</v>
      </c>
      <c r="G278" s="53">
        <v>23000000</v>
      </c>
      <c r="H278" s="54">
        <v>9200000</v>
      </c>
      <c r="I278" s="55">
        <f t="shared" si="6"/>
        <v>13800000</v>
      </c>
      <c r="J278" s="56" t="s">
        <v>21</v>
      </c>
      <c r="K278" s="57" t="s">
        <v>22</v>
      </c>
      <c r="L278" s="58">
        <f t="shared" si="7"/>
        <v>0.4</v>
      </c>
      <c r="M278" s="12" t="s">
        <v>1077</v>
      </c>
      <c r="N278" s="12" t="s">
        <v>1046</v>
      </c>
    </row>
    <row r="279" spans="1:14" ht="162">
      <c r="A279" s="59" t="s">
        <v>1078</v>
      </c>
      <c r="B279" s="48" t="s">
        <v>1063</v>
      </c>
      <c r="C279" s="60">
        <v>32882876</v>
      </c>
      <c r="D279" s="50" t="s">
        <v>1079</v>
      </c>
      <c r="E279" s="61">
        <v>45351</v>
      </c>
      <c r="F279" s="64">
        <v>45654</v>
      </c>
      <c r="G279" s="53">
        <v>23000000</v>
      </c>
      <c r="H279" s="54">
        <v>9200000</v>
      </c>
      <c r="I279" s="55">
        <f t="shared" si="6"/>
        <v>13800000</v>
      </c>
      <c r="J279" s="56" t="s">
        <v>21</v>
      </c>
      <c r="K279" s="57" t="s">
        <v>22</v>
      </c>
      <c r="L279" s="58">
        <f t="shared" si="7"/>
        <v>0.4</v>
      </c>
      <c r="M279" s="12" t="s">
        <v>1080</v>
      </c>
      <c r="N279" s="12" t="s">
        <v>1046</v>
      </c>
    </row>
    <row r="280" spans="1:14" ht="162">
      <c r="A280" s="59" t="s">
        <v>1081</v>
      </c>
      <c r="B280" s="48" t="s">
        <v>1051</v>
      </c>
      <c r="C280" s="60">
        <v>1010225612</v>
      </c>
      <c r="D280" s="50" t="s">
        <v>1082</v>
      </c>
      <c r="E280" s="61">
        <v>45351</v>
      </c>
      <c r="F280" s="64">
        <v>45654</v>
      </c>
      <c r="G280" s="53">
        <v>40000000</v>
      </c>
      <c r="H280" s="54">
        <v>16000000</v>
      </c>
      <c r="I280" s="55">
        <f t="shared" ref="I280:I343" si="8">+G280-H280</f>
        <v>24000000</v>
      </c>
      <c r="J280" s="56" t="s">
        <v>21</v>
      </c>
      <c r="K280" s="57" t="s">
        <v>22</v>
      </c>
      <c r="L280" s="58">
        <f t="shared" ref="L280:L343" si="9">+H280/G280</f>
        <v>0.4</v>
      </c>
      <c r="M280" s="12" t="s">
        <v>1083</v>
      </c>
      <c r="N280" s="12" t="s">
        <v>1046</v>
      </c>
    </row>
    <row r="281" spans="1:14" ht="162">
      <c r="A281" s="59" t="s">
        <v>1084</v>
      </c>
      <c r="B281" s="48" t="s">
        <v>1059</v>
      </c>
      <c r="C281" s="60">
        <v>66988659</v>
      </c>
      <c r="D281" s="50" t="s">
        <v>1085</v>
      </c>
      <c r="E281" s="61">
        <v>45351</v>
      </c>
      <c r="F281" s="64">
        <v>45654</v>
      </c>
      <c r="G281" s="53">
        <v>26000000</v>
      </c>
      <c r="H281" s="54">
        <v>10400000</v>
      </c>
      <c r="I281" s="55">
        <f t="shared" si="8"/>
        <v>15600000</v>
      </c>
      <c r="J281" s="56" t="s">
        <v>21</v>
      </c>
      <c r="K281" s="57" t="s">
        <v>22</v>
      </c>
      <c r="L281" s="58">
        <f t="shared" si="9"/>
        <v>0.4</v>
      </c>
      <c r="M281" s="12" t="s">
        <v>1086</v>
      </c>
      <c r="N281" s="12" t="s">
        <v>1046</v>
      </c>
    </row>
    <row r="282" spans="1:14" ht="162">
      <c r="A282" s="59" t="s">
        <v>1087</v>
      </c>
      <c r="B282" s="48" t="s">
        <v>1063</v>
      </c>
      <c r="C282" s="60">
        <v>22796976</v>
      </c>
      <c r="D282" s="50" t="s">
        <v>1088</v>
      </c>
      <c r="E282" s="61">
        <v>45351</v>
      </c>
      <c r="F282" s="64">
        <v>45654</v>
      </c>
      <c r="G282" s="53">
        <v>23000000</v>
      </c>
      <c r="H282" s="54">
        <v>9200000</v>
      </c>
      <c r="I282" s="55">
        <f t="shared" si="8"/>
        <v>13800000</v>
      </c>
      <c r="J282" s="56" t="s">
        <v>21</v>
      </c>
      <c r="K282" s="57" t="s">
        <v>22</v>
      </c>
      <c r="L282" s="58">
        <f t="shared" si="9"/>
        <v>0.4</v>
      </c>
      <c r="M282" s="12" t="s">
        <v>1089</v>
      </c>
      <c r="N282" s="12" t="s">
        <v>1046</v>
      </c>
    </row>
    <row r="283" spans="1:14" ht="162">
      <c r="A283" s="59" t="s">
        <v>1090</v>
      </c>
      <c r="B283" s="48" t="s">
        <v>1051</v>
      </c>
      <c r="C283" s="60">
        <v>45486180</v>
      </c>
      <c r="D283" s="50" t="s">
        <v>1091</v>
      </c>
      <c r="E283" s="61">
        <v>45351</v>
      </c>
      <c r="F283" s="64">
        <v>45654</v>
      </c>
      <c r="G283" s="53">
        <v>35000000</v>
      </c>
      <c r="H283" s="54">
        <v>10500000</v>
      </c>
      <c r="I283" s="55">
        <f t="shared" si="8"/>
        <v>24500000</v>
      </c>
      <c r="J283" s="56" t="s">
        <v>21</v>
      </c>
      <c r="K283" s="57" t="s">
        <v>22</v>
      </c>
      <c r="L283" s="58">
        <f t="shared" si="9"/>
        <v>0.3</v>
      </c>
      <c r="M283" s="12" t="s">
        <v>1092</v>
      </c>
      <c r="N283" s="12" t="s">
        <v>1046</v>
      </c>
    </row>
    <row r="284" spans="1:14" ht="162">
      <c r="A284" s="59" t="s">
        <v>1093</v>
      </c>
      <c r="B284" s="48" t="s">
        <v>1063</v>
      </c>
      <c r="C284" s="60">
        <v>1007255476</v>
      </c>
      <c r="D284" s="50" t="s">
        <v>1094</v>
      </c>
      <c r="E284" s="61">
        <v>45351</v>
      </c>
      <c r="F284" s="64">
        <v>45654</v>
      </c>
      <c r="G284" s="53">
        <v>23000000</v>
      </c>
      <c r="H284" s="54">
        <v>9200000</v>
      </c>
      <c r="I284" s="55">
        <f t="shared" si="8"/>
        <v>13800000</v>
      </c>
      <c r="J284" s="56" t="s">
        <v>21</v>
      </c>
      <c r="K284" s="57" t="s">
        <v>22</v>
      </c>
      <c r="L284" s="58">
        <f t="shared" si="9"/>
        <v>0.4</v>
      </c>
      <c r="M284" s="12" t="s">
        <v>1095</v>
      </c>
      <c r="N284" s="12" t="s">
        <v>1046</v>
      </c>
    </row>
    <row r="285" spans="1:14" ht="162">
      <c r="A285" s="59" t="s">
        <v>1096</v>
      </c>
      <c r="B285" s="48" t="s">
        <v>1063</v>
      </c>
      <c r="C285" s="60">
        <v>1046402277</v>
      </c>
      <c r="D285" s="50" t="s">
        <v>1097</v>
      </c>
      <c r="E285" s="61">
        <v>45351</v>
      </c>
      <c r="F285" s="64">
        <v>45654</v>
      </c>
      <c r="G285" s="53">
        <v>0</v>
      </c>
      <c r="H285" s="54">
        <v>0</v>
      </c>
      <c r="I285" s="55">
        <f t="shared" si="8"/>
        <v>0</v>
      </c>
      <c r="J285" s="56" t="s">
        <v>21</v>
      </c>
      <c r="K285" s="57" t="s">
        <v>22</v>
      </c>
      <c r="L285" s="58" t="e">
        <f t="shared" si="9"/>
        <v>#DIV/0!</v>
      </c>
      <c r="M285" s="12" t="s">
        <v>1098</v>
      </c>
      <c r="N285" s="12" t="s">
        <v>1046</v>
      </c>
    </row>
    <row r="286" spans="1:14" ht="162">
      <c r="A286" s="59" t="s">
        <v>1099</v>
      </c>
      <c r="B286" s="48" t="s">
        <v>1043</v>
      </c>
      <c r="C286" s="60">
        <v>1007236471</v>
      </c>
      <c r="D286" s="50" t="s">
        <v>1100</v>
      </c>
      <c r="E286" s="61">
        <v>45351</v>
      </c>
      <c r="F286" s="64">
        <v>45654</v>
      </c>
      <c r="G286" s="53">
        <v>40000000</v>
      </c>
      <c r="H286" s="54">
        <v>16000000</v>
      </c>
      <c r="I286" s="55">
        <f t="shared" si="8"/>
        <v>24000000</v>
      </c>
      <c r="J286" s="56" t="s">
        <v>21</v>
      </c>
      <c r="K286" s="57" t="s">
        <v>22</v>
      </c>
      <c r="L286" s="58">
        <f t="shared" si="9"/>
        <v>0.4</v>
      </c>
      <c r="M286" s="12" t="s">
        <v>1101</v>
      </c>
      <c r="N286" s="12" t="s">
        <v>1046</v>
      </c>
    </row>
    <row r="287" spans="1:14" ht="162">
      <c r="A287" s="59" t="s">
        <v>1102</v>
      </c>
      <c r="B287" s="48" t="s">
        <v>1051</v>
      </c>
      <c r="C287" s="60">
        <v>1045736862</v>
      </c>
      <c r="D287" s="50" t="s">
        <v>1103</v>
      </c>
      <c r="E287" s="61">
        <v>45351</v>
      </c>
      <c r="F287" s="64">
        <v>45654</v>
      </c>
      <c r="G287" s="53">
        <v>58000000</v>
      </c>
      <c r="H287" s="54">
        <v>20400000</v>
      </c>
      <c r="I287" s="55">
        <f t="shared" si="8"/>
        <v>37600000</v>
      </c>
      <c r="J287" s="56" t="s">
        <v>21</v>
      </c>
      <c r="K287" s="57" t="s">
        <v>22</v>
      </c>
      <c r="L287" s="58">
        <f t="shared" si="9"/>
        <v>0.35172413793103446</v>
      </c>
      <c r="M287" s="12" t="s">
        <v>1104</v>
      </c>
      <c r="N287" s="12" t="s">
        <v>1046</v>
      </c>
    </row>
    <row r="288" spans="1:14" ht="162">
      <c r="A288" s="59" t="s">
        <v>1105</v>
      </c>
      <c r="B288" s="48" t="s">
        <v>1051</v>
      </c>
      <c r="C288" s="60">
        <v>45488223</v>
      </c>
      <c r="D288" s="50" t="s">
        <v>1106</v>
      </c>
      <c r="E288" s="61">
        <v>45351</v>
      </c>
      <c r="F288" s="64">
        <v>45654</v>
      </c>
      <c r="G288" s="53">
        <v>40000000</v>
      </c>
      <c r="H288" s="54">
        <v>12000000</v>
      </c>
      <c r="I288" s="55">
        <f t="shared" si="8"/>
        <v>28000000</v>
      </c>
      <c r="J288" s="56" t="s">
        <v>21</v>
      </c>
      <c r="K288" s="57" t="s">
        <v>22</v>
      </c>
      <c r="L288" s="58">
        <f t="shared" si="9"/>
        <v>0.3</v>
      </c>
      <c r="M288" s="12" t="s">
        <v>1107</v>
      </c>
      <c r="N288" s="12" t="s">
        <v>1046</v>
      </c>
    </row>
    <row r="289" spans="1:14" ht="162">
      <c r="A289" s="59" t="s">
        <v>1108</v>
      </c>
      <c r="B289" s="48" t="s">
        <v>1051</v>
      </c>
      <c r="C289" s="60">
        <v>78713656</v>
      </c>
      <c r="D289" s="50" t="s">
        <v>1109</v>
      </c>
      <c r="E289" s="61">
        <v>45351</v>
      </c>
      <c r="F289" s="64">
        <v>45654</v>
      </c>
      <c r="G289" s="53">
        <v>34000000</v>
      </c>
      <c r="H289" s="54">
        <v>13600000</v>
      </c>
      <c r="I289" s="55">
        <f t="shared" si="8"/>
        <v>20400000</v>
      </c>
      <c r="J289" s="56" t="s">
        <v>21</v>
      </c>
      <c r="K289" s="57" t="s">
        <v>22</v>
      </c>
      <c r="L289" s="58">
        <f t="shared" si="9"/>
        <v>0.4</v>
      </c>
      <c r="M289" s="12" t="s">
        <v>1110</v>
      </c>
      <c r="N289" s="12" t="s">
        <v>1046</v>
      </c>
    </row>
    <row r="290" spans="1:14" ht="162">
      <c r="A290" s="59" t="s">
        <v>1111</v>
      </c>
      <c r="B290" s="48" t="s">
        <v>1051</v>
      </c>
      <c r="C290" s="60">
        <v>1047458268</v>
      </c>
      <c r="D290" s="50" t="s">
        <v>1112</v>
      </c>
      <c r="E290" s="61">
        <v>45351</v>
      </c>
      <c r="F290" s="64">
        <v>45654</v>
      </c>
      <c r="G290" s="53">
        <v>34000000</v>
      </c>
      <c r="H290" s="54">
        <v>10200000</v>
      </c>
      <c r="I290" s="55">
        <f t="shared" si="8"/>
        <v>23800000</v>
      </c>
      <c r="J290" s="56" t="s">
        <v>21</v>
      </c>
      <c r="K290" s="57" t="s">
        <v>22</v>
      </c>
      <c r="L290" s="58">
        <f t="shared" si="9"/>
        <v>0.3</v>
      </c>
      <c r="M290" s="12" t="s">
        <v>1113</v>
      </c>
      <c r="N290" s="12" t="s">
        <v>1046</v>
      </c>
    </row>
    <row r="291" spans="1:14" ht="162">
      <c r="A291" s="59" t="s">
        <v>1114</v>
      </c>
      <c r="B291" s="48" t="s">
        <v>1059</v>
      </c>
      <c r="C291" s="60">
        <v>1081027512</v>
      </c>
      <c r="D291" s="50" t="s">
        <v>1115</v>
      </c>
      <c r="E291" s="61">
        <v>45351</v>
      </c>
      <c r="F291" s="64">
        <v>45654</v>
      </c>
      <c r="G291" s="53">
        <v>26000000</v>
      </c>
      <c r="H291" s="54">
        <v>10400000</v>
      </c>
      <c r="I291" s="55">
        <f t="shared" si="8"/>
        <v>15600000</v>
      </c>
      <c r="J291" s="56" t="s">
        <v>21</v>
      </c>
      <c r="K291" s="57" t="s">
        <v>22</v>
      </c>
      <c r="L291" s="58">
        <f t="shared" si="9"/>
        <v>0.4</v>
      </c>
      <c r="M291" s="12" t="s">
        <v>1116</v>
      </c>
      <c r="N291" s="12" t="s">
        <v>1046</v>
      </c>
    </row>
    <row r="292" spans="1:14" ht="162">
      <c r="A292" s="59" t="s">
        <v>1117</v>
      </c>
      <c r="B292" s="48" t="s">
        <v>1059</v>
      </c>
      <c r="C292" s="60">
        <v>33309782</v>
      </c>
      <c r="D292" s="50" t="s">
        <v>1118</v>
      </c>
      <c r="E292" s="61">
        <v>45351</v>
      </c>
      <c r="F292" s="64">
        <v>45654</v>
      </c>
      <c r="G292" s="53">
        <v>30000000</v>
      </c>
      <c r="H292" s="54">
        <v>9000000</v>
      </c>
      <c r="I292" s="55">
        <f t="shared" si="8"/>
        <v>21000000</v>
      </c>
      <c r="J292" s="56" t="s">
        <v>21</v>
      </c>
      <c r="K292" s="57" t="s">
        <v>22</v>
      </c>
      <c r="L292" s="58">
        <f t="shared" si="9"/>
        <v>0.3</v>
      </c>
      <c r="M292" s="12" t="s">
        <v>1119</v>
      </c>
      <c r="N292" s="12" t="s">
        <v>1046</v>
      </c>
    </row>
    <row r="293" spans="1:14" ht="162">
      <c r="A293" s="59" t="s">
        <v>1120</v>
      </c>
      <c r="B293" s="48" t="s">
        <v>1059</v>
      </c>
      <c r="C293" s="60">
        <v>78671044</v>
      </c>
      <c r="D293" s="50" t="s">
        <v>1121</v>
      </c>
      <c r="E293" s="61">
        <v>45351</v>
      </c>
      <c r="F293" s="64">
        <v>45654</v>
      </c>
      <c r="G293" s="53">
        <v>30000000</v>
      </c>
      <c r="H293" s="54">
        <v>12000000</v>
      </c>
      <c r="I293" s="55">
        <f t="shared" si="8"/>
        <v>18000000</v>
      </c>
      <c r="J293" s="56" t="s">
        <v>21</v>
      </c>
      <c r="K293" s="57" t="s">
        <v>22</v>
      </c>
      <c r="L293" s="58">
        <f t="shared" si="9"/>
        <v>0.4</v>
      </c>
      <c r="M293" s="12" t="s">
        <v>1122</v>
      </c>
      <c r="N293" s="12" t="s">
        <v>1046</v>
      </c>
    </row>
    <row r="294" spans="1:14" ht="162">
      <c r="A294" s="59" t="s">
        <v>1123</v>
      </c>
      <c r="B294" s="48" t="s">
        <v>1063</v>
      </c>
      <c r="C294" s="60">
        <v>1045745243</v>
      </c>
      <c r="D294" s="50" t="s">
        <v>1124</v>
      </c>
      <c r="E294" s="61">
        <v>45351</v>
      </c>
      <c r="F294" s="64">
        <v>45654</v>
      </c>
      <c r="G294" s="53">
        <v>30000000</v>
      </c>
      <c r="H294" s="54">
        <v>12000000</v>
      </c>
      <c r="I294" s="55">
        <f t="shared" si="8"/>
        <v>18000000</v>
      </c>
      <c r="J294" s="56" t="s">
        <v>21</v>
      </c>
      <c r="K294" s="57" t="s">
        <v>22</v>
      </c>
      <c r="L294" s="58">
        <f t="shared" si="9"/>
        <v>0.4</v>
      </c>
      <c r="M294" s="12" t="s">
        <v>1125</v>
      </c>
      <c r="N294" s="12" t="s">
        <v>1046</v>
      </c>
    </row>
    <row r="295" spans="1:14" ht="162">
      <c r="A295" s="59" t="s">
        <v>1126</v>
      </c>
      <c r="B295" s="48" t="s">
        <v>1051</v>
      </c>
      <c r="C295" s="60">
        <v>8784550</v>
      </c>
      <c r="D295" s="50" t="s">
        <v>1127</v>
      </c>
      <c r="E295" s="61">
        <v>45351</v>
      </c>
      <c r="F295" s="64">
        <v>45654</v>
      </c>
      <c r="G295" s="53">
        <v>30000000</v>
      </c>
      <c r="H295" s="54">
        <v>12000000</v>
      </c>
      <c r="I295" s="55">
        <f t="shared" si="8"/>
        <v>18000000</v>
      </c>
      <c r="J295" s="56" t="s">
        <v>21</v>
      </c>
      <c r="K295" s="57" t="s">
        <v>22</v>
      </c>
      <c r="L295" s="58">
        <f t="shared" si="9"/>
        <v>0.4</v>
      </c>
      <c r="M295" s="12" t="s">
        <v>1128</v>
      </c>
      <c r="N295" s="12" t="s">
        <v>1046</v>
      </c>
    </row>
    <row r="296" spans="1:14" ht="162">
      <c r="A296" s="59" t="s">
        <v>1129</v>
      </c>
      <c r="B296" s="48" t="s">
        <v>1059</v>
      </c>
      <c r="C296" s="60">
        <v>1047378764</v>
      </c>
      <c r="D296" s="50" t="s">
        <v>1130</v>
      </c>
      <c r="E296" s="61">
        <v>45351</v>
      </c>
      <c r="F296" s="64">
        <v>45654</v>
      </c>
      <c r="G296" s="53">
        <v>23000000</v>
      </c>
      <c r="H296" s="54">
        <v>6900000</v>
      </c>
      <c r="I296" s="55">
        <f t="shared" si="8"/>
        <v>16100000</v>
      </c>
      <c r="J296" s="56" t="s">
        <v>21</v>
      </c>
      <c r="K296" s="57" t="s">
        <v>22</v>
      </c>
      <c r="L296" s="58">
        <f t="shared" si="9"/>
        <v>0.3</v>
      </c>
      <c r="M296" s="12" t="s">
        <v>1131</v>
      </c>
      <c r="N296" s="12" t="s">
        <v>1046</v>
      </c>
    </row>
    <row r="297" spans="1:14" ht="94.5">
      <c r="A297" s="59" t="s">
        <v>1132</v>
      </c>
      <c r="B297" s="48" t="s">
        <v>1133</v>
      </c>
      <c r="C297" s="60">
        <v>45510149</v>
      </c>
      <c r="D297" s="50" t="s">
        <v>1134</v>
      </c>
      <c r="E297" s="61">
        <v>45351</v>
      </c>
      <c r="F297" s="64">
        <v>45532</v>
      </c>
      <c r="G297" s="53">
        <v>24000000</v>
      </c>
      <c r="H297" s="54">
        <v>12000000</v>
      </c>
      <c r="I297" s="55">
        <f t="shared" si="8"/>
        <v>12000000</v>
      </c>
      <c r="J297" s="56" t="s">
        <v>21</v>
      </c>
      <c r="K297" s="57" t="s">
        <v>22</v>
      </c>
      <c r="L297" s="58">
        <f t="shared" si="9"/>
        <v>0.5</v>
      </c>
      <c r="M297" s="12" t="s">
        <v>1135</v>
      </c>
      <c r="N297" s="12" t="s">
        <v>964</v>
      </c>
    </row>
    <row r="298" spans="1:14" ht="162">
      <c r="A298" s="59" t="s">
        <v>1136</v>
      </c>
      <c r="B298" s="48" t="s">
        <v>1063</v>
      </c>
      <c r="C298" s="60">
        <v>72270528</v>
      </c>
      <c r="D298" s="50" t="s">
        <v>1137</v>
      </c>
      <c r="E298" s="61">
        <v>45352</v>
      </c>
      <c r="F298" s="64">
        <v>45534</v>
      </c>
      <c r="G298" s="53">
        <v>30000000</v>
      </c>
      <c r="H298" s="54">
        <v>12000000</v>
      </c>
      <c r="I298" s="55">
        <f t="shared" si="8"/>
        <v>18000000</v>
      </c>
      <c r="J298" s="56" t="s">
        <v>21</v>
      </c>
      <c r="K298" s="57" t="s">
        <v>22</v>
      </c>
      <c r="L298" s="58">
        <f t="shared" si="9"/>
        <v>0.4</v>
      </c>
      <c r="M298" s="12" t="s">
        <v>1138</v>
      </c>
      <c r="N298" s="12" t="s">
        <v>1046</v>
      </c>
    </row>
    <row r="299" spans="1:14" ht="108">
      <c r="A299" s="59" t="s">
        <v>1139</v>
      </c>
      <c r="B299" s="48" t="s">
        <v>822</v>
      </c>
      <c r="C299" s="60">
        <v>8852148</v>
      </c>
      <c r="D299" s="50" t="s">
        <v>1140</v>
      </c>
      <c r="E299" s="61">
        <v>45352</v>
      </c>
      <c r="F299" s="64">
        <v>45534</v>
      </c>
      <c r="G299" s="53">
        <v>24000000</v>
      </c>
      <c r="H299" s="54">
        <v>8000000</v>
      </c>
      <c r="I299" s="55">
        <f t="shared" si="8"/>
        <v>16000000</v>
      </c>
      <c r="J299" s="56" t="s">
        <v>21</v>
      </c>
      <c r="K299" s="57" t="s">
        <v>22</v>
      </c>
      <c r="L299" s="58">
        <f t="shared" si="9"/>
        <v>0.33333333333333331</v>
      </c>
      <c r="M299" s="12" t="s">
        <v>1141</v>
      </c>
      <c r="N299" s="12" t="s">
        <v>828</v>
      </c>
    </row>
    <row r="300" spans="1:14" ht="94.5">
      <c r="A300" s="59" t="s">
        <v>1142</v>
      </c>
      <c r="B300" s="48" t="s">
        <v>1143</v>
      </c>
      <c r="C300" s="60">
        <v>1050036425</v>
      </c>
      <c r="D300" s="50" t="s">
        <v>1144</v>
      </c>
      <c r="E300" s="61">
        <v>45352</v>
      </c>
      <c r="F300" s="64">
        <v>45473</v>
      </c>
      <c r="G300" s="53">
        <v>14000000</v>
      </c>
      <c r="H300" s="54">
        <v>7000000</v>
      </c>
      <c r="I300" s="55">
        <f t="shared" si="8"/>
        <v>7000000</v>
      </c>
      <c r="J300" s="56" t="s">
        <v>21</v>
      </c>
      <c r="K300" s="57" t="s">
        <v>22</v>
      </c>
      <c r="L300" s="58">
        <f t="shared" si="9"/>
        <v>0.5</v>
      </c>
      <c r="M300" s="12" t="s">
        <v>1145</v>
      </c>
      <c r="N300" s="12" t="s">
        <v>1046</v>
      </c>
    </row>
    <row r="301" spans="1:14" ht="121.5">
      <c r="A301" s="59" t="s">
        <v>1146</v>
      </c>
      <c r="B301" s="48" t="s">
        <v>1147</v>
      </c>
      <c r="C301" s="60">
        <v>73580815</v>
      </c>
      <c r="D301" s="50" t="s">
        <v>1148</v>
      </c>
      <c r="E301" s="61">
        <v>45352</v>
      </c>
      <c r="F301" s="64">
        <v>45534</v>
      </c>
      <c r="G301" s="53">
        <v>24000000</v>
      </c>
      <c r="H301" s="54">
        <v>16000000</v>
      </c>
      <c r="I301" s="55">
        <f t="shared" si="8"/>
        <v>8000000</v>
      </c>
      <c r="J301" s="56" t="s">
        <v>21</v>
      </c>
      <c r="K301" s="57" t="s">
        <v>22</v>
      </c>
      <c r="L301" s="58">
        <f t="shared" si="9"/>
        <v>0.66666666666666663</v>
      </c>
      <c r="M301" s="12" t="s">
        <v>1149</v>
      </c>
      <c r="N301" s="12" t="s">
        <v>432</v>
      </c>
    </row>
    <row r="302" spans="1:14" ht="162">
      <c r="A302" s="59" t="s">
        <v>1150</v>
      </c>
      <c r="B302" s="48" t="s">
        <v>1063</v>
      </c>
      <c r="C302" s="60">
        <v>1042354844</v>
      </c>
      <c r="D302" s="50" t="s">
        <v>1151</v>
      </c>
      <c r="E302" s="61">
        <v>45352</v>
      </c>
      <c r="F302" s="64">
        <v>45657</v>
      </c>
      <c r="G302" s="53">
        <v>30000000</v>
      </c>
      <c r="H302" s="54">
        <v>9000000</v>
      </c>
      <c r="I302" s="55">
        <f t="shared" si="8"/>
        <v>21000000</v>
      </c>
      <c r="J302" s="56" t="s">
        <v>21</v>
      </c>
      <c r="K302" s="57" t="s">
        <v>22</v>
      </c>
      <c r="L302" s="58">
        <f t="shared" si="9"/>
        <v>0.3</v>
      </c>
      <c r="M302" s="12" t="s">
        <v>1152</v>
      </c>
      <c r="N302" s="12" t="s">
        <v>1046</v>
      </c>
    </row>
    <row r="303" spans="1:14" ht="162">
      <c r="A303" s="59" t="s">
        <v>1153</v>
      </c>
      <c r="B303" s="48" t="s">
        <v>1059</v>
      </c>
      <c r="C303" s="60">
        <v>32773222</v>
      </c>
      <c r="D303" s="50" t="s">
        <v>1154</v>
      </c>
      <c r="E303" s="61">
        <v>45352</v>
      </c>
      <c r="F303" s="64">
        <v>45657</v>
      </c>
      <c r="G303" s="53">
        <v>28000000</v>
      </c>
      <c r="H303" s="54">
        <v>11200000</v>
      </c>
      <c r="I303" s="55">
        <f t="shared" si="8"/>
        <v>16800000</v>
      </c>
      <c r="J303" s="56" t="s">
        <v>21</v>
      </c>
      <c r="K303" s="57" t="s">
        <v>22</v>
      </c>
      <c r="L303" s="58">
        <f t="shared" si="9"/>
        <v>0.4</v>
      </c>
      <c r="M303" s="12" t="s">
        <v>1155</v>
      </c>
      <c r="N303" s="12" t="s">
        <v>1046</v>
      </c>
    </row>
    <row r="304" spans="1:14" ht="148.5">
      <c r="A304" s="59" t="s">
        <v>1156</v>
      </c>
      <c r="B304" s="48" t="s">
        <v>1157</v>
      </c>
      <c r="C304" s="60">
        <v>9137975</v>
      </c>
      <c r="D304" s="50" t="s">
        <v>1158</v>
      </c>
      <c r="E304" s="61">
        <v>45352</v>
      </c>
      <c r="F304" s="64">
        <v>45657</v>
      </c>
      <c r="G304" s="53">
        <v>30000000</v>
      </c>
      <c r="H304" s="54">
        <v>9000000</v>
      </c>
      <c r="I304" s="55">
        <f t="shared" si="8"/>
        <v>21000000</v>
      </c>
      <c r="J304" s="56" t="s">
        <v>21</v>
      </c>
      <c r="K304" s="57" t="s">
        <v>22</v>
      </c>
      <c r="L304" s="58">
        <f t="shared" si="9"/>
        <v>0.3</v>
      </c>
      <c r="M304" s="12" t="s">
        <v>1159</v>
      </c>
      <c r="N304" s="12" t="s">
        <v>1046</v>
      </c>
    </row>
    <row r="305" spans="1:14" ht="108">
      <c r="A305" s="59" t="s">
        <v>1160</v>
      </c>
      <c r="B305" s="48" t="s">
        <v>961</v>
      </c>
      <c r="C305" s="60">
        <v>32530541</v>
      </c>
      <c r="D305" s="50" t="s">
        <v>1161</v>
      </c>
      <c r="E305" s="61">
        <v>45352</v>
      </c>
      <c r="F305" s="64">
        <v>45657</v>
      </c>
      <c r="G305" s="53">
        <v>40000000</v>
      </c>
      <c r="H305" s="54">
        <v>12000000</v>
      </c>
      <c r="I305" s="55">
        <f t="shared" si="8"/>
        <v>28000000</v>
      </c>
      <c r="J305" s="56" t="s">
        <v>21</v>
      </c>
      <c r="K305" s="57" t="s">
        <v>22</v>
      </c>
      <c r="L305" s="58">
        <f t="shared" si="9"/>
        <v>0.3</v>
      </c>
      <c r="M305" s="12" t="s">
        <v>1162</v>
      </c>
      <c r="N305" s="12" t="s">
        <v>964</v>
      </c>
    </row>
    <row r="306" spans="1:14" ht="162">
      <c r="A306" s="59" t="s">
        <v>1163</v>
      </c>
      <c r="B306" s="48" t="s">
        <v>1164</v>
      </c>
      <c r="C306" s="60">
        <v>33354981</v>
      </c>
      <c r="D306" s="50" t="s">
        <v>1165</v>
      </c>
      <c r="E306" s="61">
        <v>45352</v>
      </c>
      <c r="F306" s="64">
        <v>45657</v>
      </c>
      <c r="G306" s="53">
        <v>30000000</v>
      </c>
      <c r="H306" s="54">
        <v>12000000</v>
      </c>
      <c r="I306" s="55">
        <f t="shared" si="8"/>
        <v>18000000</v>
      </c>
      <c r="J306" s="56" t="s">
        <v>21</v>
      </c>
      <c r="K306" s="57" t="s">
        <v>22</v>
      </c>
      <c r="L306" s="58">
        <f t="shared" si="9"/>
        <v>0.4</v>
      </c>
      <c r="M306" s="12" t="s">
        <v>1166</v>
      </c>
      <c r="N306" s="12" t="s">
        <v>1046</v>
      </c>
    </row>
    <row r="307" spans="1:14" ht="162">
      <c r="A307" s="59" t="s">
        <v>1167</v>
      </c>
      <c r="B307" s="48" t="s">
        <v>1063</v>
      </c>
      <c r="C307" s="60">
        <v>1067400882</v>
      </c>
      <c r="D307" s="50" t="s">
        <v>1168</v>
      </c>
      <c r="E307" s="61">
        <v>45352</v>
      </c>
      <c r="F307" s="64">
        <v>45657</v>
      </c>
      <c r="G307" s="53">
        <v>23000000</v>
      </c>
      <c r="H307" s="54">
        <v>9200000</v>
      </c>
      <c r="I307" s="55">
        <f t="shared" si="8"/>
        <v>13800000</v>
      </c>
      <c r="J307" s="56" t="s">
        <v>21</v>
      </c>
      <c r="K307" s="57" t="s">
        <v>22</v>
      </c>
      <c r="L307" s="58">
        <f t="shared" si="9"/>
        <v>0.4</v>
      </c>
      <c r="M307" s="12" t="s">
        <v>1169</v>
      </c>
      <c r="N307" s="12" t="s">
        <v>1046</v>
      </c>
    </row>
    <row r="308" spans="1:14" ht="94.5">
      <c r="A308" s="59" t="s">
        <v>1170</v>
      </c>
      <c r="B308" s="48" t="s">
        <v>1171</v>
      </c>
      <c r="C308" s="60">
        <v>1049934386</v>
      </c>
      <c r="D308" s="50" t="s">
        <v>1172</v>
      </c>
      <c r="E308" s="61">
        <v>45351</v>
      </c>
      <c r="F308" s="64">
        <v>45532</v>
      </c>
      <c r="G308" s="53">
        <v>21000000</v>
      </c>
      <c r="H308" s="54">
        <v>10500000</v>
      </c>
      <c r="I308" s="55">
        <f t="shared" si="8"/>
        <v>10500000</v>
      </c>
      <c r="J308" s="56" t="s">
        <v>21</v>
      </c>
      <c r="K308" s="57" t="s">
        <v>22</v>
      </c>
      <c r="L308" s="58">
        <f t="shared" si="9"/>
        <v>0.5</v>
      </c>
      <c r="M308" s="12" t="s">
        <v>1173</v>
      </c>
      <c r="N308" s="12" t="s">
        <v>573</v>
      </c>
    </row>
    <row r="309" spans="1:14" ht="162">
      <c r="A309" s="59" t="s">
        <v>1174</v>
      </c>
      <c r="B309" s="48" t="s">
        <v>1051</v>
      </c>
      <c r="C309" s="60">
        <v>1065810358</v>
      </c>
      <c r="D309" s="50" t="s">
        <v>1175</v>
      </c>
      <c r="E309" s="61">
        <v>45352</v>
      </c>
      <c r="F309" s="64">
        <v>45657</v>
      </c>
      <c r="G309" s="53">
        <v>34000000</v>
      </c>
      <c r="H309" s="54">
        <v>10200000</v>
      </c>
      <c r="I309" s="55">
        <f t="shared" si="8"/>
        <v>23800000</v>
      </c>
      <c r="J309" s="56" t="s">
        <v>21</v>
      </c>
      <c r="K309" s="57" t="s">
        <v>22</v>
      </c>
      <c r="L309" s="58">
        <f t="shared" si="9"/>
        <v>0.3</v>
      </c>
      <c r="M309" s="12" t="s">
        <v>1176</v>
      </c>
      <c r="N309" s="12" t="s">
        <v>1046</v>
      </c>
    </row>
    <row r="310" spans="1:14" ht="175.5">
      <c r="A310" s="59" t="s">
        <v>1177</v>
      </c>
      <c r="B310" s="48" t="s">
        <v>1178</v>
      </c>
      <c r="C310" s="60">
        <v>1047387725</v>
      </c>
      <c r="D310" s="50" t="s">
        <v>1179</v>
      </c>
      <c r="E310" s="61">
        <v>45352</v>
      </c>
      <c r="F310" s="64">
        <v>45657</v>
      </c>
      <c r="G310" s="53">
        <v>40000000</v>
      </c>
      <c r="H310" s="54">
        <v>12000000</v>
      </c>
      <c r="I310" s="55">
        <f t="shared" si="8"/>
        <v>28000000</v>
      </c>
      <c r="J310" s="56" t="s">
        <v>21</v>
      </c>
      <c r="K310" s="57" t="s">
        <v>22</v>
      </c>
      <c r="L310" s="58">
        <f t="shared" si="9"/>
        <v>0.3</v>
      </c>
      <c r="M310" s="12" t="s">
        <v>1180</v>
      </c>
      <c r="N310" s="12" t="s">
        <v>684</v>
      </c>
    </row>
    <row r="311" spans="1:14" ht="94.5">
      <c r="A311" s="59" t="s">
        <v>1181</v>
      </c>
      <c r="B311" s="48" t="s">
        <v>1182</v>
      </c>
      <c r="C311" s="60">
        <v>8851841</v>
      </c>
      <c r="D311" s="50" t="s">
        <v>1183</v>
      </c>
      <c r="E311" s="61">
        <v>45353</v>
      </c>
      <c r="F311" s="64">
        <v>45536</v>
      </c>
      <c r="G311" s="53">
        <v>15000000</v>
      </c>
      <c r="H311" s="54">
        <v>7500000</v>
      </c>
      <c r="I311" s="55">
        <f t="shared" si="8"/>
        <v>7500000</v>
      </c>
      <c r="J311" s="56" t="s">
        <v>21</v>
      </c>
      <c r="K311" s="57" t="s">
        <v>22</v>
      </c>
      <c r="L311" s="58">
        <f t="shared" si="9"/>
        <v>0.5</v>
      </c>
      <c r="M311" s="12" t="s">
        <v>1184</v>
      </c>
      <c r="N311" s="12" t="s">
        <v>1185</v>
      </c>
    </row>
    <row r="312" spans="1:14" ht="121.5">
      <c r="A312" s="59" t="s">
        <v>1186</v>
      </c>
      <c r="B312" s="48" t="s">
        <v>1187</v>
      </c>
      <c r="C312" s="60">
        <v>73189175</v>
      </c>
      <c r="D312" s="50" t="s">
        <v>1188</v>
      </c>
      <c r="E312" s="61">
        <v>45353</v>
      </c>
      <c r="F312" s="64">
        <v>45536</v>
      </c>
      <c r="G312" s="53">
        <v>18000000</v>
      </c>
      <c r="H312" s="54">
        <v>9000000</v>
      </c>
      <c r="I312" s="55">
        <f t="shared" si="8"/>
        <v>9000000</v>
      </c>
      <c r="J312" s="56" t="s">
        <v>21</v>
      </c>
      <c r="K312" s="57" t="s">
        <v>22</v>
      </c>
      <c r="L312" s="58">
        <f t="shared" si="9"/>
        <v>0.5</v>
      </c>
      <c r="M312" s="12" t="s">
        <v>1189</v>
      </c>
      <c r="N312" s="12" t="s">
        <v>492</v>
      </c>
    </row>
    <row r="313" spans="1:14" ht="108">
      <c r="A313" s="59" t="s">
        <v>1190</v>
      </c>
      <c r="B313" s="48" t="s">
        <v>1191</v>
      </c>
      <c r="C313" s="60">
        <v>73195602</v>
      </c>
      <c r="D313" s="50" t="s">
        <v>1192</v>
      </c>
      <c r="E313" s="61">
        <v>45353</v>
      </c>
      <c r="F313" s="64">
        <v>45536</v>
      </c>
      <c r="G313" s="53">
        <v>21000000</v>
      </c>
      <c r="H313" s="54">
        <v>3500000</v>
      </c>
      <c r="I313" s="55">
        <f t="shared" si="8"/>
        <v>17500000</v>
      </c>
      <c r="J313" s="56" t="s">
        <v>21</v>
      </c>
      <c r="K313" s="57" t="s">
        <v>22</v>
      </c>
      <c r="L313" s="58">
        <f t="shared" si="9"/>
        <v>0.16666666666666666</v>
      </c>
      <c r="M313" s="12" t="s">
        <v>1193</v>
      </c>
      <c r="N313" s="12" t="s">
        <v>270</v>
      </c>
    </row>
    <row r="314" spans="1:14" ht="162">
      <c r="A314" s="59" t="s">
        <v>1194</v>
      </c>
      <c r="B314" s="48" t="s">
        <v>1043</v>
      </c>
      <c r="C314" s="60">
        <v>1193216774</v>
      </c>
      <c r="D314" s="50" t="s">
        <v>1195</v>
      </c>
      <c r="E314" s="61">
        <v>45352</v>
      </c>
      <c r="F314" s="64">
        <v>45657</v>
      </c>
      <c r="G314" s="53">
        <v>34000000</v>
      </c>
      <c r="H314" s="54">
        <v>10200000</v>
      </c>
      <c r="I314" s="55">
        <f t="shared" si="8"/>
        <v>23800000</v>
      </c>
      <c r="J314" s="56" t="s">
        <v>21</v>
      </c>
      <c r="K314" s="57" t="s">
        <v>22</v>
      </c>
      <c r="L314" s="58">
        <f t="shared" si="9"/>
        <v>0.3</v>
      </c>
      <c r="M314" s="12" t="s">
        <v>1196</v>
      </c>
      <c r="N314" s="12" t="s">
        <v>1046</v>
      </c>
    </row>
    <row r="315" spans="1:14" ht="162">
      <c r="A315" s="59" t="s">
        <v>1197</v>
      </c>
      <c r="B315" s="48" t="s">
        <v>1063</v>
      </c>
      <c r="C315" s="60">
        <v>1044422152</v>
      </c>
      <c r="D315" s="50" t="s">
        <v>1198</v>
      </c>
      <c r="E315" s="61">
        <v>45352</v>
      </c>
      <c r="F315" s="64">
        <v>45657</v>
      </c>
      <c r="G315" s="53">
        <v>6000000</v>
      </c>
      <c r="H315" s="54">
        <v>6000000</v>
      </c>
      <c r="I315" s="55">
        <f t="shared" si="8"/>
        <v>0</v>
      </c>
      <c r="J315" s="56" t="s">
        <v>21</v>
      </c>
      <c r="K315" s="57" t="s">
        <v>22</v>
      </c>
      <c r="L315" s="58">
        <f t="shared" si="9"/>
        <v>1</v>
      </c>
      <c r="M315" s="12" t="s">
        <v>1199</v>
      </c>
      <c r="N315" s="12" t="s">
        <v>1046</v>
      </c>
    </row>
    <row r="316" spans="1:14" ht="162">
      <c r="A316" s="59" t="s">
        <v>1200</v>
      </c>
      <c r="B316" s="48" t="s">
        <v>1059</v>
      </c>
      <c r="C316" s="60">
        <v>1069494847</v>
      </c>
      <c r="D316" s="50" t="s">
        <v>1201</v>
      </c>
      <c r="E316" s="61">
        <v>45352</v>
      </c>
      <c r="F316" s="64">
        <v>45657</v>
      </c>
      <c r="G316" s="53">
        <v>23000000</v>
      </c>
      <c r="H316" s="54">
        <v>2300000</v>
      </c>
      <c r="I316" s="55">
        <f t="shared" si="8"/>
        <v>20700000</v>
      </c>
      <c r="J316" s="56" t="s">
        <v>21</v>
      </c>
      <c r="K316" s="57" t="s">
        <v>22</v>
      </c>
      <c r="L316" s="58">
        <f t="shared" si="9"/>
        <v>0.1</v>
      </c>
      <c r="M316" s="12" t="s">
        <v>1202</v>
      </c>
      <c r="N316" s="12" t="s">
        <v>1046</v>
      </c>
    </row>
    <row r="317" spans="1:14" ht="162">
      <c r="A317" s="59" t="s">
        <v>1203</v>
      </c>
      <c r="B317" s="48" t="s">
        <v>1063</v>
      </c>
      <c r="C317" s="60">
        <v>1005582218</v>
      </c>
      <c r="D317" s="50" t="s">
        <v>1204</v>
      </c>
      <c r="E317" s="61">
        <v>45352</v>
      </c>
      <c r="F317" s="64">
        <v>45657</v>
      </c>
      <c r="G317" s="53">
        <v>23000000</v>
      </c>
      <c r="H317" s="54">
        <v>9200000</v>
      </c>
      <c r="I317" s="55">
        <f t="shared" si="8"/>
        <v>13800000</v>
      </c>
      <c r="J317" s="56" t="s">
        <v>21</v>
      </c>
      <c r="K317" s="57" t="s">
        <v>22</v>
      </c>
      <c r="L317" s="58">
        <f t="shared" si="9"/>
        <v>0.4</v>
      </c>
      <c r="M317" s="12" t="s">
        <v>1205</v>
      </c>
      <c r="N317" s="12" t="s">
        <v>1046</v>
      </c>
    </row>
    <row r="318" spans="1:14" ht="108">
      <c r="A318" s="59" t="s">
        <v>1206</v>
      </c>
      <c r="B318" s="48" t="s">
        <v>1207</v>
      </c>
      <c r="C318" s="60">
        <v>3017965529</v>
      </c>
      <c r="D318" s="50" t="s">
        <v>1208</v>
      </c>
      <c r="E318" s="61">
        <v>45356</v>
      </c>
      <c r="F318" s="64">
        <v>45539</v>
      </c>
      <c r="G318" s="53">
        <v>12000000</v>
      </c>
      <c r="H318" s="54">
        <v>8000000</v>
      </c>
      <c r="I318" s="55">
        <f t="shared" si="8"/>
        <v>4000000</v>
      </c>
      <c r="J318" s="56" t="s">
        <v>21</v>
      </c>
      <c r="K318" s="57" t="s">
        <v>22</v>
      </c>
      <c r="L318" s="58">
        <f t="shared" si="9"/>
        <v>0.66666666666666663</v>
      </c>
      <c r="M318" s="12" t="s">
        <v>1209</v>
      </c>
      <c r="N318" s="12" t="s">
        <v>1041</v>
      </c>
    </row>
    <row r="319" spans="1:14" ht="121.5">
      <c r="A319" s="59" t="s">
        <v>1210</v>
      </c>
      <c r="B319" s="48" t="s">
        <v>1211</v>
      </c>
      <c r="C319" s="60">
        <v>45551384</v>
      </c>
      <c r="D319" s="50" t="s">
        <v>1212</v>
      </c>
      <c r="E319" s="61">
        <v>45356</v>
      </c>
      <c r="F319" s="64">
        <v>45539</v>
      </c>
      <c r="G319" s="53">
        <v>24000000</v>
      </c>
      <c r="H319" s="54">
        <v>16000000</v>
      </c>
      <c r="I319" s="55">
        <f t="shared" si="8"/>
        <v>8000000</v>
      </c>
      <c r="J319" s="56" t="s">
        <v>21</v>
      </c>
      <c r="K319" s="57" t="s">
        <v>22</v>
      </c>
      <c r="L319" s="58">
        <f t="shared" si="9"/>
        <v>0.66666666666666663</v>
      </c>
      <c r="M319" s="12" t="s">
        <v>1213</v>
      </c>
      <c r="N319" s="12" t="s">
        <v>120</v>
      </c>
    </row>
    <row r="320" spans="1:14" ht="108">
      <c r="A320" s="59" t="s">
        <v>1214</v>
      </c>
      <c r="B320" s="48" t="s">
        <v>1215</v>
      </c>
      <c r="C320" s="60">
        <v>45476639</v>
      </c>
      <c r="D320" s="50" t="s">
        <v>1216</v>
      </c>
      <c r="E320" s="61">
        <v>45356</v>
      </c>
      <c r="F320" s="64">
        <v>45539</v>
      </c>
      <c r="G320" s="53">
        <v>24000000</v>
      </c>
      <c r="H320" s="54">
        <v>12000000</v>
      </c>
      <c r="I320" s="55">
        <f t="shared" si="8"/>
        <v>12000000</v>
      </c>
      <c r="J320" s="56" t="s">
        <v>21</v>
      </c>
      <c r="K320" s="57" t="s">
        <v>22</v>
      </c>
      <c r="L320" s="58">
        <f t="shared" si="9"/>
        <v>0.5</v>
      </c>
      <c r="M320" s="12" t="s">
        <v>1217</v>
      </c>
      <c r="N320" s="12" t="s">
        <v>1218</v>
      </c>
    </row>
    <row r="321" spans="1:14" ht="108">
      <c r="A321" s="59" t="s">
        <v>1219</v>
      </c>
      <c r="B321" s="48" t="s">
        <v>1220</v>
      </c>
      <c r="C321" s="60">
        <v>2596850</v>
      </c>
      <c r="D321" s="50" t="s">
        <v>1221</v>
      </c>
      <c r="E321" s="61">
        <v>45356</v>
      </c>
      <c r="F321" s="64">
        <v>45539</v>
      </c>
      <c r="G321" s="53">
        <v>19800000</v>
      </c>
      <c r="H321" s="54">
        <v>9900000</v>
      </c>
      <c r="I321" s="55">
        <f t="shared" si="8"/>
        <v>9900000</v>
      </c>
      <c r="J321" s="56" t="s">
        <v>21</v>
      </c>
      <c r="K321" s="57" t="s">
        <v>22</v>
      </c>
      <c r="L321" s="58">
        <f t="shared" si="9"/>
        <v>0.5</v>
      </c>
      <c r="M321" s="12" t="s">
        <v>1222</v>
      </c>
      <c r="N321" s="12" t="s">
        <v>1218</v>
      </c>
    </row>
    <row r="322" spans="1:14" ht="121.5">
      <c r="A322" s="59" t="s">
        <v>1223</v>
      </c>
      <c r="B322" s="48" t="s">
        <v>1224</v>
      </c>
      <c r="C322" s="60">
        <v>1047409870</v>
      </c>
      <c r="D322" s="50" t="s">
        <v>1225</v>
      </c>
      <c r="E322" s="61">
        <v>45356</v>
      </c>
      <c r="F322" s="64">
        <v>45539</v>
      </c>
      <c r="G322" s="53">
        <v>27000000</v>
      </c>
      <c r="H322" s="54">
        <v>13500000</v>
      </c>
      <c r="I322" s="55">
        <f t="shared" si="8"/>
        <v>13500000</v>
      </c>
      <c r="J322" s="56" t="s">
        <v>21</v>
      </c>
      <c r="K322" s="57" t="s">
        <v>22</v>
      </c>
      <c r="L322" s="58">
        <f t="shared" si="9"/>
        <v>0.5</v>
      </c>
      <c r="M322" s="12" t="s">
        <v>1226</v>
      </c>
      <c r="N322" s="12" t="s">
        <v>1218</v>
      </c>
    </row>
    <row r="323" spans="1:14" ht="94.5">
      <c r="A323" s="59" t="s">
        <v>1227</v>
      </c>
      <c r="B323" s="48" t="s">
        <v>1228</v>
      </c>
      <c r="C323" s="60">
        <v>45538822</v>
      </c>
      <c r="D323" s="50" t="s">
        <v>1229</v>
      </c>
      <c r="E323" s="61">
        <v>45356</v>
      </c>
      <c r="F323" s="64">
        <v>45539</v>
      </c>
      <c r="G323" s="53">
        <v>24000000</v>
      </c>
      <c r="H323" s="54">
        <v>12000000</v>
      </c>
      <c r="I323" s="55">
        <f t="shared" si="8"/>
        <v>12000000</v>
      </c>
      <c r="J323" s="56" t="s">
        <v>21</v>
      </c>
      <c r="K323" s="57" t="s">
        <v>22</v>
      </c>
      <c r="L323" s="58">
        <f t="shared" si="9"/>
        <v>0.5</v>
      </c>
      <c r="M323" s="12" t="s">
        <v>1230</v>
      </c>
      <c r="N323" s="12" t="s">
        <v>553</v>
      </c>
    </row>
    <row r="324" spans="1:14" ht="94.5">
      <c r="A324" s="59" t="s">
        <v>1231</v>
      </c>
      <c r="B324" s="48" t="s">
        <v>1232</v>
      </c>
      <c r="C324" s="60">
        <v>32938182</v>
      </c>
      <c r="D324" s="50" t="s">
        <v>1233</v>
      </c>
      <c r="E324" s="61">
        <v>45356</v>
      </c>
      <c r="F324" s="64">
        <v>45539</v>
      </c>
      <c r="G324" s="53">
        <v>24000000</v>
      </c>
      <c r="H324" s="54">
        <v>16000000</v>
      </c>
      <c r="I324" s="55">
        <f t="shared" si="8"/>
        <v>8000000</v>
      </c>
      <c r="J324" s="56" t="s">
        <v>21</v>
      </c>
      <c r="K324" s="57" t="s">
        <v>22</v>
      </c>
      <c r="L324" s="58">
        <f t="shared" si="9"/>
        <v>0.66666666666666663</v>
      </c>
      <c r="M324" s="12" t="s">
        <v>1234</v>
      </c>
      <c r="N324" s="12" t="s">
        <v>553</v>
      </c>
    </row>
    <row r="325" spans="1:14" ht="108">
      <c r="A325" s="59" t="s">
        <v>1235</v>
      </c>
      <c r="B325" s="48" t="s">
        <v>1236</v>
      </c>
      <c r="C325" s="60">
        <v>1047383208</v>
      </c>
      <c r="D325" s="50" t="s">
        <v>1237</v>
      </c>
      <c r="E325" s="61">
        <v>45356</v>
      </c>
      <c r="F325" s="64">
        <v>45539</v>
      </c>
      <c r="G325" s="53">
        <v>27000000</v>
      </c>
      <c r="H325" s="54">
        <v>18000000</v>
      </c>
      <c r="I325" s="55">
        <f t="shared" si="8"/>
        <v>9000000</v>
      </c>
      <c r="J325" s="56" t="s">
        <v>21</v>
      </c>
      <c r="K325" s="57" t="s">
        <v>22</v>
      </c>
      <c r="L325" s="58">
        <f t="shared" si="9"/>
        <v>0.66666666666666663</v>
      </c>
      <c r="M325" s="12" t="s">
        <v>1238</v>
      </c>
      <c r="N325" s="12" t="s">
        <v>553</v>
      </c>
    </row>
    <row r="326" spans="1:14" ht="94.5">
      <c r="A326" s="59" t="s">
        <v>1239</v>
      </c>
      <c r="B326" s="48" t="s">
        <v>1240</v>
      </c>
      <c r="C326" s="60">
        <v>104746429</v>
      </c>
      <c r="D326" s="50" t="s">
        <v>1241</v>
      </c>
      <c r="E326" s="61">
        <v>45356</v>
      </c>
      <c r="F326" s="64">
        <v>45539</v>
      </c>
      <c r="G326" s="53">
        <v>27000000</v>
      </c>
      <c r="H326" s="54">
        <v>13500000</v>
      </c>
      <c r="I326" s="55">
        <f t="shared" si="8"/>
        <v>13500000</v>
      </c>
      <c r="J326" s="56" t="s">
        <v>21</v>
      </c>
      <c r="K326" s="57" t="s">
        <v>22</v>
      </c>
      <c r="L326" s="58">
        <f t="shared" si="9"/>
        <v>0.5</v>
      </c>
      <c r="M326" s="12" t="s">
        <v>1242</v>
      </c>
      <c r="N326" s="12" t="s">
        <v>189</v>
      </c>
    </row>
    <row r="327" spans="1:14" ht="108">
      <c r="A327" s="59" t="s">
        <v>1243</v>
      </c>
      <c r="B327" s="48" t="s">
        <v>1191</v>
      </c>
      <c r="C327" s="60">
        <v>32716839</v>
      </c>
      <c r="D327" s="50" t="s">
        <v>1244</v>
      </c>
      <c r="E327" s="61">
        <v>45356</v>
      </c>
      <c r="F327" s="64">
        <v>45539</v>
      </c>
      <c r="G327" s="53">
        <v>24000000</v>
      </c>
      <c r="H327" s="54">
        <v>16000000</v>
      </c>
      <c r="I327" s="55">
        <f t="shared" si="8"/>
        <v>8000000</v>
      </c>
      <c r="J327" s="56" t="s">
        <v>21</v>
      </c>
      <c r="K327" s="57" t="s">
        <v>22</v>
      </c>
      <c r="L327" s="58">
        <f t="shared" si="9"/>
        <v>0.66666666666666663</v>
      </c>
      <c r="M327" s="12" t="s">
        <v>1245</v>
      </c>
      <c r="N327" s="12" t="s">
        <v>270</v>
      </c>
    </row>
    <row r="328" spans="1:14" ht="94.5">
      <c r="A328" s="59" t="s">
        <v>1246</v>
      </c>
      <c r="B328" s="48" t="s">
        <v>1247</v>
      </c>
      <c r="C328" s="60">
        <v>1064987325</v>
      </c>
      <c r="D328" s="50" t="s">
        <v>1248</v>
      </c>
      <c r="E328" s="61">
        <v>45356</v>
      </c>
      <c r="F328" s="69">
        <v>45630</v>
      </c>
      <c r="G328" s="53">
        <v>42000000</v>
      </c>
      <c r="H328" s="54">
        <v>21000000</v>
      </c>
      <c r="I328" s="55">
        <f t="shared" si="8"/>
        <v>21000000</v>
      </c>
      <c r="J328" s="56" t="s">
        <v>21</v>
      </c>
      <c r="K328" s="57" t="s">
        <v>22</v>
      </c>
      <c r="L328" s="58">
        <f t="shared" si="9"/>
        <v>0.5</v>
      </c>
      <c r="M328" s="12" t="s">
        <v>1249</v>
      </c>
      <c r="N328" s="12" t="s">
        <v>865</v>
      </c>
    </row>
    <row r="329" spans="1:14" ht="202.5">
      <c r="A329" s="59" t="s">
        <v>1250</v>
      </c>
      <c r="B329" s="48" t="s">
        <v>1251</v>
      </c>
      <c r="C329" s="60">
        <v>1047501086</v>
      </c>
      <c r="D329" s="50" t="s">
        <v>1252</v>
      </c>
      <c r="E329" s="61">
        <v>45356</v>
      </c>
      <c r="F329" s="64">
        <v>45539</v>
      </c>
      <c r="G329" s="53">
        <v>36000000</v>
      </c>
      <c r="H329" s="54">
        <v>12000000</v>
      </c>
      <c r="I329" s="55">
        <f t="shared" si="8"/>
        <v>24000000</v>
      </c>
      <c r="J329" s="56" t="s">
        <v>21</v>
      </c>
      <c r="K329" s="57" t="s">
        <v>22</v>
      </c>
      <c r="L329" s="58">
        <f t="shared" si="9"/>
        <v>0.33333333333333331</v>
      </c>
      <c r="M329" s="12" t="s">
        <v>1253</v>
      </c>
      <c r="N329" s="12" t="s">
        <v>684</v>
      </c>
    </row>
    <row r="330" spans="1:14" ht="94.5">
      <c r="A330" s="59" t="s">
        <v>1254</v>
      </c>
      <c r="B330" s="48" t="s">
        <v>1255</v>
      </c>
      <c r="C330" s="60">
        <v>1072750323</v>
      </c>
      <c r="D330" s="50" t="s">
        <v>1256</v>
      </c>
      <c r="E330" s="61">
        <v>45356</v>
      </c>
      <c r="F330" s="64">
        <v>45539</v>
      </c>
      <c r="G330" s="53">
        <v>24000000</v>
      </c>
      <c r="H330" s="54">
        <v>16000000</v>
      </c>
      <c r="I330" s="55">
        <f t="shared" si="8"/>
        <v>8000000</v>
      </c>
      <c r="J330" s="56" t="s">
        <v>21</v>
      </c>
      <c r="K330" s="57" t="s">
        <v>22</v>
      </c>
      <c r="L330" s="58">
        <f t="shared" si="9"/>
        <v>0.66666666666666663</v>
      </c>
      <c r="M330" s="12" t="s">
        <v>1257</v>
      </c>
      <c r="N330" s="12" t="s">
        <v>1258</v>
      </c>
    </row>
    <row r="331" spans="1:14" ht="108">
      <c r="A331" s="59" t="s">
        <v>1259</v>
      </c>
      <c r="B331" s="48" t="s">
        <v>849</v>
      </c>
      <c r="C331" s="60">
        <v>1047390801</v>
      </c>
      <c r="D331" s="50" t="s">
        <v>1260</v>
      </c>
      <c r="E331" s="61">
        <v>45356</v>
      </c>
      <c r="F331" s="64">
        <v>45539</v>
      </c>
      <c r="G331" s="53">
        <v>24000000</v>
      </c>
      <c r="H331" s="54">
        <v>12000000</v>
      </c>
      <c r="I331" s="55">
        <f t="shared" si="8"/>
        <v>12000000</v>
      </c>
      <c r="J331" s="56" t="s">
        <v>21</v>
      </c>
      <c r="K331" s="57" t="s">
        <v>22</v>
      </c>
      <c r="L331" s="58">
        <f t="shared" si="9"/>
        <v>0.5</v>
      </c>
      <c r="M331" s="12" t="s">
        <v>1261</v>
      </c>
      <c r="N331" s="12" t="s">
        <v>828</v>
      </c>
    </row>
    <row r="332" spans="1:14" ht="94.5">
      <c r="A332" s="59" t="s">
        <v>1262</v>
      </c>
      <c r="B332" s="48" t="s">
        <v>1263</v>
      </c>
      <c r="C332" s="60">
        <v>1001972494</v>
      </c>
      <c r="D332" s="50" t="s">
        <v>1264</v>
      </c>
      <c r="E332" s="61">
        <v>45356</v>
      </c>
      <c r="F332" s="64">
        <v>45539</v>
      </c>
      <c r="G332" s="53">
        <v>15000000</v>
      </c>
      <c r="H332" s="54">
        <v>7500000</v>
      </c>
      <c r="I332" s="55">
        <f t="shared" si="8"/>
        <v>7500000</v>
      </c>
      <c r="J332" s="56" t="s">
        <v>21</v>
      </c>
      <c r="K332" s="57" t="s">
        <v>22</v>
      </c>
      <c r="L332" s="58">
        <f t="shared" si="9"/>
        <v>0.5</v>
      </c>
      <c r="M332" s="12" t="s">
        <v>1265</v>
      </c>
      <c r="N332" s="12" t="s">
        <v>1041</v>
      </c>
    </row>
    <row r="333" spans="1:14" ht="94.5">
      <c r="A333" s="59" t="s">
        <v>1266</v>
      </c>
      <c r="B333" s="48" t="s">
        <v>1267</v>
      </c>
      <c r="C333" s="60">
        <v>7921388</v>
      </c>
      <c r="D333" s="50" t="s">
        <v>1268</v>
      </c>
      <c r="E333" s="61">
        <v>45356</v>
      </c>
      <c r="F333" s="64">
        <v>45539</v>
      </c>
      <c r="G333" s="53">
        <v>25200000</v>
      </c>
      <c r="H333" s="54">
        <v>16800000</v>
      </c>
      <c r="I333" s="55">
        <f t="shared" si="8"/>
        <v>8400000</v>
      </c>
      <c r="J333" s="56" t="s">
        <v>21</v>
      </c>
      <c r="K333" s="57" t="s">
        <v>22</v>
      </c>
      <c r="L333" s="58">
        <f t="shared" si="9"/>
        <v>0.66666666666666663</v>
      </c>
      <c r="M333" s="12" t="s">
        <v>1269</v>
      </c>
      <c r="N333" s="12" t="s">
        <v>332</v>
      </c>
    </row>
    <row r="334" spans="1:14" ht="94.5">
      <c r="A334" s="59" t="s">
        <v>1270</v>
      </c>
      <c r="B334" s="48" t="s">
        <v>1263</v>
      </c>
      <c r="C334" s="60">
        <v>1007740210</v>
      </c>
      <c r="D334" s="50" t="s">
        <v>1271</v>
      </c>
      <c r="E334" s="61">
        <v>45356</v>
      </c>
      <c r="F334" s="64">
        <v>45539</v>
      </c>
      <c r="G334" s="53">
        <v>12000000</v>
      </c>
      <c r="H334" s="54">
        <v>6000000</v>
      </c>
      <c r="I334" s="55">
        <f t="shared" si="8"/>
        <v>6000000</v>
      </c>
      <c r="J334" s="56" t="s">
        <v>21</v>
      </c>
      <c r="K334" s="57" t="s">
        <v>22</v>
      </c>
      <c r="L334" s="58">
        <f t="shared" si="9"/>
        <v>0.5</v>
      </c>
      <c r="M334" s="12" t="s">
        <v>1272</v>
      </c>
      <c r="N334" s="12" t="s">
        <v>1041</v>
      </c>
    </row>
    <row r="335" spans="1:14" ht="94.5">
      <c r="A335" s="59" t="s">
        <v>1273</v>
      </c>
      <c r="B335" s="48" t="s">
        <v>1263</v>
      </c>
      <c r="C335" s="60">
        <v>1048434514</v>
      </c>
      <c r="D335" s="50" t="s">
        <v>1274</v>
      </c>
      <c r="E335" s="61">
        <v>45356</v>
      </c>
      <c r="F335" s="64">
        <v>45539</v>
      </c>
      <c r="G335" s="53">
        <v>12000000</v>
      </c>
      <c r="H335" s="54">
        <v>6000000</v>
      </c>
      <c r="I335" s="55">
        <f t="shared" si="8"/>
        <v>6000000</v>
      </c>
      <c r="J335" s="56" t="s">
        <v>21</v>
      </c>
      <c r="K335" s="57" t="s">
        <v>22</v>
      </c>
      <c r="L335" s="58">
        <f t="shared" si="9"/>
        <v>0.5</v>
      </c>
      <c r="M335" s="12" t="s">
        <v>1275</v>
      </c>
      <c r="N335" s="12" t="s">
        <v>1041</v>
      </c>
    </row>
    <row r="336" spans="1:14" ht="94.5">
      <c r="A336" s="59" t="s">
        <v>1276</v>
      </c>
      <c r="B336" s="48" t="s">
        <v>1263</v>
      </c>
      <c r="C336" s="60">
        <v>1007713171</v>
      </c>
      <c r="D336" s="50" t="s">
        <v>1277</v>
      </c>
      <c r="E336" s="61">
        <v>45356</v>
      </c>
      <c r="F336" s="64">
        <v>45539</v>
      </c>
      <c r="G336" s="53">
        <v>12000000</v>
      </c>
      <c r="H336" s="54">
        <v>6000000</v>
      </c>
      <c r="I336" s="55">
        <f t="shared" si="8"/>
        <v>6000000</v>
      </c>
      <c r="J336" s="56" t="s">
        <v>21</v>
      </c>
      <c r="K336" s="57" t="s">
        <v>22</v>
      </c>
      <c r="L336" s="58">
        <f t="shared" si="9"/>
        <v>0.5</v>
      </c>
      <c r="M336" s="12" t="s">
        <v>1278</v>
      </c>
      <c r="N336" s="12" t="s">
        <v>1041</v>
      </c>
    </row>
    <row r="337" spans="1:14" ht="94.5">
      <c r="A337" s="59" t="s">
        <v>1279</v>
      </c>
      <c r="B337" s="48" t="s">
        <v>909</v>
      </c>
      <c r="C337" s="60">
        <v>1051820864</v>
      </c>
      <c r="D337" s="50" t="s">
        <v>1280</v>
      </c>
      <c r="E337" s="61">
        <v>45356</v>
      </c>
      <c r="F337" s="64">
        <v>45539</v>
      </c>
      <c r="G337" s="53">
        <v>21000000</v>
      </c>
      <c r="H337" s="54">
        <v>10500000</v>
      </c>
      <c r="I337" s="55">
        <f t="shared" si="8"/>
        <v>10500000</v>
      </c>
      <c r="J337" s="56" t="s">
        <v>21</v>
      </c>
      <c r="K337" s="57" t="s">
        <v>22</v>
      </c>
      <c r="L337" s="58">
        <f t="shared" si="9"/>
        <v>0.5</v>
      </c>
      <c r="M337" s="12" t="s">
        <v>1281</v>
      </c>
      <c r="N337" s="12" t="s">
        <v>288</v>
      </c>
    </row>
    <row r="338" spans="1:14" ht="94.5">
      <c r="A338" s="59" t="s">
        <v>1282</v>
      </c>
      <c r="B338" s="48" t="s">
        <v>932</v>
      </c>
      <c r="C338" s="60">
        <v>1143388996</v>
      </c>
      <c r="D338" s="50" t="s">
        <v>1283</v>
      </c>
      <c r="E338" s="61">
        <v>45356</v>
      </c>
      <c r="F338" s="64">
        <v>45539</v>
      </c>
      <c r="G338" s="53">
        <v>13200000</v>
      </c>
      <c r="H338" s="54">
        <v>8800000</v>
      </c>
      <c r="I338" s="55">
        <f t="shared" si="8"/>
        <v>4400000</v>
      </c>
      <c r="J338" s="56" t="s">
        <v>21</v>
      </c>
      <c r="K338" s="57" t="s">
        <v>22</v>
      </c>
      <c r="L338" s="58">
        <f t="shared" si="9"/>
        <v>0.66666666666666663</v>
      </c>
      <c r="M338" s="12" t="s">
        <v>1284</v>
      </c>
      <c r="N338" s="12" t="s">
        <v>120</v>
      </c>
    </row>
    <row r="339" spans="1:14" ht="121.5">
      <c r="A339" s="59" t="s">
        <v>1285</v>
      </c>
      <c r="B339" s="48" t="s">
        <v>1286</v>
      </c>
      <c r="C339" s="60">
        <v>22790793</v>
      </c>
      <c r="D339" s="50" t="s">
        <v>1287</v>
      </c>
      <c r="E339" s="61">
        <v>45356</v>
      </c>
      <c r="F339" s="64">
        <v>45539</v>
      </c>
      <c r="G339" s="53">
        <v>21000000</v>
      </c>
      <c r="H339" s="54">
        <v>14000000</v>
      </c>
      <c r="I339" s="55">
        <f t="shared" si="8"/>
        <v>7000000</v>
      </c>
      <c r="J339" s="56" t="s">
        <v>21</v>
      </c>
      <c r="K339" s="57" t="s">
        <v>22</v>
      </c>
      <c r="L339" s="58">
        <f t="shared" si="9"/>
        <v>0.66666666666666663</v>
      </c>
      <c r="M339" s="12" t="s">
        <v>1288</v>
      </c>
      <c r="N339" s="12" t="s">
        <v>120</v>
      </c>
    </row>
    <row r="340" spans="1:14" ht="108">
      <c r="A340" s="59" t="s">
        <v>1289</v>
      </c>
      <c r="B340" s="48" t="s">
        <v>1290</v>
      </c>
      <c r="C340" s="60">
        <v>1128058453</v>
      </c>
      <c r="D340" s="50" t="s">
        <v>1291</v>
      </c>
      <c r="E340" s="61">
        <v>45356</v>
      </c>
      <c r="F340" s="64">
        <v>45539</v>
      </c>
      <c r="G340" s="53">
        <v>15000000</v>
      </c>
      <c r="H340" s="54">
        <v>7500000</v>
      </c>
      <c r="I340" s="55">
        <f t="shared" si="8"/>
        <v>7500000</v>
      </c>
      <c r="J340" s="56" t="s">
        <v>21</v>
      </c>
      <c r="K340" s="57" t="s">
        <v>22</v>
      </c>
      <c r="L340" s="58">
        <f t="shared" si="9"/>
        <v>0.5</v>
      </c>
      <c r="M340" s="12" t="s">
        <v>1292</v>
      </c>
      <c r="N340" s="12" t="s">
        <v>120</v>
      </c>
    </row>
    <row r="341" spans="1:14" ht="108">
      <c r="A341" s="59" t="s">
        <v>1293</v>
      </c>
      <c r="B341" s="48" t="s">
        <v>1294</v>
      </c>
      <c r="C341" s="60">
        <v>1143336129</v>
      </c>
      <c r="D341" s="50" t="s">
        <v>1295</v>
      </c>
      <c r="E341" s="61">
        <v>45356</v>
      </c>
      <c r="F341" s="64">
        <v>45539</v>
      </c>
      <c r="G341" s="53">
        <v>27000000</v>
      </c>
      <c r="H341" s="54">
        <v>18000000</v>
      </c>
      <c r="I341" s="55">
        <f t="shared" si="8"/>
        <v>9000000</v>
      </c>
      <c r="J341" s="56" t="s">
        <v>21</v>
      </c>
      <c r="K341" s="57" t="s">
        <v>22</v>
      </c>
      <c r="L341" s="58">
        <f t="shared" si="9"/>
        <v>0.66666666666666663</v>
      </c>
      <c r="M341" s="12" t="s">
        <v>1296</v>
      </c>
      <c r="N341" s="12" t="s">
        <v>1258</v>
      </c>
    </row>
    <row r="342" spans="1:14" ht="94.5">
      <c r="A342" s="59" t="s">
        <v>1297</v>
      </c>
      <c r="B342" s="48" t="s">
        <v>1298</v>
      </c>
      <c r="C342" s="60">
        <v>1143378052</v>
      </c>
      <c r="D342" s="50" t="s">
        <v>1299</v>
      </c>
      <c r="E342" s="61">
        <v>45356</v>
      </c>
      <c r="F342" s="64">
        <v>45539</v>
      </c>
      <c r="G342" s="53">
        <v>27000000</v>
      </c>
      <c r="H342" s="54">
        <v>13500000</v>
      </c>
      <c r="I342" s="55">
        <f t="shared" si="8"/>
        <v>13500000</v>
      </c>
      <c r="J342" s="56" t="s">
        <v>21</v>
      </c>
      <c r="K342" s="57" t="s">
        <v>22</v>
      </c>
      <c r="L342" s="58">
        <f t="shared" si="9"/>
        <v>0.5</v>
      </c>
      <c r="M342" s="12" t="s">
        <v>1300</v>
      </c>
      <c r="N342" s="12" t="s">
        <v>1258</v>
      </c>
    </row>
    <row r="343" spans="1:14" ht="94.5">
      <c r="A343" s="59" t="s">
        <v>1301</v>
      </c>
      <c r="B343" s="48" t="s">
        <v>853</v>
      </c>
      <c r="C343" s="60">
        <v>73168902</v>
      </c>
      <c r="D343" s="50" t="s">
        <v>1302</v>
      </c>
      <c r="E343" s="61">
        <v>45356</v>
      </c>
      <c r="F343" s="64">
        <v>45539</v>
      </c>
      <c r="G343" s="53">
        <v>27000000</v>
      </c>
      <c r="H343" s="54">
        <v>13500000</v>
      </c>
      <c r="I343" s="55">
        <f t="shared" si="8"/>
        <v>13500000</v>
      </c>
      <c r="J343" s="56" t="s">
        <v>21</v>
      </c>
      <c r="K343" s="57" t="s">
        <v>22</v>
      </c>
      <c r="L343" s="58">
        <f t="shared" si="9"/>
        <v>0.5</v>
      </c>
      <c r="M343" s="12" t="s">
        <v>1303</v>
      </c>
      <c r="N343" s="12" t="s">
        <v>742</v>
      </c>
    </row>
    <row r="344" spans="1:14" ht="108">
      <c r="A344" s="59" t="s">
        <v>1304</v>
      </c>
      <c r="B344" s="48" t="s">
        <v>1294</v>
      </c>
      <c r="C344" s="60">
        <v>1047418105</v>
      </c>
      <c r="D344" s="50" t="s">
        <v>1305</v>
      </c>
      <c r="E344" s="61">
        <v>45356</v>
      </c>
      <c r="F344" s="64">
        <v>45539</v>
      </c>
      <c r="G344" s="53">
        <v>27000000</v>
      </c>
      <c r="H344" s="54">
        <v>18000000</v>
      </c>
      <c r="I344" s="55">
        <f t="shared" ref="I344:I407" si="10">+G344-H344</f>
        <v>9000000</v>
      </c>
      <c r="J344" s="56" t="s">
        <v>21</v>
      </c>
      <c r="K344" s="57" t="s">
        <v>22</v>
      </c>
      <c r="L344" s="58">
        <f t="shared" ref="L344:L407" si="11">+H344/G344</f>
        <v>0.66666666666666663</v>
      </c>
      <c r="M344" s="12" t="s">
        <v>1306</v>
      </c>
      <c r="N344" s="12" t="s">
        <v>1258</v>
      </c>
    </row>
    <row r="345" spans="1:14" ht="94.5">
      <c r="A345" s="59" t="s">
        <v>1307</v>
      </c>
      <c r="B345" s="48" t="s">
        <v>1308</v>
      </c>
      <c r="C345" s="60">
        <v>1047445803</v>
      </c>
      <c r="D345" s="50" t="s">
        <v>1309</v>
      </c>
      <c r="E345" s="61">
        <v>45357</v>
      </c>
      <c r="F345" s="64">
        <v>45540</v>
      </c>
      <c r="G345" s="53">
        <v>30000000</v>
      </c>
      <c r="H345" s="54">
        <v>20000000</v>
      </c>
      <c r="I345" s="55">
        <f t="shared" si="10"/>
        <v>10000000</v>
      </c>
      <c r="J345" s="56" t="s">
        <v>21</v>
      </c>
      <c r="K345" s="57" t="s">
        <v>22</v>
      </c>
      <c r="L345" s="58">
        <f t="shared" si="11"/>
        <v>0.66666666666666663</v>
      </c>
      <c r="M345" s="12" t="s">
        <v>1310</v>
      </c>
      <c r="N345" s="12" t="s">
        <v>865</v>
      </c>
    </row>
    <row r="346" spans="1:14" ht="121.5">
      <c r="A346" s="59" t="s">
        <v>1311</v>
      </c>
      <c r="B346" s="48" t="s">
        <v>1312</v>
      </c>
      <c r="C346" s="60">
        <v>23175420</v>
      </c>
      <c r="D346" s="50" t="s">
        <v>1313</v>
      </c>
      <c r="E346" s="61">
        <v>45357</v>
      </c>
      <c r="F346" s="64">
        <v>45540</v>
      </c>
      <c r="G346" s="53">
        <v>18000000</v>
      </c>
      <c r="H346" s="54">
        <v>12000000</v>
      </c>
      <c r="I346" s="55">
        <f t="shared" si="10"/>
        <v>6000000</v>
      </c>
      <c r="J346" s="56" t="s">
        <v>21</v>
      </c>
      <c r="K346" s="57" t="s">
        <v>22</v>
      </c>
      <c r="L346" s="58">
        <f t="shared" si="11"/>
        <v>0.66666666666666663</v>
      </c>
      <c r="M346" s="12" t="s">
        <v>1314</v>
      </c>
      <c r="N346" s="12" t="s">
        <v>120</v>
      </c>
    </row>
    <row r="347" spans="1:14" ht="94.5">
      <c r="A347" s="59" t="s">
        <v>1315</v>
      </c>
      <c r="B347" s="48" t="s">
        <v>1316</v>
      </c>
      <c r="C347" s="60">
        <v>1003059253</v>
      </c>
      <c r="D347" s="50" t="s">
        <v>1317</v>
      </c>
      <c r="E347" s="61">
        <v>45357</v>
      </c>
      <c r="F347" s="64">
        <v>45540</v>
      </c>
      <c r="G347" s="53">
        <v>19800000</v>
      </c>
      <c r="H347" s="54">
        <v>13200000</v>
      </c>
      <c r="I347" s="55">
        <f t="shared" si="10"/>
        <v>6600000</v>
      </c>
      <c r="J347" s="56" t="s">
        <v>21</v>
      </c>
      <c r="K347" s="57" t="s">
        <v>22</v>
      </c>
      <c r="L347" s="58">
        <f t="shared" si="11"/>
        <v>0.66666666666666663</v>
      </c>
      <c r="M347" s="12" t="s">
        <v>1318</v>
      </c>
      <c r="N347" s="12" t="s">
        <v>30</v>
      </c>
    </row>
    <row r="348" spans="1:14" ht="94.5">
      <c r="A348" s="59" t="s">
        <v>1319</v>
      </c>
      <c r="B348" s="48" t="s">
        <v>1320</v>
      </c>
      <c r="C348" s="60">
        <v>9145475</v>
      </c>
      <c r="D348" s="50" t="s">
        <v>1321</v>
      </c>
      <c r="E348" s="61">
        <v>45357</v>
      </c>
      <c r="F348" s="64">
        <v>45540</v>
      </c>
      <c r="G348" s="53">
        <v>27000000</v>
      </c>
      <c r="H348" s="54">
        <v>18000000</v>
      </c>
      <c r="I348" s="55">
        <f t="shared" si="10"/>
        <v>9000000</v>
      </c>
      <c r="J348" s="56" t="s">
        <v>21</v>
      </c>
      <c r="K348" s="57" t="s">
        <v>22</v>
      </c>
      <c r="L348" s="58">
        <f t="shared" si="11"/>
        <v>0.66666666666666663</v>
      </c>
      <c r="M348" s="12" t="s">
        <v>1322</v>
      </c>
      <c r="N348" s="12" t="s">
        <v>30</v>
      </c>
    </row>
    <row r="349" spans="1:14" ht="94.5">
      <c r="A349" s="59" t="s">
        <v>1323</v>
      </c>
      <c r="B349" s="48" t="s">
        <v>1324</v>
      </c>
      <c r="C349" s="60">
        <v>73214984</v>
      </c>
      <c r="D349" s="50" t="s">
        <v>1325</v>
      </c>
      <c r="E349" s="61">
        <v>45357</v>
      </c>
      <c r="F349" s="64">
        <v>45540</v>
      </c>
      <c r="G349" s="53">
        <v>17400000</v>
      </c>
      <c r="H349" s="54">
        <v>11600000</v>
      </c>
      <c r="I349" s="55">
        <f t="shared" si="10"/>
        <v>5800000</v>
      </c>
      <c r="J349" s="56" t="s">
        <v>21</v>
      </c>
      <c r="K349" s="57" t="s">
        <v>22</v>
      </c>
      <c r="L349" s="58">
        <f t="shared" si="11"/>
        <v>0.66666666666666663</v>
      </c>
      <c r="M349" s="12" t="s">
        <v>1326</v>
      </c>
      <c r="N349" s="12" t="s">
        <v>30</v>
      </c>
    </row>
    <row r="350" spans="1:14" ht="94.5">
      <c r="A350" s="59" t="s">
        <v>1327</v>
      </c>
      <c r="B350" s="48" t="s">
        <v>1328</v>
      </c>
      <c r="C350" s="60">
        <v>73089146</v>
      </c>
      <c r="D350" s="50" t="s">
        <v>1329</v>
      </c>
      <c r="E350" s="61">
        <v>45357</v>
      </c>
      <c r="F350" s="64">
        <v>45540</v>
      </c>
      <c r="G350" s="53">
        <v>12000000</v>
      </c>
      <c r="H350" s="54">
        <v>8000000</v>
      </c>
      <c r="I350" s="55">
        <f t="shared" si="10"/>
        <v>4000000</v>
      </c>
      <c r="J350" s="56" t="s">
        <v>21</v>
      </c>
      <c r="K350" s="57" t="s">
        <v>22</v>
      </c>
      <c r="L350" s="58">
        <f t="shared" si="11"/>
        <v>0.66666666666666663</v>
      </c>
      <c r="M350" s="12" t="s">
        <v>1330</v>
      </c>
      <c r="N350" s="12" t="s">
        <v>1185</v>
      </c>
    </row>
    <row r="351" spans="1:14" ht="108">
      <c r="A351" s="59" t="s">
        <v>1331</v>
      </c>
      <c r="B351" s="48" t="s">
        <v>1332</v>
      </c>
      <c r="C351" s="60">
        <v>73142203</v>
      </c>
      <c r="D351" s="50" t="s">
        <v>1333</v>
      </c>
      <c r="E351" s="61">
        <v>45357</v>
      </c>
      <c r="F351" s="64">
        <v>45540</v>
      </c>
      <c r="G351" s="53">
        <v>24000000</v>
      </c>
      <c r="H351" s="54">
        <v>16000000</v>
      </c>
      <c r="I351" s="55">
        <f t="shared" si="10"/>
        <v>8000000</v>
      </c>
      <c r="J351" s="56" t="s">
        <v>21</v>
      </c>
      <c r="K351" s="57" t="s">
        <v>22</v>
      </c>
      <c r="L351" s="58">
        <f t="shared" si="11"/>
        <v>0.66666666666666663</v>
      </c>
      <c r="M351" s="12" t="s">
        <v>1334</v>
      </c>
      <c r="N351" s="12" t="s">
        <v>145</v>
      </c>
    </row>
    <row r="352" spans="1:14" ht="108">
      <c r="A352" s="59" t="s">
        <v>1335</v>
      </c>
      <c r="B352" s="48" t="s">
        <v>1191</v>
      </c>
      <c r="C352" s="60">
        <v>1019132016</v>
      </c>
      <c r="D352" s="50" t="s">
        <v>1336</v>
      </c>
      <c r="E352" s="61">
        <v>45357</v>
      </c>
      <c r="F352" s="64">
        <v>45540</v>
      </c>
      <c r="G352" s="53">
        <v>24000000</v>
      </c>
      <c r="H352" s="54">
        <v>16000000</v>
      </c>
      <c r="I352" s="55">
        <f t="shared" si="10"/>
        <v>8000000</v>
      </c>
      <c r="J352" s="56" t="s">
        <v>21</v>
      </c>
      <c r="K352" s="57" t="s">
        <v>22</v>
      </c>
      <c r="L352" s="58">
        <f t="shared" si="11"/>
        <v>0.66666666666666663</v>
      </c>
      <c r="M352" s="12" t="s">
        <v>1337</v>
      </c>
      <c r="N352" s="12" t="s">
        <v>270</v>
      </c>
    </row>
    <row r="353" spans="1:14" ht="94.5">
      <c r="A353" s="59" t="s">
        <v>1338</v>
      </c>
      <c r="B353" s="48" t="s">
        <v>1339</v>
      </c>
      <c r="C353" s="60">
        <v>1052088387</v>
      </c>
      <c r="D353" s="50" t="s">
        <v>1340</v>
      </c>
      <c r="E353" s="61">
        <v>45357</v>
      </c>
      <c r="F353" s="64">
        <v>45540</v>
      </c>
      <c r="G353" s="53">
        <v>24000000</v>
      </c>
      <c r="H353" s="54">
        <v>16000000</v>
      </c>
      <c r="I353" s="55">
        <f t="shared" si="10"/>
        <v>8000000</v>
      </c>
      <c r="J353" s="56" t="s">
        <v>21</v>
      </c>
      <c r="K353" s="57" t="s">
        <v>22</v>
      </c>
      <c r="L353" s="58">
        <f t="shared" si="11"/>
        <v>0.66666666666666663</v>
      </c>
      <c r="M353" s="12" t="s">
        <v>1341</v>
      </c>
      <c r="N353" s="12" t="s">
        <v>1185</v>
      </c>
    </row>
    <row r="354" spans="1:14" ht="121.5">
      <c r="A354" s="59" t="s">
        <v>1342</v>
      </c>
      <c r="B354" s="48" t="s">
        <v>1343</v>
      </c>
      <c r="C354" s="60">
        <v>1047476978</v>
      </c>
      <c r="D354" s="50" t="s">
        <v>1344</v>
      </c>
      <c r="E354" s="61">
        <v>45357</v>
      </c>
      <c r="F354" s="64">
        <v>45540</v>
      </c>
      <c r="G354" s="53">
        <v>12000000</v>
      </c>
      <c r="H354" s="54">
        <v>8000000</v>
      </c>
      <c r="I354" s="55">
        <f t="shared" si="10"/>
        <v>4000000</v>
      </c>
      <c r="J354" s="56" t="s">
        <v>21</v>
      </c>
      <c r="K354" s="57" t="s">
        <v>22</v>
      </c>
      <c r="L354" s="58">
        <f t="shared" si="11"/>
        <v>0.66666666666666663</v>
      </c>
      <c r="M354" s="12" t="s">
        <v>1345</v>
      </c>
      <c r="N354" s="12" t="s">
        <v>120</v>
      </c>
    </row>
    <row r="355" spans="1:14" ht="94.5">
      <c r="A355" s="59" t="s">
        <v>1346</v>
      </c>
      <c r="B355" s="48" t="s">
        <v>1347</v>
      </c>
      <c r="C355" s="60">
        <v>1047449914</v>
      </c>
      <c r="D355" s="50" t="s">
        <v>1348</v>
      </c>
      <c r="E355" s="61">
        <v>45357</v>
      </c>
      <c r="F355" s="64">
        <v>45540</v>
      </c>
      <c r="G355" s="53">
        <v>18000000</v>
      </c>
      <c r="H355" s="54">
        <v>12000000</v>
      </c>
      <c r="I355" s="55">
        <f t="shared" si="10"/>
        <v>6000000</v>
      </c>
      <c r="J355" s="56" t="s">
        <v>21</v>
      </c>
      <c r="K355" s="57" t="s">
        <v>22</v>
      </c>
      <c r="L355" s="58">
        <f t="shared" si="11"/>
        <v>0.66666666666666663</v>
      </c>
      <c r="M355" s="12" t="s">
        <v>1349</v>
      </c>
      <c r="N355" s="12" t="s">
        <v>111</v>
      </c>
    </row>
    <row r="356" spans="1:14" ht="108">
      <c r="A356" s="59" t="s">
        <v>1350</v>
      </c>
      <c r="B356" s="48" t="s">
        <v>1294</v>
      </c>
      <c r="C356" s="60">
        <v>1143391867</v>
      </c>
      <c r="D356" s="50" t="s">
        <v>1351</v>
      </c>
      <c r="E356" s="61">
        <v>45357</v>
      </c>
      <c r="F356" s="64">
        <v>45540</v>
      </c>
      <c r="G356" s="53">
        <v>27000000</v>
      </c>
      <c r="H356" s="54">
        <v>18000000</v>
      </c>
      <c r="I356" s="55">
        <f t="shared" si="10"/>
        <v>9000000</v>
      </c>
      <c r="J356" s="56" t="s">
        <v>21</v>
      </c>
      <c r="K356" s="57" t="s">
        <v>22</v>
      </c>
      <c r="L356" s="58">
        <f t="shared" si="11"/>
        <v>0.66666666666666663</v>
      </c>
      <c r="M356" s="12" t="s">
        <v>1352</v>
      </c>
      <c r="N356" s="12" t="s">
        <v>1258</v>
      </c>
    </row>
    <row r="357" spans="1:14" ht="108">
      <c r="A357" s="59" t="s">
        <v>1353</v>
      </c>
      <c r="B357" s="48" t="s">
        <v>1294</v>
      </c>
      <c r="C357" s="60">
        <v>1143355543</v>
      </c>
      <c r="D357" s="50" t="s">
        <v>1354</v>
      </c>
      <c r="E357" s="61">
        <v>45357</v>
      </c>
      <c r="F357" s="64">
        <v>45540</v>
      </c>
      <c r="G357" s="53">
        <v>27000000</v>
      </c>
      <c r="H357" s="54">
        <v>18000000</v>
      </c>
      <c r="I357" s="55">
        <f t="shared" si="10"/>
        <v>9000000</v>
      </c>
      <c r="J357" s="56" t="s">
        <v>21</v>
      </c>
      <c r="K357" s="57" t="s">
        <v>22</v>
      </c>
      <c r="L357" s="58">
        <f t="shared" si="11"/>
        <v>0.66666666666666663</v>
      </c>
      <c r="M357" s="12" t="s">
        <v>1355</v>
      </c>
      <c r="N357" s="12" t="s">
        <v>1258</v>
      </c>
    </row>
    <row r="358" spans="1:14" ht="108">
      <c r="A358" s="59" t="s">
        <v>1356</v>
      </c>
      <c r="B358" s="48" t="s">
        <v>1357</v>
      </c>
      <c r="C358" s="60">
        <v>800866340</v>
      </c>
      <c r="D358" s="50" t="s">
        <v>1358</v>
      </c>
      <c r="E358" s="61">
        <v>45357</v>
      </c>
      <c r="F358" s="64">
        <v>45540</v>
      </c>
      <c r="G358" s="53">
        <v>21000000</v>
      </c>
      <c r="H358" s="54">
        <v>14000000</v>
      </c>
      <c r="I358" s="55">
        <f t="shared" si="10"/>
        <v>7000000</v>
      </c>
      <c r="J358" s="56" t="s">
        <v>21</v>
      </c>
      <c r="K358" s="57" t="s">
        <v>22</v>
      </c>
      <c r="L358" s="58">
        <f t="shared" si="11"/>
        <v>0.66666666666666663</v>
      </c>
      <c r="M358" s="12" t="s">
        <v>1359</v>
      </c>
      <c r="N358" s="12" t="s">
        <v>737</v>
      </c>
    </row>
    <row r="359" spans="1:14" ht="189">
      <c r="A359" s="59" t="s">
        <v>1360</v>
      </c>
      <c r="B359" s="48" t="s">
        <v>1361</v>
      </c>
      <c r="C359" s="60">
        <v>1007211544</v>
      </c>
      <c r="D359" s="50" t="s">
        <v>1362</v>
      </c>
      <c r="E359" s="61">
        <v>45357</v>
      </c>
      <c r="F359" s="69">
        <v>45631</v>
      </c>
      <c r="G359" s="53">
        <v>27000000</v>
      </c>
      <c r="H359" s="54">
        <v>12000000</v>
      </c>
      <c r="I359" s="55">
        <f t="shared" si="10"/>
        <v>15000000</v>
      </c>
      <c r="J359" s="56" t="s">
        <v>21</v>
      </c>
      <c r="K359" s="57" t="s">
        <v>22</v>
      </c>
      <c r="L359" s="58">
        <f t="shared" si="11"/>
        <v>0.44444444444444442</v>
      </c>
      <c r="M359" s="12" t="s">
        <v>1363</v>
      </c>
      <c r="N359" s="12" t="s">
        <v>684</v>
      </c>
    </row>
    <row r="360" spans="1:14" ht="108">
      <c r="A360" s="59" t="s">
        <v>1364</v>
      </c>
      <c r="B360" s="48" t="s">
        <v>1365</v>
      </c>
      <c r="C360" s="60">
        <v>72148276</v>
      </c>
      <c r="D360" s="50" t="s">
        <v>1366</v>
      </c>
      <c r="E360" s="61">
        <v>45358</v>
      </c>
      <c r="F360" s="64">
        <v>45541</v>
      </c>
      <c r="G360" s="53">
        <v>12000000</v>
      </c>
      <c r="H360" s="54">
        <v>6000000</v>
      </c>
      <c r="I360" s="55">
        <f t="shared" si="10"/>
        <v>6000000</v>
      </c>
      <c r="J360" s="56" t="s">
        <v>21</v>
      </c>
      <c r="K360" s="57" t="s">
        <v>22</v>
      </c>
      <c r="L360" s="58">
        <f t="shared" si="11"/>
        <v>0.5</v>
      </c>
      <c r="M360" s="12" t="s">
        <v>1367</v>
      </c>
      <c r="N360" s="12" t="s">
        <v>1041</v>
      </c>
    </row>
    <row r="361" spans="1:14" ht="94.5">
      <c r="A361" s="59" t="s">
        <v>1368</v>
      </c>
      <c r="B361" s="48" t="s">
        <v>1369</v>
      </c>
      <c r="C361" s="60">
        <v>1047502964</v>
      </c>
      <c r="D361" s="50" t="s">
        <v>1370</v>
      </c>
      <c r="E361" s="61">
        <v>45358</v>
      </c>
      <c r="F361" s="64">
        <v>45541</v>
      </c>
      <c r="G361" s="53">
        <v>21000000</v>
      </c>
      <c r="H361" s="54">
        <v>14000000</v>
      </c>
      <c r="I361" s="55">
        <f t="shared" si="10"/>
        <v>7000000</v>
      </c>
      <c r="J361" s="56" t="s">
        <v>21</v>
      </c>
      <c r="K361" s="57" t="s">
        <v>22</v>
      </c>
      <c r="L361" s="58">
        <f t="shared" si="11"/>
        <v>0.66666666666666663</v>
      </c>
      <c r="M361" s="12" t="s">
        <v>1371</v>
      </c>
      <c r="N361" s="12" t="s">
        <v>332</v>
      </c>
    </row>
    <row r="362" spans="1:14" ht="108">
      <c r="A362" s="59" t="s">
        <v>1372</v>
      </c>
      <c r="B362" s="48" t="s">
        <v>1373</v>
      </c>
      <c r="C362" s="60">
        <v>23099611</v>
      </c>
      <c r="D362" s="50" t="s">
        <v>1374</v>
      </c>
      <c r="E362" s="61">
        <v>45358</v>
      </c>
      <c r="F362" s="64">
        <v>45541</v>
      </c>
      <c r="G362" s="53">
        <v>27000000</v>
      </c>
      <c r="H362" s="54">
        <v>13500000</v>
      </c>
      <c r="I362" s="55">
        <f t="shared" si="10"/>
        <v>13500000</v>
      </c>
      <c r="J362" s="56" t="s">
        <v>21</v>
      </c>
      <c r="K362" s="57" t="s">
        <v>22</v>
      </c>
      <c r="L362" s="58">
        <f t="shared" si="11"/>
        <v>0.5</v>
      </c>
      <c r="M362" s="12" t="s">
        <v>1375</v>
      </c>
      <c r="N362" s="12" t="s">
        <v>332</v>
      </c>
    </row>
    <row r="363" spans="1:14" ht="108">
      <c r="A363" s="59" t="s">
        <v>1376</v>
      </c>
      <c r="B363" s="48" t="s">
        <v>1377</v>
      </c>
      <c r="C363" s="60">
        <v>1002241565</v>
      </c>
      <c r="D363" s="50" t="s">
        <v>1378</v>
      </c>
      <c r="E363" s="61">
        <v>45358</v>
      </c>
      <c r="F363" s="64">
        <v>45541</v>
      </c>
      <c r="G363" s="53">
        <v>16800000</v>
      </c>
      <c r="H363" s="54">
        <v>8400000</v>
      </c>
      <c r="I363" s="55">
        <f t="shared" si="10"/>
        <v>8400000</v>
      </c>
      <c r="J363" s="56" t="s">
        <v>21</v>
      </c>
      <c r="K363" s="57" t="s">
        <v>22</v>
      </c>
      <c r="L363" s="58">
        <f t="shared" si="11"/>
        <v>0.5</v>
      </c>
      <c r="M363" s="12" t="s">
        <v>1379</v>
      </c>
      <c r="N363" s="12" t="s">
        <v>332</v>
      </c>
    </row>
    <row r="364" spans="1:14" ht="108">
      <c r="A364" s="59" t="s">
        <v>1380</v>
      </c>
      <c r="B364" s="48" t="s">
        <v>1381</v>
      </c>
      <c r="C364" s="60">
        <v>1050957602</v>
      </c>
      <c r="D364" s="50" t="s">
        <v>1382</v>
      </c>
      <c r="E364" s="61">
        <v>45358</v>
      </c>
      <c r="F364" s="64">
        <v>45541</v>
      </c>
      <c r="G364" s="53">
        <v>30000000</v>
      </c>
      <c r="H364" s="54">
        <v>20000000</v>
      </c>
      <c r="I364" s="55">
        <f t="shared" si="10"/>
        <v>10000000</v>
      </c>
      <c r="J364" s="56" t="s">
        <v>21</v>
      </c>
      <c r="K364" s="57" t="s">
        <v>22</v>
      </c>
      <c r="L364" s="58">
        <f t="shared" si="11"/>
        <v>0.66666666666666663</v>
      </c>
      <c r="M364" s="12" t="s">
        <v>1383</v>
      </c>
      <c r="N364" s="12" t="s">
        <v>332</v>
      </c>
    </row>
    <row r="365" spans="1:14" ht="108">
      <c r="A365" s="59" t="s">
        <v>1384</v>
      </c>
      <c r="B365" s="48" t="s">
        <v>1385</v>
      </c>
      <c r="C365" s="60">
        <v>1044927316</v>
      </c>
      <c r="D365" s="50" t="s">
        <v>1386</v>
      </c>
      <c r="E365" s="61">
        <v>45358</v>
      </c>
      <c r="F365" s="64">
        <v>45541</v>
      </c>
      <c r="G365" s="53">
        <v>16200000</v>
      </c>
      <c r="H365" s="54">
        <v>8100000</v>
      </c>
      <c r="I365" s="55">
        <f t="shared" si="10"/>
        <v>8100000</v>
      </c>
      <c r="J365" s="56" t="s">
        <v>21</v>
      </c>
      <c r="K365" s="57" t="s">
        <v>22</v>
      </c>
      <c r="L365" s="58">
        <f t="shared" si="11"/>
        <v>0.5</v>
      </c>
      <c r="M365" s="12" t="s">
        <v>1387</v>
      </c>
      <c r="N365" s="12" t="s">
        <v>270</v>
      </c>
    </row>
    <row r="366" spans="1:14" ht="108">
      <c r="A366" s="59" t="s">
        <v>1388</v>
      </c>
      <c r="B366" s="48" t="s">
        <v>1389</v>
      </c>
      <c r="C366" s="60">
        <v>1047445147</v>
      </c>
      <c r="D366" s="50" t="s">
        <v>1390</v>
      </c>
      <c r="E366" s="61">
        <v>45359</v>
      </c>
      <c r="F366" s="64">
        <v>45542</v>
      </c>
      <c r="G366" s="53">
        <v>24000000</v>
      </c>
      <c r="H366" s="54">
        <v>12000000</v>
      </c>
      <c r="I366" s="55">
        <f t="shared" si="10"/>
        <v>12000000</v>
      </c>
      <c r="J366" s="56" t="s">
        <v>21</v>
      </c>
      <c r="K366" s="57" t="s">
        <v>22</v>
      </c>
      <c r="L366" s="58">
        <f t="shared" si="11"/>
        <v>0.5</v>
      </c>
      <c r="M366" s="12" t="s">
        <v>1391</v>
      </c>
      <c r="N366" s="12" t="s">
        <v>145</v>
      </c>
    </row>
    <row r="367" spans="1:14" ht="108">
      <c r="A367" s="59" t="s">
        <v>1392</v>
      </c>
      <c r="B367" s="48" t="s">
        <v>1191</v>
      </c>
      <c r="C367" s="60">
        <v>32935529</v>
      </c>
      <c r="D367" s="50" t="s">
        <v>1393</v>
      </c>
      <c r="E367" s="61">
        <v>45359</v>
      </c>
      <c r="F367" s="64">
        <v>45542</v>
      </c>
      <c r="G367" s="53">
        <v>21000000</v>
      </c>
      <c r="H367" s="54">
        <v>10500000</v>
      </c>
      <c r="I367" s="55">
        <f t="shared" si="10"/>
        <v>10500000</v>
      </c>
      <c r="J367" s="56" t="s">
        <v>21</v>
      </c>
      <c r="K367" s="57" t="s">
        <v>22</v>
      </c>
      <c r="L367" s="58">
        <f t="shared" si="11"/>
        <v>0.5</v>
      </c>
      <c r="M367" s="12" t="s">
        <v>1394</v>
      </c>
      <c r="N367" s="12" t="s">
        <v>270</v>
      </c>
    </row>
    <row r="368" spans="1:14" ht="148.5">
      <c r="A368" s="59" t="s">
        <v>1395</v>
      </c>
      <c r="B368" s="48" t="s">
        <v>871</v>
      </c>
      <c r="C368" s="60">
        <v>1047471663</v>
      </c>
      <c r="D368" s="50" t="s">
        <v>1396</v>
      </c>
      <c r="E368" s="61">
        <v>45359</v>
      </c>
      <c r="F368" s="64">
        <v>45450</v>
      </c>
      <c r="G368" s="53">
        <v>15900000</v>
      </c>
      <c r="H368" s="54">
        <v>5300000</v>
      </c>
      <c r="I368" s="55">
        <f t="shared" si="10"/>
        <v>10600000</v>
      </c>
      <c r="J368" s="56" t="s">
        <v>21</v>
      </c>
      <c r="K368" s="57" t="s">
        <v>22</v>
      </c>
      <c r="L368" s="58">
        <f t="shared" si="11"/>
        <v>0.33333333333333331</v>
      </c>
      <c r="M368" s="12" t="s">
        <v>1397</v>
      </c>
      <c r="N368" s="12" t="s">
        <v>261</v>
      </c>
    </row>
    <row r="369" spans="1:14" ht="148.5">
      <c r="A369" s="59" t="s">
        <v>1398</v>
      </c>
      <c r="B369" s="48" t="s">
        <v>871</v>
      </c>
      <c r="C369" s="60">
        <v>1050951031</v>
      </c>
      <c r="D369" s="50" t="s">
        <v>1399</v>
      </c>
      <c r="E369" s="61">
        <v>45359</v>
      </c>
      <c r="F369" s="64">
        <v>45450</v>
      </c>
      <c r="G369" s="53">
        <v>15900000</v>
      </c>
      <c r="H369" s="54">
        <v>15900000</v>
      </c>
      <c r="I369" s="55">
        <f t="shared" si="10"/>
        <v>0</v>
      </c>
      <c r="J369" s="56" t="s">
        <v>21</v>
      </c>
      <c r="K369" s="57" t="s">
        <v>22</v>
      </c>
      <c r="L369" s="58">
        <f t="shared" si="11"/>
        <v>1</v>
      </c>
      <c r="M369" s="12" t="s">
        <v>1400</v>
      </c>
      <c r="N369" s="12" t="s">
        <v>261</v>
      </c>
    </row>
    <row r="370" spans="1:14" ht="94.5">
      <c r="A370" s="59" t="s">
        <v>1401</v>
      </c>
      <c r="B370" s="48" t="s">
        <v>1402</v>
      </c>
      <c r="C370" s="60">
        <v>1143393367</v>
      </c>
      <c r="D370" s="50" t="s">
        <v>1403</v>
      </c>
      <c r="E370" s="61">
        <v>45359</v>
      </c>
      <c r="F370" s="64">
        <v>45542</v>
      </c>
      <c r="G370" s="53">
        <v>19200000</v>
      </c>
      <c r="H370" s="54">
        <v>9600000</v>
      </c>
      <c r="I370" s="55">
        <f t="shared" si="10"/>
        <v>9600000</v>
      </c>
      <c r="J370" s="56" t="s">
        <v>21</v>
      </c>
      <c r="K370" s="57" t="s">
        <v>22</v>
      </c>
      <c r="L370" s="58">
        <f t="shared" si="11"/>
        <v>0.5</v>
      </c>
      <c r="M370" s="12" t="s">
        <v>1404</v>
      </c>
      <c r="N370" s="12" t="s">
        <v>111</v>
      </c>
    </row>
    <row r="371" spans="1:14" ht="148.5">
      <c r="A371" s="59" t="s">
        <v>1405</v>
      </c>
      <c r="B371" s="48" t="s">
        <v>1406</v>
      </c>
      <c r="C371" s="60">
        <v>23136781</v>
      </c>
      <c r="D371" s="50" t="s">
        <v>1407</v>
      </c>
      <c r="E371" s="61">
        <v>45359</v>
      </c>
      <c r="F371" s="64">
        <v>45450</v>
      </c>
      <c r="G371" s="53">
        <v>15900000</v>
      </c>
      <c r="H371" s="54">
        <v>15900000</v>
      </c>
      <c r="I371" s="55">
        <f t="shared" si="10"/>
        <v>0</v>
      </c>
      <c r="J371" s="56" t="s">
        <v>21</v>
      </c>
      <c r="K371" s="57" t="s">
        <v>22</v>
      </c>
      <c r="L371" s="58">
        <f t="shared" si="11"/>
        <v>1</v>
      </c>
      <c r="M371" s="12" t="s">
        <v>1408</v>
      </c>
      <c r="N371" s="12" t="s">
        <v>261</v>
      </c>
    </row>
    <row r="372" spans="1:14" ht="108">
      <c r="A372" s="59" t="s">
        <v>1409</v>
      </c>
      <c r="B372" s="48" t="s">
        <v>1410</v>
      </c>
      <c r="C372" s="60">
        <v>1057970961</v>
      </c>
      <c r="D372" s="50" t="s">
        <v>1411</v>
      </c>
      <c r="E372" s="61">
        <v>45359</v>
      </c>
      <c r="F372" s="64">
        <v>45542</v>
      </c>
      <c r="G372" s="53">
        <v>15000000</v>
      </c>
      <c r="H372" s="54">
        <v>7500000</v>
      </c>
      <c r="I372" s="55">
        <f t="shared" si="10"/>
        <v>7500000</v>
      </c>
      <c r="J372" s="56" t="s">
        <v>21</v>
      </c>
      <c r="K372" s="57" t="s">
        <v>22</v>
      </c>
      <c r="L372" s="58">
        <f t="shared" si="11"/>
        <v>0.5</v>
      </c>
      <c r="M372" s="12" t="s">
        <v>1412</v>
      </c>
      <c r="N372" s="12" t="s">
        <v>270</v>
      </c>
    </row>
    <row r="373" spans="1:14" ht="108">
      <c r="A373" s="59" t="s">
        <v>1413</v>
      </c>
      <c r="B373" s="48" t="s">
        <v>1414</v>
      </c>
      <c r="C373" s="60">
        <v>9140482</v>
      </c>
      <c r="D373" s="50" t="s">
        <v>1415</v>
      </c>
      <c r="E373" s="61">
        <v>45359</v>
      </c>
      <c r="F373" s="64">
        <v>45542</v>
      </c>
      <c r="G373" s="53">
        <v>18000000</v>
      </c>
      <c r="H373" s="54">
        <v>12000000</v>
      </c>
      <c r="I373" s="55">
        <f t="shared" si="10"/>
        <v>6000000</v>
      </c>
      <c r="J373" s="56" t="s">
        <v>21</v>
      </c>
      <c r="K373" s="57" t="s">
        <v>22</v>
      </c>
      <c r="L373" s="58">
        <f t="shared" si="11"/>
        <v>0.66666666666666663</v>
      </c>
      <c r="M373" s="12" t="s">
        <v>1416</v>
      </c>
      <c r="N373" s="12" t="s">
        <v>270</v>
      </c>
    </row>
    <row r="374" spans="1:14" ht="283.5">
      <c r="A374" s="59" t="s">
        <v>1417</v>
      </c>
      <c r="B374" s="48" t="s">
        <v>1418</v>
      </c>
      <c r="C374" s="60">
        <v>33106194</v>
      </c>
      <c r="D374" s="50" t="s">
        <v>1419</v>
      </c>
      <c r="E374" s="61">
        <v>45359</v>
      </c>
      <c r="F374" s="64">
        <v>45542</v>
      </c>
      <c r="G374" s="53">
        <v>30000000</v>
      </c>
      <c r="H374" s="54">
        <v>15000000</v>
      </c>
      <c r="I374" s="55">
        <f t="shared" si="10"/>
        <v>15000000</v>
      </c>
      <c r="J374" s="56" t="s">
        <v>21</v>
      </c>
      <c r="K374" s="57" t="s">
        <v>22</v>
      </c>
      <c r="L374" s="58">
        <f t="shared" si="11"/>
        <v>0.5</v>
      </c>
      <c r="M374" s="12" t="s">
        <v>1420</v>
      </c>
      <c r="N374" s="12" t="s">
        <v>189</v>
      </c>
    </row>
    <row r="375" spans="1:14" ht="283.5">
      <c r="A375" s="59" t="s">
        <v>1421</v>
      </c>
      <c r="B375" s="48" t="s">
        <v>1418</v>
      </c>
      <c r="C375" s="60">
        <v>44444745</v>
      </c>
      <c r="D375" s="50" t="s">
        <v>1422</v>
      </c>
      <c r="E375" s="61">
        <v>45359</v>
      </c>
      <c r="F375" s="64">
        <v>45542</v>
      </c>
      <c r="G375" s="53">
        <v>30000000</v>
      </c>
      <c r="H375" s="54">
        <v>20000000</v>
      </c>
      <c r="I375" s="55">
        <f t="shared" si="10"/>
        <v>10000000</v>
      </c>
      <c r="J375" s="56" t="s">
        <v>21</v>
      </c>
      <c r="K375" s="57" t="s">
        <v>22</v>
      </c>
      <c r="L375" s="58">
        <f t="shared" si="11"/>
        <v>0.66666666666666663</v>
      </c>
      <c r="M375" s="12" t="s">
        <v>1423</v>
      </c>
      <c r="N375" s="12" t="s">
        <v>189</v>
      </c>
    </row>
    <row r="376" spans="1:14" ht="94.5">
      <c r="A376" s="59" t="s">
        <v>1424</v>
      </c>
      <c r="B376" s="48" t="s">
        <v>1316</v>
      </c>
      <c r="C376" s="60">
        <v>1143384428</v>
      </c>
      <c r="D376" s="50" t="s">
        <v>1425</v>
      </c>
      <c r="E376" s="61">
        <v>45364</v>
      </c>
      <c r="F376" s="64">
        <v>45547</v>
      </c>
      <c r="G376" s="53">
        <v>21000000</v>
      </c>
      <c r="H376" s="54">
        <v>10500000</v>
      </c>
      <c r="I376" s="55">
        <f t="shared" si="10"/>
        <v>10500000</v>
      </c>
      <c r="J376" s="56" t="s">
        <v>21</v>
      </c>
      <c r="K376" s="57" t="s">
        <v>22</v>
      </c>
      <c r="L376" s="58">
        <f t="shared" si="11"/>
        <v>0.5</v>
      </c>
      <c r="M376" s="12" t="s">
        <v>1426</v>
      </c>
      <c r="N376" s="12" t="s">
        <v>30</v>
      </c>
    </row>
    <row r="377" spans="1:14" ht="94.5">
      <c r="A377" s="59" t="s">
        <v>1427</v>
      </c>
      <c r="B377" s="48" t="s">
        <v>1316</v>
      </c>
      <c r="C377" s="60">
        <v>1143338952</v>
      </c>
      <c r="D377" s="50" t="s">
        <v>1428</v>
      </c>
      <c r="E377" s="61">
        <v>45364</v>
      </c>
      <c r="F377" s="64">
        <v>45547</v>
      </c>
      <c r="G377" s="53">
        <v>21000000</v>
      </c>
      <c r="H377" s="54">
        <v>10500000</v>
      </c>
      <c r="I377" s="55">
        <f t="shared" si="10"/>
        <v>10500000</v>
      </c>
      <c r="J377" s="56" t="s">
        <v>21</v>
      </c>
      <c r="K377" s="57" t="s">
        <v>22</v>
      </c>
      <c r="L377" s="58">
        <f t="shared" si="11"/>
        <v>0.5</v>
      </c>
      <c r="M377" s="12" t="s">
        <v>1429</v>
      </c>
      <c r="N377" s="12" t="s">
        <v>30</v>
      </c>
    </row>
    <row r="378" spans="1:14" ht="175.5">
      <c r="A378" s="59" t="s">
        <v>1430</v>
      </c>
      <c r="B378" s="48" t="s">
        <v>1178</v>
      </c>
      <c r="C378" s="60">
        <v>73161816</v>
      </c>
      <c r="D378" s="50" t="s">
        <v>1431</v>
      </c>
      <c r="E378" s="61">
        <v>45364</v>
      </c>
      <c r="F378" s="69">
        <v>45638</v>
      </c>
      <c r="G378" s="53">
        <v>36000000</v>
      </c>
      <c r="H378" s="54">
        <v>12000000</v>
      </c>
      <c r="I378" s="55">
        <f t="shared" si="10"/>
        <v>24000000</v>
      </c>
      <c r="J378" s="56" t="s">
        <v>21</v>
      </c>
      <c r="K378" s="57" t="s">
        <v>22</v>
      </c>
      <c r="L378" s="58">
        <f t="shared" si="11"/>
        <v>0.33333333333333331</v>
      </c>
      <c r="M378" s="12" t="s">
        <v>1432</v>
      </c>
      <c r="N378" s="12" t="s">
        <v>684</v>
      </c>
    </row>
    <row r="379" spans="1:14" ht="94.5">
      <c r="A379" s="59" t="s">
        <v>1433</v>
      </c>
      <c r="B379" s="48" t="s">
        <v>1434</v>
      </c>
      <c r="C379" s="60">
        <v>1128046168</v>
      </c>
      <c r="D379" s="50" t="s">
        <v>1435</v>
      </c>
      <c r="E379" s="61">
        <v>45364</v>
      </c>
      <c r="F379" s="69">
        <v>45638</v>
      </c>
      <c r="G379" s="53">
        <v>36000000</v>
      </c>
      <c r="H379" s="54">
        <v>12000000</v>
      </c>
      <c r="I379" s="55">
        <f t="shared" si="10"/>
        <v>24000000</v>
      </c>
      <c r="J379" s="56" t="s">
        <v>21</v>
      </c>
      <c r="K379" s="57" t="s">
        <v>22</v>
      </c>
      <c r="L379" s="58">
        <f t="shared" si="11"/>
        <v>0.33333333333333331</v>
      </c>
      <c r="M379" s="12" t="s">
        <v>1436</v>
      </c>
      <c r="N379" s="12" t="s">
        <v>964</v>
      </c>
    </row>
    <row r="380" spans="1:14" ht="94.5">
      <c r="A380" s="59" t="s">
        <v>1437</v>
      </c>
      <c r="B380" s="48" t="s">
        <v>1438</v>
      </c>
      <c r="C380" s="60">
        <v>1113629369</v>
      </c>
      <c r="D380" s="50" t="s">
        <v>1439</v>
      </c>
      <c r="E380" s="61">
        <v>45364</v>
      </c>
      <c r="F380" s="64">
        <v>45547</v>
      </c>
      <c r="G380" s="53">
        <v>24000000</v>
      </c>
      <c r="H380" s="54">
        <v>12000000</v>
      </c>
      <c r="I380" s="55">
        <f t="shared" si="10"/>
        <v>12000000</v>
      </c>
      <c r="J380" s="56" t="s">
        <v>21</v>
      </c>
      <c r="K380" s="57" t="s">
        <v>22</v>
      </c>
      <c r="L380" s="58">
        <f t="shared" si="11"/>
        <v>0.5</v>
      </c>
      <c r="M380" s="12" t="s">
        <v>1440</v>
      </c>
      <c r="N380" s="12" t="s">
        <v>573</v>
      </c>
    </row>
    <row r="381" spans="1:14" ht="108">
      <c r="A381" s="59" t="s">
        <v>1441</v>
      </c>
      <c r="B381" s="48" t="s">
        <v>1381</v>
      </c>
      <c r="C381" s="60">
        <v>45564361</v>
      </c>
      <c r="D381" s="50" t="s">
        <v>1442</v>
      </c>
      <c r="E381" s="61">
        <v>45363</v>
      </c>
      <c r="F381" s="64">
        <v>45546</v>
      </c>
      <c r="G381" s="53">
        <v>30000000</v>
      </c>
      <c r="H381" s="54">
        <v>20000000</v>
      </c>
      <c r="I381" s="55">
        <f t="shared" si="10"/>
        <v>10000000</v>
      </c>
      <c r="J381" s="56" t="s">
        <v>21</v>
      </c>
      <c r="K381" s="57" t="s">
        <v>22</v>
      </c>
      <c r="L381" s="58">
        <f t="shared" si="11"/>
        <v>0.66666666666666663</v>
      </c>
      <c r="M381" s="12" t="s">
        <v>1443</v>
      </c>
      <c r="N381" s="12" t="s">
        <v>332</v>
      </c>
    </row>
    <row r="382" spans="1:14" ht="108">
      <c r="A382" s="59" t="s">
        <v>1444</v>
      </c>
      <c r="B382" s="48" t="s">
        <v>1445</v>
      </c>
      <c r="C382" s="60">
        <v>1052987960</v>
      </c>
      <c r="D382" s="50" t="s">
        <v>1446</v>
      </c>
      <c r="E382" s="61">
        <v>45363</v>
      </c>
      <c r="F382" s="64">
        <v>45546</v>
      </c>
      <c r="G382" s="53">
        <v>27000000</v>
      </c>
      <c r="H382" s="54">
        <v>13500000</v>
      </c>
      <c r="I382" s="55">
        <f t="shared" si="10"/>
        <v>13500000</v>
      </c>
      <c r="J382" s="56" t="s">
        <v>21</v>
      </c>
      <c r="K382" s="57" t="s">
        <v>22</v>
      </c>
      <c r="L382" s="58">
        <f t="shared" si="11"/>
        <v>0.5</v>
      </c>
      <c r="M382" s="12" t="s">
        <v>1447</v>
      </c>
      <c r="N382" s="12" t="s">
        <v>553</v>
      </c>
    </row>
    <row r="383" spans="1:14" ht="175.5">
      <c r="A383" s="59" t="s">
        <v>1448</v>
      </c>
      <c r="B383" s="48" t="s">
        <v>1178</v>
      </c>
      <c r="C383" s="60">
        <v>1047372989</v>
      </c>
      <c r="D383" s="50" t="s">
        <v>1449</v>
      </c>
      <c r="E383" s="61">
        <v>45364</v>
      </c>
      <c r="F383" s="69">
        <v>45638</v>
      </c>
      <c r="G383" s="53">
        <v>36000000</v>
      </c>
      <c r="H383" s="54">
        <v>12000000</v>
      </c>
      <c r="I383" s="55">
        <f t="shared" si="10"/>
        <v>24000000</v>
      </c>
      <c r="J383" s="56" t="s">
        <v>21</v>
      </c>
      <c r="K383" s="57" t="s">
        <v>22</v>
      </c>
      <c r="L383" s="58">
        <f t="shared" si="11"/>
        <v>0.33333333333333331</v>
      </c>
      <c r="M383" s="12" t="s">
        <v>1450</v>
      </c>
      <c r="N383" s="12" t="s">
        <v>684</v>
      </c>
    </row>
    <row r="384" spans="1:14" ht="175.5">
      <c r="A384" s="59" t="s">
        <v>1451</v>
      </c>
      <c r="B384" s="48" t="s">
        <v>1178</v>
      </c>
      <c r="C384" s="60">
        <v>45515588</v>
      </c>
      <c r="D384" s="50" t="s">
        <v>1452</v>
      </c>
      <c r="E384" s="61">
        <v>45364</v>
      </c>
      <c r="F384" s="69">
        <v>45638</v>
      </c>
      <c r="G384" s="53">
        <v>36000000</v>
      </c>
      <c r="H384" s="54">
        <v>8000000</v>
      </c>
      <c r="I384" s="55">
        <f t="shared" si="10"/>
        <v>28000000</v>
      </c>
      <c r="J384" s="56" t="s">
        <v>21</v>
      </c>
      <c r="K384" s="57" t="s">
        <v>22</v>
      </c>
      <c r="L384" s="58">
        <f t="shared" si="11"/>
        <v>0.22222222222222221</v>
      </c>
      <c r="M384" s="12" t="s">
        <v>1453</v>
      </c>
      <c r="N384" s="12" t="s">
        <v>684</v>
      </c>
    </row>
    <row r="385" spans="1:14" ht="175.5">
      <c r="A385" s="59" t="s">
        <v>1454</v>
      </c>
      <c r="B385" s="48" t="s">
        <v>1178</v>
      </c>
      <c r="C385" s="60">
        <v>1047496604</v>
      </c>
      <c r="D385" s="50" t="s">
        <v>1455</v>
      </c>
      <c r="E385" s="61">
        <v>45364</v>
      </c>
      <c r="F385" s="69">
        <v>45638</v>
      </c>
      <c r="G385" s="53">
        <v>36000000</v>
      </c>
      <c r="H385" s="54">
        <v>12000000</v>
      </c>
      <c r="I385" s="55">
        <f t="shared" si="10"/>
        <v>24000000</v>
      </c>
      <c r="J385" s="56" t="s">
        <v>21</v>
      </c>
      <c r="K385" s="57" t="s">
        <v>22</v>
      </c>
      <c r="L385" s="58">
        <f t="shared" si="11"/>
        <v>0.33333333333333331</v>
      </c>
      <c r="M385" s="12" t="s">
        <v>1456</v>
      </c>
      <c r="N385" s="12" t="s">
        <v>684</v>
      </c>
    </row>
    <row r="386" spans="1:14" ht="175.5">
      <c r="A386" s="59" t="s">
        <v>1457</v>
      </c>
      <c r="B386" s="48" t="s">
        <v>1178</v>
      </c>
      <c r="C386" s="60">
        <v>1235043017</v>
      </c>
      <c r="D386" s="50" t="s">
        <v>1458</v>
      </c>
      <c r="E386" s="61">
        <v>45364</v>
      </c>
      <c r="F386" s="69">
        <v>45638</v>
      </c>
      <c r="G386" s="53">
        <v>36000000</v>
      </c>
      <c r="H386" s="54">
        <v>12000000</v>
      </c>
      <c r="I386" s="55">
        <f t="shared" si="10"/>
        <v>24000000</v>
      </c>
      <c r="J386" s="56" t="s">
        <v>21</v>
      </c>
      <c r="K386" s="57" t="s">
        <v>22</v>
      </c>
      <c r="L386" s="58">
        <f t="shared" si="11"/>
        <v>0.33333333333333331</v>
      </c>
      <c r="M386" s="12" t="s">
        <v>1459</v>
      </c>
      <c r="N386" s="12" t="s">
        <v>684</v>
      </c>
    </row>
    <row r="387" spans="1:14" ht="94.5">
      <c r="A387" s="59" t="s">
        <v>1460</v>
      </c>
      <c r="B387" s="48" t="s">
        <v>1461</v>
      </c>
      <c r="C387" s="60">
        <v>1128050447</v>
      </c>
      <c r="D387" s="50" t="s">
        <v>1462</v>
      </c>
      <c r="E387" s="61">
        <v>45364</v>
      </c>
      <c r="F387" s="64">
        <v>45547</v>
      </c>
      <c r="G387" s="53">
        <v>16800000</v>
      </c>
      <c r="H387" s="54">
        <v>5600000</v>
      </c>
      <c r="I387" s="55">
        <f t="shared" si="10"/>
        <v>11200000</v>
      </c>
      <c r="J387" s="56" t="s">
        <v>21</v>
      </c>
      <c r="K387" s="57" t="s">
        <v>22</v>
      </c>
      <c r="L387" s="58">
        <f t="shared" si="11"/>
        <v>0.33333333333333331</v>
      </c>
      <c r="M387" s="12" t="s">
        <v>1463</v>
      </c>
      <c r="N387" s="12" t="s">
        <v>742</v>
      </c>
    </row>
    <row r="388" spans="1:14" ht="175.5">
      <c r="A388" s="59" t="s">
        <v>1464</v>
      </c>
      <c r="B388" s="48" t="s">
        <v>1178</v>
      </c>
      <c r="C388" s="60">
        <v>33341614</v>
      </c>
      <c r="D388" s="50" t="s">
        <v>1465</v>
      </c>
      <c r="E388" s="61">
        <v>45364</v>
      </c>
      <c r="F388" s="69">
        <v>45638</v>
      </c>
      <c r="G388" s="53">
        <v>45000000</v>
      </c>
      <c r="H388" s="54">
        <v>15000000</v>
      </c>
      <c r="I388" s="55">
        <f t="shared" si="10"/>
        <v>30000000</v>
      </c>
      <c r="J388" s="56" t="s">
        <v>21</v>
      </c>
      <c r="K388" s="57" t="s">
        <v>22</v>
      </c>
      <c r="L388" s="58">
        <f t="shared" si="11"/>
        <v>0.33333333333333331</v>
      </c>
      <c r="M388" s="12" t="s">
        <v>1466</v>
      </c>
      <c r="N388" s="12" t="s">
        <v>684</v>
      </c>
    </row>
    <row r="389" spans="1:14" ht="94.5">
      <c r="A389" s="59" t="s">
        <v>1467</v>
      </c>
      <c r="B389" s="48" t="s">
        <v>1468</v>
      </c>
      <c r="C389" s="60">
        <v>1143399374</v>
      </c>
      <c r="D389" s="50" t="s">
        <v>1469</v>
      </c>
      <c r="E389" s="61">
        <v>45364</v>
      </c>
      <c r="F389" s="64">
        <v>45547</v>
      </c>
      <c r="G389" s="53">
        <v>22200000</v>
      </c>
      <c r="H389" s="54">
        <v>11100000</v>
      </c>
      <c r="I389" s="55">
        <f t="shared" si="10"/>
        <v>11100000</v>
      </c>
      <c r="J389" s="56" t="s">
        <v>21</v>
      </c>
      <c r="K389" s="57" t="s">
        <v>22</v>
      </c>
      <c r="L389" s="58">
        <f t="shared" si="11"/>
        <v>0.5</v>
      </c>
      <c r="M389" s="12" t="s">
        <v>1470</v>
      </c>
      <c r="N389" s="12" t="s">
        <v>189</v>
      </c>
    </row>
    <row r="390" spans="1:14" ht="94.5">
      <c r="A390" s="59" t="s">
        <v>1471</v>
      </c>
      <c r="B390" s="48" t="s">
        <v>1472</v>
      </c>
      <c r="C390" s="60">
        <v>45492629</v>
      </c>
      <c r="D390" s="50" t="s">
        <v>1473</v>
      </c>
      <c r="E390" s="61">
        <v>45365</v>
      </c>
      <c r="F390" s="64">
        <v>45548</v>
      </c>
      <c r="G390" s="53">
        <v>27000000</v>
      </c>
      <c r="H390" s="54">
        <v>13500000</v>
      </c>
      <c r="I390" s="55">
        <f t="shared" si="10"/>
        <v>13500000</v>
      </c>
      <c r="J390" s="56" t="s">
        <v>21</v>
      </c>
      <c r="K390" s="57" t="s">
        <v>22</v>
      </c>
      <c r="L390" s="58">
        <f t="shared" si="11"/>
        <v>0.5</v>
      </c>
      <c r="M390" s="12" t="s">
        <v>1474</v>
      </c>
      <c r="N390" s="12" t="s">
        <v>1185</v>
      </c>
    </row>
    <row r="391" spans="1:14" ht="108">
      <c r="A391" s="59" t="s">
        <v>1475</v>
      </c>
      <c r="B391" s="48" t="s">
        <v>1476</v>
      </c>
      <c r="C391" s="60">
        <v>1143371140</v>
      </c>
      <c r="D391" s="50" t="s">
        <v>1477</v>
      </c>
      <c r="E391" s="61">
        <v>45365</v>
      </c>
      <c r="F391" s="64">
        <v>45548</v>
      </c>
      <c r="G391" s="53">
        <v>0</v>
      </c>
      <c r="H391" s="54">
        <v>0</v>
      </c>
      <c r="I391" s="55">
        <f t="shared" si="10"/>
        <v>0</v>
      </c>
      <c r="J391" s="56" t="s">
        <v>21</v>
      </c>
      <c r="K391" s="57" t="s">
        <v>22</v>
      </c>
      <c r="L391" s="58" t="e">
        <f t="shared" si="11"/>
        <v>#DIV/0!</v>
      </c>
      <c r="M391" s="12" t="s">
        <v>1478</v>
      </c>
      <c r="N391" s="12" t="s">
        <v>30</v>
      </c>
    </row>
    <row r="392" spans="1:14" ht="94.5">
      <c r="A392" s="59" t="s">
        <v>1479</v>
      </c>
      <c r="B392" s="48" t="s">
        <v>1324</v>
      </c>
      <c r="C392" s="60">
        <v>33286842</v>
      </c>
      <c r="D392" s="50" t="s">
        <v>1480</v>
      </c>
      <c r="E392" s="61">
        <v>45366</v>
      </c>
      <c r="F392" s="64">
        <v>45549</v>
      </c>
      <c r="G392" s="53">
        <v>17400000</v>
      </c>
      <c r="H392" s="54">
        <v>8700000</v>
      </c>
      <c r="I392" s="55">
        <f t="shared" si="10"/>
        <v>8700000</v>
      </c>
      <c r="J392" s="56" t="s">
        <v>21</v>
      </c>
      <c r="K392" s="57" t="s">
        <v>22</v>
      </c>
      <c r="L392" s="58">
        <f t="shared" si="11"/>
        <v>0.5</v>
      </c>
      <c r="M392" s="12" t="s">
        <v>1481</v>
      </c>
      <c r="N392" s="12" t="s">
        <v>30</v>
      </c>
    </row>
    <row r="393" spans="1:14" ht="175.5">
      <c r="A393" s="59" t="s">
        <v>1482</v>
      </c>
      <c r="B393" s="48" t="s">
        <v>1178</v>
      </c>
      <c r="C393" s="60">
        <v>8851015</v>
      </c>
      <c r="D393" s="50" t="s">
        <v>1483</v>
      </c>
      <c r="E393" s="61">
        <v>45365</v>
      </c>
      <c r="F393" s="69">
        <v>45639</v>
      </c>
      <c r="G393" s="53">
        <v>36000000</v>
      </c>
      <c r="H393" s="54">
        <v>12000000</v>
      </c>
      <c r="I393" s="55">
        <f t="shared" si="10"/>
        <v>24000000</v>
      </c>
      <c r="J393" s="56" t="s">
        <v>21</v>
      </c>
      <c r="K393" s="57" t="s">
        <v>22</v>
      </c>
      <c r="L393" s="58">
        <f t="shared" si="11"/>
        <v>0.33333333333333331</v>
      </c>
      <c r="M393" s="12" t="s">
        <v>1484</v>
      </c>
      <c r="N393" s="12" t="s">
        <v>684</v>
      </c>
    </row>
    <row r="394" spans="1:14" ht="108">
      <c r="A394" s="59" t="s">
        <v>1485</v>
      </c>
      <c r="B394" s="48" t="s">
        <v>1486</v>
      </c>
      <c r="C394" s="60">
        <v>9292542</v>
      </c>
      <c r="D394" s="50" t="s">
        <v>1487</v>
      </c>
      <c r="E394" s="61">
        <v>45365</v>
      </c>
      <c r="F394" s="64">
        <v>45548</v>
      </c>
      <c r="G394" s="53">
        <v>24000000</v>
      </c>
      <c r="H394" s="54">
        <v>12000000</v>
      </c>
      <c r="I394" s="55">
        <f t="shared" si="10"/>
        <v>12000000</v>
      </c>
      <c r="J394" s="56" t="s">
        <v>21</v>
      </c>
      <c r="K394" s="57" t="s">
        <v>22</v>
      </c>
      <c r="L394" s="58">
        <f t="shared" si="11"/>
        <v>0.5</v>
      </c>
      <c r="M394" s="12" t="s">
        <v>1488</v>
      </c>
      <c r="N394" s="12" t="s">
        <v>684</v>
      </c>
    </row>
    <row r="395" spans="1:14" ht="94.5">
      <c r="A395" s="59" t="s">
        <v>1489</v>
      </c>
      <c r="B395" s="48" t="s">
        <v>1232</v>
      </c>
      <c r="C395" s="60">
        <v>1053007674</v>
      </c>
      <c r="D395" s="50" t="s">
        <v>1490</v>
      </c>
      <c r="E395" s="61">
        <v>45366</v>
      </c>
      <c r="F395" s="64">
        <v>45549</v>
      </c>
      <c r="G395" s="53">
        <v>21000000</v>
      </c>
      <c r="H395" s="54">
        <v>10500000</v>
      </c>
      <c r="I395" s="55">
        <f t="shared" si="10"/>
        <v>10500000</v>
      </c>
      <c r="J395" s="56" t="s">
        <v>21</v>
      </c>
      <c r="K395" s="57" t="s">
        <v>22</v>
      </c>
      <c r="L395" s="58">
        <f t="shared" si="11"/>
        <v>0.5</v>
      </c>
      <c r="M395" s="12" t="s">
        <v>1491</v>
      </c>
      <c r="N395" s="12" t="s">
        <v>553</v>
      </c>
    </row>
    <row r="396" spans="1:14" ht="108">
      <c r="A396" s="59" t="s">
        <v>1492</v>
      </c>
      <c r="B396" s="48" t="s">
        <v>1486</v>
      </c>
      <c r="C396" s="60">
        <v>1052083814</v>
      </c>
      <c r="D396" s="50" t="s">
        <v>1493</v>
      </c>
      <c r="E396" s="61">
        <v>45366</v>
      </c>
      <c r="F396" s="64">
        <v>45549</v>
      </c>
      <c r="G396" s="53">
        <v>22200000</v>
      </c>
      <c r="H396" s="54">
        <v>7400000</v>
      </c>
      <c r="I396" s="55">
        <f t="shared" si="10"/>
        <v>14800000</v>
      </c>
      <c r="J396" s="56" t="s">
        <v>21</v>
      </c>
      <c r="K396" s="57" t="s">
        <v>22</v>
      </c>
      <c r="L396" s="58">
        <f t="shared" si="11"/>
        <v>0.33333333333333331</v>
      </c>
      <c r="M396" s="12" t="s">
        <v>1494</v>
      </c>
      <c r="N396" s="12" t="s">
        <v>684</v>
      </c>
    </row>
    <row r="397" spans="1:14" ht="94.5">
      <c r="A397" s="59" t="s">
        <v>1495</v>
      </c>
      <c r="B397" s="48" t="s">
        <v>1240</v>
      </c>
      <c r="C397" s="60">
        <v>4552963</v>
      </c>
      <c r="D397" s="50" t="s">
        <v>1496</v>
      </c>
      <c r="E397" s="61">
        <v>45365</v>
      </c>
      <c r="F397" s="64">
        <v>45548</v>
      </c>
      <c r="G397" s="53">
        <v>30000000</v>
      </c>
      <c r="H397" s="54">
        <v>10000000</v>
      </c>
      <c r="I397" s="55">
        <f t="shared" si="10"/>
        <v>20000000</v>
      </c>
      <c r="J397" s="56" t="s">
        <v>21</v>
      </c>
      <c r="K397" s="57" t="s">
        <v>22</v>
      </c>
      <c r="L397" s="58">
        <f t="shared" si="11"/>
        <v>0.33333333333333331</v>
      </c>
      <c r="M397" s="12" t="s">
        <v>1497</v>
      </c>
      <c r="N397" s="12" t="s">
        <v>189</v>
      </c>
    </row>
    <row r="398" spans="1:14" ht="108">
      <c r="A398" s="59" t="s">
        <v>1498</v>
      </c>
      <c r="B398" s="48" t="s">
        <v>1385</v>
      </c>
      <c r="C398" s="60">
        <v>1016003169</v>
      </c>
      <c r="D398" s="50" t="s">
        <v>1499</v>
      </c>
      <c r="E398" s="61">
        <v>45365</v>
      </c>
      <c r="F398" s="64">
        <v>45548</v>
      </c>
      <c r="G398" s="53">
        <v>0</v>
      </c>
      <c r="H398" s="54">
        <v>0</v>
      </c>
      <c r="I398" s="55">
        <f t="shared" si="10"/>
        <v>0</v>
      </c>
      <c r="J398" s="56" t="s">
        <v>21</v>
      </c>
      <c r="K398" s="57" t="s">
        <v>22</v>
      </c>
      <c r="L398" s="58" t="e">
        <f t="shared" si="11"/>
        <v>#DIV/0!</v>
      </c>
      <c r="M398" s="12" t="s">
        <v>1500</v>
      </c>
      <c r="N398" s="12" t="s">
        <v>189</v>
      </c>
    </row>
    <row r="399" spans="1:14" ht="270">
      <c r="A399" s="59" t="s">
        <v>1501</v>
      </c>
      <c r="B399" s="48" t="s">
        <v>1502</v>
      </c>
      <c r="C399" s="60">
        <v>46764766</v>
      </c>
      <c r="D399" s="50" t="s">
        <v>1503</v>
      </c>
      <c r="E399" s="61">
        <v>45365</v>
      </c>
      <c r="F399" s="64">
        <v>45548</v>
      </c>
      <c r="G399" s="53">
        <v>28200000</v>
      </c>
      <c r="H399" s="54">
        <v>14100000</v>
      </c>
      <c r="I399" s="55">
        <f t="shared" si="10"/>
        <v>14100000</v>
      </c>
      <c r="J399" s="56" t="s">
        <v>21</v>
      </c>
      <c r="K399" s="57" t="s">
        <v>22</v>
      </c>
      <c r="L399" s="58">
        <f t="shared" si="11"/>
        <v>0.5</v>
      </c>
      <c r="M399" s="12" t="s">
        <v>1504</v>
      </c>
      <c r="N399" s="12" t="s">
        <v>189</v>
      </c>
    </row>
    <row r="400" spans="1:14" ht="283.5">
      <c r="A400" s="59" t="s">
        <v>1505</v>
      </c>
      <c r="B400" s="48" t="s">
        <v>1506</v>
      </c>
      <c r="C400" s="60">
        <v>1047399961</v>
      </c>
      <c r="D400" s="50" t="s">
        <v>1507</v>
      </c>
      <c r="E400" s="61">
        <v>45365</v>
      </c>
      <c r="F400" s="64">
        <v>45548</v>
      </c>
      <c r="G400" s="53">
        <v>30000000</v>
      </c>
      <c r="H400" s="54">
        <v>15000000</v>
      </c>
      <c r="I400" s="55">
        <f t="shared" si="10"/>
        <v>15000000</v>
      </c>
      <c r="J400" s="56" t="s">
        <v>21</v>
      </c>
      <c r="K400" s="57" t="s">
        <v>22</v>
      </c>
      <c r="L400" s="58">
        <f t="shared" si="11"/>
        <v>0.5</v>
      </c>
      <c r="M400" s="12" t="s">
        <v>1508</v>
      </c>
      <c r="N400" s="12" t="s">
        <v>189</v>
      </c>
    </row>
    <row r="401" spans="1:14" ht="283.5">
      <c r="A401" s="59" t="s">
        <v>1509</v>
      </c>
      <c r="B401" s="48" t="s">
        <v>1506</v>
      </c>
      <c r="C401" s="60">
        <v>8851496</v>
      </c>
      <c r="D401" s="50" t="s">
        <v>1510</v>
      </c>
      <c r="E401" s="61">
        <v>45365</v>
      </c>
      <c r="F401" s="64">
        <v>45548</v>
      </c>
      <c r="G401" s="53">
        <v>27000000</v>
      </c>
      <c r="H401" s="54">
        <v>13500000</v>
      </c>
      <c r="I401" s="55">
        <f t="shared" si="10"/>
        <v>13500000</v>
      </c>
      <c r="J401" s="56" t="s">
        <v>21</v>
      </c>
      <c r="K401" s="57" t="s">
        <v>22</v>
      </c>
      <c r="L401" s="58">
        <f t="shared" si="11"/>
        <v>0.5</v>
      </c>
      <c r="M401" s="12" t="s">
        <v>1511</v>
      </c>
      <c r="N401" s="12" t="s">
        <v>189</v>
      </c>
    </row>
    <row r="402" spans="1:14" ht="270">
      <c r="A402" s="59" t="s">
        <v>1512</v>
      </c>
      <c r="B402" s="48" t="s">
        <v>1502</v>
      </c>
      <c r="C402" s="60">
        <v>30873829</v>
      </c>
      <c r="D402" s="50" t="s">
        <v>1513</v>
      </c>
      <c r="E402" s="61">
        <v>45365</v>
      </c>
      <c r="F402" s="64">
        <v>45548</v>
      </c>
      <c r="G402" s="53">
        <v>30000000</v>
      </c>
      <c r="H402" s="54">
        <v>15000000</v>
      </c>
      <c r="I402" s="55">
        <f t="shared" si="10"/>
        <v>15000000</v>
      </c>
      <c r="J402" s="56" t="s">
        <v>21</v>
      </c>
      <c r="K402" s="57" t="s">
        <v>22</v>
      </c>
      <c r="L402" s="58">
        <f t="shared" si="11"/>
        <v>0.5</v>
      </c>
      <c r="M402" s="12" t="s">
        <v>1514</v>
      </c>
      <c r="N402" s="12" t="s">
        <v>189</v>
      </c>
    </row>
    <row r="403" spans="1:14" ht="283.5">
      <c r="A403" s="59" t="s">
        <v>1515</v>
      </c>
      <c r="B403" s="48" t="s">
        <v>1506</v>
      </c>
      <c r="C403" s="60">
        <v>1076221</v>
      </c>
      <c r="D403" s="50" t="s">
        <v>1516</v>
      </c>
      <c r="E403" s="61">
        <v>45365</v>
      </c>
      <c r="F403" s="64">
        <v>45548</v>
      </c>
      <c r="G403" s="53">
        <v>36000000</v>
      </c>
      <c r="H403" s="54">
        <v>18000000</v>
      </c>
      <c r="I403" s="55">
        <f t="shared" si="10"/>
        <v>18000000</v>
      </c>
      <c r="J403" s="56" t="s">
        <v>21</v>
      </c>
      <c r="K403" s="57" t="s">
        <v>22</v>
      </c>
      <c r="L403" s="58">
        <f t="shared" si="11"/>
        <v>0.5</v>
      </c>
      <c r="M403" s="12" t="s">
        <v>1517</v>
      </c>
      <c r="N403" s="12" t="s">
        <v>189</v>
      </c>
    </row>
    <row r="404" spans="1:14" ht="270">
      <c r="A404" s="59" t="s">
        <v>1518</v>
      </c>
      <c r="B404" s="48" t="s">
        <v>1502</v>
      </c>
      <c r="C404" s="60">
        <v>329366932</v>
      </c>
      <c r="D404" s="50" t="s">
        <v>1519</v>
      </c>
      <c r="E404" s="61">
        <v>45365</v>
      </c>
      <c r="F404" s="64">
        <v>45548</v>
      </c>
      <c r="G404" s="53">
        <v>27000000</v>
      </c>
      <c r="H404" s="54">
        <v>9000000</v>
      </c>
      <c r="I404" s="55">
        <f t="shared" si="10"/>
        <v>18000000</v>
      </c>
      <c r="J404" s="56" t="s">
        <v>21</v>
      </c>
      <c r="K404" s="57" t="s">
        <v>22</v>
      </c>
      <c r="L404" s="58">
        <f t="shared" si="11"/>
        <v>0.33333333333333331</v>
      </c>
      <c r="M404" s="12" t="s">
        <v>1520</v>
      </c>
      <c r="N404" s="12" t="s">
        <v>189</v>
      </c>
    </row>
    <row r="405" spans="1:14" ht="175.5">
      <c r="A405" s="59" t="s">
        <v>1521</v>
      </c>
      <c r="B405" s="48" t="s">
        <v>1178</v>
      </c>
      <c r="C405" s="60">
        <v>1128058088</v>
      </c>
      <c r="D405" s="50" t="s">
        <v>1522</v>
      </c>
      <c r="E405" s="61">
        <v>45366</v>
      </c>
      <c r="F405" s="69">
        <v>45640</v>
      </c>
      <c r="G405" s="53">
        <v>36000000</v>
      </c>
      <c r="H405" s="54">
        <v>12000000</v>
      </c>
      <c r="I405" s="55">
        <f t="shared" si="10"/>
        <v>24000000</v>
      </c>
      <c r="J405" s="56" t="s">
        <v>21</v>
      </c>
      <c r="K405" s="57" t="s">
        <v>22</v>
      </c>
      <c r="L405" s="58">
        <f t="shared" si="11"/>
        <v>0.33333333333333331</v>
      </c>
      <c r="M405" s="12" t="s">
        <v>1523</v>
      </c>
      <c r="N405" s="12" t="s">
        <v>684</v>
      </c>
    </row>
    <row r="406" spans="1:14" ht="175.5">
      <c r="A406" s="59" t="s">
        <v>1524</v>
      </c>
      <c r="B406" s="48" t="s">
        <v>1178</v>
      </c>
      <c r="C406" s="60">
        <v>30898068</v>
      </c>
      <c r="D406" s="50" t="s">
        <v>1525</v>
      </c>
      <c r="E406" s="61">
        <v>45366</v>
      </c>
      <c r="F406" s="69">
        <v>45640</v>
      </c>
      <c r="G406" s="53">
        <v>36000000</v>
      </c>
      <c r="H406" s="54">
        <v>12000000</v>
      </c>
      <c r="I406" s="55">
        <f t="shared" si="10"/>
        <v>24000000</v>
      </c>
      <c r="J406" s="56" t="s">
        <v>21</v>
      </c>
      <c r="K406" s="57" t="s">
        <v>22</v>
      </c>
      <c r="L406" s="58">
        <f t="shared" si="11"/>
        <v>0.33333333333333331</v>
      </c>
      <c r="M406" s="12" t="s">
        <v>1526</v>
      </c>
      <c r="N406" s="12" t="s">
        <v>684</v>
      </c>
    </row>
    <row r="407" spans="1:14" ht="175.5">
      <c r="A407" s="59" t="s">
        <v>1527</v>
      </c>
      <c r="B407" s="48" t="s">
        <v>1178</v>
      </c>
      <c r="C407" s="60">
        <v>1047437116</v>
      </c>
      <c r="D407" s="50" t="s">
        <v>1528</v>
      </c>
      <c r="E407" s="61">
        <v>45366</v>
      </c>
      <c r="F407" s="69">
        <v>45640</v>
      </c>
      <c r="G407" s="53">
        <v>36000000</v>
      </c>
      <c r="H407" s="54">
        <v>12000000</v>
      </c>
      <c r="I407" s="55">
        <f t="shared" si="10"/>
        <v>24000000</v>
      </c>
      <c r="J407" s="56" t="s">
        <v>21</v>
      </c>
      <c r="K407" s="57" t="s">
        <v>22</v>
      </c>
      <c r="L407" s="58">
        <f t="shared" si="11"/>
        <v>0.33333333333333331</v>
      </c>
      <c r="M407" s="12" t="s">
        <v>1529</v>
      </c>
      <c r="N407" s="12" t="s">
        <v>684</v>
      </c>
    </row>
    <row r="408" spans="1:14" ht="175.5">
      <c r="A408" s="59" t="s">
        <v>1530</v>
      </c>
      <c r="B408" s="48" t="s">
        <v>1178</v>
      </c>
      <c r="C408" s="60">
        <v>1047398508</v>
      </c>
      <c r="D408" s="50" t="s">
        <v>1531</v>
      </c>
      <c r="E408" s="61">
        <v>45366</v>
      </c>
      <c r="F408" s="69">
        <v>45640</v>
      </c>
      <c r="G408" s="53">
        <v>45000000</v>
      </c>
      <c r="H408" s="54">
        <v>15000000</v>
      </c>
      <c r="I408" s="55">
        <f t="shared" ref="I408:I471" si="12">+G408-H408</f>
        <v>30000000</v>
      </c>
      <c r="J408" s="56" t="s">
        <v>21</v>
      </c>
      <c r="K408" s="57" t="s">
        <v>22</v>
      </c>
      <c r="L408" s="58">
        <f t="shared" ref="L408:L471" si="13">+H408/G408</f>
        <v>0.33333333333333331</v>
      </c>
      <c r="M408" s="12" t="s">
        <v>1532</v>
      </c>
      <c r="N408" s="12" t="s">
        <v>684</v>
      </c>
    </row>
    <row r="409" spans="1:14" ht="175.5">
      <c r="A409" s="59" t="s">
        <v>1533</v>
      </c>
      <c r="B409" s="48" t="s">
        <v>1178</v>
      </c>
      <c r="C409" s="60">
        <v>3800373</v>
      </c>
      <c r="D409" s="50" t="s">
        <v>1534</v>
      </c>
      <c r="E409" s="61">
        <v>45366</v>
      </c>
      <c r="F409" s="69">
        <v>45640</v>
      </c>
      <c r="G409" s="53">
        <v>36000000</v>
      </c>
      <c r="H409" s="54">
        <v>8000000</v>
      </c>
      <c r="I409" s="55">
        <f t="shared" si="12"/>
        <v>28000000</v>
      </c>
      <c r="J409" s="56" t="s">
        <v>21</v>
      </c>
      <c r="K409" s="57" t="s">
        <v>22</v>
      </c>
      <c r="L409" s="58">
        <f t="shared" si="13"/>
        <v>0.22222222222222221</v>
      </c>
      <c r="M409" s="12" t="s">
        <v>1535</v>
      </c>
      <c r="N409" s="12" t="s">
        <v>684</v>
      </c>
    </row>
    <row r="410" spans="1:14" ht="175.5">
      <c r="A410" s="59" t="s">
        <v>1536</v>
      </c>
      <c r="B410" s="48" t="s">
        <v>1178</v>
      </c>
      <c r="C410" s="60">
        <v>1047411238</v>
      </c>
      <c r="D410" s="50" t="s">
        <v>1537</v>
      </c>
      <c r="E410" s="61">
        <v>45366</v>
      </c>
      <c r="F410" s="69">
        <v>45640</v>
      </c>
      <c r="G410" s="53">
        <v>36000000</v>
      </c>
      <c r="H410" s="54">
        <v>12000000</v>
      </c>
      <c r="I410" s="55">
        <f t="shared" si="12"/>
        <v>24000000</v>
      </c>
      <c r="J410" s="56" t="s">
        <v>21</v>
      </c>
      <c r="K410" s="57" t="s">
        <v>22</v>
      </c>
      <c r="L410" s="58">
        <f t="shared" si="13"/>
        <v>0.33333333333333331</v>
      </c>
      <c r="M410" s="12" t="s">
        <v>1538</v>
      </c>
      <c r="N410" s="12" t="s">
        <v>684</v>
      </c>
    </row>
    <row r="411" spans="1:14" ht="175.5">
      <c r="A411" s="59" t="s">
        <v>1539</v>
      </c>
      <c r="B411" s="48" t="s">
        <v>1540</v>
      </c>
      <c r="C411" s="60">
        <v>1047510705</v>
      </c>
      <c r="D411" s="50" t="s">
        <v>1541</v>
      </c>
      <c r="E411" s="61">
        <v>45366</v>
      </c>
      <c r="F411" s="69">
        <v>45640</v>
      </c>
      <c r="G411" s="53">
        <v>36000000</v>
      </c>
      <c r="H411" s="54">
        <v>12000000</v>
      </c>
      <c r="I411" s="55">
        <f t="shared" si="12"/>
        <v>24000000</v>
      </c>
      <c r="J411" s="56" t="s">
        <v>21</v>
      </c>
      <c r="K411" s="57" t="s">
        <v>22</v>
      </c>
      <c r="L411" s="58">
        <f t="shared" si="13"/>
        <v>0.33333333333333331</v>
      </c>
      <c r="M411" s="12" t="s">
        <v>1542</v>
      </c>
      <c r="N411" s="12" t="s">
        <v>684</v>
      </c>
    </row>
    <row r="412" spans="1:14" ht="175.5">
      <c r="A412" s="59" t="s">
        <v>1543</v>
      </c>
      <c r="B412" s="48" t="s">
        <v>1540</v>
      </c>
      <c r="C412" s="60">
        <v>1047391844</v>
      </c>
      <c r="D412" s="50" t="s">
        <v>1544</v>
      </c>
      <c r="E412" s="61">
        <v>45366</v>
      </c>
      <c r="F412" s="69">
        <v>45640</v>
      </c>
      <c r="G412" s="53">
        <v>36000000</v>
      </c>
      <c r="H412" s="54">
        <v>12000000</v>
      </c>
      <c r="I412" s="55">
        <f t="shared" si="12"/>
        <v>24000000</v>
      </c>
      <c r="J412" s="56" t="s">
        <v>21</v>
      </c>
      <c r="K412" s="57" t="s">
        <v>22</v>
      </c>
      <c r="L412" s="58">
        <f t="shared" si="13"/>
        <v>0.33333333333333331</v>
      </c>
      <c r="M412" s="12" t="s">
        <v>1545</v>
      </c>
      <c r="N412" s="12" t="s">
        <v>684</v>
      </c>
    </row>
    <row r="413" spans="1:14" ht="175.5">
      <c r="A413" s="59" t="s">
        <v>1546</v>
      </c>
      <c r="B413" s="48" t="s">
        <v>1178</v>
      </c>
      <c r="C413" s="60">
        <v>73574871</v>
      </c>
      <c r="D413" s="50" t="s">
        <v>1547</v>
      </c>
      <c r="E413" s="61">
        <v>45366</v>
      </c>
      <c r="F413" s="69">
        <v>45640</v>
      </c>
      <c r="G413" s="53">
        <v>36000000</v>
      </c>
      <c r="H413" s="54">
        <v>4000000</v>
      </c>
      <c r="I413" s="55">
        <f t="shared" si="12"/>
        <v>32000000</v>
      </c>
      <c r="J413" s="56" t="s">
        <v>21</v>
      </c>
      <c r="K413" s="57" t="s">
        <v>22</v>
      </c>
      <c r="L413" s="58">
        <f t="shared" si="13"/>
        <v>0.1111111111111111</v>
      </c>
      <c r="M413" s="12" t="s">
        <v>1548</v>
      </c>
      <c r="N413" s="12" t="s">
        <v>684</v>
      </c>
    </row>
    <row r="414" spans="1:14" ht="175.5">
      <c r="A414" s="59" t="s">
        <v>1549</v>
      </c>
      <c r="B414" s="48" t="s">
        <v>1178</v>
      </c>
      <c r="C414" s="60">
        <v>1143350337</v>
      </c>
      <c r="D414" s="50" t="s">
        <v>1550</v>
      </c>
      <c r="E414" s="61">
        <v>45366</v>
      </c>
      <c r="F414" s="69">
        <v>45640</v>
      </c>
      <c r="G414" s="53">
        <v>36000000</v>
      </c>
      <c r="H414" s="54">
        <v>8000000</v>
      </c>
      <c r="I414" s="55">
        <f t="shared" si="12"/>
        <v>28000000</v>
      </c>
      <c r="J414" s="56" t="s">
        <v>21</v>
      </c>
      <c r="K414" s="57" t="s">
        <v>22</v>
      </c>
      <c r="L414" s="58">
        <f t="shared" si="13"/>
        <v>0.22222222222222221</v>
      </c>
      <c r="M414" s="12" t="s">
        <v>1551</v>
      </c>
      <c r="N414" s="12" t="s">
        <v>684</v>
      </c>
    </row>
    <row r="415" spans="1:14" ht="175.5">
      <c r="A415" s="59" t="s">
        <v>1552</v>
      </c>
      <c r="B415" s="48" t="s">
        <v>1178</v>
      </c>
      <c r="C415" s="60">
        <v>1047396440</v>
      </c>
      <c r="D415" s="50" t="s">
        <v>1553</v>
      </c>
      <c r="E415" s="61">
        <v>45366</v>
      </c>
      <c r="F415" s="69">
        <v>45640</v>
      </c>
      <c r="G415" s="53">
        <v>45000000</v>
      </c>
      <c r="H415" s="54">
        <v>15000000</v>
      </c>
      <c r="I415" s="55">
        <f t="shared" si="12"/>
        <v>30000000</v>
      </c>
      <c r="J415" s="56" t="s">
        <v>21</v>
      </c>
      <c r="K415" s="57" t="s">
        <v>22</v>
      </c>
      <c r="L415" s="58">
        <f t="shared" si="13"/>
        <v>0.33333333333333331</v>
      </c>
      <c r="M415" s="12" t="s">
        <v>1554</v>
      </c>
      <c r="N415" s="12" t="s">
        <v>684</v>
      </c>
    </row>
    <row r="416" spans="1:14" ht="175.5">
      <c r="A416" s="59" t="s">
        <v>1555</v>
      </c>
      <c r="B416" s="48" t="s">
        <v>1178</v>
      </c>
      <c r="C416" s="60">
        <v>73112728</v>
      </c>
      <c r="D416" s="50" t="s">
        <v>1556</v>
      </c>
      <c r="E416" s="61">
        <v>45366</v>
      </c>
      <c r="F416" s="69">
        <v>45640</v>
      </c>
      <c r="G416" s="53">
        <v>36000000</v>
      </c>
      <c r="H416" s="54">
        <v>4000000</v>
      </c>
      <c r="I416" s="55">
        <f t="shared" si="12"/>
        <v>32000000</v>
      </c>
      <c r="J416" s="56" t="s">
        <v>21</v>
      </c>
      <c r="K416" s="57" t="s">
        <v>22</v>
      </c>
      <c r="L416" s="58">
        <f t="shared" si="13"/>
        <v>0.1111111111111111</v>
      </c>
      <c r="M416" s="12" t="s">
        <v>1557</v>
      </c>
      <c r="N416" s="12" t="s">
        <v>684</v>
      </c>
    </row>
    <row r="417" spans="1:14" ht="175.5">
      <c r="A417" s="59" t="s">
        <v>1558</v>
      </c>
      <c r="B417" s="48" t="s">
        <v>1178</v>
      </c>
      <c r="C417" s="60">
        <v>1047480953</v>
      </c>
      <c r="D417" s="50" t="s">
        <v>1559</v>
      </c>
      <c r="E417" s="61">
        <v>45366</v>
      </c>
      <c r="F417" s="69">
        <v>45640</v>
      </c>
      <c r="G417" s="53">
        <v>36000000</v>
      </c>
      <c r="H417" s="54">
        <v>12000000</v>
      </c>
      <c r="I417" s="55">
        <f t="shared" si="12"/>
        <v>24000000</v>
      </c>
      <c r="J417" s="56" t="s">
        <v>21</v>
      </c>
      <c r="K417" s="57" t="s">
        <v>22</v>
      </c>
      <c r="L417" s="58">
        <f t="shared" si="13"/>
        <v>0.33333333333333331</v>
      </c>
      <c r="M417" s="12" t="s">
        <v>1560</v>
      </c>
      <c r="N417" s="12" t="s">
        <v>684</v>
      </c>
    </row>
    <row r="418" spans="1:14" ht="175.5">
      <c r="A418" s="59" t="s">
        <v>1561</v>
      </c>
      <c r="B418" s="48" t="s">
        <v>1178</v>
      </c>
      <c r="C418" s="60">
        <v>1047492967</v>
      </c>
      <c r="D418" s="50" t="s">
        <v>1562</v>
      </c>
      <c r="E418" s="61">
        <v>45366</v>
      </c>
      <c r="F418" s="69">
        <v>45640</v>
      </c>
      <c r="G418" s="53">
        <v>36000000</v>
      </c>
      <c r="H418" s="54">
        <v>12000000</v>
      </c>
      <c r="I418" s="55">
        <f t="shared" si="12"/>
        <v>24000000</v>
      </c>
      <c r="J418" s="56" t="s">
        <v>21</v>
      </c>
      <c r="K418" s="57" t="s">
        <v>22</v>
      </c>
      <c r="L418" s="58">
        <f t="shared" si="13"/>
        <v>0.33333333333333331</v>
      </c>
      <c r="M418" s="12" t="s">
        <v>1563</v>
      </c>
      <c r="N418" s="12" t="s">
        <v>684</v>
      </c>
    </row>
    <row r="419" spans="1:14" ht="175.5">
      <c r="A419" s="59" t="s">
        <v>1564</v>
      </c>
      <c r="B419" s="48" t="s">
        <v>1540</v>
      </c>
      <c r="C419" s="60">
        <v>1047486773</v>
      </c>
      <c r="D419" s="50" t="s">
        <v>1565</v>
      </c>
      <c r="E419" s="61">
        <v>45366</v>
      </c>
      <c r="F419" s="69">
        <v>45640</v>
      </c>
      <c r="G419" s="53">
        <v>45000000</v>
      </c>
      <c r="H419" s="54">
        <v>15000000</v>
      </c>
      <c r="I419" s="55">
        <f t="shared" si="12"/>
        <v>30000000</v>
      </c>
      <c r="J419" s="56" t="s">
        <v>21</v>
      </c>
      <c r="K419" s="57" t="s">
        <v>22</v>
      </c>
      <c r="L419" s="58">
        <f t="shared" si="13"/>
        <v>0.33333333333333331</v>
      </c>
      <c r="M419" s="12" t="s">
        <v>1566</v>
      </c>
      <c r="N419" s="12" t="s">
        <v>684</v>
      </c>
    </row>
    <row r="420" spans="1:14" ht="175.5">
      <c r="A420" s="59" t="s">
        <v>1567</v>
      </c>
      <c r="B420" s="48" t="s">
        <v>1178</v>
      </c>
      <c r="C420" s="60">
        <v>32767575</v>
      </c>
      <c r="D420" s="50" t="s">
        <v>1568</v>
      </c>
      <c r="E420" s="61">
        <v>45366</v>
      </c>
      <c r="F420" s="69">
        <v>45640</v>
      </c>
      <c r="G420" s="53">
        <v>8000000</v>
      </c>
      <c r="H420" s="54">
        <v>8000000</v>
      </c>
      <c r="I420" s="55">
        <f t="shared" si="12"/>
        <v>0</v>
      </c>
      <c r="J420" s="56" t="s">
        <v>21</v>
      </c>
      <c r="K420" s="57" t="s">
        <v>22</v>
      </c>
      <c r="L420" s="58">
        <f t="shared" si="13"/>
        <v>1</v>
      </c>
      <c r="M420" s="12" t="s">
        <v>1569</v>
      </c>
      <c r="N420" s="12" t="s">
        <v>684</v>
      </c>
    </row>
    <row r="421" spans="1:14" ht="175.5">
      <c r="A421" s="59" t="s">
        <v>1570</v>
      </c>
      <c r="B421" s="48" t="s">
        <v>1178</v>
      </c>
      <c r="C421" s="60">
        <v>1143253705</v>
      </c>
      <c r="D421" s="50" t="s">
        <v>1571</v>
      </c>
      <c r="E421" s="61">
        <v>45366</v>
      </c>
      <c r="F421" s="69">
        <v>45640</v>
      </c>
      <c r="G421" s="53">
        <v>36000000</v>
      </c>
      <c r="H421" s="54">
        <v>12000000</v>
      </c>
      <c r="I421" s="55">
        <f t="shared" si="12"/>
        <v>24000000</v>
      </c>
      <c r="J421" s="56" t="s">
        <v>21</v>
      </c>
      <c r="K421" s="57" t="s">
        <v>22</v>
      </c>
      <c r="L421" s="58">
        <f t="shared" si="13"/>
        <v>0.33333333333333331</v>
      </c>
      <c r="M421" s="12" t="s">
        <v>1572</v>
      </c>
      <c r="N421" s="12" t="s">
        <v>684</v>
      </c>
    </row>
    <row r="422" spans="1:14" ht="175.5">
      <c r="A422" s="59" t="s">
        <v>1573</v>
      </c>
      <c r="B422" s="48" t="s">
        <v>1178</v>
      </c>
      <c r="C422" s="60">
        <v>22468985</v>
      </c>
      <c r="D422" s="50" t="s">
        <v>1574</v>
      </c>
      <c r="E422" s="61">
        <v>45366</v>
      </c>
      <c r="F422" s="69">
        <v>45640</v>
      </c>
      <c r="G422" s="53">
        <v>36000000</v>
      </c>
      <c r="H422" s="54">
        <v>12000000</v>
      </c>
      <c r="I422" s="55">
        <f t="shared" si="12"/>
        <v>24000000</v>
      </c>
      <c r="J422" s="56" t="s">
        <v>21</v>
      </c>
      <c r="K422" s="57" t="s">
        <v>22</v>
      </c>
      <c r="L422" s="58">
        <f t="shared" si="13"/>
        <v>0.33333333333333331</v>
      </c>
      <c r="M422" s="12" t="s">
        <v>1575</v>
      </c>
      <c r="N422" s="12" t="s">
        <v>684</v>
      </c>
    </row>
    <row r="423" spans="1:14" ht="175.5">
      <c r="A423" s="59" t="s">
        <v>1576</v>
      </c>
      <c r="B423" s="48" t="s">
        <v>1178</v>
      </c>
      <c r="C423" s="60">
        <v>105005241</v>
      </c>
      <c r="D423" s="50" t="s">
        <v>1577</v>
      </c>
      <c r="E423" s="61">
        <v>45366</v>
      </c>
      <c r="F423" s="69">
        <v>45640</v>
      </c>
      <c r="G423" s="53">
        <v>36000000</v>
      </c>
      <c r="H423" s="54">
        <v>4000000</v>
      </c>
      <c r="I423" s="55">
        <f t="shared" si="12"/>
        <v>32000000</v>
      </c>
      <c r="J423" s="56" t="s">
        <v>21</v>
      </c>
      <c r="K423" s="57" t="s">
        <v>22</v>
      </c>
      <c r="L423" s="58">
        <f t="shared" si="13"/>
        <v>0.1111111111111111</v>
      </c>
      <c r="M423" s="12" t="s">
        <v>1578</v>
      </c>
      <c r="N423" s="12" t="s">
        <v>684</v>
      </c>
    </row>
    <row r="424" spans="1:14" ht="108">
      <c r="A424" s="59" t="s">
        <v>1579</v>
      </c>
      <c r="B424" s="48" t="s">
        <v>1486</v>
      </c>
      <c r="C424" s="60">
        <v>32905941</v>
      </c>
      <c r="D424" s="50" t="s">
        <v>1580</v>
      </c>
      <c r="E424" s="61">
        <v>45366</v>
      </c>
      <c r="F424" s="64">
        <v>45549</v>
      </c>
      <c r="G424" s="53">
        <v>24000000</v>
      </c>
      <c r="H424" s="54">
        <v>8000000</v>
      </c>
      <c r="I424" s="55">
        <f t="shared" si="12"/>
        <v>16000000</v>
      </c>
      <c r="J424" s="56" t="s">
        <v>21</v>
      </c>
      <c r="K424" s="57" t="s">
        <v>22</v>
      </c>
      <c r="L424" s="58">
        <f t="shared" si="13"/>
        <v>0.33333333333333331</v>
      </c>
      <c r="M424" s="12" t="s">
        <v>1581</v>
      </c>
      <c r="N424" s="12" t="s">
        <v>684</v>
      </c>
    </row>
    <row r="425" spans="1:14" ht="94.5">
      <c r="A425" s="59" t="s">
        <v>1582</v>
      </c>
      <c r="B425" s="48" t="s">
        <v>1240</v>
      </c>
      <c r="C425" s="60">
        <v>1052079034</v>
      </c>
      <c r="D425" s="50" t="s">
        <v>1583</v>
      </c>
      <c r="E425" s="61">
        <v>45366</v>
      </c>
      <c r="F425" s="64">
        <v>45549</v>
      </c>
      <c r="G425" s="53">
        <v>24000000</v>
      </c>
      <c r="H425" s="54">
        <v>12000000</v>
      </c>
      <c r="I425" s="55">
        <f t="shared" si="12"/>
        <v>12000000</v>
      </c>
      <c r="J425" s="56" t="s">
        <v>21</v>
      </c>
      <c r="K425" s="57" t="s">
        <v>22</v>
      </c>
      <c r="L425" s="58">
        <f t="shared" si="13"/>
        <v>0.5</v>
      </c>
      <c r="M425" s="12" t="s">
        <v>1584</v>
      </c>
      <c r="N425" s="12" t="s">
        <v>189</v>
      </c>
    </row>
    <row r="426" spans="1:14" ht="94.5">
      <c r="A426" s="59" t="s">
        <v>1585</v>
      </c>
      <c r="B426" s="48" t="s">
        <v>1240</v>
      </c>
      <c r="C426" s="60">
        <v>45766315</v>
      </c>
      <c r="D426" s="50" t="s">
        <v>1586</v>
      </c>
      <c r="E426" s="61">
        <v>45366</v>
      </c>
      <c r="F426" s="64">
        <v>45549</v>
      </c>
      <c r="G426" s="53">
        <v>24000000</v>
      </c>
      <c r="H426" s="54">
        <v>12000000</v>
      </c>
      <c r="I426" s="55">
        <f t="shared" si="12"/>
        <v>12000000</v>
      </c>
      <c r="J426" s="56" t="s">
        <v>21</v>
      </c>
      <c r="K426" s="57" t="s">
        <v>22</v>
      </c>
      <c r="L426" s="58">
        <f t="shared" si="13"/>
        <v>0.5</v>
      </c>
      <c r="M426" s="12" t="s">
        <v>1587</v>
      </c>
      <c r="N426" s="12" t="s">
        <v>189</v>
      </c>
    </row>
    <row r="427" spans="1:14" ht="175.5">
      <c r="A427" s="59" t="s">
        <v>1588</v>
      </c>
      <c r="B427" s="48" t="s">
        <v>1178</v>
      </c>
      <c r="C427" s="60">
        <v>1052077404</v>
      </c>
      <c r="D427" s="50" t="s">
        <v>1589</v>
      </c>
      <c r="E427" s="61">
        <v>45366</v>
      </c>
      <c r="F427" s="64">
        <v>45549</v>
      </c>
      <c r="G427" s="53">
        <v>36000000</v>
      </c>
      <c r="H427" s="54">
        <v>12000000</v>
      </c>
      <c r="I427" s="55">
        <f t="shared" si="12"/>
        <v>24000000</v>
      </c>
      <c r="J427" s="56" t="s">
        <v>21</v>
      </c>
      <c r="K427" s="57" t="s">
        <v>22</v>
      </c>
      <c r="L427" s="58">
        <f t="shared" si="13"/>
        <v>0.33333333333333331</v>
      </c>
      <c r="M427" s="12" t="s">
        <v>1590</v>
      </c>
      <c r="N427" s="12" t="s">
        <v>684</v>
      </c>
    </row>
    <row r="428" spans="1:14" ht="175.5">
      <c r="A428" s="59" t="s">
        <v>1591</v>
      </c>
      <c r="B428" s="48" t="s">
        <v>1178</v>
      </c>
      <c r="C428" s="60">
        <v>1128052569</v>
      </c>
      <c r="D428" s="50" t="s">
        <v>1592</v>
      </c>
      <c r="E428" s="61">
        <v>45366</v>
      </c>
      <c r="F428" s="69">
        <v>45640</v>
      </c>
      <c r="G428" s="53">
        <v>36000000</v>
      </c>
      <c r="H428" s="54">
        <v>12000000</v>
      </c>
      <c r="I428" s="55">
        <f t="shared" si="12"/>
        <v>24000000</v>
      </c>
      <c r="J428" s="56" t="s">
        <v>21</v>
      </c>
      <c r="K428" s="57" t="s">
        <v>22</v>
      </c>
      <c r="L428" s="58">
        <f t="shared" si="13"/>
        <v>0.33333333333333331</v>
      </c>
      <c r="M428" s="12" t="s">
        <v>1593</v>
      </c>
      <c r="N428" s="12" t="s">
        <v>684</v>
      </c>
    </row>
    <row r="429" spans="1:14" ht="94.5">
      <c r="A429" s="59" t="s">
        <v>1594</v>
      </c>
      <c r="B429" s="48" t="s">
        <v>1595</v>
      </c>
      <c r="C429" s="60">
        <v>73212519</v>
      </c>
      <c r="D429" s="50" t="s">
        <v>1596</v>
      </c>
      <c r="E429" s="61">
        <v>45366</v>
      </c>
      <c r="F429" s="64">
        <v>45549</v>
      </c>
      <c r="G429" s="53">
        <v>13200000</v>
      </c>
      <c r="H429" s="54">
        <v>6600000</v>
      </c>
      <c r="I429" s="55">
        <f t="shared" si="12"/>
        <v>6600000</v>
      </c>
      <c r="J429" s="56" t="s">
        <v>21</v>
      </c>
      <c r="K429" s="57" t="s">
        <v>22</v>
      </c>
      <c r="L429" s="58">
        <f t="shared" si="13"/>
        <v>0.5</v>
      </c>
      <c r="M429" s="12" t="s">
        <v>1597</v>
      </c>
      <c r="N429" s="12" t="s">
        <v>120</v>
      </c>
    </row>
    <row r="430" spans="1:14" ht="94.5">
      <c r="A430" s="59" t="s">
        <v>1598</v>
      </c>
      <c r="B430" s="48" t="s">
        <v>1298</v>
      </c>
      <c r="C430" s="60">
        <v>73571994</v>
      </c>
      <c r="D430" s="50" t="s">
        <v>1599</v>
      </c>
      <c r="E430" s="61">
        <v>45366</v>
      </c>
      <c r="F430" s="64">
        <v>45549</v>
      </c>
      <c r="G430" s="53">
        <v>24000000</v>
      </c>
      <c r="H430" s="54">
        <v>12000000</v>
      </c>
      <c r="I430" s="55">
        <f t="shared" si="12"/>
        <v>12000000</v>
      </c>
      <c r="J430" s="56" t="s">
        <v>21</v>
      </c>
      <c r="K430" s="57" t="s">
        <v>22</v>
      </c>
      <c r="L430" s="58">
        <f t="shared" si="13"/>
        <v>0.5</v>
      </c>
      <c r="M430" s="12" t="s">
        <v>1600</v>
      </c>
      <c r="N430" s="12" t="s">
        <v>1258</v>
      </c>
    </row>
    <row r="431" spans="1:14" ht="94.5">
      <c r="A431" s="59" t="s">
        <v>1601</v>
      </c>
      <c r="B431" s="48" t="s">
        <v>1339</v>
      </c>
      <c r="C431" s="60">
        <v>1143408435</v>
      </c>
      <c r="D431" s="50" t="s">
        <v>1602</v>
      </c>
      <c r="E431" s="61">
        <v>45366</v>
      </c>
      <c r="F431" s="64">
        <v>45549</v>
      </c>
      <c r="G431" s="53">
        <v>21000000</v>
      </c>
      <c r="H431" s="54">
        <v>10500000</v>
      </c>
      <c r="I431" s="55">
        <f t="shared" si="12"/>
        <v>10500000</v>
      </c>
      <c r="J431" s="56" t="s">
        <v>21</v>
      </c>
      <c r="K431" s="57" t="s">
        <v>22</v>
      </c>
      <c r="L431" s="58">
        <f t="shared" si="13"/>
        <v>0.5</v>
      </c>
      <c r="M431" s="12" t="s">
        <v>1603</v>
      </c>
      <c r="N431" s="12" t="s">
        <v>1185</v>
      </c>
    </row>
    <row r="432" spans="1:14" ht="94.5">
      <c r="A432" s="59" t="s">
        <v>1604</v>
      </c>
      <c r="B432" s="48" t="s">
        <v>1605</v>
      </c>
      <c r="C432" s="60">
        <v>91350050</v>
      </c>
      <c r="D432" s="50" t="s">
        <v>1606</v>
      </c>
      <c r="E432" s="61">
        <v>45366</v>
      </c>
      <c r="F432" s="64">
        <v>45549</v>
      </c>
      <c r="G432" s="53">
        <v>27000000</v>
      </c>
      <c r="H432" s="54">
        <v>13500000</v>
      </c>
      <c r="I432" s="55">
        <f t="shared" si="12"/>
        <v>13500000</v>
      </c>
      <c r="J432" s="56" t="s">
        <v>21</v>
      </c>
      <c r="K432" s="57" t="s">
        <v>22</v>
      </c>
      <c r="L432" s="58">
        <f t="shared" si="13"/>
        <v>0.5</v>
      </c>
      <c r="M432" s="12" t="s">
        <v>1607</v>
      </c>
      <c r="N432" s="12" t="s">
        <v>1185</v>
      </c>
    </row>
    <row r="433" spans="1:14" ht="175.5">
      <c r="A433" s="59" t="s">
        <v>1608</v>
      </c>
      <c r="B433" s="48" t="s">
        <v>1178</v>
      </c>
      <c r="C433" s="60">
        <v>1140899556</v>
      </c>
      <c r="D433" s="50" t="s">
        <v>1609</v>
      </c>
      <c r="E433" s="61">
        <v>45366</v>
      </c>
      <c r="F433" s="69">
        <v>45640</v>
      </c>
      <c r="G433" s="53">
        <v>45000000</v>
      </c>
      <c r="H433" s="54">
        <v>15000000</v>
      </c>
      <c r="I433" s="55">
        <f t="shared" si="12"/>
        <v>30000000</v>
      </c>
      <c r="J433" s="56" t="s">
        <v>21</v>
      </c>
      <c r="K433" s="57" t="s">
        <v>22</v>
      </c>
      <c r="L433" s="58">
        <f t="shared" si="13"/>
        <v>0.33333333333333331</v>
      </c>
      <c r="M433" s="12" t="s">
        <v>1610</v>
      </c>
      <c r="N433" s="12" t="s">
        <v>684</v>
      </c>
    </row>
    <row r="434" spans="1:14" ht="175.5">
      <c r="A434" s="59" t="s">
        <v>1611</v>
      </c>
      <c r="B434" s="48" t="s">
        <v>1178</v>
      </c>
      <c r="C434" s="60">
        <v>19769345</v>
      </c>
      <c r="D434" s="50" t="s">
        <v>1612</v>
      </c>
      <c r="E434" s="61">
        <v>45366</v>
      </c>
      <c r="F434" s="69">
        <v>45640</v>
      </c>
      <c r="G434" s="53">
        <v>36000000</v>
      </c>
      <c r="H434" s="54">
        <v>12000000</v>
      </c>
      <c r="I434" s="55">
        <f t="shared" si="12"/>
        <v>24000000</v>
      </c>
      <c r="J434" s="56" t="s">
        <v>21</v>
      </c>
      <c r="K434" s="57" t="s">
        <v>22</v>
      </c>
      <c r="L434" s="58">
        <f t="shared" si="13"/>
        <v>0.33333333333333331</v>
      </c>
      <c r="M434" s="12" t="s">
        <v>1613</v>
      </c>
      <c r="N434" s="12" t="s">
        <v>684</v>
      </c>
    </row>
    <row r="435" spans="1:14" ht="108">
      <c r="A435" s="59" t="s">
        <v>1614</v>
      </c>
      <c r="B435" s="48" t="s">
        <v>1615</v>
      </c>
      <c r="C435" s="60">
        <v>45715662</v>
      </c>
      <c r="D435" s="50" t="s">
        <v>1616</v>
      </c>
      <c r="E435" s="61">
        <v>45366</v>
      </c>
      <c r="F435" s="64">
        <v>45549</v>
      </c>
      <c r="G435" s="53">
        <v>24000000</v>
      </c>
      <c r="H435" s="54">
        <v>12000000</v>
      </c>
      <c r="I435" s="55">
        <f t="shared" si="12"/>
        <v>12000000</v>
      </c>
      <c r="J435" s="56" t="s">
        <v>21</v>
      </c>
      <c r="K435" s="57" t="s">
        <v>22</v>
      </c>
      <c r="L435" s="58">
        <f t="shared" si="13"/>
        <v>0.5</v>
      </c>
      <c r="M435" s="12" t="s">
        <v>1617</v>
      </c>
      <c r="N435" s="12" t="s">
        <v>492</v>
      </c>
    </row>
    <row r="436" spans="1:14" ht="175.5">
      <c r="A436" s="59" t="s">
        <v>1618</v>
      </c>
      <c r="B436" s="48" t="s">
        <v>1178</v>
      </c>
      <c r="C436" s="60">
        <v>910229</v>
      </c>
      <c r="D436" s="50" t="s">
        <v>1619</v>
      </c>
      <c r="E436" s="61">
        <v>45366</v>
      </c>
      <c r="F436" s="69">
        <v>45640</v>
      </c>
      <c r="G436" s="53">
        <v>45000000</v>
      </c>
      <c r="H436" s="54">
        <v>15000000</v>
      </c>
      <c r="I436" s="55">
        <f t="shared" si="12"/>
        <v>30000000</v>
      </c>
      <c r="J436" s="56" t="s">
        <v>21</v>
      </c>
      <c r="K436" s="57" t="s">
        <v>22</v>
      </c>
      <c r="L436" s="58">
        <f t="shared" si="13"/>
        <v>0.33333333333333331</v>
      </c>
      <c r="M436" s="12" t="s">
        <v>1620</v>
      </c>
      <c r="N436" s="12" t="s">
        <v>684</v>
      </c>
    </row>
    <row r="437" spans="1:14" ht="202.5">
      <c r="A437" s="70" t="s">
        <v>1621</v>
      </c>
      <c r="B437" s="48" t="s">
        <v>308</v>
      </c>
      <c r="C437" s="68">
        <v>45562092</v>
      </c>
      <c r="D437" s="50" t="s">
        <v>1622</v>
      </c>
      <c r="E437" s="61">
        <v>45370</v>
      </c>
      <c r="F437" s="69">
        <v>45644</v>
      </c>
      <c r="G437" s="53">
        <v>41850000</v>
      </c>
      <c r="H437" s="54">
        <v>13950000</v>
      </c>
      <c r="I437" s="55">
        <f t="shared" si="12"/>
        <v>27900000</v>
      </c>
      <c r="J437" s="56" t="s">
        <v>21</v>
      </c>
      <c r="K437" s="57" t="s">
        <v>22</v>
      </c>
      <c r="L437" s="58">
        <f t="shared" si="13"/>
        <v>0.33333333333333331</v>
      </c>
      <c r="M437" s="12" t="s">
        <v>1623</v>
      </c>
      <c r="N437" s="12" t="s">
        <v>261</v>
      </c>
    </row>
    <row r="438" spans="1:14" ht="121.5">
      <c r="A438" s="71" t="s">
        <v>1624</v>
      </c>
      <c r="B438" s="48" t="s">
        <v>1625</v>
      </c>
      <c r="C438" s="72">
        <v>57445202</v>
      </c>
      <c r="D438" s="50" t="s">
        <v>1626</v>
      </c>
      <c r="E438" s="61">
        <v>45370</v>
      </c>
      <c r="F438" s="64">
        <v>45553</v>
      </c>
      <c r="G438" s="53">
        <v>13200000</v>
      </c>
      <c r="H438" s="54">
        <v>6600000</v>
      </c>
      <c r="I438" s="55">
        <f t="shared" si="12"/>
        <v>6600000</v>
      </c>
      <c r="J438" s="56" t="s">
        <v>21</v>
      </c>
      <c r="K438" s="57" t="s">
        <v>22</v>
      </c>
      <c r="L438" s="58">
        <f t="shared" si="13"/>
        <v>0.5</v>
      </c>
      <c r="M438" s="12" t="s">
        <v>1627</v>
      </c>
      <c r="N438" s="12" t="s">
        <v>120</v>
      </c>
    </row>
    <row r="439" spans="1:14" ht="94.5">
      <c r="A439" s="71" t="s">
        <v>1628</v>
      </c>
      <c r="B439" s="48" t="s">
        <v>1629</v>
      </c>
      <c r="C439" s="72">
        <v>1047420253</v>
      </c>
      <c r="D439" s="50" t="s">
        <v>1630</v>
      </c>
      <c r="E439" s="61">
        <v>45370</v>
      </c>
      <c r="F439" s="64">
        <v>45553</v>
      </c>
      <c r="G439" s="53">
        <v>36000000</v>
      </c>
      <c r="H439" s="54">
        <v>12000000</v>
      </c>
      <c r="I439" s="55">
        <f t="shared" si="12"/>
        <v>24000000</v>
      </c>
      <c r="J439" s="56" t="s">
        <v>21</v>
      </c>
      <c r="K439" s="57" t="s">
        <v>22</v>
      </c>
      <c r="L439" s="58">
        <f t="shared" si="13"/>
        <v>0.33333333333333331</v>
      </c>
      <c r="M439" s="12" t="s">
        <v>1631</v>
      </c>
      <c r="N439" s="12" t="s">
        <v>270</v>
      </c>
    </row>
    <row r="440" spans="1:14" ht="108">
      <c r="A440" s="71" t="s">
        <v>1632</v>
      </c>
      <c r="B440" s="48" t="s">
        <v>1332</v>
      </c>
      <c r="C440" s="72">
        <v>1128055840</v>
      </c>
      <c r="D440" s="50" t="s">
        <v>1633</v>
      </c>
      <c r="E440" s="61">
        <v>45370</v>
      </c>
      <c r="F440" s="64">
        <v>45553</v>
      </c>
      <c r="G440" s="53">
        <v>24000000</v>
      </c>
      <c r="H440" s="54">
        <v>8000000</v>
      </c>
      <c r="I440" s="55">
        <f t="shared" si="12"/>
        <v>16000000</v>
      </c>
      <c r="J440" s="56" t="s">
        <v>21</v>
      </c>
      <c r="K440" s="57" t="s">
        <v>22</v>
      </c>
      <c r="L440" s="58">
        <f t="shared" si="13"/>
        <v>0.33333333333333331</v>
      </c>
      <c r="M440" s="12" t="s">
        <v>1634</v>
      </c>
      <c r="N440" s="12" t="s">
        <v>189</v>
      </c>
    </row>
    <row r="441" spans="1:14" ht="94.5">
      <c r="A441" s="71" t="s">
        <v>1635</v>
      </c>
      <c r="B441" s="48" t="s">
        <v>1636</v>
      </c>
      <c r="C441" s="72">
        <v>1047413413</v>
      </c>
      <c r="D441" s="50" t="s">
        <v>1637</v>
      </c>
      <c r="E441" s="61">
        <v>45370</v>
      </c>
      <c r="F441" s="64">
        <v>45553</v>
      </c>
      <c r="G441" s="53">
        <v>24000000</v>
      </c>
      <c r="H441" s="54">
        <v>8000000</v>
      </c>
      <c r="I441" s="55">
        <f t="shared" si="12"/>
        <v>16000000</v>
      </c>
      <c r="J441" s="56" t="s">
        <v>21</v>
      </c>
      <c r="K441" s="57" t="s">
        <v>22</v>
      </c>
      <c r="L441" s="58">
        <f t="shared" si="13"/>
        <v>0.33333333333333331</v>
      </c>
      <c r="M441" s="12" t="s">
        <v>1638</v>
      </c>
      <c r="N441" s="12" t="s">
        <v>189</v>
      </c>
    </row>
    <row r="442" spans="1:14" ht="108">
      <c r="A442" s="71" t="s">
        <v>1639</v>
      </c>
      <c r="B442" s="48" t="s">
        <v>1640</v>
      </c>
      <c r="C442" s="72">
        <v>73197325</v>
      </c>
      <c r="D442" s="50" t="s">
        <v>1641</v>
      </c>
      <c r="E442" s="61">
        <v>45370</v>
      </c>
      <c r="F442" s="64">
        <v>45553</v>
      </c>
      <c r="G442" s="53">
        <v>27000000</v>
      </c>
      <c r="H442" s="54">
        <v>13500000</v>
      </c>
      <c r="I442" s="55">
        <f t="shared" si="12"/>
        <v>13500000</v>
      </c>
      <c r="J442" s="56" t="s">
        <v>21</v>
      </c>
      <c r="K442" s="57" t="s">
        <v>22</v>
      </c>
      <c r="L442" s="58">
        <f t="shared" si="13"/>
        <v>0.5</v>
      </c>
      <c r="M442" s="12" t="s">
        <v>1642</v>
      </c>
      <c r="N442" s="12" t="s">
        <v>30</v>
      </c>
    </row>
    <row r="443" spans="1:14" ht="94.5">
      <c r="A443" s="71" t="s">
        <v>1643</v>
      </c>
      <c r="B443" s="48" t="s">
        <v>1320</v>
      </c>
      <c r="C443" s="72">
        <v>45556349</v>
      </c>
      <c r="D443" s="50" t="s">
        <v>1644</v>
      </c>
      <c r="E443" s="61">
        <v>45370</v>
      </c>
      <c r="F443" s="64">
        <v>45553</v>
      </c>
      <c r="G443" s="53">
        <v>21000000</v>
      </c>
      <c r="H443" s="54">
        <v>10500000</v>
      </c>
      <c r="I443" s="55">
        <f t="shared" si="12"/>
        <v>10500000</v>
      </c>
      <c r="J443" s="56" t="s">
        <v>21</v>
      </c>
      <c r="K443" s="57" t="s">
        <v>22</v>
      </c>
      <c r="L443" s="58">
        <f t="shared" si="13"/>
        <v>0.5</v>
      </c>
      <c r="M443" s="12" t="s">
        <v>1645</v>
      </c>
      <c r="N443" s="12" t="s">
        <v>30</v>
      </c>
    </row>
    <row r="444" spans="1:14" ht="94.5">
      <c r="A444" s="71" t="s">
        <v>1646</v>
      </c>
      <c r="B444" s="48" t="s">
        <v>1647</v>
      </c>
      <c r="C444" s="72">
        <v>1128437291</v>
      </c>
      <c r="D444" s="50" t="s">
        <v>1648</v>
      </c>
      <c r="E444" s="61">
        <v>45370</v>
      </c>
      <c r="F444" s="64">
        <v>45553</v>
      </c>
      <c r="G444" s="53">
        <v>17400000</v>
      </c>
      <c r="H444" s="54">
        <v>8700000</v>
      </c>
      <c r="I444" s="55">
        <f t="shared" si="12"/>
        <v>8700000</v>
      </c>
      <c r="J444" s="56" t="s">
        <v>21</v>
      </c>
      <c r="K444" s="57" t="s">
        <v>22</v>
      </c>
      <c r="L444" s="58">
        <f t="shared" si="13"/>
        <v>0.5</v>
      </c>
      <c r="M444" s="12" t="s">
        <v>1649</v>
      </c>
      <c r="N444" s="12" t="s">
        <v>30</v>
      </c>
    </row>
    <row r="445" spans="1:14" ht="148.5">
      <c r="A445" s="71" t="s">
        <v>1650</v>
      </c>
      <c r="B445" s="48" t="s">
        <v>871</v>
      </c>
      <c r="C445" s="72">
        <v>45686661</v>
      </c>
      <c r="D445" s="50" t="s">
        <v>1651</v>
      </c>
      <c r="E445" s="61">
        <v>45370</v>
      </c>
      <c r="F445" s="64">
        <v>45461</v>
      </c>
      <c r="G445" s="53">
        <v>15900000</v>
      </c>
      <c r="H445" s="54">
        <v>15900000</v>
      </c>
      <c r="I445" s="55">
        <f t="shared" si="12"/>
        <v>0</v>
      </c>
      <c r="J445" s="56" t="s">
        <v>21</v>
      </c>
      <c r="K445" s="57" t="s">
        <v>22</v>
      </c>
      <c r="L445" s="58">
        <f t="shared" si="13"/>
        <v>1</v>
      </c>
      <c r="M445" s="12" t="s">
        <v>1652</v>
      </c>
      <c r="N445" s="12" t="s">
        <v>261</v>
      </c>
    </row>
    <row r="446" spans="1:14" ht="283.5">
      <c r="A446" s="71" t="s">
        <v>1653</v>
      </c>
      <c r="B446" s="48" t="s">
        <v>1506</v>
      </c>
      <c r="C446" s="72">
        <v>43251280</v>
      </c>
      <c r="D446" s="50" t="s">
        <v>1654</v>
      </c>
      <c r="E446" s="61">
        <v>45370</v>
      </c>
      <c r="F446" s="64">
        <v>45553</v>
      </c>
      <c r="G446" s="53">
        <v>30000000</v>
      </c>
      <c r="H446" s="54">
        <v>15000000</v>
      </c>
      <c r="I446" s="55">
        <f t="shared" si="12"/>
        <v>15000000</v>
      </c>
      <c r="J446" s="56" t="s">
        <v>21</v>
      </c>
      <c r="K446" s="57" t="s">
        <v>22</v>
      </c>
      <c r="L446" s="58">
        <f t="shared" si="13"/>
        <v>0.5</v>
      </c>
      <c r="M446" s="12" t="s">
        <v>1655</v>
      </c>
      <c r="N446" s="12" t="s">
        <v>189</v>
      </c>
    </row>
    <row r="447" spans="1:14" ht="94.5">
      <c r="A447" s="71" t="s">
        <v>1656</v>
      </c>
      <c r="B447" s="48" t="s">
        <v>1240</v>
      </c>
      <c r="C447" s="72">
        <v>9137505</v>
      </c>
      <c r="D447" s="50" t="s">
        <v>1657</v>
      </c>
      <c r="E447" s="61">
        <v>45370</v>
      </c>
      <c r="F447" s="64">
        <v>45553</v>
      </c>
      <c r="G447" s="53">
        <v>24000000</v>
      </c>
      <c r="H447" s="54">
        <v>12000000</v>
      </c>
      <c r="I447" s="55">
        <f t="shared" si="12"/>
        <v>12000000</v>
      </c>
      <c r="J447" s="56" t="s">
        <v>21</v>
      </c>
      <c r="K447" s="57" t="s">
        <v>22</v>
      </c>
      <c r="L447" s="58">
        <f t="shared" si="13"/>
        <v>0.5</v>
      </c>
      <c r="M447" s="12" t="s">
        <v>1658</v>
      </c>
      <c r="N447" s="12" t="s">
        <v>189</v>
      </c>
    </row>
    <row r="448" spans="1:14" ht="94.5">
      <c r="A448" s="71" t="s">
        <v>1659</v>
      </c>
      <c r="B448" s="48" t="s">
        <v>1660</v>
      </c>
      <c r="C448" s="72">
        <v>1001902306</v>
      </c>
      <c r="D448" s="50" t="s">
        <v>1661</v>
      </c>
      <c r="E448" s="61">
        <v>45370</v>
      </c>
      <c r="F448" s="64">
        <v>45553</v>
      </c>
      <c r="G448" s="53">
        <v>19800000</v>
      </c>
      <c r="H448" s="54">
        <v>9900000</v>
      </c>
      <c r="I448" s="55">
        <f t="shared" si="12"/>
        <v>9900000</v>
      </c>
      <c r="J448" s="56" t="s">
        <v>21</v>
      </c>
      <c r="K448" s="57" t="s">
        <v>22</v>
      </c>
      <c r="L448" s="58">
        <f t="shared" si="13"/>
        <v>0.5</v>
      </c>
      <c r="M448" s="12" t="s">
        <v>1662</v>
      </c>
      <c r="N448" s="12" t="s">
        <v>30</v>
      </c>
    </row>
    <row r="449" spans="1:14" ht="94.5">
      <c r="A449" s="71" t="s">
        <v>1663</v>
      </c>
      <c r="B449" s="48" t="s">
        <v>1664</v>
      </c>
      <c r="C449" s="72">
        <v>1143338905</v>
      </c>
      <c r="D449" s="50" t="s">
        <v>1665</v>
      </c>
      <c r="E449" s="61">
        <v>45370</v>
      </c>
      <c r="F449" s="64">
        <v>45553</v>
      </c>
      <c r="G449" s="53">
        <v>21000000</v>
      </c>
      <c r="H449" s="54">
        <v>10500000</v>
      </c>
      <c r="I449" s="55">
        <f t="shared" si="12"/>
        <v>10500000</v>
      </c>
      <c r="J449" s="56" t="s">
        <v>21</v>
      </c>
      <c r="K449" s="57" t="s">
        <v>22</v>
      </c>
      <c r="L449" s="58">
        <f t="shared" si="13"/>
        <v>0.5</v>
      </c>
      <c r="M449" s="12" t="s">
        <v>1666</v>
      </c>
      <c r="N449" s="12" t="s">
        <v>1258</v>
      </c>
    </row>
    <row r="450" spans="1:14" ht="148.5">
      <c r="A450" s="71" t="s">
        <v>1667</v>
      </c>
      <c r="B450" s="48" t="s">
        <v>871</v>
      </c>
      <c r="C450" s="72">
        <v>45525502</v>
      </c>
      <c r="D450" s="50" t="s">
        <v>1668</v>
      </c>
      <c r="E450" s="61">
        <v>45370</v>
      </c>
      <c r="F450" s="64">
        <v>45461</v>
      </c>
      <c r="G450" s="53">
        <v>12900000</v>
      </c>
      <c r="H450" s="54">
        <v>12900000</v>
      </c>
      <c r="I450" s="55">
        <f t="shared" si="12"/>
        <v>0</v>
      </c>
      <c r="J450" s="56" t="s">
        <v>21</v>
      </c>
      <c r="K450" s="57" t="s">
        <v>22</v>
      </c>
      <c r="L450" s="58">
        <f t="shared" si="13"/>
        <v>1</v>
      </c>
      <c r="M450" s="12" t="s">
        <v>1669</v>
      </c>
      <c r="N450" s="12" t="s">
        <v>261</v>
      </c>
    </row>
    <row r="451" spans="1:14" ht="94.5">
      <c r="A451" s="71" t="s">
        <v>1670</v>
      </c>
      <c r="B451" s="48" t="s">
        <v>1664</v>
      </c>
      <c r="C451" s="72">
        <v>45458566</v>
      </c>
      <c r="D451" s="50" t="s">
        <v>1671</v>
      </c>
      <c r="E451" s="61">
        <v>45370</v>
      </c>
      <c r="F451" s="64">
        <v>45553</v>
      </c>
      <c r="G451" s="53">
        <v>19800000</v>
      </c>
      <c r="H451" s="54">
        <v>6600000</v>
      </c>
      <c r="I451" s="55">
        <f t="shared" si="12"/>
        <v>13200000</v>
      </c>
      <c r="J451" s="56" t="s">
        <v>21</v>
      </c>
      <c r="K451" s="57" t="s">
        <v>22</v>
      </c>
      <c r="L451" s="58">
        <f t="shared" si="13"/>
        <v>0.33333333333333331</v>
      </c>
      <c r="M451" s="12" t="s">
        <v>1672</v>
      </c>
      <c r="N451" s="12" t="s">
        <v>1258</v>
      </c>
    </row>
    <row r="452" spans="1:14" ht="175.5">
      <c r="A452" s="71" t="s">
        <v>1673</v>
      </c>
      <c r="B452" s="48" t="s">
        <v>1178</v>
      </c>
      <c r="C452" s="72">
        <v>33103230</v>
      </c>
      <c r="D452" s="50" t="s">
        <v>1674</v>
      </c>
      <c r="E452" s="61">
        <v>45370</v>
      </c>
      <c r="F452" s="69">
        <v>45644</v>
      </c>
      <c r="G452" s="53">
        <v>36000000</v>
      </c>
      <c r="H452" s="54">
        <v>12000000</v>
      </c>
      <c r="I452" s="55">
        <f t="shared" si="12"/>
        <v>24000000</v>
      </c>
      <c r="J452" s="56" t="s">
        <v>21</v>
      </c>
      <c r="K452" s="57" t="s">
        <v>22</v>
      </c>
      <c r="L452" s="58">
        <f t="shared" si="13"/>
        <v>0.33333333333333331</v>
      </c>
      <c r="M452" s="12" t="s">
        <v>1675</v>
      </c>
      <c r="N452" s="12" t="s">
        <v>684</v>
      </c>
    </row>
    <row r="453" spans="1:14" ht="94.5">
      <c r="A453" s="71" t="s">
        <v>1676</v>
      </c>
      <c r="B453" s="48" t="s">
        <v>1677</v>
      </c>
      <c r="C453" s="72">
        <v>1047446129</v>
      </c>
      <c r="D453" s="50" t="s">
        <v>1678</v>
      </c>
      <c r="E453" s="61">
        <v>45370</v>
      </c>
      <c r="F453" s="64">
        <v>45553</v>
      </c>
      <c r="G453" s="53">
        <v>27000000</v>
      </c>
      <c r="H453" s="54">
        <v>9000000</v>
      </c>
      <c r="I453" s="55">
        <f t="shared" si="12"/>
        <v>18000000</v>
      </c>
      <c r="J453" s="56" t="s">
        <v>21</v>
      </c>
      <c r="K453" s="57" t="s">
        <v>22</v>
      </c>
      <c r="L453" s="58">
        <f t="shared" si="13"/>
        <v>0.33333333333333331</v>
      </c>
      <c r="M453" s="12" t="s">
        <v>1679</v>
      </c>
      <c r="N453" s="12" t="s">
        <v>684</v>
      </c>
    </row>
    <row r="454" spans="1:14" ht="121.5">
      <c r="A454" s="71" t="s">
        <v>1680</v>
      </c>
      <c r="B454" s="48" t="s">
        <v>1681</v>
      </c>
      <c r="C454" s="72">
        <v>2047481914</v>
      </c>
      <c r="D454" s="50" t="s">
        <v>1682</v>
      </c>
      <c r="E454" s="61">
        <v>45370</v>
      </c>
      <c r="F454" s="64">
        <v>45553</v>
      </c>
      <c r="G454" s="53">
        <v>27000000</v>
      </c>
      <c r="H454" s="54">
        <v>9000000</v>
      </c>
      <c r="I454" s="55">
        <f t="shared" si="12"/>
        <v>18000000</v>
      </c>
      <c r="J454" s="56" t="s">
        <v>21</v>
      </c>
      <c r="K454" s="57" t="s">
        <v>22</v>
      </c>
      <c r="L454" s="58">
        <f t="shared" si="13"/>
        <v>0.33333333333333331</v>
      </c>
      <c r="M454" s="12" t="s">
        <v>1683</v>
      </c>
      <c r="N454" s="12" t="s">
        <v>684</v>
      </c>
    </row>
    <row r="455" spans="1:14" ht="175.5">
      <c r="A455" s="71" t="s">
        <v>1684</v>
      </c>
      <c r="B455" s="48" t="s">
        <v>1685</v>
      </c>
      <c r="C455" s="72">
        <v>1042418639</v>
      </c>
      <c r="D455" s="50" t="s">
        <v>1686</v>
      </c>
      <c r="E455" s="61">
        <v>45370</v>
      </c>
      <c r="F455" s="69">
        <v>45644</v>
      </c>
      <c r="G455" s="53">
        <v>38700000</v>
      </c>
      <c r="H455" s="54">
        <v>8600000</v>
      </c>
      <c r="I455" s="55">
        <f t="shared" si="12"/>
        <v>30100000</v>
      </c>
      <c r="J455" s="56" t="s">
        <v>21</v>
      </c>
      <c r="K455" s="57" t="s">
        <v>22</v>
      </c>
      <c r="L455" s="58">
        <f t="shared" si="13"/>
        <v>0.22222222222222221</v>
      </c>
      <c r="M455" s="12" t="s">
        <v>1687</v>
      </c>
      <c r="N455" s="12" t="s">
        <v>1046</v>
      </c>
    </row>
    <row r="456" spans="1:14" ht="94.5">
      <c r="A456" s="71" t="s">
        <v>1688</v>
      </c>
      <c r="B456" s="48" t="s">
        <v>1689</v>
      </c>
      <c r="C456" s="72">
        <v>1047499102</v>
      </c>
      <c r="D456" s="50" t="s">
        <v>1690</v>
      </c>
      <c r="E456" s="61">
        <v>45370</v>
      </c>
      <c r="F456" s="64">
        <v>45553</v>
      </c>
      <c r="G456" s="53">
        <v>13800000</v>
      </c>
      <c r="H456" s="54">
        <v>6900000</v>
      </c>
      <c r="I456" s="55">
        <f t="shared" si="12"/>
        <v>6900000</v>
      </c>
      <c r="J456" s="56" t="s">
        <v>21</v>
      </c>
      <c r="K456" s="57" t="s">
        <v>22</v>
      </c>
      <c r="L456" s="58">
        <f t="shared" si="13"/>
        <v>0.5</v>
      </c>
      <c r="M456" s="12" t="s">
        <v>1691</v>
      </c>
      <c r="N456" s="12" t="s">
        <v>189</v>
      </c>
    </row>
    <row r="457" spans="1:14" ht="175.5">
      <c r="A457" s="71" t="s">
        <v>1692</v>
      </c>
      <c r="B457" s="48" t="s">
        <v>1178</v>
      </c>
      <c r="C457" s="72">
        <v>45513919</v>
      </c>
      <c r="D457" s="50" t="s">
        <v>1693</v>
      </c>
      <c r="E457" s="61">
        <v>45370</v>
      </c>
      <c r="F457" s="69">
        <v>45644</v>
      </c>
      <c r="G457" s="53">
        <v>45000000</v>
      </c>
      <c r="H457" s="54">
        <v>15000000</v>
      </c>
      <c r="I457" s="55">
        <f t="shared" si="12"/>
        <v>30000000</v>
      </c>
      <c r="J457" s="56" t="s">
        <v>21</v>
      </c>
      <c r="K457" s="57" t="s">
        <v>22</v>
      </c>
      <c r="L457" s="58">
        <f t="shared" si="13"/>
        <v>0.33333333333333331</v>
      </c>
      <c r="M457" s="12" t="s">
        <v>1694</v>
      </c>
      <c r="N457" s="12" t="s">
        <v>684</v>
      </c>
    </row>
    <row r="458" spans="1:14" ht="175.5">
      <c r="A458" s="71" t="s">
        <v>1695</v>
      </c>
      <c r="B458" s="48" t="s">
        <v>1178</v>
      </c>
      <c r="C458" s="72">
        <v>1143343814</v>
      </c>
      <c r="D458" s="50" t="s">
        <v>1696</v>
      </c>
      <c r="E458" s="61">
        <v>45370</v>
      </c>
      <c r="F458" s="69">
        <v>45644</v>
      </c>
      <c r="G458" s="53">
        <v>36000000</v>
      </c>
      <c r="H458" s="54">
        <v>8000000</v>
      </c>
      <c r="I458" s="55">
        <f t="shared" si="12"/>
        <v>28000000</v>
      </c>
      <c r="J458" s="56" t="s">
        <v>21</v>
      </c>
      <c r="K458" s="57" t="s">
        <v>22</v>
      </c>
      <c r="L458" s="58">
        <f t="shared" si="13"/>
        <v>0.22222222222222221</v>
      </c>
      <c r="M458" s="12" t="s">
        <v>1697</v>
      </c>
      <c r="N458" s="12" t="s">
        <v>684</v>
      </c>
    </row>
    <row r="459" spans="1:14" ht="189">
      <c r="A459" s="71" t="s">
        <v>1698</v>
      </c>
      <c r="B459" s="48" t="s">
        <v>1699</v>
      </c>
      <c r="C459" s="72">
        <v>22949953</v>
      </c>
      <c r="D459" s="50" t="s">
        <v>1700</v>
      </c>
      <c r="E459" s="61">
        <v>45370</v>
      </c>
      <c r="F459" s="69">
        <v>45644</v>
      </c>
      <c r="G459" s="53">
        <v>45000000</v>
      </c>
      <c r="H459" s="54">
        <v>15000000</v>
      </c>
      <c r="I459" s="55">
        <f t="shared" si="12"/>
        <v>30000000</v>
      </c>
      <c r="J459" s="56" t="s">
        <v>21</v>
      </c>
      <c r="K459" s="57" t="s">
        <v>22</v>
      </c>
      <c r="L459" s="58">
        <f t="shared" si="13"/>
        <v>0.33333333333333331</v>
      </c>
      <c r="M459" s="12" t="s">
        <v>1701</v>
      </c>
      <c r="N459" s="12" t="s">
        <v>684</v>
      </c>
    </row>
    <row r="460" spans="1:14" ht="229.5">
      <c r="A460" s="71" t="s">
        <v>1702</v>
      </c>
      <c r="B460" s="48" t="s">
        <v>1703</v>
      </c>
      <c r="C460" s="72">
        <v>92549997</v>
      </c>
      <c r="D460" s="50" t="s">
        <v>1704</v>
      </c>
      <c r="E460" s="61">
        <v>45370</v>
      </c>
      <c r="F460" s="69">
        <v>45644</v>
      </c>
      <c r="G460" s="53">
        <v>67500000</v>
      </c>
      <c r="H460" s="54">
        <v>22500000</v>
      </c>
      <c r="I460" s="55">
        <f t="shared" si="12"/>
        <v>45000000</v>
      </c>
      <c r="J460" s="56" t="s">
        <v>21</v>
      </c>
      <c r="K460" s="57" t="s">
        <v>22</v>
      </c>
      <c r="L460" s="58">
        <f t="shared" si="13"/>
        <v>0.33333333333333331</v>
      </c>
      <c r="M460" s="12" t="s">
        <v>1705</v>
      </c>
      <c r="N460" s="12" t="s">
        <v>432</v>
      </c>
    </row>
    <row r="461" spans="1:14" ht="202.5">
      <c r="A461" s="71" t="s">
        <v>1706</v>
      </c>
      <c r="B461" s="48" t="s">
        <v>1707</v>
      </c>
      <c r="C461" s="72">
        <v>73203583</v>
      </c>
      <c r="D461" s="50" t="s">
        <v>1708</v>
      </c>
      <c r="E461" s="61">
        <v>45370</v>
      </c>
      <c r="F461" s="69">
        <v>45644</v>
      </c>
      <c r="G461" s="53">
        <v>36000000</v>
      </c>
      <c r="H461" s="54">
        <v>8000000</v>
      </c>
      <c r="I461" s="55">
        <f t="shared" si="12"/>
        <v>28000000</v>
      </c>
      <c r="J461" s="56" t="s">
        <v>21</v>
      </c>
      <c r="K461" s="57" t="s">
        <v>22</v>
      </c>
      <c r="L461" s="58">
        <f t="shared" si="13"/>
        <v>0.22222222222222221</v>
      </c>
      <c r="M461" s="12" t="s">
        <v>1709</v>
      </c>
      <c r="N461" s="12" t="s">
        <v>432</v>
      </c>
    </row>
    <row r="462" spans="1:14" ht="216">
      <c r="A462" s="71" t="s">
        <v>1710</v>
      </c>
      <c r="B462" s="48" t="s">
        <v>1711</v>
      </c>
      <c r="C462" s="72">
        <v>1042351008</v>
      </c>
      <c r="D462" s="50" t="s">
        <v>1712</v>
      </c>
      <c r="E462" s="61">
        <v>45370</v>
      </c>
      <c r="F462" s="69">
        <v>45644</v>
      </c>
      <c r="G462" s="53">
        <v>54000000</v>
      </c>
      <c r="H462" s="54">
        <v>18000000</v>
      </c>
      <c r="I462" s="55">
        <f t="shared" si="12"/>
        <v>36000000</v>
      </c>
      <c r="J462" s="56" t="s">
        <v>21</v>
      </c>
      <c r="K462" s="57" t="s">
        <v>22</v>
      </c>
      <c r="L462" s="58">
        <f t="shared" si="13"/>
        <v>0.33333333333333331</v>
      </c>
      <c r="M462" s="12" t="s">
        <v>1713</v>
      </c>
      <c r="N462" s="12" t="s">
        <v>432</v>
      </c>
    </row>
    <row r="463" spans="1:14" ht="202.5">
      <c r="A463" s="71" t="s">
        <v>1714</v>
      </c>
      <c r="B463" s="48" t="s">
        <v>1707</v>
      </c>
      <c r="C463" s="72">
        <v>1065600750</v>
      </c>
      <c r="D463" s="50" t="s">
        <v>1715</v>
      </c>
      <c r="E463" s="61">
        <v>45370</v>
      </c>
      <c r="F463" s="69">
        <v>45644</v>
      </c>
      <c r="G463" s="53">
        <v>49500000</v>
      </c>
      <c r="H463" s="54">
        <v>16500000</v>
      </c>
      <c r="I463" s="55">
        <f t="shared" si="12"/>
        <v>33000000</v>
      </c>
      <c r="J463" s="56" t="s">
        <v>21</v>
      </c>
      <c r="K463" s="57" t="s">
        <v>22</v>
      </c>
      <c r="L463" s="58">
        <f t="shared" si="13"/>
        <v>0.33333333333333331</v>
      </c>
      <c r="M463" s="12" t="s">
        <v>1716</v>
      </c>
      <c r="N463" s="12" t="s">
        <v>432</v>
      </c>
    </row>
    <row r="464" spans="1:14" ht="175.5">
      <c r="A464" s="71" t="s">
        <v>1717</v>
      </c>
      <c r="B464" s="48" t="s">
        <v>1178</v>
      </c>
      <c r="C464" s="72">
        <v>37576947</v>
      </c>
      <c r="D464" s="50" t="s">
        <v>1718</v>
      </c>
      <c r="E464" s="61">
        <v>45370</v>
      </c>
      <c r="F464" s="69">
        <v>45644</v>
      </c>
      <c r="G464" s="53">
        <v>36000000</v>
      </c>
      <c r="H464" s="54">
        <v>12000000</v>
      </c>
      <c r="I464" s="55">
        <f t="shared" si="12"/>
        <v>24000000</v>
      </c>
      <c r="J464" s="56" t="s">
        <v>21</v>
      </c>
      <c r="K464" s="57" t="s">
        <v>22</v>
      </c>
      <c r="L464" s="58">
        <f t="shared" si="13"/>
        <v>0.33333333333333331</v>
      </c>
      <c r="M464" s="12" t="s">
        <v>1719</v>
      </c>
      <c r="N464" s="12" t="s">
        <v>684</v>
      </c>
    </row>
    <row r="465" spans="1:14" ht="175.5">
      <c r="A465" s="71" t="s">
        <v>1720</v>
      </c>
      <c r="B465" s="48" t="s">
        <v>1178</v>
      </c>
      <c r="C465" s="72">
        <v>22956944</v>
      </c>
      <c r="D465" s="50" t="s">
        <v>1721</v>
      </c>
      <c r="E465" s="61">
        <v>45370</v>
      </c>
      <c r="F465" s="69">
        <v>45644</v>
      </c>
      <c r="G465" s="53">
        <v>22500000</v>
      </c>
      <c r="H465" s="54">
        <v>5000000</v>
      </c>
      <c r="I465" s="55">
        <f t="shared" si="12"/>
        <v>17500000</v>
      </c>
      <c r="J465" s="56" t="s">
        <v>21</v>
      </c>
      <c r="K465" s="57" t="s">
        <v>22</v>
      </c>
      <c r="L465" s="58">
        <f t="shared" si="13"/>
        <v>0.22222222222222221</v>
      </c>
      <c r="M465" s="12" t="s">
        <v>1722</v>
      </c>
      <c r="N465" s="12" t="s">
        <v>684</v>
      </c>
    </row>
    <row r="466" spans="1:14" ht="175.5">
      <c r="A466" s="71" t="s">
        <v>1723</v>
      </c>
      <c r="B466" s="48" t="s">
        <v>1178</v>
      </c>
      <c r="C466" s="72">
        <v>45524613</v>
      </c>
      <c r="D466" s="50" t="s">
        <v>1724</v>
      </c>
      <c r="E466" s="61">
        <v>45370</v>
      </c>
      <c r="F466" s="69">
        <v>45644</v>
      </c>
      <c r="G466" s="53">
        <v>36000000</v>
      </c>
      <c r="H466" s="54">
        <v>12000000</v>
      </c>
      <c r="I466" s="55">
        <f t="shared" si="12"/>
        <v>24000000</v>
      </c>
      <c r="J466" s="56" t="s">
        <v>21</v>
      </c>
      <c r="K466" s="57" t="s">
        <v>22</v>
      </c>
      <c r="L466" s="58">
        <f t="shared" si="13"/>
        <v>0.33333333333333331</v>
      </c>
      <c r="M466" s="12" t="s">
        <v>1725</v>
      </c>
      <c r="N466" s="12" t="s">
        <v>684</v>
      </c>
    </row>
    <row r="467" spans="1:14" ht="175.5">
      <c r="A467" s="71" t="s">
        <v>1726</v>
      </c>
      <c r="B467" s="48" t="s">
        <v>1178</v>
      </c>
      <c r="C467" s="72">
        <v>73214441</v>
      </c>
      <c r="D467" s="50" t="s">
        <v>1727</v>
      </c>
      <c r="E467" s="61">
        <v>45370</v>
      </c>
      <c r="F467" s="69">
        <v>45644</v>
      </c>
      <c r="G467" s="53">
        <v>36000000</v>
      </c>
      <c r="H467" s="54">
        <v>8000000</v>
      </c>
      <c r="I467" s="55">
        <f t="shared" si="12"/>
        <v>28000000</v>
      </c>
      <c r="J467" s="56" t="s">
        <v>21</v>
      </c>
      <c r="K467" s="57" t="s">
        <v>22</v>
      </c>
      <c r="L467" s="58">
        <f t="shared" si="13"/>
        <v>0.22222222222222221</v>
      </c>
      <c r="M467" s="12" t="s">
        <v>1728</v>
      </c>
      <c r="N467" s="12" t="s">
        <v>684</v>
      </c>
    </row>
    <row r="468" spans="1:14" ht="175.5">
      <c r="A468" s="71" t="s">
        <v>1729</v>
      </c>
      <c r="B468" s="48" t="s">
        <v>1178</v>
      </c>
      <c r="C468" s="72">
        <v>1143370745</v>
      </c>
      <c r="D468" s="50" t="s">
        <v>1730</v>
      </c>
      <c r="E468" s="61">
        <v>45370</v>
      </c>
      <c r="F468" s="69">
        <v>45644</v>
      </c>
      <c r="G468" s="53">
        <v>22500000</v>
      </c>
      <c r="H468" s="54">
        <v>2500000</v>
      </c>
      <c r="I468" s="55">
        <f t="shared" si="12"/>
        <v>20000000</v>
      </c>
      <c r="J468" s="56" t="s">
        <v>21</v>
      </c>
      <c r="K468" s="57" t="s">
        <v>22</v>
      </c>
      <c r="L468" s="58">
        <f t="shared" si="13"/>
        <v>0.1111111111111111</v>
      </c>
      <c r="M468" s="12" t="s">
        <v>1731</v>
      </c>
      <c r="N468" s="12" t="s">
        <v>684</v>
      </c>
    </row>
    <row r="469" spans="1:14" ht="108">
      <c r="A469" s="71" t="s">
        <v>1732</v>
      </c>
      <c r="B469" s="48" t="s">
        <v>1733</v>
      </c>
      <c r="C469" s="72">
        <v>1052975126</v>
      </c>
      <c r="D469" s="50" t="s">
        <v>1734</v>
      </c>
      <c r="E469" s="61">
        <v>45370</v>
      </c>
      <c r="F469" s="64">
        <v>45553</v>
      </c>
      <c r="G469" s="53">
        <v>0</v>
      </c>
      <c r="H469" s="54">
        <v>0</v>
      </c>
      <c r="I469" s="55">
        <f t="shared" si="12"/>
        <v>0</v>
      </c>
      <c r="J469" s="56" t="s">
        <v>21</v>
      </c>
      <c r="K469" s="57" t="s">
        <v>22</v>
      </c>
      <c r="L469" s="58" t="e">
        <f t="shared" si="13"/>
        <v>#DIV/0!</v>
      </c>
      <c r="M469" s="12" t="s">
        <v>1735</v>
      </c>
      <c r="N469" s="12" t="s">
        <v>256</v>
      </c>
    </row>
    <row r="470" spans="1:14" ht="216">
      <c r="A470" s="71" t="s">
        <v>1736</v>
      </c>
      <c r="B470" s="48" t="s">
        <v>1737</v>
      </c>
      <c r="C470" s="72">
        <v>19470232</v>
      </c>
      <c r="D470" s="50" t="s">
        <v>1738</v>
      </c>
      <c r="E470" s="61">
        <v>45373</v>
      </c>
      <c r="F470" s="73">
        <v>45657</v>
      </c>
      <c r="G470" s="53">
        <v>60373000</v>
      </c>
      <c r="H470" s="54">
        <v>19199893.99293286</v>
      </c>
      <c r="I470" s="55">
        <f t="shared" si="12"/>
        <v>41173106.007067144</v>
      </c>
      <c r="J470" s="56" t="s">
        <v>21</v>
      </c>
      <c r="K470" s="57" t="s">
        <v>22</v>
      </c>
      <c r="L470" s="58">
        <f t="shared" si="13"/>
        <v>0.31802120141342755</v>
      </c>
      <c r="M470" s="12" t="s">
        <v>1739</v>
      </c>
      <c r="N470" s="12" t="s">
        <v>1740</v>
      </c>
    </row>
    <row r="471" spans="1:14" ht="216">
      <c r="A471" s="71" t="s">
        <v>1741</v>
      </c>
      <c r="B471" s="48" t="s">
        <v>1737</v>
      </c>
      <c r="C471" s="72">
        <v>1052085186</v>
      </c>
      <c r="D471" s="50" t="s">
        <v>1742</v>
      </c>
      <c r="E471" s="61">
        <v>45373</v>
      </c>
      <c r="F471" s="73">
        <v>45657</v>
      </c>
      <c r="G471" s="53">
        <v>60373000</v>
      </c>
      <c r="H471" s="54">
        <v>19199893.99293286</v>
      </c>
      <c r="I471" s="55">
        <f t="shared" si="12"/>
        <v>41173106.007067144</v>
      </c>
      <c r="J471" s="56" t="s">
        <v>21</v>
      </c>
      <c r="K471" s="57" t="s">
        <v>22</v>
      </c>
      <c r="L471" s="58">
        <f t="shared" si="13"/>
        <v>0.31802120141342755</v>
      </c>
      <c r="M471" s="12" t="s">
        <v>1743</v>
      </c>
      <c r="N471" s="12" t="s">
        <v>1740</v>
      </c>
    </row>
    <row r="472" spans="1:14" ht="189">
      <c r="A472" s="71" t="s">
        <v>1744</v>
      </c>
      <c r="B472" s="48" t="s">
        <v>1745</v>
      </c>
      <c r="C472" s="72">
        <v>1052080483</v>
      </c>
      <c r="D472" s="50" t="s">
        <v>1746</v>
      </c>
      <c r="E472" s="61">
        <v>45373</v>
      </c>
      <c r="F472" s="73">
        <v>45657</v>
      </c>
      <c r="G472" s="53">
        <v>43500000</v>
      </c>
      <c r="H472" s="54">
        <v>21750000</v>
      </c>
      <c r="I472" s="55">
        <f t="shared" ref="I472:I535" si="14">+G472-H472</f>
        <v>21750000</v>
      </c>
      <c r="J472" s="56" t="s">
        <v>28</v>
      </c>
      <c r="K472" s="57">
        <v>13500000</v>
      </c>
      <c r="L472" s="58">
        <f t="shared" ref="L472:L535" si="15">+H472/G472</f>
        <v>0.5</v>
      </c>
      <c r="M472" s="12" t="s">
        <v>1747</v>
      </c>
      <c r="N472" s="12" t="s">
        <v>1740</v>
      </c>
    </row>
    <row r="473" spans="1:14" ht="175.5">
      <c r="A473" s="71" t="s">
        <v>1748</v>
      </c>
      <c r="B473" s="48" t="s">
        <v>1749</v>
      </c>
      <c r="C473" s="72">
        <v>1050960503</v>
      </c>
      <c r="D473" s="50" t="s">
        <v>1750</v>
      </c>
      <c r="E473" s="61">
        <v>45373</v>
      </c>
      <c r="F473" s="73">
        <v>45557</v>
      </c>
      <c r="G473" s="53">
        <v>38400000</v>
      </c>
      <c r="H473" s="54">
        <v>19200000</v>
      </c>
      <c r="I473" s="55">
        <f t="shared" si="14"/>
        <v>19200000</v>
      </c>
      <c r="J473" s="56" t="s">
        <v>28</v>
      </c>
      <c r="K473" s="57">
        <v>12000000</v>
      </c>
      <c r="L473" s="58">
        <f t="shared" si="15"/>
        <v>0.5</v>
      </c>
      <c r="M473" s="12" t="s">
        <v>1751</v>
      </c>
      <c r="N473" s="12" t="s">
        <v>1740</v>
      </c>
    </row>
    <row r="474" spans="1:14" ht="175.5">
      <c r="A474" s="71" t="s">
        <v>1752</v>
      </c>
      <c r="B474" s="48" t="s">
        <v>1753</v>
      </c>
      <c r="C474" s="72">
        <v>1143367331</v>
      </c>
      <c r="D474" s="50" t="s">
        <v>1754</v>
      </c>
      <c r="E474" s="61">
        <v>45370</v>
      </c>
      <c r="F474" s="69">
        <v>45644</v>
      </c>
      <c r="G474" s="53">
        <v>27000000</v>
      </c>
      <c r="H474" s="54">
        <v>3000000</v>
      </c>
      <c r="I474" s="55">
        <f t="shared" si="14"/>
        <v>24000000</v>
      </c>
      <c r="J474" s="56" t="s">
        <v>21</v>
      </c>
      <c r="K474" s="57" t="s">
        <v>22</v>
      </c>
      <c r="L474" s="58">
        <f t="shared" si="15"/>
        <v>0.1111111111111111</v>
      </c>
      <c r="M474" s="12" t="s">
        <v>1755</v>
      </c>
      <c r="N474" s="12" t="s">
        <v>684</v>
      </c>
    </row>
    <row r="475" spans="1:14" ht="94.5">
      <c r="A475" s="71" t="s">
        <v>1756</v>
      </c>
      <c r="B475" s="48" t="s">
        <v>1757</v>
      </c>
      <c r="C475" s="72">
        <v>32699560</v>
      </c>
      <c r="D475" s="50" t="s">
        <v>1758</v>
      </c>
      <c r="E475" s="61">
        <v>45370</v>
      </c>
      <c r="F475" s="64">
        <v>45553</v>
      </c>
      <c r="G475" s="53">
        <v>27000000</v>
      </c>
      <c r="H475" s="54">
        <v>13500000</v>
      </c>
      <c r="I475" s="55">
        <f t="shared" si="14"/>
        <v>13500000</v>
      </c>
      <c r="J475" s="56" t="s">
        <v>21</v>
      </c>
      <c r="K475" s="57" t="s">
        <v>22</v>
      </c>
      <c r="L475" s="58">
        <f t="shared" si="15"/>
        <v>0.5</v>
      </c>
      <c r="M475" s="12" t="s">
        <v>1759</v>
      </c>
      <c r="N475" s="12" t="s">
        <v>633</v>
      </c>
    </row>
    <row r="476" spans="1:14" ht="94.5">
      <c r="A476" s="71" t="s">
        <v>1760</v>
      </c>
      <c r="B476" s="48" t="s">
        <v>1761</v>
      </c>
      <c r="C476" s="72">
        <v>32664322</v>
      </c>
      <c r="D476" s="50" t="s">
        <v>1762</v>
      </c>
      <c r="E476" s="61">
        <v>45370</v>
      </c>
      <c r="F476" s="64">
        <v>45553</v>
      </c>
      <c r="G476" s="53">
        <v>27000000</v>
      </c>
      <c r="H476" s="54">
        <v>13500000</v>
      </c>
      <c r="I476" s="55">
        <f t="shared" si="14"/>
        <v>13500000</v>
      </c>
      <c r="J476" s="56" t="s">
        <v>21</v>
      </c>
      <c r="K476" s="57" t="s">
        <v>22</v>
      </c>
      <c r="L476" s="58">
        <f t="shared" si="15"/>
        <v>0.5</v>
      </c>
      <c r="M476" s="12" t="s">
        <v>1763</v>
      </c>
      <c r="N476" s="12" t="s">
        <v>633</v>
      </c>
    </row>
    <row r="477" spans="1:14" ht="108">
      <c r="A477" s="71" t="s">
        <v>1764</v>
      </c>
      <c r="B477" s="48" t="s">
        <v>1765</v>
      </c>
      <c r="C477" s="72">
        <v>1047406271</v>
      </c>
      <c r="D477" s="50" t="s">
        <v>1766</v>
      </c>
      <c r="E477" s="61">
        <v>45370</v>
      </c>
      <c r="F477" s="64">
        <v>45553</v>
      </c>
      <c r="G477" s="53">
        <v>24000000</v>
      </c>
      <c r="H477" s="54">
        <v>12000000</v>
      </c>
      <c r="I477" s="55">
        <f t="shared" si="14"/>
        <v>12000000</v>
      </c>
      <c r="J477" s="56" t="s">
        <v>21</v>
      </c>
      <c r="K477" s="57" t="s">
        <v>22</v>
      </c>
      <c r="L477" s="58">
        <f t="shared" si="15"/>
        <v>0.5</v>
      </c>
      <c r="M477" s="12" t="s">
        <v>1767</v>
      </c>
      <c r="N477" s="12" t="s">
        <v>1768</v>
      </c>
    </row>
    <row r="478" spans="1:14" ht="94.5">
      <c r="A478" s="71" t="s">
        <v>1769</v>
      </c>
      <c r="B478" s="48" t="s">
        <v>1770</v>
      </c>
      <c r="C478" s="72">
        <v>33203146</v>
      </c>
      <c r="D478" s="50" t="s">
        <v>1771</v>
      </c>
      <c r="E478" s="61">
        <v>45371</v>
      </c>
      <c r="F478" s="64">
        <v>45554</v>
      </c>
      <c r="G478" s="53">
        <v>0</v>
      </c>
      <c r="H478" s="54">
        <v>0</v>
      </c>
      <c r="I478" s="55">
        <f t="shared" si="14"/>
        <v>0</v>
      </c>
      <c r="J478" s="56" t="s">
        <v>21</v>
      </c>
      <c r="K478" s="57" t="s">
        <v>22</v>
      </c>
      <c r="L478" s="58" t="e">
        <f t="shared" si="15"/>
        <v>#DIV/0!</v>
      </c>
      <c r="M478" s="12" t="s">
        <v>1772</v>
      </c>
      <c r="N478" s="12" t="s">
        <v>535</v>
      </c>
    </row>
    <row r="479" spans="1:14" ht="202.5">
      <c r="A479" s="71" t="s">
        <v>1773</v>
      </c>
      <c r="B479" s="48" t="s">
        <v>1774</v>
      </c>
      <c r="C479" s="72">
        <v>73561270</v>
      </c>
      <c r="D479" s="50" t="s">
        <v>1775</v>
      </c>
      <c r="E479" s="61">
        <v>45371</v>
      </c>
      <c r="F479" s="69">
        <v>45645</v>
      </c>
      <c r="G479" s="53">
        <v>40500000</v>
      </c>
      <c r="H479" s="54">
        <v>13500000</v>
      </c>
      <c r="I479" s="55">
        <f t="shared" si="14"/>
        <v>27000000</v>
      </c>
      <c r="J479" s="56" t="s">
        <v>21</v>
      </c>
      <c r="K479" s="57" t="s">
        <v>22</v>
      </c>
      <c r="L479" s="58">
        <f t="shared" si="15"/>
        <v>0.33333333333333331</v>
      </c>
      <c r="M479" s="12" t="s">
        <v>1776</v>
      </c>
      <c r="N479" s="12" t="s">
        <v>700</v>
      </c>
    </row>
    <row r="480" spans="1:14" ht="189">
      <c r="A480" s="71" t="s">
        <v>1777</v>
      </c>
      <c r="B480" s="48" t="s">
        <v>1778</v>
      </c>
      <c r="C480" s="72">
        <v>1048607545</v>
      </c>
      <c r="D480" s="50" t="s">
        <v>1779</v>
      </c>
      <c r="E480" s="61">
        <v>45371</v>
      </c>
      <c r="F480" s="69">
        <v>45645</v>
      </c>
      <c r="G480" s="53">
        <v>31500000</v>
      </c>
      <c r="H480" s="54">
        <v>10500000</v>
      </c>
      <c r="I480" s="55">
        <f t="shared" si="14"/>
        <v>21000000</v>
      </c>
      <c r="J480" s="56" t="s">
        <v>21</v>
      </c>
      <c r="K480" s="57" t="s">
        <v>22</v>
      </c>
      <c r="L480" s="58">
        <f t="shared" si="15"/>
        <v>0.33333333333333331</v>
      </c>
      <c r="M480" s="12" t="s">
        <v>1780</v>
      </c>
      <c r="N480" s="12" t="s">
        <v>700</v>
      </c>
    </row>
    <row r="481" spans="1:14" ht="189">
      <c r="A481" s="71" t="s">
        <v>1781</v>
      </c>
      <c r="B481" s="48" t="s">
        <v>1782</v>
      </c>
      <c r="C481" s="72">
        <v>19768008</v>
      </c>
      <c r="D481" s="50" t="s">
        <v>1783</v>
      </c>
      <c r="E481" s="61">
        <v>45371</v>
      </c>
      <c r="F481" s="69">
        <v>45645</v>
      </c>
      <c r="G481" s="53">
        <v>27000000</v>
      </c>
      <c r="H481" s="54">
        <v>9000000</v>
      </c>
      <c r="I481" s="55">
        <f t="shared" si="14"/>
        <v>18000000</v>
      </c>
      <c r="J481" s="56" t="s">
        <v>21</v>
      </c>
      <c r="K481" s="57" t="s">
        <v>22</v>
      </c>
      <c r="L481" s="58">
        <f t="shared" si="15"/>
        <v>0.33333333333333331</v>
      </c>
      <c r="M481" s="12" t="s">
        <v>1784</v>
      </c>
      <c r="N481" s="12" t="s">
        <v>700</v>
      </c>
    </row>
    <row r="482" spans="1:14" ht="189">
      <c r="A482" s="71" t="s">
        <v>1785</v>
      </c>
      <c r="B482" s="48" t="s">
        <v>1778</v>
      </c>
      <c r="C482" s="72">
        <v>11143374589</v>
      </c>
      <c r="D482" s="50" t="s">
        <v>1786</v>
      </c>
      <c r="E482" s="61">
        <v>45371</v>
      </c>
      <c r="F482" s="69">
        <v>45645</v>
      </c>
      <c r="G482" s="53">
        <v>27000000</v>
      </c>
      <c r="H482" s="54">
        <v>6000000</v>
      </c>
      <c r="I482" s="55">
        <f t="shared" si="14"/>
        <v>21000000</v>
      </c>
      <c r="J482" s="56" t="s">
        <v>21</v>
      </c>
      <c r="K482" s="57" t="s">
        <v>22</v>
      </c>
      <c r="L482" s="58">
        <f t="shared" si="15"/>
        <v>0.22222222222222221</v>
      </c>
      <c r="M482" s="12" t="s">
        <v>1787</v>
      </c>
      <c r="N482" s="12" t="s">
        <v>700</v>
      </c>
    </row>
    <row r="483" spans="1:14" ht="202.5">
      <c r="A483" s="71" t="s">
        <v>1788</v>
      </c>
      <c r="B483" s="48" t="s">
        <v>1774</v>
      </c>
      <c r="C483" s="72">
        <v>73202568</v>
      </c>
      <c r="D483" s="50" t="s">
        <v>1789</v>
      </c>
      <c r="E483" s="61">
        <v>45371</v>
      </c>
      <c r="F483" s="69">
        <v>45645</v>
      </c>
      <c r="G483" s="53">
        <v>36000000</v>
      </c>
      <c r="H483" s="54">
        <v>12000000</v>
      </c>
      <c r="I483" s="55">
        <f t="shared" si="14"/>
        <v>24000000</v>
      </c>
      <c r="J483" s="56" t="s">
        <v>21</v>
      </c>
      <c r="K483" s="57" t="s">
        <v>22</v>
      </c>
      <c r="L483" s="58">
        <f t="shared" si="15"/>
        <v>0.33333333333333331</v>
      </c>
      <c r="M483" s="12" t="s">
        <v>1790</v>
      </c>
      <c r="N483" s="12" t="s">
        <v>700</v>
      </c>
    </row>
    <row r="484" spans="1:14" ht="189">
      <c r="A484" s="71" t="s">
        <v>1791</v>
      </c>
      <c r="B484" s="48" t="s">
        <v>1792</v>
      </c>
      <c r="C484" s="72">
        <v>73568618</v>
      </c>
      <c r="D484" s="50" t="s">
        <v>1793</v>
      </c>
      <c r="E484" s="61">
        <v>45371</v>
      </c>
      <c r="F484" s="69">
        <v>45645</v>
      </c>
      <c r="G484" s="53">
        <v>22500000</v>
      </c>
      <c r="H484" s="54">
        <v>2500000</v>
      </c>
      <c r="I484" s="55">
        <f t="shared" si="14"/>
        <v>20000000</v>
      </c>
      <c r="J484" s="56" t="s">
        <v>21</v>
      </c>
      <c r="K484" s="57" t="s">
        <v>22</v>
      </c>
      <c r="L484" s="58">
        <f t="shared" si="15"/>
        <v>0.1111111111111111</v>
      </c>
      <c r="M484" s="12" t="s">
        <v>1794</v>
      </c>
      <c r="N484" s="12" t="s">
        <v>700</v>
      </c>
    </row>
    <row r="485" spans="1:14" ht="202.5">
      <c r="A485" s="71" t="s">
        <v>1795</v>
      </c>
      <c r="B485" s="48" t="s">
        <v>1774</v>
      </c>
      <c r="C485" s="72">
        <v>73195845</v>
      </c>
      <c r="D485" s="50" t="s">
        <v>1796</v>
      </c>
      <c r="E485" s="61">
        <v>45371</v>
      </c>
      <c r="F485" s="69">
        <v>45645</v>
      </c>
      <c r="G485" s="53">
        <v>36000000</v>
      </c>
      <c r="H485" s="54">
        <v>12000000</v>
      </c>
      <c r="I485" s="55">
        <f t="shared" si="14"/>
        <v>24000000</v>
      </c>
      <c r="J485" s="56" t="s">
        <v>21</v>
      </c>
      <c r="K485" s="57" t="s">
        <v>22</v>
      </c>
      <c r="L485" s="58">
        <f t="shared" si="15"/>
        <v>0.33333333333333331</v>
      </c>
      <c r="M485" s="12" t="s">
        <v>1797</v>
      </c>
      <c r="N485" s="12" t="s">
        <v>700</v>
      </c>
    </row>
    <row r="486" spans="1:14" ht="94.5">
      <c r="A486" s="71" t="s">
        <v>1798</v>
      </c>
      <c r="B486" s="48" t="s">
        <v>1799</v>
      </c>
      <c r="C486" s="72">
        <v>45458649</v>
      </c>
      <c r="D486" s="50" t="s">
        <v>1800</v>
      </c>
      <c r="E486" s="61">
        <v>45371</v>
      </c>
      <c r="F486" s="64">
        <v>45554</v>
      </c>
      <c r="G486" s="53">
        <v>0</v>
      </c>
      <c r="H486" s="54">
        <v>0</v>
      </c>
      <c r="I486" s="55">
        <f t="shared" si="14"/>
        <v>0</v>
      </c>
      <c r="J486" s="56" t="s">
        <v>21</v>
      </c>
      <c r="K486" s="57" t="s">
        <v>22</v>
      </c>
      <c r="L486" s="58" t="e">
        <f t="shared" si="15"/>
        <v>#DIV/0!</v>
      </c>
      <c r="M486" s="12" t="s">
        <v>1801</v>
      </c>
      <c r="N486" s="12" t="s">
        <v>1185</v>
      </c>
    </row>
    <row r="487" spans="1:14" ht="175.5">
      <c r="A487" s="71" t="s">
        <v>1802</v>
      </c>
      <c r="B487" s="48" t="s">
        <v>1178</v>
      </c>
      <c r="C487" s="72">
        <v>1047497949</v>
      </c>
      <c r="D487" s="50" t="s">
        <v>1803</v>
      </c>
      <c r="E487" s="61">
        <v>45371</v>
      </c>
      <c r="F487" s="69">
        <v>45645</v>
      </c>
      <c r="G487" s="53">
        <v>36000000</v>
      </c>
      <c r="H487" s="54">
        <v>12000000</v>
      </c>
      <c r="I487" s="55">
        <f t="shared" si="14"/>
        <v>24000000</v>
      </c>
      <c r="J487" s="56" t="s">
        <v>21</v>
      </c>
      <c r="K487" s="57" t="s">
        <v>22</v>
      </c>
      <c r="L487" s="58">
        <f t="shared" si="15"/>
        <v>0.33333333333333331</v>
      </c>
      <c r="M487" s="12" t="s">
        <v>1804</v>
      </c>
      <c r="N487" s="12" t="s">
        <v>684</v>
      </c>
    </row>
    <row r="488" spans="1:14" ht="175.5">
      <c r="A488" s="71" t="s">
        <v>1805</v>
      </c>
      <c r="B488" s="48" t="s">
        <v>1753</v>
      </c>
      <c r="C488" s="72">
        <v>1148449460</v>
      </c>
      <c r="D488" s="50" t="s">
        <v>1806</v>
      </c>
      <c r="E488" s="61">
        <v>45371</v>
      </c>
      <c r="F488" s="69">
        <v>45645</v>
      </c>
      <c r="G488" s="53">
        <v>22500000</v>
      </c>
      <c r="H488" s="54">
        <v>7500000</v>
      </c>
      <c r="I488" s="55">
        <f t="shared" si="14"/>
        <v>15000000</v>
      </c>
      <c r="J488" s="56" t="s">
        <v>21</v>
      </c>
      <c r="K488" s="57" t="s">
        <v>22</v>
      </c>
      <c r="L488" s="58">
        <f t="shared" si="15"/>
        <v>0.33333333333333331</v>
      </c>
      <c r="M488" s="12" t="s">
        <v>1807</v>
      </c>
      <c r="N488" s="12" t="s">
        <v>684</v>
      </c>
    </row>
    <row r="489" spans="1:14" ht="94.5">
      <c r="A489" s="71" t="s">
        <v>1808</v>
      </c>
      <c r="B489" s="48" t="s">
        <v>1809</v>
      </c>
      <c r="C489" s="72">
        <v>1128056963</v>
      </c>
      <c r="D489" s="50" t="s">
        <v>1810</v>
      </c>
      <c r="E489" s="61">
        <v>45371</v>
      </c>
      <c r="F489" s="64">
        <v>45554</v>
      </c>
      <c r="G489" s="53">
        <v>27000000</v>
      </c>
      <c r="H489" s="54">
        <v>13500000</v>
      </c>
      <c r="I489" s="55">
        <f t="shared" si="14"/>
        <v>13500000</v>
      </c>
      <c r="J489" s="56" t="s">
        <v>21</v>
      </c>
      <c r="K489" s="57" t="s">
        <v>22</v>
      </c>
      <c r="L489" s="58">
        <f t="shared" si="15"/>
        <v>0.5</v>
      </c>
      <c r="M489" s="12" t="s">
        <v>1811</v>
      </c>
      <c r="N489" s="12" t="s">
        <v>1740</v>
      </c>
    </row>
    <row r="490" spans="1:14" ht="189">
      <c r="A490" s="71" t="s">
        <v>1812</v>
      </c>
      <c r="B490" s="48" t="s">
        <v>1778</v>
      </c>
      <c r="C490" s="72">
        <v>30775623</v>
      </c>
      <c r="D490" s="50" t="s">
        <v>1813</v>
      </c>
      <c r="E490" s="61">
        <v>45377</v>
      </c>
      <c r="F490" s="69">
        <v>45651</v>
      </c>
      <c r="G490" s="53">
        <v>27000000</v>
      </c>
      <c r="H490" s="54">
        <v>9000000</v>
      </c>
      <c r="I490" s="55">
        <f t="shared" si="14"/>
        <v>18000000</v>
      </c>
      <c r="J490" s="56" t="s">
        <v>21</v>
      </c>
      <c r="K490" s="57" t="s">
        <v>22</v>
      </c>
      <c r="L490" s="58">
        <f t="shared" si="15"/>
        <v>0.33333333333333331</v>
      </c>
      <c r="M490" s="12" t="s">
        <v>1814</v>
      </c>
      <c r="N490" s="12" t="s">
        <v>700</v>
      </c>
    </row>
    <row r="491" spans="1:14" ht="189">
      <c r="A491" s="71" t="s">
        <v>1815</v>
      </c>
      <c r="B491" s="48" t="s">
        <v>1816</v>
      </c>
      <c r="C491" s="72">
        <v>1143253688</v>
      </c>
      <c r="D491" s="50" t="s">
        <v>1817</v>
      </c>
      <c r="E491" s="61">
        <v>45378</v>
      </c>
      <c r="F491" s="69">
        <v>45652</v>
      </c>
      <c r="G491" s="53">
        <v>45000000</v>
      </c>
      <c r="H491" s="54">
        <v>15000000</v>
      </c>
      <c r="I491" s="55">
        <f t="shared" si="14"/>
        <v>30000000</v>
      </c>
      <c r="J491" s="56" t="s">
        <v>21</v>
      </c>
      <c r="K491" s="57" t="s">
        <v>22</v>
      </c>
      <c r="L491" s="58">
        <f t="shared" si="15"/>
        <v>0.33333333333333331</v>
      </c>
      <c r="M491" s="12" t="s">
        <v>1818</v>
      </c>
      <c r="N491" s="12" t="s">
        <v>700</v>
      </c>
    </row>
    <row r="492" spans="1:14" ht="189">
      <c r="A492" s="71" t="s">
        <v>1819</v>
      </c>
      <c r="B492" s="48" t="s">
        <v>1782</v>
      </c>
      <c r="C492" s="72">
        <v>1047438709</v>
      </c>
      <c r="D492" s="50" t="s">
        <v>1820</v>
      </c>
      <c r="E492" s="61">
        <v>45377</v>
      </c>
      <c r="F492" s="69">
        <v>45651</v>
      </c>
      <c r="G492" s="53">
        <v>31500000</v>
      </c>
      <c r="H492" s="54">
        <v>3500000</v>
      </c>
      <c r="I492" s="55">
        <f t="shared" si="14"/>
        <v>28000000</v>
      </c>
      <c r="J492" s="56" t="s">
        <v>21</v>
      </c>
      <c r="K492" s="57" t="s">
        <v>22</v>
      </c>
      <c r="L492" s="58">
        <f t="shared" si="15"/>
        <v>0.1111111111111111</v>
      </c>
      <c r="M492" s="12" t="s">
        <v>1821</v>
      </c>
      <c r="N492" s="12" t="s">
        <v>700</v>
      </c>
    </row>
    <row r="493" spans="1:14" ht="135">
      <c r="A493" s="71" t="s">
        <v>1822</v>
      </c>
      <c r="B493" s="48" t="s">
        <v>1823</v>
      </c>
      <c r="C493" s="72" t="s">
        <v>1824</v>
      </c>
      <c r="D493" s="50" t="s">
        <v>1825</v>
      </c>
      <c r="E493" s="61">
        <v>45372</v>
      </c>
      <c r="F493" s="64">
        <v>45463</v>
      </c>
      <c r="G493" s="53">
        <v>645600000</v>
      </c>
      <c r="H493" s="54">
        <v>645600000</v>
      </c>
      <c r="I493" s="55">
        <f t="shared" si="14"/>
        <v>0</v>
      </c>
      <c r="J493" s="56" t="s">
        <v>21</v>
      </c>
      <c r="K493" s="57" t="s">
        <v>22</v>
      </c>
      <c r="L493" s="58">
        <f t="shared" si="15"/>
        <v>1</v>
      </c>
      <c r="M493" s="12" t="s">
        <v>1826</v>
      </c>
      <c r="N493" s="12" t="s">
        <v>111</v>
      </c>
    </row>
    <row r="494" spans="1:14" ht="94.5">
      <c r="A494" s="71" t="s">
        <v>1827</v>
      </c>
      <c r="B494" s="48" t="s">
        <v>1828</v>
      </c>
      <c r="C494" s="72">
        <v>1047396192</v>
      </c>
      <c r="D494" s="50" t="s">
        <v>1829</v>
      </c>
      <c r="E494" s="61">
        <v>45378</v>
      </c>
      <c r="F494" s="64">
        <v>45561</v>
      </c>
      <c r="G494" s="53">
        <v>25200000</v>
      </c>
      <c r="H494" s="54">
        <v>12600000</v>
      </c>
      <c r="I494" s="55">
        <f t="shared" si="14"/>
        <v>12600000</v>
      </c>
      <c r="J494" s="56" t="s">
        <v>21</v>
      </c>
      <c r="K494" s="57" t="s">
        <v>22</v>
      </c>
      <c r="L494" s="58">
        <f t="shared" si="15"/>
        <v>0.5</v>
      </c>
      <c r="M494" s="12" t="s">
        <v>1830</v>
      </c>
      <c r="N494" s="12" t="s">
        <v>1218</v>
      </c>
    </row>
    <row r="495" spans="1:14" ht="94.5">
      <c r="A495" s="71" t="s">
        <v>1831</v>
      </c>
      <c r="B495" s="48" t="s">
        <v>1832</v>
      </c>
      <c r="C495" s="72">
        <v>1143392690</v>
      </c>
      <c r="D495" s="50" t="s">
        <v>1833</v>
      </c>
      <c r="E495" s="61">
        <v>45377</v>
      </c>
      <c r="F495" s="64">
        <v>45560</v>
      </c>
      <c r="G495" s="53">
        <v>25200000</v>
      </c>
      <c r="H495" s="54">
        <v>8400000</v>
      </c>
      <c r="I495" s="55">
        <f t="shared" si="14"/>
        <v>16800000</v>
      </c>
      <c r="J495" s="56" t="s">
        <v>21</v>
      </c>
      <c r="K495" s="57" t="s">
        <v>22</v>
      </c>
      <c r="L495" s="58">
        <f t="shared" si="15"/>
        <v>0.33333333333333331</v>
      </c>
      <c r="M495" s="12" t="s">
        <v>1834</v>
      </c>
      <c r="N495" s="12" t="s">
        <v>332</v>
      </c>
    </row>
    <row r="496" spans="1:14" ht="175.5">
      <c r="A496" s="71" t="s">
        <v>1835</v>
      </c>
      <c r="B496" s="48" t="s">
        <v>1836</v>
      </c>
      <c r="C496" s="72">
        <v>1047452493</v>
      </c>
      <c r="D496" s="50" t="s">
        <v>1837</v>
      </c>
      <c r="E496" s="61">
        <v>45377</v>
      </c>
      <c r="F496" s="69">
        <v>45651</v>
      </c>
      <c r="G496" s="53">
        <v>22500000</v>
      </c>
      <c r="H496" s="54">
        <v>5000000</v>
      </c>
      <c r="I496" s="55">
        <f t="shared" si="14"/>
        <v>17500000</v>
      </c>
      <c r="J496" s="56" t="s">
        <v>21</v>
      </c>
      <c r="K496" s="57" t="s">
        <v>22</v>
      </c>
      <c r="L496" s="58">
        <f t="shared" si="15"/>
        <v>0.22222222222222221</v>
      </c>
      <c r="M496" s="12" t="s">
        <v>1838</v>
      </c>
      <c r="N496" s="12" t="s">
        <v>684</v>
      </c>
    </row>
    <row r="497" spans="1:14" ht="162">
      <c r="A497" s="71" t="s">
        <v>1839</v>
      </c>
      <c r="B497" s="48" t="s">
        <v>1840</v>
      </c>
      <c r="C497" s="72">
        <v>1052945673</v>
      </c>
      <c r="D497" s="50" t="s">
        <v>1841</v>
      </c>
      <c r="E497" s="61">
        <v>45377</v>
      </c>
      <c r="F497" s="69">
        <v>45651</v>
      </c>
      <c r="G497" s="53">
        <v>36000000</v>
      </c>
      <c r="H497" s="54">
        <v>12000000</v>
      </c>
      <c r="I497" s="55">
        <f t="shared" si="14"/>
        <v>24000000</v>
      </c>
      <c r="J497" s="56" t="s">
        <v>21</v>
      </c>
      <c r="K497" s="57" t="s">
        <v>22</v>
      </c>
      <c r="L497" s="58">
        <f t="shared" si="15"/>
        <v>0.33333333333333331</v>
      </c>
      <c r="M497" s="12" t="s">
        <v>1842</v>
      </c>
      <c r="N497" s="12" t="s">
        <v>684</v>
      </c>
    </row>
    <row r="498" spans="1:14" ht="175.5">
      <c r="A498" s="71" t="s">
        <v>1843</v>
      </c>
      <c r="B498" s="48" t="s">
        <v>1844</v>
      </c>
      <c r="C498" s="72">
        <v>1102858594</v>
      </c>
      <c r="D498" s="50" t="s">
        <v>1845</v>
      </c>
      <c r="E498" s="61">
        <v>45377</v>
      </c>
      <c r="F498" s="69">
        <v>45651</v>
      </c>
      <c r="G498" s="53">
        <v>27000000</v>
      </c>
      <c r="H498" s="54">
        <v>9000000</v>
      </c>
      <c r="I498" s="55">
        <f t="shared" si="14"/>
        <v>18000000</v>
      </c>
      <c r="J498" s="56" t="s">
        <v>21</v>
      </c>
      <c r="K498" s="57" t="s">
        <v>22</v>
      </c>
      <c r="L498" s="58">
        <f t="shared" si="15"/>
        <v>0.33333333333333331</v>
      </c>
      <c r="M498" s="12" t="s">
        <v>1846</v>
      </c>
      <c r="N498" s="12" t="s">
        <v>700</v>
      </c>
    </row>
    <row r="499" spans="1:14" ht="216">
      <c r="A499" s="71" t="s">
        <v>1847</v>
      </c>
      <c r="B499" s="48" t="s">
        <v>1848</v>
      </c>
      <c r="C499" s="72">
        <v>55238166</v>
      </c>
      <c r="D499" s="50" t="s">
        <v>1849</v>
      </c>
      <c r="E499" s="61">
        <v>45377</v>
      </c>
      <c r="F499" s="69">
        <v>45651</v>
      </c>
      <c r="G499" s="53">
        <v>45000000</v>
      </c>
      <c r="H499" s="54">
        <v>15000000</v>
      </c>
      <c r="I499" s="55">
        <f t="shared" si="14"/>
        <v>30000000</v>
      </c>
      <c r="J499" s="56" t="s">
        <v>21</v>
      </c>
      <c r="K499" s="57" t="s">
        <v>22</v>
      </c>
      <c r="L499" s="58">
        <f t="shared" si="15"/>
        <v>0.33333333333333331</v>
      </c>
      <c r="M499" s="12" t="s">
        <v>1850</v>
      </c>
      <c r="N499" s="12" t="s">
        <v>700</v>
      </c>
    </row>
    <row r="500" spans="1:14" ht="189">
      <c r="A500" s="71" t="s">
        <v>1851</v>
      </c>
      <c r="B500" s="48" t="s">
        <v>1852</v>
      </c>
      <c r="C500" s="72">
        <v>1067870272</v>
      </c>
      <c r="D500" s="50" t="s">
        <v>1853</v>
      </c>
      <c r="E500" s="61">
        <v>45377</v>
      </c>
      <c r="F500" s="69">
        <v>45651</v>
      </c>
      <c r="G500" s="53">
        <v>22500000</v>
      </c>
      <c r="H500" s="54">
        <v>7500000</v>
      </c>
      <c r="I500" s="55">
        <f t="shared" si="14"/>
        <v>15000000</v>
      </c>
      <c r="J500" s="56" t="s">
        <v>21</v>
      </c>
      <c r="K500" s="57" t="s">
        <v>22</v>
      </c>
      <c r="L500" s="58">
        <f t="shared" si="15"/>
        <v>0.33333333333333331</v>
      </c>
      <c r="M500" s="12" t="s">
        <v>1854</v>
      </c>
      <c r="N500" s="12" t="s">
        <v>700</v>
      </c>
    </row>
    <row r="501" spans="1:14" ht="94.5">
      <c r="A501" s="71" t="s">
        <v>1855</v>
      </c>
      <c r="B501" s="48" t="s">
        <v>1856</v>
      </c>
      <c r="C501" s="72">
        <v>1047477175</v>
      </c>
      <c r="D501" s="50" t="s">
        <v>1857</v>
      </c>
      <c r="E501" s="61">
        <v>45377</v>
      </c>
      <c r="F501" s="64">
        <v>45560</v>
      </c>
      <c r="G501" s="53">
        <v>18000000</v>
      </c>
      <c r="H501" s="54">
        <v>9000000</v>
      </c>
      <c r="I501" s="55">
        <f t="shared" si="14"/>
        <v>9000000</v>
      </c>
      <c r="J501" s="56" t="s">
        <v>21</v>
      </c>
      <c r="K501" s="57" t="s">
        <v>22</v>
      </c>
      <c r="L501" s="58">
        <f t="shared" si="15"/>
        <v>0.5</v>
      </c>
      <c r="M501" s="12" t="s">
        <v>1858</v>
      </c>
      <c r="N501" s="12" t="s">
        <v>189</v>
      </c>
    </row>
    <row r="502" spans="1:14" ht="108">
      <c r="A502" s="71" t="s">
        <v>1859</v>
      </c>
      <c r="B502" s="48" t="s">
        <v>1860</v>
      </c>
      <c r="C502" s="72">
        <v>1047495433</v>
      </c>
      <c r="D502" s="50" t="s">
        <v>1861</v>
      </c>
      <c r="E502" s="61">
        <v>45377</v>
      </c>
      <c r="F502" s="64">
        <v>45560</v>
      </c>
      <c r="G502" s="53">
        <v>13200000</v>
      </c>
      <c r="H502" s="54">
        <v>4400000</v>
      </c>
      <c r="I502" s="55">
        <f t="shared" si="14"/>
        <v>8800000</v>
      </c>
      <c r="J502" s="56" t="s">
        <v>21</v>
      </c>
      <c r="K502" s="57" t="s">
        <v>22</v>
      </c>
      <c r="L502" s="58">
        <f t="shared" si="15"/>
        <v>0.33333333333333331</v>
      </c>
      <c r="M502" s="12" t="s">
        <v>1862</v>
      </c>
      <c r="N502" s="12" t="s">
        <v>288</v>
      </c>
    </row>
    <row r="503" spans="1:14" ht="94.5">
      <c r="A503" s="71" t="s">
        <v>1863</v>
      </c>
      <c r="B503" s="48" t="s">
        <v>1864</v>
      </c>
      <c r="C503" s="72">
        <v>9291524</v>
      </c>
      <c r="D503" s="50" t="s">
        <v>1865</v>
      </c>
      <c r="E503" s="61">
        <v>45377</v>
      </c>
      <c r="F503" s="64">
        <v>45560</v>
      </c>
      <c r="G503" s="53">
        <v>27000000</v>
      </c>
      <c r="H503" s="54">
        <v>13500000</v>
      </c>
      <c r="I503" s="55">
        <f t="shared" si="14"/>
        <v>13500000</v>
      </c>
      <c r="J503" s="56" t="s">
        <v>21</v>
      </c>
      <c r="K503" s="57" t="s">
        <v>22</v>
      </c>
      <c r="L503" s="58">
        <f t="shared" si="15"/>
        <v>0.5</v>
      </c>
      <c r="M503" s="12" t="s">
        <v>1866</v>
      </c>
      <c r="N503" s="12" t="s">
        <v>828</v>
      </c>
    </row>
    <row r="504" spans="1:14" ht="94.5">
      <c r="A504" s="71" t="s">
        <v>1867</v>
      </c>
      <c r="B504" s="48" t="s">
        <v>1868</v>
      </c>
      <c r="C504" s="72">
        <v>1047456104</v>
      </c>
      <c r="D504" s="50" t="s">
        <v>1869</v>
      </c>
      <c r="E504" s="61">
        <v>45377</v>
      </c>
      <c r="F504" s="64">
        <v>45560</v>
      </c>
      <c r="G504" s="53">
        <v>18000000</v>
      </c>
      <c r="H504" s="54">
        <v>6000000</v>
      </c>
      <c r="I504" s="55">
        <f t="shared" si="14"/>
        <v>12000000</v>
      </c>
      <c r="J504" s="56" t="s">
        <v>21</v>
      </c>
      <c r="K504" s="57" t="s">
        <v>22</v>
      </c>
      <c r="L504" s="58">
        <f t="shared" si="15"/>
        <v>0.33333333333333331</v>
      </c>
      <c r="M504" s="12" t="s">
        <v>1870</v>
      </c>
      <c r="N504" s="12" t="s">
        <v>120</v>
      </c>
    </row>
    <row r="505" spans="1:14" ht="108">
      <c r="A505" s="71" t="s">
        <v>1871</v>
      </c>
      <c r="B505" s="48" t="s">
        <v>1872</v>
      </c>
      <c r="C505" s="72">
        <v>1143365422</v>
      </c>
      <c r="D505" s="50" t="s">
        <v>1873</v>
      </c>
      <c r="E505" s="61">
        <v>45377</v>
      </c>
      <c r="F505" s="64">
        <v>45560</v>
      </c>
      <c r="G505" s="53">
        <v>18000000</v>
      </c>
      <c r="H505" s="54">
        <v>9000000</v>
      </c>
      <c r="I505" s="55">
        <f t="shared" si="14"/>
        <v>9000000</v>
      </c>
      <c r="J505" s="56" t="s">
        <v>21</v>
      </c>
      <c r="K505" s="57" t="s">
        <v>22</v>
      </c>
      <c r="L505" s="58">
        <f t="shared" si="15"/>
        <v>0.5</v>
      </c>
      <c r="M505" s="12" t="s">
        <v>1874</v>
      </c>
      <c r="N505" s="12" t="s">
        <v>432</v>
      </c>
    </row>
    <row r="506" spans="1:14" ht="94.5">
      <c r="A506" s="71" t="s">
        <v>1875</v>
      </c>
      <c r="B506" s="48" t="s">
        <v>1868</v>
      </c>
      <c r="C506" s="72">
        <v>73116394</v>
      </c>
      <c r="D506" s="50" t="s">
        <v>1876</v>
      </c>
      <c r="E506" s="61">
        <v>45377</v>
      </c>
      <c r="F506" s="64">
        <v>45560</v>
      </c>
      <c r="G506" s="53">
        <v>21000000</v>
      </c>
      <c r="H506" s="54">
        <v>10500000</v>
      </c>
      <c r="I506" s="55">
        <f t="shared" si="14"/>
        <v>10500000</v>
      </c>
      <c r="J506" s="56" t="s">
        <v>21</v>
      </c>
      <c r="K506" s="57" t="s">
        <v>22</v>
      </c>
      <c r="L506" s="58">
        <f t="shared" si="15"/>
        <v>0.5</v>
      </c>
      <c r="M506" s="12" t="s">
        <v>1877</v>
      </c>
      <c r="N506" s="12" t="s">
        <v>120</v>
      </c>
    </row>
    <row r="507" spans="1:14" ht="94.5">
      <c r="A507" s="71" t="s">
        <v>1878</v>
      </c>
      <c r="B507" s="48" t="s">
        <v>1267</v>
      </c>
      <c r="C507" s="72">
        <v>1047495769</v>
      </c>
      <c r="D507" s="50" t="s">
        <v>1879</v>
      </c>
      <c r="E507" s="61">
        <v>45378</v>
      </c>
      <c r="F507" s="64">
        <v>45499</v>
      </c>
      <c r="G507" s="53">
        <v>14000000</v>
      </c>
      <c r="H507" s="54">
        <v>10500000</v>
      </c>
      <c r="I507" s="55">
        <f t="shared" si="14"/>
        <v>3500000</v>
      </c>
      <c r="J507" s="56" t="s">
        <v>21</v>
      </c>
      <c r="K507" s="57" t="s">
        <v>22</v>
      </c>
      <c r="L507" s="58">
        <f t="shared" si="15"/>
        <v>0.75</v>
      </c>
      <c r="M507" s="12" t="s">
        <v>1880</v>
      </c>
      <c r="N507" s="12" t="s">
        <v>332</v>
      </c>
    </row>
    <row r="508" spans="1:14" ht="121.5">
      <c r="A508" s="71" t="s">
        <v>1881</v>
      </c>
      <c r="B508" s="48" t="s">
        <v>1882</v>
      </c>
      <c r="C508" s="72">
        <v>1047413788</v>
      </c>
      <c r="D508" s="50" t="s">
        <v>1883</v>
      </c>
      <c r="E508" s="61">
        <v>45378</v>
      </c>
      <c r="F508" s="64">
        <v>45561</v>
      </c>
      <c r="G508" s="53">
        <v>24000000</v>
      </c>
      <c r="H508" s="54">
        <v>12000000</v>
      </c>
      <c r="I508" s="55">
        <f t="shared" si="14"/>
        <v>12000000</v>
      </c>
      <c r="J508" s="56" t="s">
        <v>21</v>
      </c>
      <c r="K508" s="57" t="s">
        <v>22</v>
      </c>
      <c r="L508" s="58">
        <f t="shared" si="15"/>
        <v>0.5</v>
      </c>
      <c r="M508" s="12" t="s">
        <v>1884</v>
      </c>
      <c r="N508" s="12" t="s">
        <v>120</v>
      </c>
    </row>
    <row r="509" spans="1:14" ht="189">
      <c r="A509" s="71" t="s">
        <v>1885</v>
      </c>
      <c r="B509" s="48" t="s">
        <v>1886</v>
      </c>
      <c r="C509" s="72">
        <v>1047471486</v>
      </c>
      <c r="D509" s="50" t="s">
        <v>1887</v>
      </c>
      <c r="E509" s="61">
        <v>45378</v>
      </c>
      <c r="F509" s="69">
        <v>45652</v>
      </c>
      <c r="G509" s="53">
        <v>36000000</v>
      </c>
      <c r="H509" s="54">
        <v>12000000</v>
      </c>
      <c r="I509" s="55">
        <f t="shared" si="14"/>
        <v>24000000</v>
      </c>
      <c r="J509" s="56" t="s">
        <v>21</v>
      </c>
      <c r="K509" s="57" t="s">
        <v>22</v>
      </c>
      <c r="L509" s="58">
        <f t="shared" si="15"/>
        <v>0.33333333333333331</v>
      </c>
      <c r="M509" s="12" t="s">
        <v>1888</v>
      </c>
      <c r="N509" s="12" t="s">
        <v>684</v>
      </c>
    </row>
    <row r="510" spans="1:14" ht="108">
      <c r="A510" s="71" t="s">
        <v>1889</v>
      </c>
      <c r="B510" s="48" t="s">
        <v>1890</v>
      </c>
      <c r="C510" s="72">
        <v>9237474</v>
      </c>
      <c r="D510" s="50" t="s">
        <v>1891</v>
      </c>
      <c r="E510" s="61">
        <v>45378</v>
      </c>
      <c r="F510" s="69">
        <v>45652</v>
      </c>
      <c r="G510" s="53">
        <v>25200000</v>
      </c>
      <c r="H510" s="54">
        <v>8400000</v>
      </c>
      <c r="I510" s="55">
        <f t="shared" si="14"/>
        <v>16800000</v>
      </c>
      <c r="J510" s="56" t="s">
        <v>21</v>
      </c>
      <c r="K510" s="57" t="s">
        <v>22</v>
      </c>
      <c r="L510" s="58">
        <f t="shared" si="15"/>
        <v>0.33333333333333331</v>
      </c>
      <c r="M510" s="12" t="s">
        <v>1892</v>
      </c>
      <c r="N510" s="12" t="s">
        <v>684</v>
      </c>
    </row>
    <row r="511" spans="1:14" ht="229.5">
      <c r="A511" s="71" t="s">
        <v>1893</v>
      </c>
      <c r="B511" s="48" t="s">
        <v>1894</v>
      </c>
      <c r="C511" s="72">
        <v>1050039338</v>
      </c>
      <c r="D511" s="50" t="s">
        <v>1895</v>
      </c>
      <c r="E511" s="61">
        <v>45378</v>
      </c>
      <c r="F511" s="69">
        <v>45652</v>
      </c>
      <c r="G511" s="53">
        <v>27000000</v>
      </c>
      <c r="H511" s="54">
        <v>9000000</v>
      </c>
      <c r="I511" s="55">
        <f t="shared" si="14"/>
        <v>18000000</v>
      </c>
      <c r="J511" s="56" t="s">
        <v>21</v>
      </c>
      <c r="K511" s="57" t="s">
        <v>22</v>
      </c>
      <c r="L511" s="58">
        <f t="shared" si="15"/>
        <v>0.33333333333333331</v>
      </c>
      <c r="M511" s="12" t="s">
        <v>1896</v>
      </c>
      <c r="N511" s="12" t="s">
        <v>700</v>
      </c>
    </row>
    <row r="512" spans="1:14" ht="229.5">
      <c r="A512" s="71" t="s">
        <v>1897</v>
      </c>
      <c r="B512" s="48" t="s">
        <v>1898</v>
      </c>
      <c r="C512" s="72">
        <v>1007187768</v>
      </c>
      <c r="D512" s="50" t="s">
        <v>1899</v>
      </c>
      <c r="E512" s="61">
        <v>45378</v>
      </c>
      <c r="F512" s="69">
        <v>45652</v>
      </c>
      <c r="G512" s="53">
        <v>27000000</v>
      </c>
      <c r="H512" s="54">
        <v>9000000</v>
      </c>
      <c r="I512" s="55">
        <f t="shared" si="14"/>
        <v>18000000</v>
      </c>
      <c r="J512" s="56" t="s">
        <v>21</v>
      </c>
      <c r="K512" s="57" t="s">
        <v>22</v>
      </c>
      <c r="L512" s="58">
        <f t="shared" si="15"/>
        <v>0.33333333333333331</v>
      </c>
      <c r="M512" s="12" t="s">
        <v>1900</v>
      </c>
      <c r="N512" s="12" t="s">
        <v>700</v>
      </c>
    </row>
    <row r="513" spans="1:14" ht="229.5">
      <c r="A513" s="71" t="s">
        <v>1901</v>
      </c>
      <c r="B513" s="48" t="s">
        <v>1898</v>
      </c>
      <c r="C513" s="72">
        <v>1235043859</v>
      </c>
      <c r="D513" s="50" t="s">
        <v>1902</v>
      </c>
      <c r="E513" s="61">
        <v>45378</v>
      </c>
      <c r="F513" s="69">
        <v>45652</v>
      </c>
      <c r="G513" s="53">
        <v>27000000</v>
      </c>
      <c r="H513" s="54">
        <v>9000000</v>
      </c>
      <c r="I513" s="55">
        <f t="shared" si="14"/>
        <v>18000000</v>
      </c>
      <c r="J513" s="56" t="s">
        <v>21</v>
      </c>
      <c r="K513" s="57" t="s">
        <v>22</v>
      </c>
      <c r="L513" s="58">
        <f t="shared" si="15"/>
        <v>0.33333333333333331</v>
      </c>
      <c r="M513" s="12" t="s">
        <v>1903</v>
      </c>
      <c r="N513" s="12" t="s">
        <v>700</v>
      </c>
    </row>
    <row r="514" spans="1:14" ht="216">
      <c r="A514" s="71" t="s">
        <v>1904</v>
      </c>
      <c r="B514" s="48" t="s">
        <v>1905</v>
      </c>
      <c r="C514" s="72">
        <v>7959534</v>
      </c>
      <c r="D514" s="50" t="s">
        <v>1906</v>
      </c>
      <c r="E514" s="61">
        <v>45378</v>
      </c>
      <c r="F514" s="69">
        <v>45652</v>
      </c>
      <c r="G514" s="53">
        <v>27000000</v>
      </c>
      <c r="H514" s="54">
        <v>6000000</v>
      </c>
      <c r="I514" s="55">
        <f t="shared" si="14"/>
        <v>21000000</v>
      </c>
      <c r="J514" s="56" t="s">
        <v>21</v>
      </c>
      <c r="K514" s="57" t="s">
        <v>22</v>
      </c>
      <c r="L514" s="58">
        <f t="shared" si="15"/>
        <v>0.22222222222222221</v>
      </c>
      <c r="M514" s="12" t="s">
        <v>1907</v>
      </c>
      <c r="N514" s="12" t="s">
        <v>700</v>
      </c>
    </row>
    <row r="515" spans="1:14" ht="229.5">
      <c r="A515" s="71" t="s">
        <v>1908</v>
      </c>
      <c r="B515" s="48" t="s">
        <v>1898</v>
      </c>
      <c r="C515" s="72">
        <v>73226127</v>
      </c>
      <c r="D515" s="50" t="s">
        <v>1909</v>
      </c>
      <c r="E515" s="61">
        <v>45378</v>
      </c>
      <c r="F515" s="69">
        <v>45652</v>
      </c>
      <c r="G515" s="53">
        <v>27000000</v>
      </c>
      <c r="H515" s="54">
        <v>9000000</v>
      </c>
      <c r="I515" s="55">
        <f t="shared" si="14"/>
        <v>18000000</v>
      </c>
      <c r="J515" s="56" t="s">
        <v>21</v>
      </c>
      <c r="K515" s="57" t="s">
        <v>22</v>
      </c>
      <c r="L515" s="58">
        <f t="shared" si="15"/>
        <v>0.33333333333333331</v>
      </c>
      <c r="M515" s="12" t="s">
        <v>1910</v>
      </c>
      <c r="N515" s="12" t="s">
        <v>700</v>
      </c>
    </row>
    <row r="516" spans="1:14" ht="229.5">
      <c r="A516" s="71" t="s">
        <v>1911</v>
      </c>
      <c r="B516" s="48" t="s">
        <v>1912</v>
      </c>
      <c r="C516" s="72">
        <v>1050039302</v>
      </c>
      <c r="D516" s="50" t="s">
        <v>1913</v>
      </c>
      <c r="E516" s="61">
        <v>45378</v>
      </c>
      <c r="F516" s="69">
        <v>45652</v>
      </c>
      <c r="G516" s="53">
        <v>27000000</v>
      </c>
      <c r="H516" s="54">
        <v>9000000</v>
      </c>
      <c r="I516" s="55">
        <f t="shared" si="14"/>
        <v>18000000</v>
      </c>
      <c r="J516" s="56" t="s">
        <v>21</v>
      </c>
      <c r="K516" s="57" t="s">
        <v>22</v>
      </c>
      <c r="L516" s="58">
        <f t="shared" si="15"/>
        <v>0.33333333333333331</v>
      </c>
      <c r="M516" s="12" t="s">
        <v>1914</v>
      </c>
      <c r="N516" s="12" t="s">
        <v>700</v>
      </c>
    </row>
    <row r="517" spans="1:14" ht="229.5">
      <c r="A517" s="71" t="s">
        <v>1915</v>
      </c>
      <c r="B517" s="48" t="s">
        <v>1916</v>
      </c>
      <c r="C517" s="72">
        <v>1143390134</v>
      </c>
      <c r="D517" s="50" t="s">
        <v>1917</v>
      </c>
      <c r="E517" s="61">
        <v>45378</v>
      </c>
      <c r="F517" s="69">
        <v>45652</v>
      </c>
      <c r="G517" s="53">
        <v>18000000</v>
      </c>
      <c r="H517" s="54">
        <v>2000000</v>
      </c>
      <c r="I517" s="55">
        <f t="shared" si="14"/>
        <v>16000000</v>
      </c>
      <c r="J517" s="56" t="s">
        <v>21</v>
      </c>
      <c r="K517" s="57" t="s">
        <v>22</v>
      </c>
      <c r="L517" s="58">
        <f t="shared" si="15"/>
        <v>0.1111111111111111</v>
      </c>
      <c r="M517" s="12" t="s">
        <v>1918</v>
      </c>
      <c r="N517" s="12" t="s">
        <v>700</v>
      </c>
    </row>
    <row r="518" spans="1:14" ht="229.5">
      <c r="A518" s="71" t="s">
        <v>1919</v>
      </c>
      <c r="B518" s="48" t="s">
        <v>1916</v>
      </c>
      <c r="C518" s="72">
        <v>1052736374</v>
      </c>
      <c r="D518" s="50" t="s">
        <v>1920</v>
      </c>
      <c r="E518" s="61">
        <v>45378</v>
      </c>
      <c r="F518" s="69">
        <v>45652</v>
      </c>
      <c r="G518" s="53">
        <v>18000000</v>
      </c>
      <c r="H518" s="54">
        <v>6000000</v>
      </c>
      <c r="I518" s="55">
        <f t="shared" si="14"/>
        <v>12000000</v>
      </c>
      <c r="J518" s="56" t="s">
        <v>21</v>
      </c>
      <c r="K518" s="57" t="s">
        <v>22</v>
      </c>
      <c r="L518" s="58">
        <f t="shared" si="15"/>
        <v>0.33333333333333331</v>
      </c>
      <c r="M518" s="12" t="s">
        <v>1921</v>
      </c>
      <c r="N518" s="12" t="s">
        <v>700</v>
      </c>
    </row>
    <row r="519" spans="1:14" ht="189">
      <c r="A519" s="71" t="s">
        <v>1922</v>
      </c>
      <c r="B519" s="48" t="s">
        <v>1923</v>
      </c>
      <c r="C519" s="72">
        <v>1000156456</v>
      </c>
      <c r="D519" s="50" t="s">
        <v>1924</v>
      </c>
      <c r="E519" s="61">
        <v>45378</v>
      </c>
      <c r="F519" s="69">
        <v>45652</v>
      </c>
      <c r="G519" s="53">
        <v>18000000</v>
      </c>
      <c r="H519" s="54">
        <v>6000000</v>
      </c>
      <c r="I519" s="55">
        <f t="shared" si="14"/>
        <v>12000000</v>
      </c>
      <c r="J519" s="56" t="s">
        <v>21</v>
      </c>
      <c r="K519" s="57" t="s">
        <v>22</v>
      </c>
      <c r="L519" s="58">
        <f t="shared" si="15"/>
        <v>0.33333333333333331</v>
      </c>
      <c r="M519" s="12" t="s">
        <v>1925</v>
      </c>
      <c r="N519" s="12" t="s">
        <v>700</v>
      </c>
    </row>
    <row r="520" spans="1:14" ht="229.5">
      <c r="A520" s="71" t="s">
        <v>1926</v>
      </c>
      <c r="B520" s="48" t="s">
        <v>1927</v>
      </c>
      <c r="C520" s="72">
        <v>73090486</v>
      </c>
      <c r="D520" s="50" t="s">
        <v>1928</v>
      </c>
      <c r="E520" s="61">
        <v>45378</v>
      </c>
      <c r="F520" s="69">
        <v>45652</v>
      </c>
      <c r="G520" s="53">
        <v>18000000</v>
      </c>
      <c r="H520" s="54">
        <v>6000000</v>
      </c>
      <c r="I520" s="55">
        <f t="shared" si="14"/>
        <v>12000000</v>
      </c>
      <c r="J520" s="56" t="s">
        <v>21</v>
      </c>
      <c r="K520" s="57" t="s">
        <v>22</v>
      </c>
      <c r="L520" s="58">
        <f t="shared" si="15"/>
        <v>0.33333333333333331</v>
      </c>
      <c r="M520" s="12" t="s">
        <v>1929</v>
      </c>
      <c r="N520" s="12" t="s">
        <v>700</v>
      </c>
    </row>
    <row r="521" spans="1:14" ht="189">
      <c r="A521" s="71" t="s">
        <v>1930</v>
      </c>
      <c r="B521" s="48" t="s">
        <v>1923</v>
      </c>
      <c r="C521" s="72">
        <v>1128050345</v>
      </c>
      <c r="D521" s="50" t="s">
        <v>1931</v>
      </c>
      <c r="E521" s="61">
        <v>45378</v>
      </c>
      <c r="F521" s="69">
        <v>45652</v>
      </c>
      <c r="G521" s="53">
        <v>18000000</v>
      </c>
      <c r="H521" s="54">
        <v>2000000</v>
      </c>
      <c r="I521" s="55">
        <f t="shared" si="14"/>
        <v>16000000</v>
      </c>
      <c r="J521" s="56" t="s">
        <v>21</v>
      </c>
      <c r="K521" s="57" t="s">
        <v>22</v>
      </c>
      <c r="L521" s="58">
        <f t="shared" si="15"/>
        <v>0.1111111111111111</v>
      </c>
      <c r="M521" s="12" t="s">
        <v>1932</v>
      </c>
      <c r="N521" s="12" t="s">
        <v>700</v>
      </c>
    </row>
    <row r="522" spans="1:14" ht="94.5">
      <c r="A522" s="71" t="s">
        <v>1933</v>
      </c>
      <c r="B522" s="48" t="s">
        <v>1934</v>
      </c>
      <c r="C522" s="72">
        <v>73575175</v>
      </c>
      <c r="D522" s="50" t="s">
        <v>1935</v>
      </c>
      <c r="E522" s="61">
        <v>45378</v>
      </c>
      <c r="F522" s="64">
        <v>45561</v>
      </c>
      <c r="G522" s="53">
        <v>24000000</v>
      </c>
      <c r="H522" s="54">
        <v>12000000</v>
      </c>
      <c r="I522" s="55">
        <f t="shared" si="14"/>
        <v>12000000</v>
      </c>
      <c r="J522" s="56" t="s">
        <v>21</v>
      </c>
      <c r="K522" s="57" t="s">
        <v>22</v>
      </c>
      <c r="L522" s="58">
        <f t="shared" si="15"/>
        <v>0.5</v>
      </c>
      <c r="M522" s="12" t="s">
        <v>1936</v>
      </c>
      <c r="N522" s="12" t="s">
        <v>964</v>
      </c>
    </row>
    <row r="523" spans="1:14" ht="270">
      <c r="A523" s="71" t="s">
        <v>1937</v>
      </c>
      <c r="B523" s="48" t="s">
        <v>1938</v>
      </c>
      <c r="C523" s="72">
        <v>9145934</v>
      </c>
      <c r="D523" s="50" t="s">
        <v>1939</v>
      </c>
      <c r="E523" s="61">
        <v>45378</v>
      </c>
      <c r="F523" s="69">
        <v>45652</v>
      </c>
      <c r="G523" s="53">
        <v>27000000</v>
      </c>
      <c r="H523" s="54">
        <v>9000000</v>
      </c>
      <c r="I523" s="55">
        <f t="shared" si="14"/>
        <v>18000000</v>
      </c>
      <c r="J523" s="56" t="s">
        <v>21</v>
      </c>
      <c r="K523" s="57" t="s">
        <v>22</v>
      </c>
      <c r="L523" s="58">
        <f t="shared" si="15"/>
        <v>0.33333333333333331</v>
      </c>
      <c r="M523" s="12" t="s">
        <v>1940</v>
      </c>
      <c r="N523" s="12" t="s">
        <v>964</v>
      </c>
    </row>
    <row r="524" spans="1:14" ht="108">
      <c r="A524" s="71" t="s">
        <v>1941</v>
      </c>
      <c r="B524" s="48" t="s">
        <v>1942</v>
      </c>
      <c r="C524" s="72">
        <v>1047374917</v>
      </c>
      <c r="D524" s="50" t="s">
        <v>1943</v>
      </c>
      <c r="E524" s="61">
        <v>45378</v>
      </c>
      <c r="F524" s="64">
        <v>45561</v>
      </c>
      <c r="G524" s="53">
        <v>30000000</v>
      </c>
      <c r="H524" s="54">
        <v>15000000</v>
      </c>
      <c r="I524" s="55">
        <f t="shared" si="14"/>
        <v>15000000</v>
      </c>
      <c r="J524" s="56" t="s">
        <v>21</v>
      </c>
      <c r="K524" s="57" t="s">
        <v>22</v>
      </c>
      <c r="L524" s="58">
        <f t="shared" si="15"/>
        <v>0.5</v>
      </c>
      <c r="M524" s="12" t="s">
        <v>1944</v>
      </c>
      <c r="N524" s="12" t="s">
        <v>964</v>
      </c>
    </row>
    <row r="525" spans="1:14" ht="189">
      <c r="A525" s="71" t="s">
        <v>1945</v>
      </c>
      <c r="B525" s="48" t="s">
        <v>1923</v>
      </c>
      <c r="C525" s="72">
        <v>1044931864</v>
      </c>
      <c r="D525" s="50" t="s">
        <v>1946</v>
      </c>
      <c r="E525" s="61">
        <v>45378</v>
      </c>
      <c r="F525" s="69">
        <v>45652</v>
      </c>
      <c r="G525" s="53">
        <v>18000000</v>
      </c>
      <c r="H525" s="54">
        <v>4000000</v>
      </c>
      <c r="I525" s="55">
        <f t="shared" si="14"/>
        <v>14000000</v>
      </c>
      <c r="J525" s="56" t="s">
        <v>21</v>
      </c>
      <c r="K525" s="57" t="s">
        <v>22</v>
      </c>
      <c r="L525" s="58">
        <f t="shared" si="15"/>
        <v>0.22222222222222221</v>
      </c>
      <c r="M525" s="12" t="s">
        <v>1947</v>
      </c>
      <c r="N525" s="12" t="s">
        <v>700</v>
      </c>
    </row>
    <row r="526" spans="1:14" ht="94.5">
      <c r="A526" s="71" t="s">
        <v>1948</v>
      </c>
      <c r="B526" s="48" t="s">
        <v>1949</v>
      </c>
      <c r="C526" s="72">
        <v>9101816</v>
      </c>
      <c r="D526" s="50" t="s">
        <v>1950</v>
      </c>
      <c r="E526" s="61">
        <v>45377</v>
      </c>
      <c r="F526" s="64">
        <v>45560</v>
      </c>
      <c r="G526" s="53">
        <v>27000000</v>
      </c>
      <c r="H526" s="54">
        <v>13500000</v>
      </c>
      <c r="I526" s="55">
        <f t="shared" si="14"/>
        <v>13500000</v>
      </c>
      <c r="J526" s="56" t="s">
        <v>21</v>
      </c>
      <c r="K526" s="57" t="s">
        <v>22</v>
      </c>
      <c r="L526" s="58">
        <f t="shared" si="15"/>
        <v>0.5</v>
      </c>
      <c r="M526" s="12" t="s">
        <v>1951</v>
      </c>
      <c r="N526" s="12" t="s">
        <v>1952</v>
      </c>
    </row>
    <row r="527" spans="1:14" ht="189">
      <c r="A527" s="71" t="s">
        <v>1953</v>
      </c>
      <c r="B527" s="48" t="s">
        <v>1923</v>
      </c>
      <c r="C527" s="72">
        <v>7886945</v>
      </c>
      <c r="D527" s="50" t="s">
        <v>1954</v>
      </c>
      <c r="E527" s="61">
        <v>45378</v>
      </c>
      <c r="F527" s="69">
        <v>45652</v>
      </c>
      <c r="G527" s="53">
        <v>22500000</v>
      </c>
      <c r="H527" s="54">
        <v>7500000</v>
      </c>
      <c r="I527" s="55">
        <f t="shared" si="14"/>
        <v>15000000</v>
      </c>
      <c r="J527" s="56" t="s">
        <v>21</v>
      </c>
      <c r="K527" s="57" t="s">
        <v>22</v>
      </c>
      <c r="L527" s="58">
        <f t="shared" si="15"/>
        <v>0.33333333333333331</v>
      </c>
      <c r="M527" s="12" t="s">
        <v>1955</v>
      </c>
      <c r="N527" s="12" t="s">
        <v>700</v>
      </c>
    </row>
    <row r="528" spans="1:14" ht="189">
      <c r="A528" s="71" t="s">
        <v>1956</v>
      </c>
      <c r="B528" s="48" t="s">
        <v>1923</v>
      </c>
      <c r="C528" s="72">
        <v>1102846434</v>
      </c>
      <c r="D528" s="50" t="s">
        <v>1957</v>
      </c>
      <c r="E528" s="61">
        <v>45378</v>
      </c>
      <c r="F528" s="69">
        <v>45652</v>
      </c>
      <c r="G528" s="53">
        <v>18000000</v>
      </c>
      <c r="H528" s="54">
        <v>2000000</v>
      </c>
      <c r="I528" s="55">
        <f t="shared" si="14"/>
        <v>16000000</v>
      </c>
      <c r="J528" s="56" t="s">
        <v>21</v>
      </c>
      <c r="K528" s="57" t="s">
        <v>22</v>
      </c>
      <c r="L528" s="58">
        <f t="shared" si="15"/>
        <v>0.1111111111111111</v>
      </c>
      <c r="M528" s="12" t="s">
        <v>1958</v>
      </c>
      <c r="N528" s="12" t="s">
        <v>700</v>
      </c>
    </row>
    <row r="529" spans="1:14" ht="202.5">
      <c r="A529" s="71" t="s">
        <v>1959</v>
      </c>
      <c r="B529" s="48" t="s">
        <v>1960</v>
      </c>
      <c r="C529" s="72">
        <v>8981044</v>
      </c>
      <c r="D529" s="50" t="s">
        <v>1961</v>
      </c>
      <c r="E529" s="61">
        <v>45378</v>
      </c>
      <c r="F529" s="69">
        <v>45652</v>
      </c>
      <c r="G529" s="53">
        <v>31500000</v>
      </c>
      <c r="H529" s="54">
        <v>7000000</v>
      </c>
      <c r="I529" s="55">
        <f t="shared" si="14"/>
        <v>24500000</v>
      </c>
      <c r="J529" s="56" t="s">
        <v>21</v>
      </c>
      <c r="K529" s="57" t="s">
        <v>22</v>
      </c>
      <c r="L529" s="58">
        <f t="shared" si="15"/>
        <v>0.22222222222222221</v>
      </c>
      <c r="M529" s="12" t="s">
        <v>1962</v>
      </c>
      <c r="N529" s="12" t="s">
        <v>700</v>
      </c>
    </row>
    <row r="530" spans="1:14" ht="270">
      <c r="A530" s="71" t="s">
        <v>1963</v>
      </c>
      <c r="B530" s="48" t="s">
        <v>1964</v>
      </c>
      <c r="C530" s="72">
        <v>1193030367</v>
      </c>
      <c r="D530" s="50" t="s">
        <v>1965</v>
      </c>
      <c r="E530" s="61">
        <v>45378</v>
      </c>
      <c r="F530" s="64">
        <v>45561</v>
      </c>
      <c r="G530" s="53">
        <v>16800000</v>
      </c>
      <c r="H530" s="54">
        <v>8400000</v>
      </c>
      <c r="I530" s="55">
        <f t="shared" si="14"/>
        <v>8400000</v>
      </c>
      <c r="J530" s="56" t="s">
        <v>21</v>
      </c>
      <c r="K530" s="57" t="s">
        <v>22</v>
      </c>
      <c r="L530" s="58">
        <f t="shared" si="15"/>
        <v>0.5</v>
      </c>
      <c r="M530" s="12" t="s">
        <v>1966</v>
      </c>
      <c r="N530" s="12" t="s">
        <v>189</v>
      </c>
    </row>
    <row r="531" spans="1:14" ht="94.5">
      <c r="A531" s="71" t="s">
        <v>1967</v>
      </c>
      <c r="B531" s="48" t="s">
        <v>1968</v>
      </c>
      <c r="C531" s="72">
        <v>9086640</v>
      </c>
      <c r="D531" s="50" t="s">
        <v>1969</v>
      </c>
      <c r="E531" s="61">
        <v>45378</v>
      </c>
      <c r="F531" s="64">
        <v>45561</v>
      </c>
      <c r="G531" s="53">
        <v>12000000</v>
      </c>
      <c r="H531" s="54">
        <v>6000000</v>
      </c>
      <c r="I531" s="55">
        <f t="shared" si="14"/>
        <v>6000000</v>
      </c>
      <c r="J531" s="56" t="s">
        <v>21</v>
      </c>
      <c r="K531" s="57" t="s">
        <v>22</v>
      </c>
      <c r="L531" s="58">
        <f t="shared" si="15"/>
        <v>0.5</v>
      </c>
      <c r="M531" s="12" t="s">
        <v>1970</v>
      </c>
      <c r="N531" s="12" t="s">
        <v>189</v>
      </c>
    </row>
    <row r="532" spans="1:14" ht="108">
      <c r="A532" s="71" t="s">
        <v>1971</v>
      </c>
      <c r="B532" s="48" t="s">
        <v>1294</v>
      </c>
      <c r="C532" s="72">
        <v>1020755780</v>
      </c>
      <c r="D532" s="50" t="s">
        <v>1972</v>
      </c>
      <c r="E532" s="61">
        <v>45378</v>
      </c>
      <c r="F532" s="64">
        <v>45561</v>
      </c>
      <c r="G532" s="53">
        <v>4433333</v>
      </c>
      <c r="H532" s="54">
        <v>4433333</v>
      </c>
      <c r="I532" s="55">
        <f t="shared" si="14"/>
        <v>0</v>
      </c>
      <c r="J532" s="56" t="s">
        <v>21</v>
      </c>
      <c r="K532" s="57" t="s">
        <v>22</v>
      </c>
      <c r="L532" s="58">
        <f t="shared" si="15"/>
        <v>1</v>
      </c>
      <c r="M532" s="12" t="s">
        <v>1973</v>
      </c>
      <c r="N532" s="12" t="s">
        <v>1258</v>
      </c>
    </row>
    <row r="533" spans="1:14" ht="189">
      <c r="A533" s="71" t="s">
        <v>1974</v>
      </c>
      <c r="B533" s="48" t="s">
        <v>1782</v>
      </c>
      <c r="C533" s="72">
        <v>7884821</v>
      </c>
      <c r="D533" s="50" t="s">
        <v>1975</v>
      </c>
      <c r="E533" s="61">
        <v>45378</v>
      </c>
      <c r="F533" s="69">
        <v>45652</v>
      </c>
      <c r="G533" s="53">
        <v>27000000</v>
      </c>
      <c r="H533" s="54">
        <v>6000000</v>
      </c>
      <c r="I533" s="55">
        <f t="shared" si="14"/>
        <v>21000000</v>
      </c>
      <c r="J533" s="56" t="s">
        <v>21</v>
      </c>
      <c r="K533" s="57" t="s">
        <v>22</v>
      </c>
      <c r="L533" s="58">
        <f t="shared" si="15"/>
        <v>0.22222222222222221</v>
      </c>
      <c r="M533" s="12" t="s">
        <v>1976</v>
      </c>
      <c r="N533" s="12" t="s">
        <v>700</v>
      </c>
    </row>
    <row r="534" spans="1:14" ht="189">
      <c r="A534" s="71" t="s">
        <v>1977</v>
      </c>
      <c r="B534" s="48" t="s">
        <v>1923</v>
      </c>
      <c r="C534" s="72">
        <v>1044909225</v>
      </c>
      <c r="D534" s="50" t="s">
        <v>1978</v>
      </c>
      <c r="E534" s="61">
        <v>45378</v>
      </c>
      <c r="F534" s="69">
        <v>45652</v>
      </c>
      <c r="G534" s="53">
        <v>18000000</v>
      </c>
      <c r="H534" s="54">
        <v>6000000</v>
      </c>
      <c r="I534" s="55">
        <f t="shared" si="14"/>
        <v>12000000</v>
      </c>
      <c r="J534" s="56" t="s">
        <v>21</v>
      </c>
      <c r="K534" s="57" t="s">
        <v>22</v>
      </c>
      <c r="L534" s="58">
        <f t="shared" si="15"/>
        <v>0.33333333333333331</v>
      </c>
      <c r="M534" s="12" t="s">
        <v>1979</v>
      </c>
      <c r="N534" s="12" t="s">
        <v>700</v>
      </c>
    </row>
    <row r="535" spans="1:14" ht="189">
      <c r="A535" s="71" t="s">
        <v>1980</v>
      </c>
      <c r="B535" s="48" t="s">
        <v>1782</v>
      </c>
      <c r="C535" s="72">
        <v>45781516</v>
      </c>
      <c r="D535" s="50" t="s">
        <v>1981</v>
      </c>
      <c r="E535" s="61">
        <v>45378</v>
      </c>
      <c r="F535" s="69">
        <v>45652</v>
      </c>
      <c r="G535" s="53">
        <v>27000000</v>
      </c>
      <c r="H535" s="54">
        <v>3000000</v>
      </c>
      <c r="I535" s="55">
        <f t="shared" si="14"/>
        <v>24000000</v>
      </c>
      <c r="J535" s="56" t="s">
        <v>21</v>
      </c>
      <c r="K535" s="57" t="s">
        <v>22</v>
      </c>
      <c r="L535" s="58">
        <f t="shared" si="15"/>
        <v>0.1111111111111111</v>
      </c>
      <c r="M535" s="12" t="s">
        <v>1982</v>
      </c>
      <c r="N535" s="12" t="s">
        <v>700</v>
      </c>
    </row>
    <row r="536" spans="1:14" ht="94.5">
      <c r="A536" s="71" t="s">
        <v>1983</v>
      </c>
      <c r="B536" s="48" t="s">
        <v>1984</v>
      </c>
      <c r="C536" s="72">
        <v>73088909</v>
      </c>
      <c r="D536" s="50" t="s">
        <v>1985</v>
      </c>
      <c r="E536" s="61">
        <v>45378</v>
      </c>
      <c r="F536" s="64">
        <v>45561</v>
      </c>
      <c r="G536" s="53">
        <v>18000000</v>
      </c>
      <c r="H536" s="54">
        <v>6000000</v>
      </c>
      <c r="I536" s="55">
        <f t="shared" ref="I536:I599" si="16">+G536-H536</f>
        <v>12000000</v>
      </c>
      <c r="J536" s="56" t="s">
        <v>21</v>
      </c>
      <c r="K536" s="57" t="s">
        <v>22</v>
      </c>
      <c r="L536" s="58">
        <f t="shared" ref="L536:L599" si="17">+H536/G536</f>
        <v>0.33333333333333331</v>
      </c>
      <c r="M536" s="12" t="s">
        <v>1986</v>
      </c>
      <c r="N536" s="12" t="s">
        <v>145</v>
      </c>
    </row>
    <row r="537" spans="1:14" ht="94.5">
      <c r="A537" s="71" t="s">
        <v>1987</v>
      </c>
      <c r="B537" s="48" t="s">
        <v>1988</v>
      </c>
      <c r="C537" s="72">
        <v>1047459441</v>
      </c>
      <c r="D537" s="50" t="s">
        <v>1989</v>
      </c>
      <c r="E537" s="61">
        <v>45378</v>
      </c>
      <c r="F537" s="64">
        <v>45561</v>
      </c>
      <c r="G537" s="53">
        <v>15000000</v>
      </c>
      <c r="H537" s="54">
        <v>5000000</v>
      </c>
      <c r="I537" s="55">
        <f t="shared" si="16"/>
        <v>10000000</v>
      </c>
      <c r="J537" s="56" t="s">
        <v>21</v>
      </c>
      <c r="K537" s="57" t="s">
        <v>22</v>
      </c>
      <c r="L537" s="58">
        <f t="shared" si="17"/>
        <v>0.33333333333333331</v>
      </c>
      <c r="M537" s="12" t="s">
        <v>1990</v>
      </c>
      <c r="N537" s="12" t="s">
        <v>145</v>
      </c>
    </row>
    <row r="538" spans="1:14" ht="162">
      <c r="A538" s="71" t="s">
        <v>1991</v>
      </c>
      <c r="B538" s="48" t="s">
        <v>1992</v>
      </c>
      <c r="C538" s="72">
        <v>1128063225</v>
      </c>
      <c r="D538" s="50" t="s">
        <v>1993</v>
      </c>
      <c r="E538" s="61">
        <v>45378</v>
      </c>
      <c r="F538" s="69">
        <v>45652</v>
      </c>
      <c r="G538" s="53">
        <v>45000000</v>
      </c>
      <c r="H538" s="54">
        <v>10000000</v>
      </c>
      <c r="I538" s="55">
        <f t="shared" si="16"/>
        <v>35000000</v>
      </c>
      <c r="J538" s="56" t="s">
        <v>21</v>
      </c>
      <c r="K538" s="57" t="s">
        <v>22</v>
      </c>
      <c r="L538" s="58">
        <f t="shared" si="17"/>
        <v>0.22222222222222221</v>
      </c>
      <c r="M538" s="12" t="s">
        <v>1994</v>
      </c>
      <c r="N538" s="12" t="s">
        <v>585</v>
      </c>
    </row>
    <row r="539" spans="1:14" ht="162">
      <c r="A539" s="71" t="s">
        <v>1995</v>
      </c>
      <c r="B539" s="48" t="s">
        <v>1996</v>
      </c>
      <c r="C539" s="72">
        <v>45549021</v>
      </c>
      <c r="D539" s="50" t="s">
        <v>1997</v>
      </c>
      <c r="E539" s="61">
        <v>45378</v>
      </c>
      <c r="F539" s="69">
        <v>45652</v>
      </c>
      <c r="G539" s="53">
        <v>45000000</v>
      </c>
      <c r="H539" s="54">
        <v>15000000</v>
      </c>
      <c r="I539" s="55">
        <f t="shared" si="16"/>
        <v>30000000</v>
      </c>
      <c r="J539" s="56" t="s">
        <v>21</v>
      </c>
      <c r="K539" s="57" t="s">
        <v>22</v>
      </c>
      <c r="L539" s="58">
        <f t="shared" si="17"/>
        <v>0.33333333333333331</v>
      </c>
      <c r="M539" s="12" t="s">
        <v>1998</v>
      </c>
      <c r="N539" s="12" t="s">
        <v>585</v>
      </c>
    </row>
    <row r="540" spans="1:14" ht="162">
      <c r="A540" s="71" t="s">
        <v>1999</v>
      </c>
      <c r="B540" s="48" t="s">
        <v>1992</v>
      </c>
      <c r="C540" s="72">
        <v>33101204</v>
      </c>
      <c r="D540" s="50" t="s">
        <v>2000</v>
      </c>
      <c r="E540" s="61">
        <v>45378</v>
      </c>
      <c r="F540" s="69">
        <v>45652</v>
      </c>
      <c r="G540" s="53">
        <v>45000000</v>
      </c>
      <c r="H540" s="54">
        <v>10000000</v>
      </c>
      <c r="I540" s="55">
        <f t="shared" si="16"/>
        <v>35000000</v>
      </c>
      <c r="J540" s="56" t="s">
        <v>21</v>
      </c>
      <c r="K540" s="57" t="s">
        <v>22</v>
      </c>
      <c r="L540" s="58">
        <f t="shared" si="17"/>
        <v>0.22222222222222221</v>
      </c>
      <c r="M540" s="12" t="s">
        <v>2001</v>
      </c>
      <c r="N540" s="12" t="s">
        <v>585</v>
      </c>
    </row>
    <row r="541" spans="1:14" ht="162">
      <c r="A541" s="71" t="s">
        <v>2002</v>
      </c>
      <c r="B541" s="48" t="s">
        <v>1992</v>
      </c>
      <c r="C541" s="72">
        <v>1143357738</v>
      </c>
      <c r="D541" s="50" t="s">
        <v>2003</v>
      </c>
      <c r="E541" s="61">
        <v>45378</v>
      </c>
      <c r="F541" s="69">
        <v>45652</v>
      </c>
      <c r="G541" s="53">
        <v>45000000</v>
      </c>
      <c r="H541" s="54">
        <v>15000000</v>
      </c>
      <c r="I541" s="55">
        <f t="shared" si="16"/>
        <v>30000000</v>
      </c>
      <c r="J541" s="56" t="s">
        <v>21</v>
      </c>
      <c r="K541" s="57" t="s">
        <v>22</v>
      </c>
      <c r="L541" s="58">
        <f t="shared" si="17"/>
        <v>0.33333333333333331</v>
      </c>
      <c r="M541" s="12" t="s">
        <v>2004</v>
      </c>
      <c r="N541" s="12" t="s">
        <v>585</v>
      </c>
    </row>
    <row r="542" spans="1:14" ht="148.5">
      <c r="A542" s="71" t="s">
        <v>2005</v>
      </c>
      <c r="B542" s="48" t="s">
        <v>2006</v>
      </c>
      <c r="C542" s="72">
        <v>1128058248</v>
      </c>
      <c r="D542" s="50" t="s">
        <v>2007</v>
      </c>
      <c r="E542" s="61">
        <v>45378</v>
      </c>
      <c r="F542" s="69">
        <v>45652</v>
      </c>
      <c r="G542" s="53">
        <v>22500000</v>
      </c>
      <c r="H542" s="54">
        <v>7500000</v>
      </c>
      <c r="I542" s="55">
        <f t="shared" si="16"/>
        <v>15000000</v>
      </c>
      <c r="J542" s="56" t="s">
        <v>21</v>
      </c>
      <c r="K542" s="57" t="s">
        <v>22</v>
      </c>
      <c r="L542" s="58">
        <f t="shared" si="17"/>
        <v>0.33333333333333331</v>
      </c>
      <c r="M542" s="12" t="s">
        <v>2008</v>
      </c>
      <c r="N542" s="12" t="s">
        <v>585</v>
      </c>
    </row>
    <row r="543" spans="1:14" ht="148.5">
      <c r="A543" s="71" t="s">
        <v>2009</v>
      </c>
      <c r="B543" s="48" t="s">
        <v>2010</v>
      </c>
      <c r="C543" s="72">
        <v>73429511</v>
      </c>
      <c r="D543" s="50" t="s">
        <v>2011</v>
      </c>
      <c r="E543" s="61">
        <v>45378</v>
      </c>
      <c r="F543" s="69">
        <v>45652</v>
      </c>
      <c r="G543" s="53">
        <v>40500000</v>
      </c>
      <c r="H543" s="54">
        <v>13500000</v>
      </c>
      <c r="I543" s="55">
        <f t="shared" si="16"/>
        <v>27000000</v>
      </c>
      <c r="J543" s="56" t="s">
        <v>21</v>
      </c>
      <c r="K543" s="57" t="s">
        <v>22</v>
      </c>
      <c r="L543" s="58">
        <f t="shared" si="17"/>
        <v>0.33333333333333331</v>
      </c>
      <c r="M543" s="12" t="s">
        <v>2012</v>
      </c>
      <c r="N543" s="12" t="s">
        <v>585</v>
      </c>
    </row>
    <row r="544" spans="1:14" ht="148.5">
      <c r="A544" s="71" t="s">
        <v>2013</v>
      </c>
      <c r="B544" s="48" t="s">
        <v>2010</v>
      </c>
      <c r="C544" s="72">
        <v>73434087</v>
      </c>
      <c r="D544" s="50" t="s">
        <v>2014</v>
      </c>
      <c r="E544" s="61">
        <v>45378</v>
      </c>
      <c r="F544" s="69">
        <v>45652</v>
      </c>
      <c r="G544" s="53">
        <v>40500000</v>
      </c>
      <c r="H544" s="54">
        <v>13500000</v>
      </c>
      <c r="I544" s="55">
        <f t="shared" si="16"/>
        <v>27000000</v>
      </c>
      <c r="J544" s="56" t="s">
        <v>21</v>
      </c>
      <c r="K544" s="57" t="s">
        <v>22</v>
      </c>
      <c r="L544" s="58">
        <f t="shared" si="17"/>
        <v>0.33333333333333331</v>
      </c>
      <c r="M544" s="12" t="s">
        <v>2015</v>
      </c>
      <c r="N544" s="12" t="s">
        <v>585</v>
      </c>
    </row>
    <row r="545" spans="1:14" ht="94.5">
      <c r="A545" s="71" t="s">
        <v>2016</v>
      </c>
      <c r="B545" s="48" t="s">
        <v>1240</v>
      </c>
      <c r="C545" s="72">
        <v>9295971</v>
      </c>
      <c r="D545" s="50" t="s">
        <v>2017</v>
      </c>
      <c r="E545" s="61">
        <v>45378</v>
      </c>
      <c r="F545" s="69">
        <v>45652</v>
      </c>
      <c r="G545" s="53">
        <v>36000000</v>
      </c>
      <c r="H545" s="54">
        <v>12000000</v>
      </c>
      <c r="I545" s="55">
        <f t="shared" si="16"/>
        <v>24000000</v>
      </c>
      <c r="J545" s="56" t="s">
        <v>21</v>
      </c>
      <c r="K545" s="57" t="s">
        <v>22</v>
      </c>
      <c r="L545" s="58">
        <f t="shared" si="17"/>
        <v>0.33333333333333331</v>
      </c>
      <c r="M545" s="12" t="s">
        <v>2018</v>
      </c>
      <c r="N545" s="12" t="s">
        <v>189</v>
      </c>
    </row>
    <row r="546" spans="1:14" ht="108">
      <c r="A546" s="71" t="s">
        <v>2019</v>
      </c>
      <c r="B546" s="48" t="s">
        <v>1332</v>
      </c>
      <c r="C546" s="72">
        <v>1143343415</v>
      </c>
      <c r="D546" s="50" t="s">
        <v>2020</v>
      </c>
      <c r="E546" s="61">
        <v>45378</v>
      </c>
      <c r="F546" s="69">
        <v>45652</v>
      </c>
      <c r="G546" s="53">
        <v>36000000</v>
      </c>
      <c r="H546" s="54">
        <v>12000000</v>
      </c>
      <c r="I546" s="55">
        <f t="shared" si="16"/>
        <v>24000000</v>
      </c>
      <c r="J546" s="56" t="s">
        <v>21</v>
      </c>
      <c r="K546" s="57" t="s">
        <v>22</v>
      </c>
      <c r="L546" s="58">
        <f t="shared" si="17"/>
        <v>0.33333333333333331</v>
      </c>
      <c r="M546" s="12" t="s">
        <v>2021</v>
      </c>
      <c r="N546" s="12" t="s">
        <v>145</v>
      </c>
    </row>
    <row r="547" spans="1:14" ht="108">
      <c r="A547" s="71" t="s">
        <v>2022</v>
      </c>
      <c r="B547" s="48" t="s">
        <v>961</v>
      </c>
      <c r="C547" s="72">
        <v>1047395181</v>
      </c>
      <c r="D547" s="50" t="s">
        <v>2023</v>
      </c>
      <c r="E547" s="61">
        <v>45378</v>
      </c>
      <c r="F547" s="64">
        <v>45561</v>
      </c>
      <c r="G547" s="53">
        <v>24000000</v>
      </c>
      <c r="H547" s="54">
        <v>12000000</v>
      </c>
      <c r="I547" s="55">
        <f t="shared" si="16"/>
        <v>12000000</v>
      </c>
      <c r="J547" s="56" t="s">
        <v>21</v>
      </c>
      <c r="K547" s="57" t="s">
        <v>22</v>
      </c>
      <c r="L547" s="58">
        <f t="shared" si="17"/>
        <v>0.5</v>
      </c>
      <c r="M547" s="12" t="s">
        <v>2024</v>
      </c>
      <c r="N547" s="12" t="s">
        <v>964</v>
      </c>
    </row>
    <row r="548" spans="1:14" ht="94.5">
      <c r="A548" s="71" t="s">
        <v>2025</v>
      </c>
      <c r="B548" s="48" t="s">
        <v>2026</v>
      </c>
      <c r="C548" s="72">
        <v>1047497285</v>
      </c>
      <c r="D548" s="50" t="s">
        <v>2027</v>
      </c>
      <c r="E548" s="61">
        <v>45378</v>
      </c>
      <c r="F548" s="69">
        <v>45652</v>
      </c>
      <c r="G548" s="53">
        <v>20700000</v>
      </c>
      <c r="H548" s="54">
        <v>6900000</v>
      </c>
      <c r="I548" s="55">
        <f t="shared" si="16"/>
        <v>13800000</v>
      </c>
      <c r="J548" s="56" t="s">
        <v>21</v>
      </c>
      <c r="K548" s="57" t="s">
        <v>22</v>
      </c>
      <c r="L548" s="58">
        <f t="shared" si="17"/>
        <v>0.33333333333333331</v>
      </c>
      <c r="M548" s="12" t="s">
        <v>2028</v>
      </c>
      <c r="N548" s="12" t="s">
        <v>964</v>
      </c>
    </row>
    <row r="549" spans="1:14" ht="175.5">
      <c r="A549" s="71" t="s">
        <v>2029</v>
      </c>
      <c r="B549" s="48" t="s">
        <v>2030</v>
      </c>
      <c r="C549" s="72">
        <v>72343697</v>
      </c>
      <c r="D549" s="50" t="s">
        <v>2031</v>
      </c>
      <c r="E549" s="61">
        <v>45378</v>
      </c>
      <c r="F549" s="64">
        <v>45561</v>
      </c>
      <c r="G549" s="53">
        <v>51000000</v>
      </c>
      <c r="H549" s="54">
        <v>25500000</v>
      </c>
      <c r="I549" s="55">
        <f t="shared" si="16"/>
        <v>25500000</v>
      </c>
      <c r="J549" s="56" t="s">
        <v>21</v>
      </c>
      <c r="K549" s="57" t="s">
        <v>22</v>
      </c>
      <c r="L549" s="58">
        <f t="shared" si="17"/>
        <v>0.5</v>
      </c>
      <c r="M549" s="12" t="s">
        <v>2032</v>
      </c>
      <c r="N549" s="12" t="s">
        <v>633</v>
      </c>
    </row>
    <row r="550" spans="1:14" ht="94.5">
      <c r="A550" s="71" t="s">
        <v>2033</v>
      </c>
      <c r="B550" s="48" t="s">
        <v>2034</v>
      </c>
      <c r="C550" s="72">
        <v>45528678</v>
      </c>
      <c r="D550" s="50" t="s">
        <v>2035</v>
      </c>
      <c r="E550" s="61">
        <v>45378</v>
      </c>
      <c r="F550" s="64">
        <v>45561</v>
      </c>
      <c r="G550" s="53">
        <v>30000000</v>
      </c>
      <c r="H550" s="54">
        <v>10000000</v>
      </c>
      <c r="I550" s="55">
        <f t="shared" si="16"/>
        <v>20000000</v>
      </c>
      <c r="J550" s="56" t="s">
        <v>21</v>
      </c>
      <c r="K550" s="57" t="s">
        <v>22</v>
      </c>
      <c r="L550" s="58">
        <f t="shared" si="17"/>
        <v>0.33333333333333331</v>
      </c>
      <c r="M550" s="12" t="s">
        <v>2036</v>
      </c>
      <c r="N550" s="12" t="s">
        <v>645</v>
      </c>
    </row>
    <row r="551" spans="1:14" ht="94.5">
      <c r="A551" s="71" t="s">
        <v>2037</v>
      </c>
      <c r="B551" s="48" t="s">
        <v>2038</v>
      </c>
      <c r="C551" s="72">
        <v>1050961351</v>
      </c>
      <c r="D551" s="50" t="s">
        <v>2039</v>
      </c>
      <c r="E551" s="61">
        <v>45378</v>
      </c>
      <c r="F551" s="64">
        <v>45561</v>
      </c>
      <c r="G551" s="53">
        <v>13200000</v>
      </c>
      <c r="H551" s="54">
        <v>6600000</v>
      </c>
      <c r="I551" s="55">
        <f t="shared" si="16"/>
        <v>6600000</v>
      </c>
      <c r="J551" s="56" t="s">
        <v>21</v>
      </c>
      <c r="K551" s="57" t="s">
        <v>22</v>
      </c>
      <c r="L551" s="58">
        <f t="shared" si="17"/>
        <v>0.5</v>
      </c>
      <c r="M551" s="12" t="s">
        <v>2040</v>
      </c>
      <c r="N551" s="12" t="s">
        <v>111</v>
      </c>
    </row>
    <row r="552" spans="1:14" ht="270">
      <c r="A552" s="71" t="s">
        <v>2041</v>
      </c>
      <c r="B552" s="48" t="s">
        <v>1938</v>
      </c>
      <c r="C552" s="72">
        <v>7921151</v>
      </c>
      <c r="D552" s="50" t="s">
        <v>2042</v>
      </c>
      <c r="E552" s="61">
        <v>45378</v>
      </c>
      <c r="F552" s="69">
        <v>45652</v>
      </c>
      <c r="G552" s="53">
        <v>27000000</v>
      </c>
      <c r="H552" s="54">
        <v>9000000</v>
      </c>
      <c r="I552" s="55">
        <f t="shared" si="16"/>
        <v>18000000</v>
      </c>
      <c r="J552" s="56" t="s">
        <v>21</v>
      </c>
      <c r="K552" s="57" t="s">
        <v>22</v>
      </c>
      <c r="L552" s="58">
        <f t="shared" si="17"/>
        <v>0.33333333333333331</v>
      </c>
      <c r="M552" s="12" t="s">
        <v>2043</v>
      </c>
      <c r="N552" s="12" t="s">
        <v>964</v>
      </c>
    </row>
    <row r="553" spans="1:14" ht="270">
      <c r="A553" s="71" t="s">
        <v>2044</v>
      </c>
      <c r="B553" s="48" t="s">
        <v>2045</v>
      </c>
      <c r="C553" s="72">
        <v>1010107758</v>
      </c>
      <c r="D553" s="50" t="s">
        <v>2046</v>
      </c>
      <c r="E553" s="61">
        <v>45378</v>
      </c>
      <c r="F553" s="69">
        <v>45652</v>
      </c>
      <c r="G553" s="53">
        <v>36000000</v>
      </c>
      <c r="H553" s="54">
        <v>12000000</v>
      </c>
      <c r="I553" s="55">
        <f t="shared" si="16"/>
        <v>24000000</v>
      </c>
      <c r="J553" s="56" t="s">
        <v>21</v>
      </c>
      <c r="K553" s="57" t="s">
        <v>22</v>
      </c>
      <c r="L553" s="58">
        <f t="shared" si="17"/>
        <v>0.33333333333333331</v>
      </c>
      <c r="M553" s="12" t="s">
        <v>2047</v>
      </c>
      <c r="N553" s="12" t="s">
        <v>964</v>
      </c>
    </row>
    <row r="554" spans="1:14" ht="94.5">
      <c r="A554" s="71" t="s">
        <v>2048</v>
      </c>
      <c r="B554" s="48" t="s">
        <v>932</v>
      </c>
      <c r="C554" s="72">
        <v>32859929</v>
      </c>
      <c r="D554" s="50" t="s">
        <v>2049</v>
      </c>
      <c r="E554" s="61">
        <v>45378</v>
      </c>
      <c r="F554" s="69">
        <v>45652</v>
      </c>
      <c r="G554" s="53">
        <v>18000000</v>
      </c>
      <c r="H554" s="54">
        <v>6000000</v>
      </c>
      <c r="I554" s="55">
        <f t="shared" si="16"/>
        <v>12000000</v>
      </c>
      <c r="J554" s="56" t="s">
        <v>21</v>
      </c>
      <c r="K554" s="57" t="s">
        <v>22</v>
      </c>
      <c r="L554" s="58">
        <f t="shared" si="17"/>
        <v>0.33333333333333331</v>
      </c>
      <c r="M554" s="12" t="s">
        <v>2050</v>
      </c>
      <c r="N554" s="12" t="s">
        <v>288</v>
      </c>
    </row>
    <row r="555" spans="1:14" ht="108">
      <c r="A555" s="71" t="s">
        <v>2051</v>
      </c>
      <c r="B555" s="48" t="s">
        <v>2052</v>
      </c>
      <c r="C555" s="72">
        <v>73008886</v>
      </c>
      <c r="D555" s="50" t="s">
        <v>2053</v>
      </c>
      <c r="E555" s="61">
        <v>45378</v>
      </c>
      <c r="F555" s="69">
        <v>45652</v>
      </c>
      <c r="G555" s="53">
        <v>25200000</v>
      </c>
      <c r="H555" s="54">
        <v>8400000</v>
      </c>
      <c r="I555" s="55">
        <f t="shared" si="16"/>
        <v>16800000</v>
      </c>
      <c r="J555" s="56" t="s">
        <v>21</v>
      </c>
      <c r="K555" s="57" t="s">
        <v>22</v>
      </c>
      <c r="L555" s="58">
        <f t="shared" si="17"/>
        <v>0.33333333333333331</v>
      </c>
      <c r="M555" s="12" t="s">
        <v>2054</v>
      </c>
      <c r="N555" s="12" t="s">
        <v>432</v>
      </c>
    </row>
    <row r="556" spans="1:14" ht="108">
      <c r="A556" s="71" t="s">
        <v>2055</v>
      </c>
      <c r="B556" s="48" t="s">
        <v>2056</v>
      </c>
      <c r="C556" s="72">
        <v>1047396628</v>
      </c>
      <c r="D556" s="50" t="s">
        <v>2057</v>
      </c>
      <c r="E556" s="61">
        <v>45378</v>
      </c>
      <c r="F556" s="69">
        <v>45652</v>
      </c>
      <c r="G556" s="53">
        <v>20700000</v>
      </c>
      <c r="H556" s="54">
        <v>4600000</v>
      </c>
      <c r="I556" s="55">
        <f t="shared" si="16"/>
        <v>16100000</v>
      </c>
      <c r="J556" s="56" t="s">
        <v>21</v>
      </c>
      <c r="K556" s="57" t="s">
        <v>22</v>
      </c>
      <c r="L556" s="58">
        <f t="shared" si="17"/>
        <v>0.22222222222222221</v>
      </c>
      <c r="M556" s="12" t="s">
        <v>2058</v>
      </c>
      <c r="N556" s="12" t="s">
        <v>120</v>
      </c>
    </row>
    <row r="557" spans="1:14" ht="121.5">
      <c r="A557" s="71" t="s">
        <v>2059</v>
      </c>
      <c r="B557" s="48" t="s">
        <v>2060</v>
      </c>
      <c r="C557" s="72">
        <v>1143345502</v>
      </c>
      <c r="D557" s="50" t="s">
        <v>2061</v>
      </c>
      <c r="E557" s="61">
        <v>45378</v>
      </c>
      <c r="F557" s="69">
        <v>45652</v>
      </c>
      <c r="G557" s="53">
        <v>18000000</v>
      </c>
      <c r="H557" s="54">
        <v>8000000</v>
      </c>
      <c r="I557" s="55">
        <f t="shared" si="16"/>
        <v>10000000</v>
      </c>
      <c r="J557" s="56" t="s">
        <v>21</v>
      </c>
      <c r="K557" s="57" t="s">
        <v>22</v>
      </c>
      <c r="L557" s="58">
        <f t="shared" si="17"/>
        <v>0.44444444444444442</v>
      </c>
      <c r="M557" s="12" t="s">
        <v>2062</v>
      </c>
      <c r="N557" s="12" t="s">
        <v>120</v>
      </c>
    </row>
    <row r="558" spans="1:14" ht="108">
      <c r="A558" s="71" t="s">
        <v>2063</v>
      </c>
      <c r="B558" s="48" t="s">
        <v>2056</v>
      </c>
      <c r="C558" s="72">
        <v>7931357</v>
      </c>
      <c r="D558" s="50" t="s">
        <v>2064</v>
      </c>
      <c r="E558" s="61">
        <v>45378</v>
      </c>
      <c r="F558" s="69">
        <v>45652</v>
      </c>
      <c r="G558" s="53">
        <v>20700000</v>
      </c>
      <c r="H558" s="54">
        <v>6900000</v>
      </c>
      <c r="I558" s="55">
        <f t="shared" si="16"/>
        <v>13800000</v>
      </c>
      <c r="J558" s="56" t="s">
        <v>21</v>
      </c>
      <c r="K558" s="57" t="s">
        <v>22</v>
      </c>
      <c r="L558" s="58">
        <f t="shared" si="17"/>
        <v>0.33333333333333331</v>
      </c>
      <c r="M558" s="12" t="s">
        <v>2065</v>
      </c>
      <c r="N558" s="12" t="s">
        <v>120</v>
      </c>
    </row>
    <row r="559" spans="1:14" ht="108">
      <c r="A559" s="71" t="s">
        <v>2066</v>
      </c>
      <c r="B559" s="48" t="s">
        <v>2056</v>
      </c>
      <c r="C559" s="72">
        <v>22799224</v>
      </c>
      <c r="D559" s="50" t="s">
        <v>2067</v>
      </c>
      <c r="E559" s="61">
        <v>45378</v>
      </c>
      <c r="F559" s="69">
        <v>45652</v>
      </c>
      <c r="G559" s="53">
        <v>20700000</v>
      </c>
      <c r="H559" s="54">
        <v>4600000</v>
      </c>
      <c r="I559" s="55">
        <f t="shared" si="16"/>
        <v>16100000</v>
      </c>
      <c r="J559" s="56" t="s">
        <v>21</v>
      </c>
      <c r="K559" s="57" t="s">
        <v>22</v>
      </c>
      <c r="L559" s="58">
        <f t="shared" si="17"/>
        <v>0.22222222222222221</v>
      </c>
      <c r="M559" s="12" t="s">
        <v>2068</v>
      </c>
      <c r="N559" s="12" t="s">
        <v>120</v>
      </c>
    </row>
    <row r="560" spans="1:14" ht="94.5">
      <c r="A560" s="71" t="s">
        <v>2069</v>
      </c>
      <c r="B560" s="48" t="s">
        <v>2070</v>
      </c>
      <c r="C560" s="72">
        <v>9100309</v>
      </c>
      <c r="D560" s="50" t="s">
        <v>2071</v>
      </c>
      <c r="E560" s="61">
        <v>45378</v>
      </c>
      <c r="F560" s="69">
        <v>45652</v>
      </c>
      <c r="G560" s="53">
        <v>20700000</v>
      </c>
      <c r="H560" s="54">
        <v>6900000</v>
      </c>
      <c r="I560" s="55">
        <f t="shared" si="16"/>
        <v>13800000</v>
      </c>
      <c r="J560" s="56" t="s">
        <v>21</v>
      </c>
      <c r="K560" s="57" t="s">
        <v>22</v>
      </c>
      <c r="L560" s="58">
        <f t="shared" si="17"/>
        <v>0.33333333333333331</v>
      </c>
      <c r="M560" s="12" t="s">
        <v>2072</v>
      </c>
      <c r="N560" s="12" t="s">
        <v>573</v>
      </c>
    </row>
    <row r="561" spans="1:14" ht="94.5">
      <c r="A561" s="71" t="s">
        <v>2073</v>
      </c>
      <c r="B561" s="48" t="s">
        <v>2070</v>
      </c>
      <c r="C561" s="72">
        <v>1007740167</v>
      </c>
      <c r="D561" s="50" t="s">
        <v>2074</v>
      </c>
      <c r="E561" s="61">
        <v>45378</v>
      </c>
      <c r="F561" s="69">
        <v>45652</v>
      </c>
      <c r="G561" s="53">
        <v>20700000</v>
      </c>
      <c r="H561" s="54">
        <v>6900000</v>
      </c>
      <c r="I561" s="55">
        <f t="shared" si="16"/>
        <v>13800000</v>
      </c>
      <c r="J561" s="56" t="s">
        <v>21</v>
      </c>
      <c r="K561" s="57" t="s">
        <v>22</v>
      </c>
      <c r="L561" s="58">
        <f t="shared" si="17"/>
        <v>0.33333333333333331</v>
      </c>
      <c r="M561" s="12" t="s">
        <v>2075</v>
      </c>
      <c r="N561" s="12" t="s">
        <v>573</v>
      </c>
    </row>
    <row r="562" spans="1:14" ht="108">
      <c r="A562" s="71" t="s">
        <v>2076</v>
      </c>
      <c r="B562" s="48" t="s">
        <v>2077</v>
      </c>
      <c r="C562" s="72">
        <v>1047496865</v>
      </c>
      <c r="D562" s="50" t="s">
        <v>2078</v>
      </c>
      <c r="E562" s="61">
        <v>45378</v>
      </c>
      <c r="F562" s="69">
        <v>45652</v>
      </c>
      <c r="G562" s="53">
        <v>20700000</v>
      </c>
      <c r="H562" s="54">
        <v>6900000</v>
      </c>
      <c r="I562" s="55">
        <f t="shared" si="16"/>
        <v>13800000</v>
      </c>
      <c r="J562" s="56" t="s">
        <v>21</v>
      </c>
      <c r="K562" s="57" t="s">
        <v>22</v>
      </c>
      <c r="L562" s="58">
        <f t="shared" si="17"/>
        <v>0.33333333333333331</v>
      </c>
      <c r="M562" s="12" t="s">
        <v>2079</v>
      </c>
      <c r="N562" s="12" t="s">
        <v>120</v>
      </c>
    </row>
    <row r="563" spans="1:14" ht="94.5">
      <c r="A563" s="71" t="s">
        <v>2080</v>
      </c>
      <c r="B563" s="48" t="s">
        <v>2081</v>
      </c>
      <c r="C563" s="72">
        <v>3799782</v>
      </c>
      <c r="D563" s="50" t="s">
        <v>2082</v>
      </c>
      <c r="E563" s="61">
        <v>45378</v>
      </c>
      <c r="F563" s="69">
        <v>45652</v>
      </c>
      <c r="G563" s="53">
        <v>18000000</v>
      </c>
      <c r="H563" s="54">
        <v>6000000</v>
      </c>
      <c r="I563" s="55">
        <f t="shared" si="16"/>
        <v>12000000</v>
      </c>
      <c r="J563" s="56" t="s">
        <v>21</v>
      </c>
      <c r="K563" s="57" t="s">
        <v>22</v>
      </c>
      <c r="L563" s="58">
        <f t="shared" si="17"/>
        <v>0.33333333333333331</v>
      </c>
      <c r="M563" s="12" t="s">
        <v>2083</v>
      </c>
      <c r="N563" s="12" t="s">
        <v>573</v>
      </c>
    </row>
    <row r="564" spans="1:14" ht="94.5">
      <c r="A564" s="71" t="s">
        <v>2084</v>
      </c>
      <c r="B564" s="48" t="s">
        <v>2070</v>
      </c>
      <c r="C564" s="72">
        <v>73116762</v>
      </c>
      <c r="D564" s="50" t="s">
        <v>2085</v>
      </c>
      <c r="E564" s="61">
        <v>45378</v>
      </c>
      <c r="F564" s="69">
        <v>45652</v>
      </c>
      <c r="G564" s="53">
        <v>20700000</v>
      </c>
      <c r="H564" s="54">
        <v>6900000</v>
      </c>
      <c r="I564" s="55">
        <f t="shared" si="16"/>
        <v>13800000</v>
      </c>
      <c r="J564" s="56" t="s">
        <v>21</v>
      </c>
      <c r="K564" s="57" t="s">
        <v>22</v>
      </c>
      <c r="L564" s="58">
        <f t="shared" si="17"/>
        <v>0.33333333333333331</v>
      </c>
      <c r="M564" s="12" t="s">
        <v>2086</v>
      </c>
      <c r="N564" s="12" t="s">
        <v>573</v>
      </c>
    </row>
    <row r="565" spans="1:14" ht="108">
      <c r="A565" s="71" t="s">
        <v>2087</v>
      </c>
      <c r="B565" s="48" t="s">
        <v>2088</v>
      </c>
      <c r="C565" s="72">
        <v>1047489371</v>
      </c>
      <c r="D565" s="50" t="s">
        <v>2089</v>
      </c>
      <c r="E565" s="61">
        <v>45378</v>
      </c>
      <c r="F565" s="69">
        <v>45652</v>
      </c>
      <c r="G565" s="53">
        <v>29700000</v>
      </c>
      <c r="H565" s="54">
        <v>9900000</v>
      </c>
      <c r="I565" s="55">
        <f t="shared" si="16"/>
        <v>19800000</v>
      </c>
      <c r="J565" s="56" t="s">
        <v>21</v>
      </c>
      <c r="K565" s="57" t="s">
        <v>22</v>
      </c>
      <c r="L565" s="58">
        <f t="shared" si="17"/>
        <v>0.33333333333333331</v>
      </c>
      <c r="M565" s="12" t="s">
        <v>2090</v>
      </c>
      <c r="N565" s="12" t="s">
        <v>120</v>
      </c>
    </row>
    <row r="566" spans="1:14" ht="94.5">
      <c r="A566" s="71" t="s">
        <v>2091</v>
      </c>
      <c r="B566" s="48" t="s">
        <v>2092</v>
      </c>
      <c r="C566" s="72">
        <v>1050036028</v>
      </c>
      <c r="D566" s="50" t="s">
        <v>2093</v>
      </c>
      <c r="E566" s="61">
        <v>45378</v>
      </c>
      <c r="F566" s="69">
        <v>45652</v>
      </c>
      <c r="G566" s="53">
        <v>36000000</v>
      </c>
      <c r="H566" s="54">
        <v>4000000</v>
      </c>
      <c r="I566" s="55">
        <f t="shared" si="16"/>
        <v>32000000</v>
      </c>
      <c r="J566" s="56" t="s">
        <v>21</v>
      </c>
      <c r="K566" s="57" t="s">
        <v>22</v>
      </c>
      <c r="L566" s="58">
        <f t="shared" si="17"/>
        <v>0.1111111111111111</v>
      </c>
      <c r="M566" s="12" t="s">
        <v>2094</v>
      </c>
      <c r="N566" s="12" t="s">
        <v>865</v>
      </c>
    </row>
    <row r="567" spans="1:14" ht="94.5">
      <c r="A567" s="71" t="s">
        <v>2095</v>
      </c>
      <c r="B567" s="48" t="s">
        <v>2096</v>
      </c>
      <c r="C567" s="72">
        <v>9104956</v>
      </c>
      <c r="D567" s="50" t="s">
        <v>2097</v>
      </c>
      <c r="E567" s="61">
        <v>45378</v>
      </c>
      <c r="F567" s="64">
        <v>45561</v>
      </c>
      <c r="G567" s="53">
        <v>0</v>
      </c>
      <c r="H567" s="54">
        <v>0</v>
      </c>
      <c r="I567" s="55">
        <f t="shared" si="16"/>
        <v>0</v>
      </c>
      <c r="J567" s="56" t="s">
        <v>21</v>
      </c>
      <c r="K567" s="57" t="s">
        <v>22</v>
      </c>
      <c r="L567" s="58" t="e">
        <f t="shared" si="17"/>
        <v>#DIV/0!</v>
      </c>
      <c r="M567" s="12" t="s">
        <v>2098</v>
      </c>
      <c r="N567" s="12" t="s">
        <v>964</v>
      </c>
    </row>
    <row r="568" spans="1:14" ht="94.5">
      <c r="A568" s="71" t="s">
        <v>2099</v>
      </c>
      <c r="B568" s="48" t="s">
        <v>2100</v>
      </c>
      <c r="C568" s="72">
        <v>73190165</v>
      </c>
      <c r="D568" s="50" t="s">
        <v>2101</v>
      </c>
      <c r="E568" s="61">
        <v>45378</v>
      </c>
      <c r="F568" s="64">
        <v>45561</v>
      </c>
      <c r="G568" s="53">
        <v>24000000</v>
      </c>
      <c r="H568" s="54">
        <v>12000000</v>
      </c>
      <c r="I568" s="55">
        <f t="shared" si="16"/>
        <v>12000000</v>
      </c>
      <c r="J568" s="56" t="s">
        <v>21</v>
      </c>
      <c r="K568" s="57" t="s">
        <v>22</v>
      </c>
      <c r="L568" s="58">
        <f t="shared" si="17"/>
        <v>0.5</v>
      </c>
      <c r="M568" s="12" t="s">
        <v>2102</v>
      </c>
      <c r="N568" s="12" t="s">
        <v>964</v>
      </c>
    </row>
    <row r="569" spans="1:14" ht="94.5">
      <c r="A569" s="71" t="s">
        <v>2103</v>
      </c>
      <c r="B569" s="48" t="s">
        <v>2104</v>
      </c>
      <c r="C569" s="72">
        <v>1143329956</v>
      </c>
      <c r="D569" s="50" t="s">
        <v>2105</v>
      </c>
      <c r="E569" s="61">
        <v>45378</v>
      </c>
      <c r="F569" s="69">
        <v>45652</v>
      </c>
      <c r="G569" s="53">
        <v>20700000</v>
      </c>
      <c r="H569" s="54">
        <v>2300000</v>
      </c>
      <c r="I569" s="55">
        <f t="shared" si="16"/>
        <v>18400000</v>
      </c>
      <c r="J569" s="56" t="s">
        <v>21</v>
      </c>
      <c r="K569" s="57" t="s">
        <v>22</v>
      </c>
      <c r="L569" s="58">
        <f t="shared" si="17"/>
        <v>0.1111111111111111</v>
      </c>
      <c r="M569" s="12" t="s">
        <v>2106</v>
      </c>
      <c r="N569" s="12" t="s">
        <v>111</v>
      </c>
    </row>
    <row r="570" spans="1:14" ht="108">
      <c r="A570" s="71" t="s">
        <v>2107</v>
      </c>
      <c r="B570" s="48" t="s">
        <v>2108</v>
      </c>
      <c r="C570" s="72">
        <v>45535320</v>
      </c>
      <c r="D570" s="50" t="s">
        <v>2109</v>
      </c>
      <c r="E570" s="61">
        <v>45378</v>
      </c>
      <c r="F570" s="69">
        <v>45652</v>
      </c>
      <c r="G570" s="53">
        <v>36000000</v>
      </c>
      <c r="H570" s="54">
        <v>8000000</v>
      </c>
      <c r="I570" s="55">
        <f t="shared" si="16"/>
        <v>28000000</v>
      </c>
      <c r="J570" s="56" t="s">
        <v>21</v>
      </c>
      <c r="K570" s="57" t="s">
        <v>22</v>
      </c>
      <c r="L570" s="58">
        <f t="shared" si="17"/>
        <v>0.22222222222222221</v>
      </c>
      <c r="M570" s="12" t="s">
        <v>2110</v>
      </c>
      <c r="N570" s="12" t="s">
        <v>1041</v>
      </c>
    </row>
    <row r="571" spans="1:14" ht="108">
      <c r="A571" s="71" t="s">
        <v>2111</v>
      </c>
      <c r="B571" s="48" t="s">
        <v>2112</v>
      </c>
      <c r="C571" s="72">
        <v>9147028</v>
      </c>
      <c r="D571" s="50" t="s">
        <v>2113</v>
      </c>
      <c r="E571" s="61">
        <v>45378</v>
      </c>
      <c r="F571" s="69">
        <v>45652</v>
      </c>
      <c r="G571" s="53">
        <v>36000000</v>
      </c>
      <c r="H571" s="54">
        <v>12000000</v>
      </c>
      <c r="I571" s="55">
        <f t="shared" si="16"/>
        <v>24000000</v>
      </c>
      <c r="J571" s="56" t="s">
        <v>21</v>
      </c>
      <c r="K571" s="57" t="s">
        <v>22</v>
      </c>
      <c r="L571" s="58">
        <f t="shared" si="17"/>
        <v>0.33333333333333331</v>
      </c>
      <c r="M571" s="12" t="s">
        <v>2114</v>
      </c>
      <c r="N571" s="12" t="s">
        <v>275</v>
      </c>
    </row>
    <row r="572" spans="1:14" ht="94.5">
      <c r="A572" s="71" t="s">
        <v>2115</v>
      </c>
      <c r="B572" s="48" t="s">
        <v>1255</v>
      </c>
      <c r="C572" s="72">
        <v>33159041</v>
      </c>
      <c r="D572" s="50" t="s">
        <v>2116</v>
      </c>
      <c r="E572" s="61">
        <v>45378</v>
      </c>
      <c r="F572" s="69">
        <v>45652</v>
      </c>
      <c r="G572" s="53">
        <v>36000000</v>
      </c>
      <c r="H572" s="54">
        <v>12000000</v>
      </c>
      <c r="I572" s="55">
        <f t="shared" si="16"/>
        <v>24000000</v>
      </c>
      <c r="J572" s="56" t="s">
        <v>21</v>
      </c>
      <c r="K572" s="57" t="s">
        <v>22</v>
      </c>
      <c r="L572" s="58">
        <f t="shared" si="17"/>
        <v>0.33333333333333331</v>
      </c>
      <c r="M572" s="12" t="s">
        <v>2117</v>
      </c>
      <c r="N572" s="12" t="s">
        <v>1258</v>
      </c>
    </row>
    <row r="573" spans="1:14" ht="108">
      <c r="A573" s="71" t="s">
        <v>2118</v>
      </c>
      <c r="B573" s="48" t="s">
        <v>1381</v>
      </c>
      <c r="C573" s="72">
        <v>1128049731</v>
      </c>
      <c r="D573" s="50" t="s">
        <v>2119</v>
      </c>
      <c r="E573" s="61">
        <v>45378</v>
      </c>
      <c r="F573" s="64">
        <v>45561</v>
      </c>
      <c r="G573" s="53">
        <v>18000000</v>
      </c>
      <c r="H573" s="54">
        <v>9000000</v>
      </c>
      <c r="I573" s="55">
        <f t="shared" si="16"/>
        <v>9000000</v>
      </c>
      <c r="J573" s="56" t="s">
        <v>21</v>
      </c>
      <c r="K573" s="57" t="s">
        <v>22</v>
      </c>
      <c r="L573" s="58">
        <f t="shared" si="17"/>
        <v>0.5</v>
      </c>
      <c r="M573" s="12" t="s">
        <v>2120</v>
      </c>
      <c r="N573" s="12" t="s">
        <v>332</v>
      </c>
    </row>
    <row r="574" spans="1:14" ht="148.5">
      <c r="A574" s="71" t="s">
        <v>2121</v>
      </c>
      <c r="B574" s="48" t="s">
        <v>2122</v>
      </c>
      <c r="C574" s="72">
        <v>1047483037</v>
      </c>
      <c r="D574" s="50" t="s">
        <v>2123</v>
      </c>
      <c r="E574" s="61">
        <v>45378</v>
      </c>
      <c r="F574" s="69">
        <v>45652</v>
      </c>
      <c r="G574" s="53">
        <v>40500000</v>
      </c>
      <c r="H574" s="54">
        <v>4500000</v>
      </c>
      <c r="I574" s="55">
        <f t="shared" si="16"/>
        <v>36000000</v>
      </c>
      <c r="J574" s="56" t="s">
        <v>21</v>
      </c>
      <c r="K574" s="57" t="s">
        <v>22</v>
      </c>
      <c r="L574" s="58">
        <f t="shared" si="17"/>
        <v>0.1111111111111111</v>
      </c>
      <c r="M574" s="12" t="s">
        <v>2124</v>
      </c>
      <c r="N574" s="12" t="s">
        <v>585</v>
      </c>
    </row>
    <row r="575" spans="1:14" ht="189">
      <c r="A575" s="71" t="s">
        <v>2125</v>
      </c>
      <c r="B575" s="48" t="s">
        <v>2126</v>
      </c>
      <c r="C575" s="72">
        <v>1002058616</v>
      </c>
      <c r="D575" s="50" t="s">
        <v>2127</v>
      </c>
      <c r="E575" s="61">
        <v>45352</v>
      </c>
      <c r="F575" s="69">
        <v>45626</v>
      </c>
      <c r="G575" s="53">
        <v>18000000</v>
      </c>
      <c r="H575" s="54">
        <v>2000000</v>
      </c>
      <c r="I575" s="55">
        <f t="shared" si="16"/>
        <v>16000000</v>
      </c>
      <c r="J575" s="56" t="s">
        <v>21</v>
      </c>
      <c r="K575" s="57" t="s">
        <v>22</v>
      </c>
      <c r="L575" s="58">
        <f t="shared" si="17"/>
        <v>0.1111111111111111</v>
      </c>
      <c r="M575" s="12" t="s">
        <v>2128</v>
      </c>
      <c r="N575" s="12" t="s">
        <v>700</v>
      </c>
    </row>
    <row r="576" spans="1:14" ht="121.5">
      <c r="A576" s="71" t="s">
        <v>2129</v>
      </c>
      <c r="B576" s="48" t="s">
        <v>2130</v>
      </c>
      <c r="C576" s="72">
        <v>73109609</v>
      </c>
      <c r="D576" s="50" t="s">
        <v>2131</v>
      </c>
      <c r="E576" s="61">
        <v>45378</v>
      </c>
      <c r="F576" s="69">
        <v>45652</v>
      </c>
      <c r="G576" s="53">
        <v>20700000</v>
      </c>
      <c r="H576" s="54">
        <v>6900000</v>
      </c>
      <c r="I576" s="55">
        <f t="shared" si="16"/>
        <v>13800000</v>
      </c>
      <c r="J576" s="56" t="s">
        <v>21</v>
      </c>
      <c r="K576" s="57" t="s">
        <v>22</v>
      </c>
      <c r="L576" s="58">
        <f t="shared" si="17"/>
        <v>0.33333333333333331</v>
      </c>
      <c r="M576" s="12" t="s">
        <v>2132</v>
      </c>
      <c r="N576" s="12" t="s">
        <v>120</v>
      </c>
    </row>
    <row r="577" spans="1:14" ht="108">
      <c r="A577" s="71" t="s">
        <v>2133</v>
      </c>
      <c r="B577" s="48" t="s">
        <v>2056</v>
      </c>
      <c r="C577" s="72">
        <v>1047466204</v>
      </c>
      <c r="D577" s="50" t="s">
        <v>2134</v>
      </c>
      <c r="E577" s="61">
        <v>45378</v>
      </c>
      <c r="F577" s="69">
        <v>45652</v>
      </c>
      <c r="G577" s="53">
        <v>22500000</v>
      </c>
      <c r="H577" s="54">
        <v>2500000</v>
      </c>
      <c r="I577" s="55">
        <f t="shared" si="16"/>
        <v>20000000</v>
      </c>
      <c r="J577" s="56" t="s">
        <v>21</v>
      </c>
      <c r="K577" s="57" t="s">
        <v>22</v>
      </c>
      <c r="L577" s="58">
        <f t="shared" si="17"/>
        <v>0.1111111111111111</v>
      </c>
      <c r="M577" s="12" t="s">
        <v>2135</v>
      </c>
      <c r="N577" s="12" t="s">
        <v>120</v>
      </c>
    </row>
    <row r="578" spans="1:14" ht="175.5">
      <c r="A578" s="71" t="s">
        <v>2136</v>
      </c>
      <c r="B578" s="48" t="s">
        <v>1178</v>
      </c>
      <c r="C578" s="72">
        <v>1047400085</v>
      </c>
      <c r="D578" s="50" t="s">
        <v>2137</v>
      </c>
      <c r="E578" s="61">
        <v>45378</v>
      </c>
      <c r="F578" s="69">
        <v>45652</v>
      </c>
      <c r="G578" s="53">
        <v>45000000</v>
      </c>
      <c r="H578" s="54">
        <v>15000000</v>
      </c>
      <c r="I578" s="55">
        <f t="shared" si="16"/>
        <v>30000000</v>
      </c>
      <c r="J578" s="56" t="s">
        <v>21</v>
      </c>
      <c r="K578" s="57" t="s">
        <v>22</v>
      </c>
      <c r="L578" s="58">
        <f t="shared" si="17"/>
        <v>0.33333333333333331</v>
      </c>
      <c r="M578" s="12" t="s">
        <v>2138</v>
      </c>
      <c r="N578" s="12" t="s">
        <v>684</v>
      </c>
    </row>
    <row r="579" spans="1:14" ht="94.5">
      <c r="A579" s="71" t="s">
        <v>2139</v>
      </c>
      <c r="B579" s="48" t="s">
        <v>2140</v>
      </c>
      <c r="C579" s="72">
        <v>23238201</v>
      </c>
      <c r="D579" s="50" t="s">
        <v>2141</v>
      </c>
      <c r="E579" s="61">
        <v>45378</v>
      </c>
      <c r="F579" s="69">
        <v>45652</v>
      </c>
      <c r="G579" s="53">
        <v>18000000</v>
      </c>
      <c r="H579" s="54">
        <v>6000000</v>
      </c>
      <c r="I579" s="55">
        <f t="shared" si="16"/>
        <v>12000000</v>
      </c>
      <c r="J579" s="56" t="s">
        <v>21</v>
      </c>
      <c r="K579" s="57" t="s">
        <v>22</v>
      </c>
      <c r="L579" s="58">
        <f t="shared" si="17"/>
        <v>0.33333333333333331</v>
      </c>
      <c r="M579" s="12" t="s">
        <v>2142</v>
      </c>
      <c r="N579" s="12" t="s">
        <v>573</v>
      </c>
    </row>
    <row r="580" spans="1:14" ht="175.5">
      <c r="A580" s="71" t="s">
        <v>2143</v>
      </c>
      <c r="B580" s="48" t="s">
        <v>1178</v>
      </c>
      <c r="C580" s="72">
        <v>45513821</v>
      </c>
      <c r="D580" s="50" t="s">
        <v>2144</v>
      </c>
      <c r="E580" s="61">
        <v>45378</v>
      </c>
      <c r="F580" s="69">
        <v>45652</v>
      </c>
      <c r="G580" s="53">
        <v>36000000</v>
      </c>
      <c r="H580" s="54">
        <v>4000000</v>
      </c>
      <c r="I580" s="55">
        <f t="shared" si="16"/>
        <v>32000000</v>
      </c>
      <c r="J580" s="56" t="s">
        <v>21</v>
      </c>
      <c r="K580" s="57" t="s">
        <v>22</v>
      </c>
      <c r="L580" s="58">
        <f t="shared" si="17"/>
        <v>0.1111111111111111</v>
      </c>
      <c r="M580" s="12" t="s">
        <v>2145</v>
      </c>
      <c r="N580" s="12" t="s">
        <v>684</v>
      </c>
    </row>
    <row r="581" spans="1:14" ht="202.5">
      <c r="A581" s="71" t="s">
        <v>2146</v>
      </c>
      <c r="B581" s="48" t="s">
        <v>2147</v>
      </c>
      <c r="C581" s="72">
        <v>72154593</v>
      </c>
      <c r="D581" s="50" t="s">
        <v>2148</v>
      </c>
      <c r="E581" s="61">
        <v>45384</v>
      </c>
      <c r="F581" s="69">
        <v>45657</v>
      </c>
      <c r="G581" s="53">
        <v>45000000</v>
      </c>
      <c r="H581" s="54">
        <v>15000000</v>
      </c>
      <c r="I581" s="55">
        <f t="shared" si="16"/>
        <v>30000000</v>
      </c>
      <c r="J581" s="56" t="s">
        <v>21</v>
      </c>
      <c r="K581" s="57" t="s">
        <v>22</v>
      </c>
      <c r="L581" s="58">
        <f t="shared" si="17"/>
        <v>0.33333333333333331</v>
      </c>
      <c r="M581" s="12" t="s">
        <v>2149</v>
      </c>
      <c r="N581" s="12" t="s">
        <v>432</v>
      </c>
    </row>
    <row r="582" spans="1:14" ht="175.5">
      <c r="A582" s="71" t="s">
        <v>2150</v>
      </c>
      <c r="B582" s="48" t="s">
        <v>1178</v>
      </c>
      <c r="C582" s="72">
        <v>1047368093</v>
      </c>
      <c r="D582" s="50" t="s">
        <v>2151</v>
      </c>
      <c r="E582" s="61">
        <v>45378</v>
      </c>
      <c r="F582" s="69">
        <v>45652</v>
      </c>
      <c r="G582" s="53">
        <v>36000000</v>
      </c>
      <c r="H582" s="54">
        <v>12000000</v>
      </c>
      <c r="I582" s="55">
        <f t="shared" si="16"/>
        <v>24000000</v>
      </c>
      <c r="J582" s="56" t="s">
        <v>21</v>
      </c>
      <c r="K582" s="57" t="s">
        <v>22</v>
      </c>
      <c r="L582" s="58">
        <f t="shared" si="17"/>
        <v>0.33333333333333331</v>
      </c>
      <c r="M582" s="12" t="s">
        <v>2152</v>
      </c>
      <c r="N582" s="12" t="s">
        <v>684</v>
      </c>
    </row>
    <row r="583" spans="1:14" ht="175.5">
      <c r="A583" s="71" t="s">
        <v>2153</v>
      </c>
      <c r="B583" s="48" t="s">
        <v>1753</v>
      </c>
      <c r="C583" s="72">
        <v>32905818</v>
      </c>
      <c r="D583" s="50" t="s">
        <v>2154</v>
      </c>
      <c r="E583" s="61">
        <v>45378</v>
      </c>
      <c r="F583" s="69">
        <v>45652</v>
      </c>
      <c r="G583" s="53">
        <v>27000000</v>
      </c>
      <c r="H583" s="54">
        <v>6000000</v>
      </c>
      <c r="I583" s="55">
        <f t="shared" si="16"/>
        <v>21000000</v>
      </c>
      <c r="J583" s="56" t="s">
        <v>21</v>
      </c>
      <c r="K583" s="57" t="s">
        <v>22</v>
      </c>
      <c r="L583" s="58">
        <f t="shared" si="17"/>
        <v>0.22222222222222221</v>
      </c>
      <c r="M583" s="12" t="s">
        <v>2155</v>
      </c>
      <c r="N583" s="12" t="s">
        <v>684</v>
      </c>
    </row>
    <row r="584" spans="1:14" ht="202.5">
      <c r="A584" s="71" t="s">
        <v>2156</v>
      </c>
      <c r="B584" s="48" t="s">
        <v>2147</v>
      </c>
      <c r="C584" s="72">
        <v>1140818681</v>
      </c>
      <c r="D584" s="50" t="s">
        <v>2157</v>
      </c>
      <c r="E584" s="61">
        <v>45378</v>
      </c>
      <c r="F584" s="69">
        <v>45652</v>
      </c>
      <c r="G584" s="53">
        <v>63000000</v>
      </c>
      <c r="H584" s="54">
        <v>14000000</v>
      </c>
      <c r="I584" s="55">
        <f t="shared" si="16"/>
        <v>49000000</v>
      </c>
      <c r="J584" s="56" t="s">
        <v>21</v>
      </c>
      <c r="K584" s="57" t="s">
        <v>22</v>
      </c>
      <c r="L584" s="58">
        <f t="shared" si="17"/>
        <v>0.22222222222222221</v>
      </c>
      <c r="M584" s="12" t="s">
        <v>2158</v>
      </c>
      <c r="N584" s="12" t="s">
        <v>432</v>
      </c>
    </row>
    <row r="585" spans="1:14" ht="94.5">
      <c r="A585" s="71" t="s">
        <v>2159</v>
      </c>
      <c r="B585" s="48" t="s">
        <v>2160</v>
      </c>
      <c r="C585" s="72">
        <v>1128058213</v>
      </c>
      <c r="D585" s="50" t="s">
        <v>2161</v>
      </c>
      <c r="E585" s="61">
        <v>45378</v>
      </c>
      <c r="F585" s="69">
        <v>45652</v>
      </c>
      <c r="G585" s="53">
        <v>31500000</v>
      </c>
      <c r="H585" s="54">
        <v>7000000</v>
      </c>
      <c r="I585" s="55">
        <f t="shared" si="16"/>
        <v>24500000</v>
      </c>
      <c r="J585" s="56" t="s">
        <v>21</v>
      </c>
      <c r="K585" s="57" t="s">
        <v>22</v>
      </c>
      <c r="L585" s="58">
        <f t="shared" si="17"/>
        <v>0.22222222222222221</v>
      </c>
      <c r="M585" s="12" t="s">
        <v>2162</v>
      </c>
      <c r="N585" s="12" t="s">
        <v>684</v>
      </c>
    </row>
    <row r="586" spans="1:14" ht="94.5">
      <c r="A586" s="71" t="s">
        <v>2163</v>
      </c>
      <c r="B586" s="48" t="s">
        <v>2164</v>
      </c>
      <c r="C586" s="72">
        <v>1047394937</v>
      </c>
      <c r="D586" s="50" t="s">
        <v>2165</v>
      </c>
      <c r="E586" s="61">
        <v>45378</v>
      </c>
      <c r="F586" s="64">
        <v>45561</v>
      </c>
      <c r="G586" s="53">
        <v>24000000</v>
      </c>
      <c r="H586" s="54">
        <v>4000000</v>
      </c>
      <c r="I586" s="55">
        <f t="shared" si="16"/>
        <v>20000000</v>
      </c>
      <c r="J586" s="56" t="s">
        <v>21</v>
      </c>
      <c r="K586" s="57" t="s">
        <v>22</v>
      </c>
      <c r="L586" s="58">
        <f t="shared" si="17"/>
        <v>0.16666666666666666</v>
      </c>
      <c r="M586" s="12" t="s">
        <v>2166</v>
      </c>
      <c r="N586" s="12" t="s">
        <v>684</v>
      </c>
    </row>
    <row r="587" spans="1:14" ht="229.5">
      <c r="A587" s="71" t="s">
        <v>2167</v>
      </c>
      <c r="B587" s="48" t="s">
        <v>2168</v>
      </c>
      <c r="C587" s="72">
        <v>23191969</v>
      </c>
      <c r="D587" s="50" t="s">
        <v>2169</v>
      </c>
      <c r="E587" s="61">
        <v>45378</v>
      </c>
      <c r="F587" s="69">
        <v>45652</v>
      </c>
      <c r="G587" s="53">
        <v>18000000</v>
      </c>
      <c r="H587" s="54">
        <v>6000000</v>
      </c>
      <c r="I587" s="55">
        <f t="shared" si="16"/>
        <v>12000000</v>
      </c>
      <c r="J587" s="56" t="s">
        <v>21</v>
      </c>
      <c r="K587" s="57" t="s">
        <v>22</v>
      </c>
      <c r="L587" s="58">
        <f t="shared" si="17"/>
        <v>0.33333333333333331</v>
      </c>
      <c r="M587" s="12" t="s">
        <v>2170</v>
      </c>
      <c r="N587" s="12" t="s">
        <v>700</v>
      </c>
    </row>
    <row r="588" spans="1:14" ht="94.5">
      <c r="A588" s="71" t="s">
        <v>2171</v>
      </c>
      <c r="B588" s="48" t="s">
        <v>2172</v>
      </c>
      <c r="C588" s="72">
        <v>1093769965</v>
      </c>
      <c r="D588" s="50" t="s">
        <v>2173</v>
      </c>
      <c r="E588" s="61">
        <v>45378</v>
      </c>
      <c r="F588" s="64">
        <v>45561</v>
      </c>
      <c r="G588" s="53">
        <v>18000000</v>
      </c>
      <c r="H588" s="54">
        <v>3000000</v>
      </c>
      <c r="I588" s="55">
        <f t="shared" si="16"/>
        <v>15000000</v>
      </c>
      <c r="J588" s="56" t="s">
        <v>21</v>
      </c>
      <c r="K588" s="57" t="s">
        <v>22</v>
      </c>
      <c r="L588" s="58">
        <f t="shared" si="17"/>
        <v>0.16666666666666666</v>
      </c>
      <c r="M588" s="12" t="s">
        <v>2174</v>
      </c>
      <c r="N588" s="12" t="s">
        <v>700</v>
      </c>
    </row>
    <row r="589" spans="1:14" ht="94.5">
      <c r="A589" s="74" t="s">
        <v>2175</v>
      </c>
      <c r="B589" s="48" t="s">
        <v>2176</v>
      </c>
      <c r="C589" s="75">
        <v>1007313905</v>
      </c>
      <c r="D589" s="50" t="s">
        <v>2177</v>
      </c>
      <c r="E589" s="61">
        <v>45383</v>
      </c>
      <c r="F589" s="64">
        <v>45564</v>
      </c>
      <c r="G589" s="53">
        <v>21000000</v>
      </c>
      <c r="H589" s="54">
        <v>7000000</v>
      </c>
      <c r="I589" s="55">
        <f t="shared" si="16"/>
        <v>14000000</v>
      </c>
      <c r="J589" s="56" t="s">
        <v>21</v>
      </c>
      <c r="K589" s="57" t="s">
        <v>22</v>
      </c>
      <c r="L589" s="58">
        <f t="shared" si="17"/>
        <v>0.33333333333333331</v>
      </c>
      <c r="M589" s="12" t="s">
        <v>2178</v>
      </c>
      <c r="N589" s="12" t="s">
        <v>964</v>
      </c>
    </row>
    <row r="590" spans="1:14" ht="94.5">
      <c r="A590" s="74" t="s">
        <v>2179</v>
      </c>
      <c r="B590" s="48" t="s">
        <v>2096</v>
      </c>
      <c r="C590" s="75">
        <v>73581434</v>
      </c>
      <c r="D590" s="50" t="s">
        <v>2180</v>
      </c>
      <c r="E590" s="61">
        <v>45383</v>
      </c>
      <c r="F590" s="64">
        <v>45564</v>
      </c>
      <c r="G590" s="53">
        <v>21000000</v>
      </c>
      <c r="H590" s="54">
        <v>7000000</v>
      </c>
      <c r="I590" s="55">
        <f t="shared" si="16"/>
        <v>14000000</v>
      </c>
      <c r="J590" s="56" t="s">
        <v>21</v>
      </c>
      <c r="K590" s="57" t="s">
        <v>22</v>
      </c>
      <c r="L590" s="58">
        <f t="shared" si="17"/>
        <v>0.33333333333333331</v>
      </c>
      <c r="M590" s="12" t="s">
        <v>2181</v>
      </c>
      <c r="N590" s="12" t="s">
        <v>964</v>
      </c>
    </row>
    <row r="591" spans="1:14" ht="229.5">
      <c r="A591" s="74" t="s">
        <v>2182</v>
      </c>
      <c r="B591" s="48" t="s">
        <v>1912</v>
      </c>
      <c r="C591" s="75">
        <v>8787731</v>
      </c>
      <c r="D591" s="50" t="s">
        <v>2183</v>
      </c>
      <c r="E591" s="61">
        <v>45383</v>
      </c>
      <c r="F591" s="76">
        <v>45657</v>
      </c>
      <c r="G591" s="53">
        <v>27000000</v>
      </c>
      <c r="H591" s="54">
        <v>6000000</v>
      </c>
      <c r="I591" s="55">
        <f t="shared" si="16"/>
        <v>21000000</v>
      </c>
      <c r="J591" s="56" t="s">
        <v>21</v>
      </c>
      <c r="K591" s="57" t="s">
        <v>22</v>
      </c>
      <c r="L591" s="58">
        <f t="shared" si="17"/>
        <v>0.22222222222222221</v>
      </c>
      <c r="M591" s="12" t="s">
        <v>2184</v>
      </c>
      <c r="N591" s="12" t="s">
        <v>700</v>
      </c>
    </row>
    <row r="592" spans="1:14" ht="108">
      <c r="A592" s="74" t="s">
        <v>2185</v>
      </c>
      <c r="B592" s="48" t="s">
        <v>1486</v>
      </c>
      <c r="C592" s="75">
        <v>1143353897</v>
      </c>
      <c r="D592" s="50" t="s">
        <v>2186</v>
      </c>
      <c r="E592" s="61">
        <v>45383</v>
      </c>
      <c r="F592" s="64">
        <v>45564</v>
      </c>
      <c r="G592" s="53">
        <v>21000000</v>
      </c>
      <c r="H592" s="54">
        <v>7000000</v>
      </c>
      <c r="I592" s="55">
        <f t="shared" si="16"/>
        <v>14000000</v>
      </c>
      <c r="J592" s="56" t="s">
        <v>21</v>
      </c>
      <c r="K592" s="57" t="s">
        <v>22</v>
      </c>
      <c r="L592" s="58">
        <f t="shared" si="17"/>
        <v>0.33333333333333331</v>
      </c>
      <c r="M592" s="12" t="s">
        <v>2187</v>
      </c>
      <c r="N592" s="12" t="s">
        <v>684</v>
      </c>
    </row>
    <row r="593" spans="1:14" ht="175.5">
      <c r="A593" s="74" t="s">
        <v>2188</v>
      </c>
      <c r="B593" s="48" t="s">
        <v>1753</v>
      </c>
      <c r="C593" s="75">
        <v>1050952641</v>
      </c>
      <c r="D593" s="50" t="s">
        <v>2189</v>
      </c>
      <c r="E593" s="61">
        <v>45383</v>
      </c>
      <c r="F593" s="76">
        <v>45657</v>
      </c>
      <c r="G593" s="53">
        <v>27000000</v>
      </c>
      <c r="H593" s="54">
        <v>6000000</v>
      </c>
      <c r="I593" s="55">
        <f t="shared" si="16"/>
        <v>21000000</v>
      </c>
      <c r="J593" s="56" t="s">
        <v>21</v>
      </c>
      <c r="K593" s="57" t="s">
        <v>22</v>
      </c>
      <c r="L593" s="58">
        <f t="shared" si="17"/>
        <v>0.22222222222222221</v>
      </c>
      <c r="M593" s="12" t="s">
        <v>2190</v>
      </c>
      <c r="N593" s="12" t="s">
        <v>684</v>
      </c>
    </row>
    <row r="594" spans="1:14" ht="108">
      <c r="A594" s="74" t="s">
        <v>2191</v>
      </c>
      <c r="B594" s="48" t="s">
        <v>2192</v>
      </c>
      <c r="C594" s="75">
        <v>22800359</v>
      </c>
      <c r="D594" s="50" t="s">
        <v>2193</v>
      </c>
      <c r="E594" s="61">
        <v>45383</v>
      </c>
      <c r="F594" s="76">
        <v>45657</v>
      </c>
      <c r="G594" s="53">
        <v>27000000</v>
      </c>
      <c r="H594" s="54">
        <v>9000000</v>
      </c>
      <c r="I594" s="55">
        <f t="shared" si="16"/>
        <v>18000000</v>
      </c>
      <c r="J594" s="56" t="s">
        <v>21</v>
      </c>
      <c r="K594" s="57" t="s">
        <v>22</v>
      </c>
      <c r="L594" s="58">
        <f t="shared" si="17"/>
        <v>0.33333333333333331</v>
      </c>
      <c r="M594" s="12" t="s">
        <v>2194</v>
      </c>
      <c r="N594" s="12" t="s">
        <v>120</v>
      </c>
    </row>
    <row r="595" spans="1:14" ht="175.5">
      <c r="A595" s="74" t="s">
        <v>2195</v>
      </c>
      <c r="B595" s="48" t="s">
        <v>1753</v>
      </c>
      <c r="C595" s="75">
        <v>45581545</v>
      </c>
      <c r="D595" s="50" t="s">
        <v>2196</v>
      </c>
      <c r="E595" s="61">
        <v>45383</v>
      </c>
      <c r="F595" s="76">
        <v>45657</v>
      </c>
      <c r="G595" s="53">
        <v>22500000</v>
      </c>
      <c r="H595" s="54">
        <v>2500000</v>
      </c>
      <c r="I595" s="55">
        <f t="shared" si="16"/>
        <v>20000000</v>
      </c>
      <c r="J595" s="56" t="s">
        <v>21</v>
      </c>
      <c r="K595" s="57" t="s">
        <v>22</v>
      </c>
      <c r="L595" s="58">
        <f t="shared" si="17"/>
        <v>0.1111111111111111</v>
      </c>
      <c r="M595" s="12" t="s">
        <v>2197</v>
      </c>
      <c r="N595" s="12" t="s">
        <v>684</v>
      </c>
    </row>
    <row r="596" spans="1:14" ht="121.5">
      <c r="A596" s="74" t="s">
        <v>2198</v>
      </c>
      <c r="B596" s="48" t="s">
        <v>2199</v>
      </c>
      <c r="C596" s="75">
        <v>1001937533</v>
      </c>
      <c r="D596" s="50" t="s">
        <v>2200</v>
      </c>
      <c r="E596" s="61">
        <v>45383</v>
      </c>
      <c r="F596" s="64">
        <v>45564</v>
      </c>
      <c r="G596" s="53">
        <v>18000000</v>
      </c>
      <c r="H596" s="54">
        <v>6000000</v>
      </c>
      <c r="I596" s="55">
        <f t="shared" si="16"/>
        <v>12000000</v>
      </c>
      <c r="J596" s="56" t="s">
        <v>21</v>
      </c>
      <c r="K596" s="57" t="s">
        <v>22</v>
      </c>
      <c r="L596" s="58">
        <f t="shared" si="17"/>
        <v>0.33333333333333331</v>
      </c>
      <c r="M596" s="12" t="s">
        <v>2201</v>
      </c>
      <c r="N596" s="12" t="s">
        <v>478</v>
      </c>
    </row>
    <row r="597" spans="1:14" ht="175.5">
      <c r="A597" s="74" t="s">
        <v>2202</v>
      </c>
      <c r="B597" s="48" t="s">
        <v>1178</v>
      </c>
      <c r="C597" s="75">
        <v>73572257</v>
      </c>
      <c r="D597" s="50" t="s">
        <v>2203</v>
      </c>
      <c r="E597" s="61">
        <v>45383</v>
      </c>
      <c r="F597" s="76">
        <v>45657</v>
      </c>
      <c r="G597" s="53">
        <v>45000000</v>
      </c>
      <c r="H597" s="54">
        <v>15000000</v>
      </c>
      <c r="I597" s="55">
        <f t="shared" si="16"/>
        <v>30000000</v>
      </c>
      <c r="J597" s="56" t="s">
        <v>21</v>
      </c>
      <c r="K597" s="57" t="s">
        <v>22</v>
      </c>
      <c r="L597" s="58">
        <f t="shared" si="17"/>
        <v>0.33333333333333331</v>
      </c>
      <c r="M597" s="12" t="s">
        <v>2204</v>
      </c>
      <c r="N597" s="12" t="s">
        <v>684</v>
      </c>
    </row>
    <row r="598" spans="1:14" ht="94.5">
      <c r="A598" s="74" t="s">
        <v>2205</v>
      </c>
      <c r="B598" s="48" t="s">
        <v>2206</v>
      </c>
      <c r="C598" s="75">
        <v>1064988825</v>
      </c>
      <c r="D598" s="50" t="s">
        <v>2207</v>
      </c>
      <c r="E598" s="61">
        <v>45383</v>
      </c>
      <c r="F598" s="64">
        <v>45564</v>
      </c>
      <c r="G598" s="53">
        <v>24000000</v>
      </c>
      <c r="H598" s="54">
        <v>8000000</v>
      </c>
      <c r="I598" s="55">
        <f t="shared" si="16"/>
        <v>16000000</v>
      </c>
      <c r="J598" s="56" t="s">
        <v>21</v>
      </c>
      <c r="K598" s="57" t="s">
        <v>22</v>
      </c>
      <c r="L598" s="58">
        <f t="shared" si="17"/>
        <v>0.33333333333333331</v>
      </c>
      <c r="M598" s="12" t="s">
        <v>2208</v>
      </c>
      <c r="N598" s="12" t="s">
        <v>111</v>
      </c>
    </row>
    <row r="599" spans="1:14" ht="175.5">
      <c r="A599" s="74" t="s">
        <v>2209</v>
      </c>
      <c r="B599" s="48" t="s">
        <v>2210</v>
      </c>
      <c r="C599" s="75">
        <v>55305370</v>
      </c>
      <c r="D599" s="50" t="s">
        <v>2211</v>
      </c>
      <c r="E599" s="61">
        <v>45383</v>
      </c>
      <c r="F599" s="64">
        <v>45564</v>
      </c>
      <c r="G599" s="53">
        <v>51000000</v>
      </c>
      <c r="H599" s="54">
        <v>17000000</v>
      </c>
      <c r="I599" s="55">
        <f t="shared" si="16"/>
        <v>34000000</v>
      </c>
      <c r="J599" s="56" t="s">
        <v>21</v>
      </c>
      <c r="K599" s="57" t="s">
        <v>22</v>
      </c>
      <c r="L599" s="58">
        <f t="shared" si="17"/>
        <v>0.33333333333333331</v>
      </c>
      <c r="M599" s="12" t="s">
        <v>2212</v>
      </c>
      <c r="N599" s="12" t="s">
        <v>633</v>
      </c>
    </row>
    <row r="600" spans="1:14" ht="175.5">
      <c r="A600" s="74" t="s">
        <v>2213</v>
      </c>
      <c r="B600" s="48" t="s">
        <v>2210</v>
      </c>
      <c r="C600" s="75">
        <v>32752027</v>
      </c>
      <c r="D600" s="50" t="s">
        <v>2214</v>
      </c>
      <c r="E600" s="61">
        <v>45383</v>
      </c>
      <c r="F600" s="64">
        <v>45564</v>
      </c>
      <c r="G600" s="53">
        <v>51000000</v>
      </c>
      <c r="H600" s="54">
        <v>25500000</v>
      </c>
      <c r="I600" s="55">
        <f t="shared" ref="I600:I663" si="18">+G600-H600</f>
        <v>25500000</v>
      </c>
      <c r="J600" s="56" t="s">
        <v>21</v>
      </c>
      <c r="K600" s="57" t="s">
        <v>22</v>
      </c>
      <c r="L600" s="58">
        <f t="shared" ref="L600:L663" si="19">+H600/G600</f>
        <v>0.5</v>
      </c>
      <c r="M600" s="12" t="s">
        <v>2215</v>
      </c>
      <c r="N600" s="12" t="s">
        <v>633</v>
      </c>
    </row>
    <row r="601" spans="1:14" ht="94.5">
      <c r="A601" s="74" t="s">
        <v>2216</v>
      </c>
      <c r="B601" s="48" t="s">
        <v>2217</v>
      </c>
      <c r="C601" s="75">
        <v>45542851</v>
      </c>
      <c r="D601" s="50" t="s">
        <v>2218</v>
      </c>
      <c r="E601" s="61">
        <v>45383</v>
      </c>
      <c r="F601" s="64">
        <v>45564</v>
      </c>
      <c r="G601" s="53">
        <v>21000000</v>
      </c>
      <c r="H601" s="54">
        <v>10500000</v>
      </c>
      <c r="I601" s="55">
        <f t="shared" si="18"/>
        <v>10500000</v>
      </c>
      <c r="J601" s="56" t="s">
        <v>21</v>
      </c>
      <c r="K601" s="57" t="s">
        <v>22</v>
      </c>
      <c r="L601" s="58">
        <f t="shared" si="19"/>
        <v>0.5</v>
      </c>
      <c r="M601" s="12" t="s">
        <v>2219</v>
      </c>
      <c r="N601" s="12" t="s">
        <v>964</v>
      </c>
    </row>
    <row r="602" spans="1:14" ht="81">
      <c r="A602" s="74" t="s">
        <v>2220</v>
      </c>
      <c r="B602" s="48" t="s">
        <v>1689</v>
      </c>
      <c r="C602" s="75">
        <v>45750429</v>
      </c>
      <c r="D602" s="50" t="s">
        <v>2221</v>
      </c>
      <c r="E602" s="61">
        <v>45383</v>
      </c>
      <c r="F602" s="76">
        <v>45657</v>
      </c>
      <c r="G602" s="53">
        <v>20700000</v>
      </c>
      <c r="H602" s="54">
        <v>6900000</v>
      </c>
      <c r="I602" s="55">
        <f t="shared" si="18"/>
        <v>13800000</v>
      </c>
      <c r="J602" s="56" t="s">
        <v>21</v>
      </c>
      <c r="K602" s="57" t="s">
        <v>22</v>
      </c>
      <c r="L602" s="58">
        <f t="shared" si="19"/>
        <v>0.33333333333333331</v>
      </c>
      <c r="M602" s="12" t="s">
        <v>2222</v>
      </c>
      <c r="N602" s="12" t="s">
        <v>189</v>
      </c>
    </row>
    <row r="603" spans="1:14" ht="108">
      <c r="A603" s="74" t="s">
        <v>2223</v>
      </c>
      <c r="B603" s="48" t="s">
        <v>2224</v>
      </c>
      <c r="C603" s="75">
        <v>1047469401</v>
      </c>
      <c r="D603" s="50" t="s">
        <v>2225</v>
      </c>
      <c r="E603" s="61">
        <v>45383</v>
      </c>
      <c r="F603" s="76">
        <v>45657</v>
      </c>
      <c r="G603" s="53">
        <v>27000000</v>
      </c>
      <c r="H603" s="54">
        <v>9000000</v>
      </c>
      <c r="I603" s="55">
        <f t="shared" si="18"/>
        <v>18000000</v>
      </c>
      <c r="J603" s="56" t="s">
        <v>21</v>
      </c>
      <c r="K603" s="57" t="s">
        <v>22</v>
      </c>
      <c r="L603" s="58">
        <f t="shared" si="19"/>
        <v>0.33333333333333331</v>
      </c>
      <c r="M603" s="12" t="s">
        <v>2226</v>
      </c>
      <c r="N603" s="12" t="s">
        <v>145</v>
      </c>
    </row>
    <row r="604" spans="1:14" ht="108">
      <c r="A604" s="74" t="s">
        <v>2227</v>
      </c>
      <c r="B604" s="48" t="s">
        <v>2228</v>
      </c>
      <c r="C604" s="75">
        <v>1143407597</v>
      </c>
      <c r="D604" s="50" t="s">
        <v>2229</v>
      </c>
      <c r="E604" s="61">
        <v>45383</v>
      </c>
      <c r="F604" s="76">
        <v>45657</v>
      </c>
      <c r="G604" s="53">
        <v>31500000</v>
      </c>
      <c r="H604" s="54">
        <v>10500000</v>
      </c>
      <c r="I604" s="55">
        <f t="shared" si="18"/>
        <v>21000000</v>
      </c>
      <c r="J604" s="56" t="s">
        <v>21</v>
      </c>
      <c r="K604" s="57" t="s">
        <v>22</v>
      </c>
      <c r="L604" s="58">
        <f t="shared" si="19"/>
        <v>0.33333333333333331</v>
      </c>
      <c r="M604" s="12" t="s">
        <v>2230</v>
      </c>
      <c r="N604" s="12" t="s">
        <v>256</v>
      </c>
    </row>
    <row r="605" spans="1:14" ht="108">
      <c r="A605" s="74" t="s">
        <v>2231</v>
      </c>
      <c r="B605" s="48" t="s">
        <v>2232</v>
      </c>
      <c r="C605" s="75">
        <v>45447830</v>
      </c>
      <c r="D605" s="50" t="s">
        <v>2233</v>
      </c>
      <c r="E605" s="61">
        <v>45383</v>
      </c>
      <c r="F605" s="76">
        <v>45657</v>
      </c>
      <c r="G605" s="53">
        <v>20700000</v>
      </c>
      <c r="H605" s="54">
        <v>6900000</v>
      </c>
      <c r="I605" s="55">
        <f t="shared" si="18"/>
        <v>13800000</v>
      </c>
      <c r="J605" s="56" t="s">
        <v>21</v>
      </c>
      <c r="K605" s="57" t="s">
        <v>22</v>
      </c>
      <c r="L605" s="58">
        <f t="shared" si="19"/>
        <v>0.33333333333333331</v>
      </c>
      <c r="M605" s="12" t="s">
        <v>2234</v>
      </c>
      <c r="N605" s="12" t="s">
        <v>256</v>
      </c>
    </row>
    <row r="606" spans="1:14" ht="175.5">
      <c r="A606" s="74" t="s">
        <v>2235</v>
      </c>
      <c r="B606" s="48" t="s">
        <v>1178</v>
      </c>
      <c r="C606" s="75">
        <v>33101219</v>
      </c>
      <c r="D606" s="50" t="s">
        <v>2236</v>
      </c>
      <c r="E606" s="61">
        <v>45383</v>
      </c>
      <c r="F606" s="76">
        <v>45657</v>
      </c>
      <c r="G606" s="53">
        <v>36000000</v>
      </c>
      <c r="H606" s="54">
        <v>4000000</v>
      </c>
      <c r="I606" s="55">
        <f t="shared" si="18"/>
        <v>32000000</v>
      </c>
      <c r="J606" s="56" t="s">
        <v>21</v>
      </c>
      <c r="K606" s="57" t="s">
        <v>22</v>
      </c>
      <c r="L606" s="58">
        <f t="shared" si="19"/>
        <v>0.1111111111111111</v>
      </c>
      <c r="M606" s="12" t="s">
        <v>2237</v>
      </c>
      <c r="N606" s="12" t="s">
        <v>684</v>
      </c>
    </row>
    <row r="607" spans="1:14" ht="175.5">
      <c r="A607" s="74" t="s">
        <v>2238</v>
      </c>
      <c r="B607" s="48" t="s">
        <v>1178</v>
      </c>
      <c r="C607" s="75">
        <v>1047418428</v>
      </c>
      <c r="D607" s="50" t="s">
        <v>2239</v>
      </c>
      <c r="E607" s="61">
        <v>45383</v>
      </c>
      <c r="F607" s="76">
        <v>45657</v>
      </c>
      <c r="G607" s="53">
        <v>45000000</v>
      </c>
      <c r="H607" s="54">
        <v>15000000</v>
      </c>
      <c r="I607" s="55">
        <f t="shared" si="18"/>
        <v>30000000</v>
      </c>
      <c r="J607" s="56" t="s">
        <v>21</v>
      </c>
      <c r="K607" s="57" t="s">
        <v>22</v>
      </c>
      <c r="L607" s="58">
        <f t="shared" si="19"/>
        <v>0.33333333333333331</v>
      </c>
      <c r="M607" s="12" t="s">
        <v>2240</v>
      </c>
      <c r="N607" s="12" t="s">
        <v>684</v>
      </c>
    </row>
    <row r="608" spans="1:14" ht="175.5">
      <c r="A608" s="74" t="s">
        <v>2241</v>
      </c>
      <c r="B608" s="48" t="s">
        <v>2242</v>
      </c>
      <c r="C608" s="75">
        <v>23114619</v>
      </c>
      <c r="D608" s="50" t="s">
        <v>2243</v>
      </c>
      <c r="E608" s="61">
        <v>45383</v>
      </c>
      <c r="F608" s="76">
        <v>45657</v>
      </c>
      <c r="G608" s="53">
        <v>22500000</v>
      </c>
      <c r="H608" s="54">
        <v>7500000</v>
      </c>
      <c r="I608" s="55">
        <f t="shared" si="18"/>
        <v>15000000</v>
      </c>
      <c r="J608" s="56" t="s">
        <v>21</v>
      </c>
      <c r="K608" s="57" t="s">
        <v>22</v>
      </c>
      <c r="L608" s="58">
        <f t="shared" si="19"/>
        <v>0.33333333333333331</v>
      </c>
      <c r="M608" s="12" t="s">
        <v>2244</v>
      </c>
      <c r="N608" s="12" t="s">
        <v>684</v>
      </c>
    </row>
    <row r="609" spans="1:14" ht="175.5">
      <c r="A609" s="74" t="s">
        <v>2245</v>
      </c>
      <c r="B609" s="48" t="s">
        <v>2246</v>
      </c>
      <c r="C609" s="75">
        <v>1143348086</v>
      </c>
      <c r="D609" s="50" t="s">
        <v>2247</v>
      </c>
      <c r="E609" s="61">
        <v>45383</v>
      </c>
      <c r="F609" s="76">
        <v>45657</v>
      </c>
      <c r="G609" s="53">
        <v>36000000</v>
      </c>
      <c r="H609" s="54">
        <v>12000000</v>
      </c>
      <c r="I609" s="55">
        <f t="shared" si="18"/>
        <v>24000000</v>
      </c>
      <c r="J609" s="56" t="s">
        <v>21</v>
      </c>
      <c r="K609" s="57" t="s">
        <v>22</v>
      </c>
      <c r="L609" s="58">
        <f t="shared" si="19"/>
        <v>0.33333333333333331</v>
      </c>
      <c r="M609" s="12" t="s">
        <v>2248</v>
      </c>
      <c r="N609" s="12" t="s">
        <v>684</v>
      </c>
    </row>
    <row r="610" spans="1:14" ht="121.5">
      <c r="A610" s="74" t="s">
        <v>2249</v>
      </c>
      <c r="B610" s="48" t="s">
        <v>2250</v>
      </c>
      <c r="C610" s="75">
        <v>1002185418</v>
      </c>
      <c r="D610" s="50" t="s">
        <v>2251</v>
      </c>
      <c r="E610" s="61">
        <v>45383</v>
      </c>
      <c r="F610" s="76">
        <v>45657</v>
      </c>
      <c r="G610" s="53">
        <v>22500000</v>
      </c>
      <c r="H610" s="54">
        <v>2500000</v>
      </c>
      <c r="I610" s="55">
        <f t="shared" si="18"/>
        <v>20000000</v>
      </c>
      <c r="J610" s="56" t="s">
        <v>21</v>
      </c>
      <c r="K610" s="57" t="s">
        <v>22</v>
      </c>
      <c r="L610" s="58">
        <f t="shared" si="19"/>
        <v>0.1111111111111111</v>
      </c>
      <c r="M610" s="12" t="s">
        <v>2252</v>
      </c>
      <c r="N610" s="12" t="s">
        <v>2253</v>
      </c>
    </row>
    <row r="611" spans="1:14" ht="175.5">
      <c r="A611" s="74" t="s">
        <v>2254</v>
      </c>
      <c r="B611" s="48" t="s">
        <v>2246</v>
      </c>
      <c r="C611" s="75">
        <v>45560122</v>
      </c>
      <c r="D611" s="50" t="s">
        <v>2255</v>
      </c>
      <c r="E611" s="61">
        <v>45383</v>
      </c>
      <c r="F611" s="76">
        <v>45657</v>
      </c>
      <c r="G611" s="53">
        <v>36000000</v>
      </c>
      <c r="H611" s="54">
        <v>8000000</v>
      </c>
      <c r="I611" s="55">
        <f t="shared" si="18"/>
        <v>28000000</v>
      </c>
      <c r="J611" s="56" t="s">
        <v>21</v>
      </c>
      <c r="K611" s="57" t="s">
        <v>22</v>
      </c>
      <c r="L611" s="58">
        <f t="shared" si="19"/>
        <v>0.22222222222222221</v>
      </c>
      <c r="M611" s="12" t="s">
        <v>2256</v>
      </c>
      <c r="N611" s="12" t="s">
        <v>684</v>
      </c>
    </row>
    <row r="612" spans="1:14" ht="175.5">
      <c r="A612" s="74" t="s">
        <v>2257</v>
      </c>
      <c r="B612" s="48" t="s">
        <v>2246</v>
      </c>
      <c r="C612" s="75">
        <v>7884773</v>
      </c>
      <c r="D612" s="50" t="s">
        <v>2258</v>
      </c>
      <c r="E612" s="61">
        <v>45383</v>
      </c>
      <c r="F612" s="76">
        <v>45657</v>
      </c>
      <c r="G612" s="53">
        <v>36000000</v>
      </c>
      <c r="H612" s="54">
        <v>8000000</v>
      </c>
      <c r="I612" s="55">
        <f t="shared" si="18"/>
        <v>28000000</v>
      </c>
      <c r="J612" s="56" t="s">
        <v>21</v>
      </c>
      <c r="K612" s="57" t="s">
        <v>22</v>
      </c>
      <c r="L612" s="58">
        <f t="shared" si="19"/>
        <v>0.22222222222222221</v>
      </c>
      <c r="M612" s="12" t="s">
        <v>2259</v>
      </c>
      <c r="N612" s="12" t="s">
        <v>684</v>
      </c>
    </row>
    <row r="613" spans="1:14" ht="162">
      <c r="A613" s="74" t="s">
        <v>2260</v>
      </c>
      <c r="B613" s="48" t="s">
        <v>1840</v>
      </c>
      <c r="C613" s="75">
        <v>1143382160</v>
      </c>
      <c r="D613" s="50" t="s">
        <v>2261</v>
      </c>
      <c r="E613" s="61">
        <v>45383</v>
      </c>
      <c r="F613" s="76">
        <v>45657</v>
      </c>
      <c r="G613" s="53">
        <v>36000000</v>
      </c>
      <c r="H613" s="54">
        <v>8000000</v>
      </c>
      <c r="I613" s="55">
        <f t="shared" si="18"/>
        <v>28000000</v>
      </c>
      <c r="J613" s="56" t="s">
        <v>21</v>
      </c>
      <c r="K613" s="57" t="s">
        <v>22</v>
      </c>
      <c r="L613" s="58">
        <f t="shared" si="19"/>
        <v>0.22222222222222221</v>
      </c>
      <c r="M613" s="12" t="s">
        <v>2262</v>
      </c>
      <c r="N613" s="12" t="s">
        <v>684</v>
      </c>
    </row>
    <row r="614" spans="1:14" ht="162">
      <c r="A614" s="74" t="s">
        <v>2263</v>
      </c>
      <c r="B614" s="48" t="s">
        <v>1840</v>
      </c>
      <c r="C614" s="75">
        <v>73191133</v>
      </c>
      <c r="D614" s="50" t="s">
        <v>2264</v>
      </c>
      <c r="E614" s="61">
        <v>45383</v>
      </c>
      <c r="F614" s="76">
        <v>45657</v>
      </c>
      <c r="G614" s="53">
        <v>36000000</v>
      </c>
      <c r="H614" s="54">
        <v>8000000</v>
      </c>
      <c r="I614" s="55">
        <f t="shared" si="18"/>
        <v>28000000</v>
      </c>
      <c r="J614" s="56" t="s">
        <v>21</v>
      </c>
      <c r="K614" s="57" t="s">
        <v>22</v>
      </c>
      <c r="L614" s="58">
        <f t="shared" si="19"/>
        <v>0.22222222222222221</v>
      </c>
      <c r="M614" s="12" t="s">
        <v>2265</v>
      </c>
      <c r="N614" s="12" t="s">
        <v>684</v>
      </c>
    </row>
    <row r="615" spans="1:14" ht="94.5">
      <c r="A615" s="74" t="s">
        <v>2266</v>
      </c>
      <c r="B615" s="48" t="s">
        <v>2267</v>
      </c>
      <c r="C615" s="75">
        <v>73195725</v>
      </c>
      <c r="D615" s="50" t="s">
        <v>2268</v>
      </c>
      <c r="E615" s="61">
        <v>45383</v>
      </c>
      <c r="F615" s="76">
        <v>45657</v>
      </c>
      <c r="G615" s="53">
        <v>33300000</v>
      </c>
      <c r="H615" s="54">
        <v>7400000</v>
      </c>
      <c r="I615" s="55">
        <f t="shared" si="18"/>
        <v>25900000</v>
      </c>
      <c r="J615" s="56" t="s">
        <v>21</v>
      </c>
      <c r="K615" s="57" t="s">
        <v>22</v>
      </c>
      <c r="L615" s="58">
        <f t="shared" si="19"/>
        <v>0.22222222222222221</v>
      </c>
      <c r="M615" s="12" t="s">
        <v>2269</v>
      </c>
      <c r="N615" s="12" t="s">
        <v>860</v>
      </c>
    </row>
    <row r="616" spans="1:14" ht="108">
      <c r="A616" s="74" t="s">
        <v>2270</v>
      </c>
      <c r="B616" s="48" t="s">
        <v>2271</v>
      </c>
      <c r="C616" s="75">
        <v>45539832</v>
      </c>
      <c r="D616" s="50" t="s">
        <v>2272</v>
      </c>
      <c r="E616" s="61">
        <v>45383</v>
      </c>
      <c r="F616" s="76">
        <v>45657</v>
      </c>
      <c r="G616" s="53">
        <v>31500000</v>
      </c>
      <c r="H616" s="54">
        <v>7000000</v>
      </c>
      <c r="I616" s="55">
        <f t="shared" si="18"/>
        <v>24500000</v>
      </c>
      <c r="J616" s="56" t="s">
        <v>21</v>
      </c>
      <c r="K616" s="57" t="s">
        <v>22</v>
      </c>
      <c r="L616" s="58">
        <f t="shared" si="19"/>
        <v>0.22222222222222221</v>
      </c>
      <c r="M616" s="12" t="s">
        <v>2273</v>
      </c>
      <c r="N616" s="12" t="s">
        <v>553</v>
      </c>
    </row>
    <row r="617" spans="1:14" ht="94.5">
      <c r="A617" s="74" t="s">
        <v>2274</v>
      </c>
      <c r="B617" s="48" t="s">
        <v>2275</v>
      </c>
      <c r="C617" s="75">
        <v>73165206</v>
      </c>
      <c r="D617" s="50" t="s">
        <v>2276</v>
      </c>
      <c r="E617" s="61">
        <v>45383</v>
      </c>
      <c r="F617" s="76">
        <v>45657</v>
      </c>
      <c r="G617" s="53">
        <v>27000000</v>
      </c>
      <c r="H617" s="54">
        <v>6000000</v>
      </c>
      <c r="I617" s="55">
        <f t="shared" si="18"/>
        <v>21000000</v>
      </c>
      <c r="J617" s="56" t="s">
        <v>21</v>
      </c>
      <c r="K617" s="57" t="s">
        <v>22</v>
      </c>
      <c r="L617" s="58">
        <f t="shared" si="19"/>
        <v>0.22222222222222221</v>
      </c>
      <c r="M617" s="12" t="s">
        <v>2277</v>
      </c>
      <c r="N617" s="12" t="s">
        <v>1218</v>
      </c>
    </row>
    <row r="618" spans="1:14" ht="94.5">
      <c r="A618" s="74" t="s">
        <v>2278</v>
      </c>
      <c r="B618" s="48" t="s">
        <v>2279</v>
      </c>
      <c r="C618" s="75">
        <v>45767438</v>
      </c>
      <c r="D618" s="50" t="s">
        <v>2280</v>
      </c>
      <c r="E618" s="61">
        <v>45383</v>
      </c>
      <c r="F618" s="76">
        <v>45657</v>
      </c>
      <c r="G618" s="53">
        <v>36000000</v>
      </c>
      <c r="H618" s="54">
        <v>4000000</v>
      </c>
      <c r="I618" s="55">
        <f t="shared" si="18"/>
        <v>32000000</v>
      </c>
      <c r="J618" s="56" t="s">
        <v>21</v>
      </c>
      <c r="K618" s="57" t="s">
        <v>22</v>
      </c>
      <c r="L618" s="58">
        <f t="shared" si="19"/>
        <v>0.1111111111111111</v>
      </c>
      <c r="M618" s="12" t="s">
        <v>2281</v>
      </c>
      <c r="N618" s="12" t="s">
        <v>633</v>
      </c>
    </row>
    <row r="619" spans="1:14" ht="81">
      <c r="A619" s="74" t="s">
        <v>2282</v>
      </c>
      <c r="B619" s="48" t="s">
        <v>2283</v>
      </c>
      <c r="C619" s="75">
        <v>73087836</v>
      </c>
      <c r="D619" s="50" t="s">
        <v>2284</v>
      </c>
      <c r="E619" s="61">
        <v>45383</v>
      </c>
      <c r="F619" s="76">
        <v>45657</v>
      </c>
      <c r="G619" s="53">
        <v>31500000</v>
      </c>
      <c r="H619" s="54">
        <v>10500000</v>
      </c>
      <c r="I619" s="55">
        <f t="shared" si="18"/>
        <v>21000000</v>
      </c>
      <c r="J619" s="56" t="s">
        <v>21</v>
      </c>
      <c r="K619" s="57" t="s">
        <v>22</v>
      </c>
      <c r="L619" s="58">
        <f t="shared" si="19"/>
        <v>0.33333333333333331</v>
      </c>
      <c r="M619" s="12" t="s">
        <v>2285</v>
      </c>
      <c r="N619" s="12" t="s">
        <v>332</v>
      </c>
    </row>
    <row r="620" spans="1:14" ht="94.5">
      <c r="A620" s="74" t="s">
        <v>2286</v>
      </c>
      <c r="B620" s="48" t="s">
        <v>2287</v>
      </c>
      <c r="C620" s="75">
        <v>73083518</v>
      </c>
      <c r="D620" s="50" t="s">
        <v>2288</v>
      </c>
      <c r="E620" s="61">
        <v>45383</v>
      </c>
      <c r="F620" s="76">
        <v>45657</v>
      </c>
      <c r="G620" s="53">
        <v>31500000</v>
      </c>
      <c r="H620" s="54">
        <v>7000000</v>
      </c>
      <c r="I620" s="55">
        <f t="shared" si="18"/>
        <v>24500000</v>
      </c>
      <c r="J620" s="56" t="s">
        <v>21</v>
      </c>
      <c r="K620" s="57" t="s">
        <v>22</v>
      </c>
      <c r="L620" s="58">
        <f t="shared" si="19"/>
        <v>0.22222222222222221</v>
      </c>
      <c r="M620" s="12" t="s">
        <v>2289</v>
      </c>
      <c r="N620" s="12" t="s">
        <v>275</v>
      </c>
    </row>
    <row r="621" spans="1:14" ht="81">
      <c r="A621" s="74" t="s">
        <v>2290</v>
      </c>
      <c r="B621" s="48" t="s">
        <v>2283</v>
      </c>
      <c r="C621" s="75">
        <v>1128048512</v>
      </c>
      <c r="D621" s="50" t="s">
        <v>2291</v>
      </c>
      <c r="E621" s="61">
        <v>45383</v>
      </c>
      <c r="F621" s="76">
        <v>45657</v>
      </c>
      <c r="G621" s="53">
        <v>31500000</v>
      </c>
      <c r="H621" s="54">
        <v>7000000</v>
      </c>
      <c r="I621" s="55">
        <f t="shared" si="18"/>
        <v>24500000</v>
      </c>
      <c r="J621" s="56" t="s">
        <v>21</v>
      </c>
      <c r="K621" s="57" t="s">
        <v>22</v>
      </c>
      <c r="L621" s="58">
        <f t="shared" si="19"/>
        <v>0.22222222222222221</v>
      </c>
      <c r="M621" s="12" t="s">
        <v>2292</v>
      </c>
      <c r="N621" s="12" t="s">
        <v>332</v>
      </c>
    </row>
    <row r="622" spans="1:14" ht="94.5">
      <c r="A622" s="74" t="s">
        <v>2293</v>
      </c>
      <c r="B622" s="48" t="s">
        <v>2287</v>
      </c>
      <c r="C622" s="75">
        <v>73153169</v>
      </c>
      <c r="D622" s="50" t="s">
        <v>2294</v>
      </c>
      <c r="E622" s="61">
        <v>45383</v>
      </c>
      <c r="F622" s="76">
        <v>45657</v>
      </c>
      <c r="G622" s="53">
        <v>27000000</v>
      </c>
      <c r="H622" s="54">
        <v>6000000</v>
      </c>
      <c r="I622" s="55">
        <f t="shared" si="18"/>
        <v>21000000</v>
      </c>
      <c r="J622" s="56" t="s">
        <v>21</v>
      </c>
      <c r="K622" s="57" t="s">
        <v>22</v>
      </c>
      <c r="L622" s="58">
        <f t="shared" si="19"/>
        <v>0.22222222222222221</v>
      </c>
      <c r="M622" s="12" t="s">
        <v>2295</v>
      </c>
      <c r="N622" s="12" t="s">
        <v>275</v>
      </c>
    </row>
    <row r="623" spans="1:14" ht="94.5">
      <c r="A623" s="74" t="s">
        <v>2296</v>
      </c>
      <c r="B623" s="48" t="s">
        <v>2297</v>
      </c>
      <c r="C623" s="75">
        <v>73164565</v>
      </c>
      <c r="D623" s="50" t="s">
        <v>2298</v>
      </c>
      <c r="E623" s="61">
        <v>45383</v>
      </c>
      <c r="F623" s="76">
        <v>45657</v>
      </c>
      <c r="G623" s="53">
        <v>54000000</v>
      </c>
      <c r="H623" s="54">
        <v>12000000</v>
      </c>
      <c r="I623" s="55">
        <f t="shared" si="18"/>
        <v>42000000</v>
      </c>
      <c r="J623" s="56" t="s">
        <v>21</v>
      </c>
      <c r="K623" s="57" t="s">
        <v>22</v>
      </c>
      <c r="L623" s="58">
        <f t="shared" si="19"/>
        <v>0.22222222222222221</v>
      </c>
      <c r="M623" s="12" t="s">
        <v>2299</v>
      </c>
      <c r="N623" s="12" t="s">
        <v>553</v>
      </c>
    </row>
    <row r="624" spans="1:14" ht="175.5">
      <c r="A624" s="74" t="s">
        <v>2300</v>
      </c>
      <c r="B624" s="48" t="s">
        <v>1753</v>
      </c>
      <c r="C624" s="75">
        <v>1047471568</v>
      </c>
      <c r="D624" s="50" t="s">
        <v>2301</v>
      </c>
      <c r="E624" s="61">
        <v>45383</v>
      </c>
      <c r="F624" s="76">
        <v>45657</v>
      </c>
      <c r="G624" s="53">
        <v>22500000</v>
      </c>
      <c r="H624" s="54">
        <v>7500000</v>
      </c>
      <c r="I624" s="55">
        <f t="shared" si="18"/>
        <v>15000000</v>
      </c>
      <c r="J624" s="56" t="s">
        <v>21</v>
      </c>
      <c r="K624" s="57" t="s">
        <v>22</v>
      </c>
      <c r="L624" s="58">
        <f t="shared" si="19"/>
        <v>0.33333333333333331</v>
      </c>
      <c r="M624" s="12" t="s">
        <v>2302</v>
      </c>
      <c r="N624" s="12" t="s">
        <v>684</v>
      </c>
    </row>
    <row r="625" spans="1:14" ht="94.5">
      <c r="A625" s="74" t="s">
        <v>2303</v>
      </c>
      <c r="B625" s="48" t="s">
        <v>2304</v>
      </c>
      <c r="C625" s="75">
        <v>22799597</v>
      </c>
      <c r="D625" s="50" t="s">
        <v>2305</v>
      </c>
      <c r="E625" s="61">
        <v>45383</v>
      </c>
      <c r="F625" s="64">
        <v>45564</v>
      </c>
      <c r="G625" s="53">
        <v>21000000</v>
      </c>
      <c r="H625" s="54">
        <v>3500000</v>
      </c>
      <c r="I625" s="55">
        <f t="shared" si="18"/>
        <v>17500000</v>
      </c>
      <c r="J625" s="56" t="s">
        <v>21</v>
      </c>
      <c r="K625" s="57" t="s">
        <v>22</v>
      </c>
      <c r="L625" s="58">
        <f t="shared" si="19"/>
        <v>0.16666666666666666</v>
      </c>
      <c r="M625" s="12" t="s">
        <v>2306</v>
      </c>
      <c r="N625" s="12" t="s">
        <v>684</v>
      </c>
    </row>
    <row r="626" spans="1:14" ht="94.5">
      <c r="A626" s="74" t="s">
        <v>2307</v>
      </c>
      <c r="B626" s="48" t="s">
        <v>2304</v>
      </c>
      <c r="C626" s="75">
        <v>1143375296</v>
      </c>
      <c r="D626" s="50" t="s">
        <v>2308</v>
      </c>
      <c r="E626" s="61">
        <v>45383</v>
      </c>
      <c r="F626" s="64">
        <v>45564</v>
      </c>
      <c r="G626" s="53">
        <v>18000000</v>
      </c>
      <c r="H626" s="54">
        <v>9000000</v>
      </c>
      <c r="I626" s="55">
        <f t="shared" si="18"/>
        <v>9000000</v>
      </c>
      <c r="J626" s="56" t="s">
        <v>21</v>
      </c>
      <c r="K626" s="57" t="s">
        <v>22</v>
      </c>
      <c r="L626" s="58">
        <f t="shared" si="19"/>
        <v>0.5</v>
      </c>
      <c r="M626" s="12" t="s">
        <v>2309</v>
      </c>
      <c r="N626" s="12" t="s">
        <v>684</v>
      </c>
    </row>
    <row r="627" spans="1:14" ht="175.5">
      <c r="A627" s="74" t="s">
        <v>2310</v>
      </c>
      <c r="B627" s="48" t="s">
        <v>2210</v>
      </c>
      <c r="C627" s="75">
        <v>22522751</v>
      </c>
      <c r="D627" s="50" t="s">
        <v>2311</v>
      </c>
      <c r="E627" s="61">
        <v>45383</v>
      </c>
      <c r="F627" s="64">
        <v>45564</v>
      </c>
      <c r="G627" s="53">
        <v>51000000</v>
      </c>
      <c r="H627" s="54">
        <v>8500000</v>
      </c>
      <c r="I627" s="55">
        <f t="shared" si="18"/>
        <v>42500000</v>
      </c>
      <c r="J627" s="56" t="s">
        <v>21</v>
      </c>
      <c r="K627" s="57" t="s">
        <v>22</v>
      </c>
      <c r="L627" s="58">
        <f t="shared" si="19"/>
        <v>0.16666666666666666</v>
      </c>
      <c r="M627" s="12" t="s">
        <v>2312</v>
      </c>
      <c r="N627" s="12" t="s">
        <v>633</v>
      </c>
    </row>
    <row r="628" spans="1:14" ht="175.5">
      <c r="A628" s="74" t="s">
        <v>2313</v>
      </c>
      <c r="B628" s="48" t="s">
        <v>1178</v>
      </c>
      <c r="C628" s="75">
        <v>1052076456</v>
      </c>
      <c r="D628" s="50" t="s">
        <v>2314</v>
      </c>
      <c r="E628" s="61">
        <v>45383</v>
      </c>
      <c r="F628" s="76">
        <v>45657</v>
      </c>
      <c r="G628" s="53">
        <v>36000000</v>
      </c>
      <c r="H628" s="54">
        <v>8000000</v>
      </c>
      <c r="I628" s="55">
        <f t="shared" si="18"/>
        <v>28000000</v>
      </c>
      <c r="J628" s="56" t="s">
        <v>21</v>
      </c>
      <c r="K628" s="57" t="s">
        <v>22</v>
      </c>
      <c r="L628" s="58">
        <f t="shared" si="19"/>
        <v>0.22222222222222221</v>
      </c>
      <c r="M628" s="12" t="s">
        <v>2315</v>
      </c>
      <c r="N628" s="12" t="s">
        <v>684</v>
      </c>
    </row>
    <row r="629" spans="1:14" ht="108">
      <c r="A629" s="74" t="s">
        <v>2316</v>
      </c>
      <c r="B629" s="48" t="s">
        <v>2317</v>
      </c>
      <c r="C629" s="75">
        <v>1075654283</v>
      </c>
      <c r="D629" s="50" t="s">
        <v>2318</v>
      </c>
      <c r="E629" s="61">
        <v>45384</v>
      </c>
      <c r="F629" s="76">
        <v>45627</v>
      </c>
      <c r="G629" s="53">
        <v>96000000</v>
      </c>
      <c r="H629" s="54">
        <v>24000000</v>
      </c>
      <c r="I629" s="55">
        <f t="shared" si="18"/>
        <v>72000000</v>
      </c>
      <c r="J629" s="56" t="s">
        <v>21</v>
      </c>
      <c r="K629" s="57" t="s">
        <v>22</v>
      </c>
      <c r="L629" s="58">
        <f t="shared" si="19"/>
        <v>0.25</v>
      </c>
      <c r="M629" s="12" t="s">
        <v>2319</v>
      </c>
      <c r="N629" s="12" t="s">
        <v>288</v>
      </c>
    </row>
    <row r="630" spans="1:14" ht="94.5">
      <c r="A630" s="74" t="s">
        <v>2320</v>
      </c>
      <c r="B630" s="48" t="s">
        <v>2321</v>
      </c>
      <c r="C630" s="75">
        <v>1128053740</v>
      </c>
      <c r="D630" s="50" t="s">
        <v>2322</v>
      </c>
      <c r="E630" s="61">
        <v>45384</v>
      </c>
      <c r="F630" s="64">
        <v>45565</v>
      </c>
      <c r="G630" s="53">
        <v>15000000</v>
      </c>
      <c r="H630" s="54">
        <v>7500000</v>
      </c>
      <c r="I630" s="55">
        <f t="shared" si="18"/>
        <v>7500000</v>
      </c>
      <c r="J630" s="56" t="s">
        <v>21</v>
      </c>
      <c r="K630" s="57" t="s">
        <v>22</v>
      </c>
      <c r="L630" s="58">
        <f t="shared" si="19"/>
        <v>0.5</v>
      </c>
      <c r="M630" s="12" t="s">
        <v>2323</v>
      </c>
      <c r="N630" s="12" t="s">
        <v>585</v>
      </c>
    </row>
    <row r="631" spans="1:14" ht="121.5">
      <c r="A631" s="74" t="s">
        <v>2324</v>
      </c>
      <c r="B631" s="48" t="s">
        <v>2325</v>
      </c>
      <c r="C631" s="75">
        <v>9298041</v>
      </c>
      <c r="D631" s="50" t="s">
        <v>2326</v>
      </c>
      <c r="E631" s="61">
        <v>45384</v>
      </c>
      <c r="F631" s="64">
        <v>45565</v>
      </c>
      <c r="G631" s="53">
        <v>13800000</v>
      </c>
      <c r="H631" s="54">
        <v>4600000</v>
      </c>
      <c r="I631" s="55">
        <f t="shared" si="18"/>
        <v>9200000</v>
      </c>
      <c r="J631" s="56" t="s">
        <v>21</v>
      </c>
      <c r="K631" s="57" t="s">
        <v>22</v>
      </c>
      <c r="L631" s="58">
        <f t="shared" si="19"/>
        <v>0.33333333333333331</v>
      </c>
      <c r="M631" s="12" t="s">
        <v>2327</v>
      </c>
      <c r="N631" s="12" t="s">
        <v>120</v>
      </c>
    </row>
    <row r="632" spans="1:14" ht="94.5">
      <c r="A632" s="74" t="s">
        <v>2328</v>
      </c>
      <c r="B632" s="48" t="s">
        <v>2329</v>
      </c>
      <c r="C632" s="75">
        <v>73188340</v>
      </c>
      <c r="D632" s="50" t="s">
        <v>2330</v>
      </c>
      <c r="E632" s="61">
        <v>45384</v>
      </c>
      <c r="F632" s="64">
        <v>45565</v>
      </c>
      <c r="G632" s="53">
        <v>21000000</v>
      </c>
      <c r="H632" s="54">
        <v>7000000</v>
      </c>
      <c r="I632" s="55">
        <f t="shared" si="18"/>
        <v>14000000</v>
      </c>
      <c r="J632" s="56" t="s">
        <v>21</v>
      </c>
      <c r="K632" s="57" t="s">
        <v>22</v>
      </c>
      <c r="L632" s="58">
        <f t="shared" si="19"/>
        <v>0.33333333333333331</v>
      </c>
      <c r="M632" s="12" t="s">
        <v>2331</v>
      </c>
      <c r="N632" s="12" t="s">
        <v>573</v>
      </c>
    </row>
    <row r="633" spans="1:14" ht="94.5">
      <c r="A633" s="74" t="s">
        <v>2332</v>
      </c>
      <c r="B633" s="48" t="s">
        <v>2333</v>
      </c>
      <c r="C633" s="75">
        <v>46426161</v>
      </c>
      <c r="D633" s="50" t="s">
        <v>2334</v>
      </c>
      <c r="E633" s="61">
        <v>45353</v>
      </c>
      <c r="F633" s="64">
        <v>45534</v>
      </c>
      <c r="G633" s="53">
        <v>21000000</v>
      </c>
      <c r="H633" s="54">
        <v>7000000</v>
      </c>
      <c r="I633" s="55">
        <f t="shared" si="18"/>
        <v>14000000</v>
      </c>
      <c r="J633" s="56" t="s">
        <v>21</v>
      </c>
      <c r="K633" s="57" t="s">
        <v>22</v>
      </c>
      <c r="L633" s="58">
        <f t="shared" si="19"/>
        <v>0.33333333333333331</v>
      </c>
      <c r="M633" s="12" t="s">
        <v>2335</v>
      </c>
      <c r="N633" s="12" t="s">
        <v>684</v>
      </c>
    </row>
    <row r="634" spans="1:14" ht="108">
      <c r="A634" s="74" t="s">
        <v>2336</v>
      </c>
      <c r="B634" s="48" t="s">
        <v>2056</v>
      </c>
      <c r="C634" s="75">
        <v>10486030007</v>
      </c>
      <c r="D634" s="50" t="s">
        <v>2337</v>
      </c>
      <c r="E634" s="61">
        <v>45355</v>
      </c>
      <c r="F634" s="76">
        <v>45599</v>
      </c>
      <c r="G634" s="53">
        <v>16000000</v>
      </c>
      <c r="H634" s="54">
        <v>2000000</v>
      </c>
      <c r="I634" s="55">
        <f t="shared" si="18"/>
        <v>14000000</v>
      </c>
      <c r="J634" s="56" t="s">
        <v>21</v>
      </c>
      <c r="K634" s="57" t="s">
        <v>22</v>
      </c>
      <c r="L634" s="58">
        <f t="shared" si="19"/>
        <v>0.125</v>
      </c>
      <c r="M634" s="12" t="s">
        <v>2338</v>
      </c>
      <c r="N634" s="12" t="s">
        <v>120</v>
      </c>
    </row>
    <row r="635" spans="1:14" ht="108">
      <c r="A635" s="74" t="s">
        <v>2339</v>
      </c>
      <c r="B635" s="48" t="s">
        <v>2056</v>
      </c>
      <c r="C635" s="75">
        <v>30768931</v>
      </c>
      <c r="D635" s="50" t="s">
        <v>2340</v>
      </c>
      <c r="E635" s="61">
        <v>45355</v>
      </c>
      <c r="F635" s="76">
        <v>45599</v>
      </c>
      <c r="G635" s="53">
        <v>16000000</v>
      </c>
      <c r="H635" s="54">
        <v>6000000</v>
      </c>
      <c r="I635" s="55">
        <f t="shared" si="18"/>
        <v>10000000</v>
      </c>
      <c r="J635" s="56" t="s">
        <v>21</v>
      </c>
      <c r="K635" s="57" t="s">
        <v>22</v>
      </c>
      <c r="L635" s="58">
        <f t="shared" si="19"/>
        <v>0.375</v>
      </c>
      <c r="M635" s="12" t="s">
        <v>2341</v>
      </c>
      <c r="N635" s="12" t="s">
        <v>120</v>
      </c>
    </row>
    <row r="636" spans="1:14" ht="175.5">
      <c r="A636" s="74" t="s">
        <v>2342</v>
      </c>
      <c r="B636" s="48" t="s">
        <v>1178</v>
      </c>
      <c r="C636" s="75">
        <v>1143338404</v>
      </c>
      <c r="D636" s="50" t="s">
        <v>2343</v>
      </c>
      <c r="E636" s="61">
        <v>45386</v>
      </c>
      <c r="F636" s="76">
        <v>45629</v>
      </c>
      <c r="G636" s="53">
        <v>32000000</v>
      </c>
      <c r="H636" s="54">
        <v>8000000</v>
      </c>
      <c r="I636" s="55">
        <f t="shared" si="18"/>
        <v>24000000</v>
      </c>
      <c r="J636" s="56" t="s">
        <v>21</v>
      </c>
      <c r="K636" s="57" t="s">
        <v>22</v>
      </c>
      <c r="L636" s="58">
        <f t="shared" si="19"/>
        <v>0.25</v>
      </c>
      <c r="M636" s="12" t="s">
        <v>2344</v>
      </c>
      <c r="N636" s="12" t="s">
        <v>684</v>
      </c>
    </row>
    <row r="637" spans="1:14" ht="175.5">
      <c r="A637" s="74" t="s">
        <v>2345</v>
      </c>
      <c r="B637" s="48" t="s">
        <v>1178</v>
      </c>
      <c r="C637" s="75">
        <v>1047364660</v>
      </c>
      <c r="D637" s="50" t="s">
        <v>2346</v>
      </c>
      <c r="E637" s="61">
        <v>45386</v>
      </c>
      <c r="F637" s="76">
        <v>45629</v>
      </c>
      <c r="G637" s="53">
        <v>32000000</v>
      </c>
      <c r="H637" s="54">
        <v>4000000</v>
      </c>
      <c r="I637" s="55">
        <f t="shared" si="18"/>
        <v>28000000</v>
      </c>
      <c r="J637" s="56" t="s">
        <v>21</v>
      </c>
      <c r="K637" s="57" t="s">
        <v>22</v>
      </c>
      <c r="L637" s="58">
        <f t="shared" si="19"/>
        <v>0.125</v>
      </c>
      <c r="M637" s="12" t="s">
        <v>2347</v>
      </c>
      <c r="N637" s="12" t="s">
        <v>684</v>
      </c>
    </row>
    <row r="638" spans="1:14" ht="94.5">
      <c r="A638" s="74" t="s">
        <v>2348</v>
      </c>
      <c r="B638" s="48" t="s">
        <v>2349</v>
      </c>
      <c r="C638" s="75">
        <v>1047496420</v>
      </c>
      <c r="D638" s="50" t="s">
        <v>2350</v>
      </c>
      <c r="E638" s="61">
        <v>45386</v>
      </c>
      <c r="F638" s="64">
        <v>45567</v>
      </c>
      <c r="G638" s="53">
        <v>14400000</v>
      </c>
      <c r="H638" s="54">
        <v>4800000</v>
      </c>
      <c r="I638" s="55">
        <f t="shared" si="18"/>
        <v>9600000</v>
      </c>
      <c r="J638" s="56" t="s">
        <v>21</v>
      </c>
      <c r="K638" s="57" t="s">
        <v>22</v>
      </c>
      <c r="L638" s="58">
        <f t="shared" si="19"/>
        <v>0.33333333333333331</v>
      </c>
      <c r="M638" s="12" t="s">
        <v>2351</v>
      </c>
      <c r="N638" s="12" t="s">
        <v>111</v>
      </c>
    </row>
    <row r="639" spans="1:14" ht="108">
      <c r="A639" s="74" t="s">
        <v>2352</v>
      </c>
      <c r="B639" s="48" t="s">
        <v>2353</v>
      </c>
      <c r="C639" s="75">
        <v>9090119</v>
      </c>
      <c r="D639" s="50" t="s">
        <v>2354</v>
      </c>
      <c r="E639" s="61">
        <v>45386</v>
      </c>
      <c r="F639" s="76">
        <v>45629</v>
      </c>
      <c r="G639" s="53">
        <v>20000000</v>
      </c>
      <c r="H639" s="54">
        <v>7500000</v>
      </c>
      <c r="I639" s="55">
        <f t="shared" si="18"/>
        <v>12500000</v>
      </c>
      <c r="J639" s="56" t="s">
        <v>21</v>
      </c>
      <c r="K639" s="57" t="s">
        <v>22</v>
      </c>
      <c r="L639" s="58">
        <f t="shared" si="19"/>
        <v>0.375</v>
      </c>
      <c r="M639" s="12" t="s">
        <v>2355</v>
      </c>
      <c r="N639" s="12" t="s">
        <v>432</v>
      </c>
    </row>
    <row r="640" spans="1:14" ht="94.5">
      <c r="A640" s="74" t="s">
        <v>2356</v>
      </c>
      <c r="B640" s="48" t="s">
        <v>2357</v>
      </c>
      <c r="C640" s="75">
        <v>19873030</v>
      </c>
      <c r="D640" s="50" t="s">
        <v>2358</v>
      </c>
      <c r="E640" s="61">
        <v>45386</v>
      </c>
      <c r="F640" s="76">
        <v>45629</v>
      </c>
      <c r="G640" s="53">
        <v>20000000</v>
      </c>
      <c r="H640" s="54">
        <v>5000000</v>
      </c>
      <c r="I640" s="55">
        <f t="shared" si="18"/>
        <v>15000000</v>
      </c>
      <c r="J640" s="56" t="s">
        <v>21</v>
      </c>
      <c r="K640" s="57" t="s">
        <v>22</v>
      </c>
      <c r="L640" s="58">
        <f t="shared" si="19"/>
        <v>0.25</v>
      </c>
      <c r="M640" s="12" t="s">
        <v>2359</v>
      </c>
      <c r="N640" s="12" t="s">
        <v>573</v>
      </c>
    </row>
    <row r="641" spans="1:14" ht="108">
      <c r="A641" s="74" t="s">
        <v>2360</v>
      </c>
      <c r="B641" s="48" t="s">
        <v>2192</v>
      </c>
      <c r="C641" s="75">
        <v>1047428128</v>
      </c>
      <c r="D641" s="50" t="s">
        <v>2361</v>
      </c>
      <c r="E641" s="61">
        <v>45386</v>
      </c>
      <c r="F641" s="76">
        <v>45629</v>
      </c>
      <c r="G641" s="53">
        <v>24000000</v>
      </c>
      <c r="H641" s="54">
        <v>6000000</v>
      </c>
      <c r="I641" s="55">
        <f t="shared" si="18"/>
        <v>18000000</v>
      </c>
      <c r="J641" s="56" t="s">
        <v>21</v>
      </c>
      <c r="K641" s="57" t="s">
        <v>22</v>
      </c>
      <c r="L641" s="58">
        <f t="shared" si="19"/>
        <v>0.25</v>
      </c>
      <c r="M641" s="12" t="s">
        <v>2362</v>
      </c>
      <c r="N641" s="12" t="s">
        <v>120</v>
      </c>
    </row>
    <row r="642" spans="1:14" ht="202.5">
      <c r="A642" s="74" t="s">
        <v>2363</v>
      </c>
      <c r="B642" s="48" t="s">
        <v>1707</v>
      </c>
      <c r="C642" s="75">
        <v>73200494</v>
      </c>
      <c r="D642" s="50" t="s">
        <v>2364</v>
      </c>
      <c r="E642" s="61">
        <v>45386</v>
      </c>
      <c r="F642" s="76">
        <v>45629</v>
      </c>
      <c r="G642" s="53">
        <v>24000000</v>
      </c>
      <c r="H642" s="54">
        <v>6000000</v>
      </c>
      <c r="I642" s="55">
        <f t="shared" si="18"/>
        <v>18000000</v>
      </c>
      <c r="J642" s="56" t="s">
        <v>21</v>
      </c>
      <c r="K642" s="57" t="s">
        <v>22</v>
      </c>
      <c r="L642" s="58">
        <f t="shared" si="19"/>
        <v>0.25</v>
      </c>
      <c r="M642" s="12" t="s">
        <v>2365</v>
      </c>
      <c r="N642" s="12" t="s">
        <v>432</v>
      </c>
    </row>
    <row r="643" spans="1:14" ht="175.5">
      <c r="A643" s="74" t="s">
        <v>2366</v>
      </c>
      <c r="B643" s="48" t="s">
        <v>2210</v>
      </c>
      <c r="C643" s="75">
        <v>7920725</v>
      </c>
      <c r="D643" s="50" t="s">
        <v>2367</v>
      </c>
      <c r="E643" s="61">
        <v>45386</v>
      </c>
      <c r="F643" s="64">
        <v>45567</v>
      </c>
      <c r="G643" s="53">
        <v>23100000</v>
      </c>
      <c r="H643" s="54">
        <v>7700000</v>
      </c>
      <c r="I643" s="55">
        <f t="shared" si="18"/>
        <v>15400000</v>
      </c>
      <c r="J643" s="56" t="s">
        <v>21</v>
      </c>
      <c r="K643" s="57" t="s">
        <v>22</v>
      </c>
      <c r="L643" s="58">
        <f t="shared" si="19"/>
        <v>0.33333333333333331</v>
      </c>
      <c r="M643" s="12" t="s">
        <v>2368</v>
      </c>
      <c r="N643" s="12" t="s">
        <v>633</v>
      </c>
    </row>
    <row r="644" spans="1:14" ht="121.5">
      <c r="A644" s="74" t="s">
        <v>2369</v>
      </c>
      <c r="B644" s="48" t="s">
        <v>2370</v>
      </c>
      <c r="C644" s="75">
        <v>1143400173</v>
      </c>
      <c r="D644" s="50" t="s">
        <v>2371</v>
      </c>
      <c r="E644" s="61">
        <v>45386</v>
      </c>
      <c r="F644" s="64">
        <v>45567</v>
      </c>
      <c r="G644" s="53">
        <v>13800000</v>
      </c>
      <c r="H644" s="54">
        <v>6900000</v>
      </c>
      <c r="I644" s="55">
        <f t="shared" si="18"/>
        <v>6900000</v>
      </c>
      <c r="J644" s="56" t="s">
        <v>21</v>
      </c>
      <c r="K644" s="57" t="s">
        <v>22</v>
      </c>
      <c r="L644" s="58">
        <f t="shared" si="19"/>
        <v>0.5</v>
      </c>
      <c r="M644" s="12" t="s">
        <v>2372</v>
      </c>
      <c r="N644" s="12" t="s">
        <v>432</v>
      </c>
    </row>
    <row r="645" spans="1:14" ht="94.5">
      <c r="A645" s="74" t="s">
        <v>2373</v>
      </c>
      <c r="B645" s="48" t="s">
        <v>2374</v>
      </c>
      <c r="C645" s="75">
        <v>73007431</v>
      </c>
      <c r="D645" s="50" t="s">
        <v>2375</v>
      </c>
      <c r="E645" s="61">
        <v>45386</v>
      </c>
      <c r="F645" s="64">
        <v>45567</v>
      </c>
      <c r="G645" s="53">
        <v>18000000</v>
      </c>
      <c r="H645" s="54">
        <v>6000000</v>
      </c>
      <c r="I645" s="55">
        <f t="shared" si="18"/>
        <v>12000000</v>
      </c>
      <c r="J645" s="56" t="s">
        <v>21</v>
      </c>
      <c r="K645" s="57" t="s">
        <v>22</v>
      </c>
      <c r="L645" s="58">
        <f t="shared" si="19"/>
        <v>0.33333333333333331</v>
      </c>
      <c r="M645" s="12" t="s">
        <v>2376</v>
      </c>
      <c r="N645" s="12" t="s">
        <v>737</v>
      </c>
    </row>
    <row r="646" spans="1:14" ht="94.5">
      <c r="A646" s="74" t="s">
        <v>2377</v>
      </c>
      <c r="B646" s="48" t="s">
        <v>890</v>
      </c>
      <c r="C646" s="75">
        <v>1036675291</v>
      </c>
      <c r="D646" s="50" t="s">
        <v>2378</v>
      </c>
      <c r="E646" s="61">
        <v>45386</v>
      </c>
      <c r="F646" s="64">
        <v>45567</v>
      </c>
      <c r="G646" s="53">
        <v>12000000</v>
      </c>
      <c r="H646" s="54">
        <v>2000000</v>
      </c>
      <c r="I646" s="55">
        <f t="shared" si="18"/>
        <v>10000000</v>
      </c>
      <c r="J646" s="56" t="s">
        <v>21</v>
      </c>
      <c r="K646" s="57" t="s">
        <v>22</v>
      </c>
      <c r="L646" s="58">
        <f t="shared" si="19"/>
        <v>0.16666666666666666</v>
      </c>
      <c r="M646" s="12" t="s">
        <v>2379</v>
      </c>
      <c r="N646" s="12" t="s">
        <v>737</v>
      </c>
    </row>
    <row r="647" spans="1:14" ht="108">
      <c r="A647" s="74" t="s">
        <v>2380</v>
      </c>
      <c r="B647" s="48" t="s">
        <v>1220</v>
      </c>
      <c r="C647" s="75">
        <v>30871000</v>
      </c>
      <c r="D647" s="50" t="s">
        <v>2381</v>
      </c>
      <c r="E647" s="61">
        <v>45355</v>
      </c>
      <c r="F647" s="64">
        <v>45536</v>
      </c>
      <c r="G647" s="53">
        <v>21000000</v>
      </c>
      <c r="H647" s="54">
        <v>7000000</v>
      </c>
      <c r="I647" s="55">
        <f t="shared" si="18"/>
        <v>14000000</v>
      </c>
      <c r="J647" s="56" t="s">
        <v>21</v>
      </c>
      <c r="K647" s="57" t="s">
        <v>22</v>
      </c>
      <c r="L647" s="58">
        <f t="shared" si="19"/>
        <v>0.33333333333333331</v>
      </c>
      <c r="M647" s="12" t="s">
        <v>2382</v>
      </c>
      <c r="N647" s="12" t="s">
        <v>1218</v>
      </c>
    </row>
    <row r="648" spans="1:14" ht="148.5">
      <c r="A648" s="74" t="s">
        <v>2383</v>
      </c>
      <c r="B648" s="48" t="s">
        <v>2122</v>
      </c>
      <c r="C648" s="75">
        <v>73195647</v>
      </c>
      <c r="D648" s="50" t="s">
        <v>2384</v>
      </c>
      <c r="E648" s="61">
        <v>45386</v>
      </c>
      <c r="F648" s="76">
        <v>45629</v>
      </c>
      <c r="G648" s="53">
        <v>48000000</v>
      </c>
      <c r="H648" s="54">
        <v>6000000</v>
      </c>
      <c r="I648" s="55">
        <f t="shared" si="18"/>
        <v>42000000</v>
      </c>
      <c r="J648" s="56" t="s">
        <v>21</v>
      </c>
      <c r="K648" s="57" t="s">
        <v>22</v>
      </c>
      <c r="L648" s="58">
        <f t="shared" si="19"/>
        <v>0.125</v>
      </c>
      <c r="M648" s="12" t="s">
        <v>2385</v>
      </c>
      <c r="N648" s="12" t="s">
        <v>585</v>
      </c>
    </row>
    <row r="649" spans="1:14" ht="135">
      <c r="A649" s="74" t="s">
        <v>2386</v>
      </c>
      <c r="B649" s="48" t="s">
        <v>2387</v>
      </c>
      <c r="C649" s="75">
        <v>45491970</v>
      </c>
      <c r="D649" s="50" t="s">
        <v>2388</v>
      </c>
      <c r="E649" s="61">
        <v>45386</v>
      </c>
      <c r="F649" s="76">
        <v>45629</v>
      </c>
      <c r="G649" s="53">
        <v>28000000</v>
      </c>
      <c r="H649" s="54">
        <v>7000000</v>
      </c>
      <c r="I649" s="55">
        <f t="shared" si="18"/>
        <v>21000000</v>
      </c>
      <c r="J649" s="56" t="s">
        <v>21</v>
      </c>
      <c r="K649" s="57" t="s">
        <v>22</v>
      </c>
      <c r="L649" s="58">
        <f t="shared" si="19"/>
        <v>0.25</v>
      </c>
      <c r="M649" s="12" t="s">
        <v>2389</v>
      </c>
      <c r="N649" s="12" t="s">
        <v>585</v>
      </c>
    </row>
    <row r="650" spans="1:14" ht="108">
      <c r="A650" s="74" t="s">
        <v>2390</v>
      </c>
      <c r="B650" s="48" t="s">
        <v>2391</v>
      </c>
      <c r="C650" s="75">
        <v>73160000</v>
      </c>
      <c r="D650" s="50" t="s">
        <v>2392</v>
      </c>
      <c r="E650" s="61">
        <v>45355</v>
      </c>
      <c r="F650" s="64">
        <v>45536</v>
      </c>
      <c r="G650" s="53">
        <v>27000000</v>
      </c>
      <c r="H650" s="54">
        <v>9000000</v>
      </c>
      <c r="I650" s="55">
        <f t="shared" si="18"/>
        <v>18000000</v>
      </c>
      <c r="J650" s="56" t="s">
        <v>21</v>
      </c>
      <c r="K650" s="57" t="s">
        <v>22</v>
      </c>
      <c r="L650" s="58">
        <f t="shared" si="19"/>
        <v>0.33333333333333331</v>
      </c>
      <c r="M650" s="12" t="s">
        <v>2393</v>
      </c>
      <c r="N650" s="12" t="s">
        <v>1218</v>
      </c>
    </row>
    <row r="651" spans="1:14" ht="94.5">
      <c r="A651" s="74" t="s">
        <v>2394</v>
      </c>
      <c r="B651" s="48" t="s">
        <v>2395</v>
      </c>
      <c r="C651" s="75">
        <v>1143344130</v>
      </c>
      <c r="D651" s="50" t="s">
        <v>2396</v>
      </c>
      <c r="E651" s="61">
        <v>45386</v>
      </c>
      <c r="F651" s="64">
        <v>45567</v>
      </c>
      <c r="G651" s="53">
        <v>24000000</v>
      </c>
      <c r="H651" s="54">
        <v>8000000</v>
      </c>
      <c r="I651" s="55">
        <f t="shared" si="18"/>
        <v>16000000</v>
      </c>
      <c r="J651" s="56" t="s">
        <v>21</v>
      </c>
      <c r="K651" s="57" t="s">
        <v>22</v>
      </c>
      <c r="L651" s="58">
        <f t="shared" si="19"/>
        <v>0.33333333333333331</v>
      </c>
      <c r="M651" s="12" t="s">
        <v>2397</v>
      </c>
      <c r="N651" s="12" t="s">
        <v>270</v>
      </c>
    </row>
    <row r="652" spans="1:14" ht="108">
      <c r="A652" s="74" t="s">
        <v>2398</v>
      </c>
      <c r="B652" s="48" t="s">
        <v>1026</v>
      </c>
      <c r="C652" s="75">
        <v>91281074</v>
      </c>
      <c r="D652" s="50" t="s">
        <v>2399</v>
      </c>
      <c r="E652" s="61">
        <v>45386</v>
      </c>
      <c r="F652" s="64">
        <v>45567</v>
      </c>
      <c r="G652" s="53">
        <v>18000000</v>
      </c>
      <c r="H652" s="54">
        <v>6000000</v>
      </c>
      <c r="I652" s="55">
        <f t="shared" si="18"/>
        <v>12000000</v>
      </c>
      <c r="J652" s="56" t="s">
        <v>21</v>
      </c>
      <c r="K652" s="57" t="s">
        <v>22</v>
      </c>
      <c r="L652" s="58">
        <f t="shared" si="19"/>
        <v>0.33333333333333331</v>
      </c>
      <c r="M652" s="12" t="s">
        <v>2400</v>
      </c>
      <c r="N652" s="12" t="s">
        <v>553</v>
      </c>
    </row>
    <row r="653" spans="1:14" ht="108">
      <c r="A653" s="74" t="s">
        <v>2401</v>
      </c>
      <c r="B653" s="48" t="s">
        <v>2402</v>
      </c>
      <c r="C653" s="75">
        <v>76673049</v>
      </c>
      <c r="D653" s="50" t="s">
        <v>2403</v>
      </c>
      <c r="E653" s="61">
        <v>45355</v>
      </c>
      <c r="F653" s="76">
        <v>45598</v>
      </c>
      <c r="G653" s="53">
        <v>22400000</v>
      </c>
      <c r="H653" s="54">
        <v>5600000</v>
      </c>
      <c r="I653" s="55">
        <f t="shared" si="18"/>
        <v>16800000</v>
      </c>
      <c r="J653" s="56" t="s">
        <v>21</v>
      </c>
      <c r="K653" s="57" t="s">
        <v>22</v>
      </c>
      <c r="L653" s="58">
        <f t="shared" si="19"/>
        <v>0.25</v>
      </c>
      <c r="M653" s="12" t="s">
        <v>2404</v>
      </c>
      <c r="N653" s="12" t="s">
        <v>492</v>
      </c>
    </row>
    <row r="654" spans="1:14" ht="121.5">
      <c r="A654" s="74" t="s">
        <v>2405</v>
      </c>
      <c r="B654" s="48" t="s">
        <v>2406</v>
      </c>
      <c r="C654" s="75">
        <v>1137223309</v>
      </c>
      <c r="D654" s="50" t="s">
        <v>2407</v>
      </c>
      <c r="E654" s="61">
        <v>45386</v>
      </c>
      <c r="F654" s="64">
        <v>45567</v>
      </c>
      <c r="G654" s="53">
        <v>21000000</v>
      </c>
      <c r="H654" s="54">
        <v>10500000</v>
      </c>
      <c r="I654" s="55">
        <f t="shared" si="18"/>
        <v>10500000</v>
      </c>
      <c r="J654" s="56" t="s">
        <v>21</v>
      </c>
      <c r="K654" s="57" t="s">
        <v>22</v>
      </c>
      <c r="L654" s="58">
        <f t="shared" si="19"/>
        <v>0.5</v>
      </c>
      <c r="M654" s="12" t="s">
        <v>2408</v>
      </c>
      <c r="N654" s="12" t="s">
        <v>1740</v>
      </c>
    </row>
    <row r="655" spans="1:14" ht="189">
      <c r="A655" s="77" t="s">
        <v>2409</v>
      </c>
      <c r="B655" s="48" t="s">
        <v>2410</v>
      </c>
      <c r="C655" s="75">
        <v>78381718</v>
      </c>
      <c r="D655" s="50" t="s">
        <v>2411</v>
      </c>
      <c r="E655" s="61">
        <v>45386</v>
      </c>
      <c r="F655" s="64">
        <v>45567</v>
      </c>
      <c r="G655" s="53">
        <v>30000000</v>
      </c>
      <c r="H655" s="54">
        <v>15000000</v>
      </c>
      <c r="I655" s="55">
        <f t="shared" si="18"/>
        <v>15000000</v>
      </c>
      <c r="J655" s="56" t="s">
        <v>21</v>
      </c>
      <c r="K655" s="57" t="s">
        <v>22</v>
      </c>
      <c r="L655" s="58">
        <f t="shared" si="19"/>
        <v>0.5</v>
      </c>
      <c r="M655" s="12" t="s">
        <v>2412</v>
      </c>
      <c r="N655" s="12" t="s">
        <v>120</v>
      </c>
    </row>
    <row r="656" spans="1:14" ht="189">
      <c r="A656" s="77" t="s">
        <v>2413</v>
      </c>
      <c r="B656" s="48" t="s">
        <v>2410</v>
      </c>
      <c r="C656" s="75">
        <v>32935637</v>
      </c>
      <c r="D656" s="50" t="s">
        <v>2414</v>
      </c>
      <c r="E656" s="61">
        <v>45355</v>
      </c>
      <c r="F656" s="64">
        <v>45536</v>
      </c>
      <c r="G656" s="53">
        <v>30000000</v>
      </c>
      <c r="H656" s="54">
        <v>10000000</v>
      </c>
      <c r="I656" s="55">
        <f t="shared" si="18"/>
        <v>20000000</v>
      </c>
      <c r="J656" s="56" t="s">
        <v>21</v>
      </c>
      <c r="K656" s="57" t="s">
        <v>22</v>
      </c>
      <c r="L656" s="58">
        <f t="shared" si="19"/>
        <v>0.33333333333333331</v>
      </c>
      <c r="M656" s="12" t="s">
        <v>2415</v>
      </c>
      <c r="N656" s="12" t="s">
        <v>120</v>
      </c>
    </row>
    <row r="657" spans="1:14" ht="202.5">
      <c r="A657" s="77" t="s">
        <v>2416</v>
      </c>
      <c r="B657" s="48" t="s">
        <v>2417</v>
      </c>
      <c r="C657" s="75">
        <v>73109126</v>
      </c>
      <c r="D657" s="50" t="s">
        <v>2418</v>
      </c>
      <c r="E657" s="61">
        <v>45386</v>
      </c>
      <c r="F657" s="64">
        <v>45567</v>
      </c>
      <c r="G657" s="53">
        <v>10800000</v>
      </c>
      <c r="H657" s="54">
        <v>3600000</v>
      </c>
      <c r="I657" s="55">
        <f t="shared" si="18"/>
        <v>7200000</v>
      </c>
      <c r="J657" s="56" t="s">
        <v>21</v>
      </c>
      <c r="K657" s="57" t="s">
        <v>22</v>
      </c>
      <c r="L657" s="58">
        <f t="shared" si="19"/>
        <v>0.33333333333333331</v>
      </c>
      <c r="M657" s="12" t="s">
        <v>2419</v>
      </c>
      <c r="N657" s="12" t="s">
        <v>120</v>
      </c>
    </row>
    <row r="658" spans="1:14" ht="94.5">
      <c r="A658" s="77" t="s">
        <v>2420</v>
      </c>
      <c r="B658" s="48" t="s">
        <v>928</v>
      </c>
      <c r="C658" s="75">
        <v>1140837031</v>
      </c>
      <c r="D658" s="50" t="s">
        <v>2421</v>
      </c>
      <c r="E658" s="61">
        <v>45386</v>
      </c>
      <c r="F658" s="64">
        <v>45567</v>
      </c>
      <c r="G658" s="53">
        <v>24000000</v>
      </c>
      <c r="H658" s="54">
        <v>8000000</v>
      </c>
      <c r="I658" s="55">
        <f t="shared" si="18"/>
        <v>16000000</v>
      </c>
      <c r="J658" s="56" t="s">
        <v>21</v>
      </c>
      <c r="K658" s="57" t="s">
        <v>22</v>
      </c>
      <c r="L658" s="58">
        <f t="shared" si="19"/>
        <v>0.33333333333333331</v>
      </c>
      <c r="M658" s="12" t="s">
        <v>2422</v>
      </c>
      <c r="N658" s="12" t="s">
        <v>189</v>
      </c>
    </row>
    <row r="659" spans="1:14" ht="94.5">
      <c r="A659" s="77" t="s">
        <v>2423</v>
      </c>
      <c r="B659" s="48" t="s">
        <v>2424</v>
      </c>
      <c r="C659" s="75">
        <v>73203940</v>
      </c>
      <c r="D659" s="50" t="s">
        <v>2425</v>
      </c>
      <c r="E659" s="61">
        <v>45355</v>
      </c>
      <c r="F659" s="64">
        <v>45536</v>
      </c>
      <c r="G659" s="53">
        <v>24000000</v>
      </c>
      <c r="H659" s="54">
        <v>8000000</v>
      </c>
      <c r="I659" s="55">
        <f t="shared" si="18"/>
        <v>16000000</v>
      </c>
      <c r="J659" s="56" t="s">
        <v>21</v>
      </c>
      <c r="K659" s="57" t="s">
        <v>22</v>
      </c>
      <c r="L659" s="58">
        <f t="shared" si="19"/>
        <v>0.33333333333333331</v>
      </c>
      <c r="M659" s="12" t="s">
        <v>2426</v>
      </c>
      <c r="N659" s="12" t="s">
        <v>865</v>
      </c>
    </row>
    <row r="660" spans="1:14" ht="94.5">
      <c r="A660" s="77" t="s">
        <v>2427</v>
      </c>
      <c r="B660" s="48" t="s">
        <v>2428</v>
      </c>
      <c r="C660" s="75">
        <v>3928909</v>
      </c>
      <c r="D660" s="50" t="s">
        <v>2429</v>
      </c>
      <c r="E660" s="61">
        <v>45386</v>
      </c>
      <c r="F660" s="64">
        <v>45567</v>
      </c>
      <c r="G660" s="53">
        <v>13200000</v>
      </c>
      <c r="H660" s="54">
        <v>6600000</v>
      </c>
      <c r="I660" s="55">
        <f t="shared" si="18"/>
        <v>6600000</v>
      </c>
      <c r="J660" s="56" t="s">
        <v>21</v>
      </c>
      <c r="K660" s="57" t="s">
        <v>22</v>
      </c>
      <c r="L660" s="58">
        <f t="shared" si="19"/>
        <v>0.5</v>
      </c>
      <c r="M660" s="12" t="s">
        <v>2430</v>
      </c>
      <c r="N660" s="12" t="s">
        <v>1258</v>
      </c>
    </row>
    <row r="661" spans="1:14" ht="175.5">
      <c r="A661" s="78" t="s">
        <v>2431</v>
      </c>
      <c r="B661" s="48" t="s">
        <v>1178</v>
      </c>
      <c r="C661" s="75">
        <v>1102868153</v>
      </c>
      <c r="D661" s="50" t="s">
        <v>2432</v>
      </c>
      <c r="E661" s="61">
        <v>45386</v>
      </c>
      <c r="F661" s="76">
        <v>45629</v>
      </c>
      <c r="G661" s="53">
        <v>32000000</v>
      </c>
      <c r="H661" s="54">
        <v>8000000</v>
      </c>
      <c r="I661" s="55">
        <f t="shared" si="18"/>
        <v>24000000</v>
      </c>
      <c r="J661" s="56" t="s">
        <v>21</v>
      </c>
      <c r="K661" s="57" t="s">
        <v>22</v>
      </c>
      <c r="L661" s="58">
        <f t="shared" si="19"/>
        <v>0.25</v>
      </c>
      <c r="M661" s="12" t="s">
        <v>2433</v>
      </c>
      <c r="N661" s="12" t="s">
        <v>684</v>
      </c>
    </row>
    <row r="662" spans="1:14" ht="189">
      <c r="A662" s="78" t="s">
        <v>2434</v>
      </c>
      <c r="B662" s="48" t="s">
        <v>2435</v>
      </c>
      <c r="C662" s="75">
        <v>73572510</v>
      </c>
      <c r="D662" s="50" t="s">
        <v>2436</v>
      </c>
      <c r="E662" s="61">
        <v>45355</v>
      </c>
      <c r="F662" s="64">
        <v>45536</v>
      </c>
      <c r="G662" s="53">
        <v>12000000</v>
      </c>
      <c r="H662" s="54">
        <v>6000000</v>
      </c>
      <c r="I662" s="55">
        <f t="shared" si="18"/>
        <v>6000000</v>
      </c>
      <c r="J662" s="56" t="s">
        <v>21</v>
      </c>
      <c r="K662" s="57" t="s">
        <v>22</v>
      </c>
      <c r="L662" s="58">
        <f t="shared" si="19"/>
        <v>0.5</v>
      </c>
      <c r="M662" s="12" t="s">
        <v>2437</v>
      </c>
      <c r="N662" s="12" t="s">
        <v>120</v>
      </c>
    </row>
    <row r="663" spans="1:14" ht="175.5">
      <c r="A663" s="78" t="s">
        <v>2438</v>
      </c>
      <c r="B663" s="48" t="s">
        <v>2246</v>
      </c>
      <c r="C663" s="75">
        <v>1049454746</v>
      </c>
      <c r="D663" s="50" t="s">
        <v>2439</v>
      </c>
      <c r="E663" s="61">
        <v>45386</v>
      </c>
      <c r="F663" s="76">
        <v>45629</v>
      </c>
      <c r="G663" s="53">
        <v>32000000</v>
      </c>
      <c r="H663" s="54">
        <v>8000000</v>
      </c>
      <c r="I663" s="55">
        <f t="shared" si="18"/>
        <v>24000000</v>
      </c>
      <c r="J663" s="56" t="s">
        <v>21</v>
      </c>
      <c r="K663" s="57" t="s">
        <v>22</v>
      </c>
      <c r="L663" s="58">
        <f t="shared" si="19"/>
        <v>0.25</v>
      </c>
      <c r="M663" s="12" t="s">
        <v>2440</v>
      </c>
      <c r="N663" s="12" t="s">
        <v>684</v>
      </c>
    </row>
    <row r="664" spans="1:14" ht="175.5">
      <c r="A664" s="78" t="s">
        <v>2441</v>
      </c>
      <c r="B664" s="48" t="s">
        <v>2246</v>
      </c>
      <c r="C664" s="75">
        <v>1143372805</v>
      </c>
      <c r="D664" s="50" t="s">
        <v>2442</v>
      </c>
      <c r="E664" s="61">
        <v>45386</v>
      </c>
      <c r="F664" s="76">
        <v>45629</v>
      </c>
      <c r="G664" s="53">
        <v>32000000</v>
      </c>
      <c r="H664" s="54">
        <v>8000000</v>
      </c>
      <c r="I664" s="55">
        <f t="shared" ref="I664:I727" si="20">+G664-H664</f>
        <v>24000000</v>
      </c>
      <c r="J664" s="56" t="s">
        <v>21</v>
      </c>
      <c r="K664" s="57" t="s">
        <v>22</v>
      </c>
      <c r="L664" s="58">
        <f t="shared" ref="L664:L727" si="21">+H664/G664</f>
        <v>0.25</v>
      </c>
      <c r="M664" s="12" t="s">
        <v>2443</v>
      </c>
      <c r="N664" s="12" t="s">
        <v>684</v>
      </c>
    </row>
    <row r="665" spans="1:14" ht="94.5">
      <c r="A665" s="78" t="s">
        <v>2444</v>
      </c>
      <c r="B665" s="48" t="s">
        <v>2445</v>
      </c>
      <c r="C665" s="75">
        <v>1052956575</v>
      </c>
      <c r="D665" s="50" t="s">
        <v>2446</v>
      </c>
      <c r="E665" s="61">
        <v>45392</v>
      </c>
      <c r="F665" s="64">
        <v>45573</v>
      </c>
      <c r="G665" s="53">
        <v>24000000</v>
      </c>
      <c r="H665" s="54">
        <v>8000000</v>
      </c>
      <c r="I665" s="55">
        <f t="shared" si="20"/>
        <v>16000000</v>
      </c>
      <c r="J665" s="56" t="s">
        <v>21</v>
      </c>
      <c r="K665" s="57" t="s">
        <v>22</v>
      </c>
      <c r="L665" s="58">
        <f t="shared" si="21"/>
        <v>0.33333333333333331</v>
      </c>
      <c r="M665" s="12" t="s">
        <v>2447</v>
      </c>
      <c r="N665" s="12" t="s">
        <v>964</v>
      </c>
    </row>
    <row r="666" spans="1:14" ht="189">
      <c r="A666" s="77" t="s">
        <v>2448</v>
      </c>
      <c r="B666" s="48" t="s">
        <v>2435</v>
      </c>
      <c r="C666" s="75">
        <v>1047427583</v>
      </c>
      <c r="D666" s="50" t="s">
        <v>2449</v>
      </c>
      <c r="E666" s="61">
        <v>45394</v>
      </c>
      <c r="F666" s="64">
        <v>45575</v>
      </c>
      <c r="G666" s="53">
        <v>15000000</v>
      </c>
      <c r="H666" s="54">
        <v>7500000</v>
      </c>
      <c r="I666" s="55">
        <f t="shared" si="20"/>
        <v>7500000</v>
      </c>
      <c r="J666" s="56" t="s">
        <v>21</v>
      </c>
      <c r="K666" s="57" t="s">
        <v>22</v>
      </c>
      <c r="L666" s="58">
        <f t="shared" si="21"/>
        <v>0.5</v>
      </c>
      <c r="M666" s="12" t="s">
        <v>2450</v>
      </c>
      <c r="N666" s="12" t="s">
        <v>120</v>
      </c>
    </row>
    <row r="667" spans="1:14" ht="94.5">
      <c r="A667" s="77" t="s">
        <v>2451</v>
      </c>
      <c r="B667" s="48" t="s">
        <v>2452</v>
      </c>
      <c r="C667" s="75">
        <v>3333349000</v>
      </c>
      <c r="D667" s="50" t="s">
        <v>2453</v>
      </c>
      <c r="E667" s="61">
        <v>45394</v>
      </c>
      <c r="F667" s="64">
        <v>45575</v>
      </c>
      <c r="G667" s="53">
        <v>13800000</v>
      </c>
      <c r="H667" s="54">
        <v>4600000</v>
      </c>
      <c r="I667" s="55">
        <f t="shared" si="20"/>
        <v>9200000</v>
      </c>
      <c r="J667" s="56" t="s">
        <v>21</v>
      </c>
      <c r="K667" s="57" t="s">
        <v>22</v>
      </c>
      <c r="L667" s="58">
        <f t="shared" si="21"/>
        <v>0.33333333333333331</v>
      </c>
      <c r="M667" s="12" t="s">
        <v>2454</v>
      </c>
      <c r="N667" s="12" t="s">
        <v>700</v>
      </c>
    </row>
    <row r="668" spans="1:14" ht="94.5">
      <c r="A668" s="77" t="s">
        <v>2455</v>
      </c>
      <c r="B668" s="48" t="s">
        <v>2456</v>
      </c>
      <c r="C668" s="75">
        <v>6889234</v>
      </c>
      <c r="D668" s="50" t="s">
        <v>2457</v>
      </c>
      <c r="E668" s="61">
        <v>45394</v>
      </c>
      <c r="F668" s="76">
        <v>45637</v>
      </c>
      <c r="G668" s="53">
        <v>20000000</v>
      </c>
      <c r="H668" s="54">
        <v>2500000</v>
      </c>
      <c r="I668" s="55">
        <f t="shared" si="20"/>
        <v>17500000</v>
      </c>
      <c r="J668" s="56" t="s">
        <v>21</v>
      </c>
      <c r="K668" s="57" t="s">
        <v>22</v>
      </c>
      <c r="L668" s="58">
        <f t="shared" si="21"/>
        <v>0.125</v>
      </c>
      <c r="M668" s="12" t="s">
        <v>2458</v>
      </c>
      <c r="N668" s="12" t="s">
        <v>700</v>
      </c>
    </row>
    <row r="669" spans="1:14" ht="108">
      <c r="A669" s="77" t="s">
        <v>2459</v>
      </c>
      <c r="B669" s="48" t="s">
        <v>2460</v>
      </c>
      <c r="C669" s="75">
        <v>1143382678</v>
      </c>
      <c r="D669" s="50" t="s">
        <v>2461</v>
      </c>
      <c r="E669" s="61">
        <v>45394</v>
      </c>
      <c r="F669" s="64">
        <v>45575</v>
      </c>
      <c r="G669" s="53">
        <v>13200000</v>
      </c>
      <c r="H669" s="54">
        <v>6600000</v>
      </c>
      <c r="I669" s="55">
        <f t="shared" si="20"/>
        <v>6600000</v>
      </c>
      <c r="J669" s="56" t="s">
        <v>21</v>
      </c>
      <c r="K669" s="57" t="s">
        <v>22</v>
      </c>
      <c r="L669" s="58">
        <f t="shared" si="21"/>
        <v>0.5</v>
      </c>
      <c r="M669" s="12" t="s">
        <v>2462</v>
      </c>
      <c r="N669" s="12" t="s">
        <v>470</v>
      </c>
    </row>
    <row r="670" spans="1:14" ht="94.5">
      <c r="A670" s="77" t="s">
        <v>2463</v>
      </c>
      <c r="B670" s="48" t="s">
        <v>2464</v>
      </c>
      <c r="C670" s="75">
        <v>1007465958</v>
      </c>
      <c r="D670" s="50" t="s">
        <v>2465</v>
      </c>
      <c r="E670" s="61">
        <v>45394</v>
      </c>
      <c r="F670" s="64">
        <v>45575</v>
      </c>
      <c r="G670" s="53">
        <v>12000000</v>
      </c>
      <c r="H670" s="54">
        <v>4000000</v>
      </c>
      <c r="I670" s="55">
        <f t="shared" si="20"/>
        <v>8000000</v>
      </c>
      <c r="J670" s="56" t="s">
        <v>21</v>
      </c>
      <c r="K670" s="57" t="s">
        <v>22</v>
      </c>
      <c r="L670" s="58">
        <f t="shared" si="21"/>
        <v>0.33333333333333331</v>
      </c>
      <c r="M670" s="12" t="s">
        <v>2466</v>
      </c>
      <c r="N670" s="12" t="s">
        <v>573</v>
      </c>
    </row>
    <row r="671" spans="1:14" ht="148.5">
      <c r="A671" s="77" t="s">
        <v>2467</v>
      </c>
      <c r="B671" s="48" t="s">
        <v>2468</v>
      </c>
      <c r="C671" s="75">
        <v>1128422088</v>
      </c>
      <c r="D671" s="50" t="s">
        <v>2469</v>
      </c>
      <c r="E671" s="61">
        <v>45394</v>
      </c>
      <c r="F671" s="64">
        <v>45575</v>
      </c>
      <c r="G671" s="53">
        <v>30000000</v>
      </c>
      <c r="H671" s="54">
        <v>10000000</v>
      </c>
      <c r="I671" s="55">
        <f t="shared" si="20"/>
        <v>20000000</v>
      </c>
      <c r="J671" s="56" t="s">
        <v>21</v>
      </c>
      <c r="K671" s="57" t="s">
        <v>22</v>
      </c>
      <c r="L671" s="58">
        <f t="shared" si="21"/>
        <v>0.33333333333333331</v>
      </c>
      <c r="M671" s="12" t="s">
        <v>2470</v>
      </c>
      <c r="N671" s="12" t="s">
        <v>633</v>
      </c>
    </row>
    <row r="672" spans="1:14" ht="148.5">
      <c r="A672" s="77" t="s">
        <v>2471</v>
      </c>
      <c r="B672" s="48" t="s">
        <v>2468</v>
      </c>
      <c r="C672" s="75">
        <v>72307223</v>
      </c>
      <c r="D672" s="50" t="s">
        <v>2472</v>
      </c>
      <c r="E672" s="61">
        <v>45394</v>
      </c>
      <c r="F672" s="64">
        <v>45575</v>
      </c>
      <c r="G672" s="53">
        <v>32010000</v>
      </c>
      <c r="H672" s="54">
        <v>10670000</v>
      </c>
      <c r="I672" s="55">
        <f t="shared" si="20"/>
        <v>21340000</v>
      </c>
      <c r="J672" s="56" t="s">
        <v>21</v>
      </c>
      <c r="K672" s="57" t="s">
        <v>22</v>
      </c>
      <c r="L672" s="58">
        <f t="shared" si="21"/>
        <v>0.33333333333333331</v>
      </c>
      <c r="M672" s="12" t="s">
        <v>2473</v>
      </c>
      <c r="N672" s="12" t="s">
        <v>633</v>
      </c>
    </row>
    <row r="673" spans="1:14" ht="94.5">
      <c r="A673" s="77" t="s">
        <v>2474</v>
      </c>
      <c r="B673" s="48" t="s">
        <v>2475</v>
      </c>
      <c r="C673" s="75">
        <v>1128062341</v>
      </c>
      <c r="D673" s="50" t="s">
        <v>2476</v>
      </c>
      <c r="E673" s="61">
        <v>45394</v>
      </c>
      <c r="F673" s="64">
        <v>45575</v>
      </c>
      <c r="G673" s="53">
        <v>15000000</v>
      </c>
      <c r="H673" s="54">
        <v>5000000</v>
      </c>
      <c r="I673" s="55">
        <f t="shared" si="20"/>
        <v>10000000</v>
      </c>
      <c r="J673" s="56" t="s">
        <v>21</v>
      </c>
      <c r="K673" s="57" t="s">
        <v>22</v>
      </c>
      <c r="L673" s="58">
        <f t="shared" si="21"/>
        <v>0.33333333333333331</v>
      </c>
      <c r="M673" s="12" t="s">
        <v>2477</v>
      </c>
      <c r="N673" s="12" t="s">
        <v>633</v>
      </c>
    </row>
    <row r="674" spans="1:14" ht="108">
      <c r="A674" s="77" t="s">
        <v>2478</v>
      </c>
      <c r="B674" s="48" t="s">
        <v>2479</v>
      </c>
      <c r="C674" s="75">
        <v>1128062414</v>
      </c>
      <c r="D674" s="50" t="s">
        <v>2480</v>
      </c>
      <c r="E674" s="61">
        <v>45390</v>
      </c>
      <c r="F674" s="76">
        <v>45633</v>
      </c>
      <c r="G674" s="53">
        <v>17600000</v>
      </c>
      <c r="H674" s="54">
        <v>4400000</v>
      </c>
      <c r="I674" s="55">
        <f t="shared" si="20"/>
        <v>13200000</v>
      </c>
      <c r="J674" s="56" t="s">
        <v>21</v>
      </c>
      <c r="K674" s="57" t="s">
        <v>22</v>
      </c>
      <c r="L674" s="58">
        <f t="shared" si="21"/>
        <v>0.25</v>
      </c>
      <c r="M674" s="12" t="s">
        <v>2481</v>
      </c>
      <c r="N674" s="12" t="s">
        <v>1218</v>
      </c>
    </row>
    <row r="675" spans="1:14" ht="94.5">
      <c r="A675" s="77" t="s">
        <v>2482</v>
      </c>
      <c r="B675" s="48" t="s">
        <v>2483</v>
      </c>
      <c r="C675" s="75">
        <v>73210606</v>
      </c>
      <c r="D675" s="50" t="s">
        <v>2484</v>
      </c>
      <c r="E675" s="61">
        <v>45394</v>
      </c>
      <c r="F675" s="76">
        <v>45637</v>
      </c>
      <c r="G675" s="53">
        <v>64000000</v>
      </c>
      <c r="H675" s="54">
        <v>16000000</v>
      </c>
      <c r="I675" s="55">
        <f t="shared" si="20"/>
        <v>48000000</v>
      </c>
      <c r="J675" s="56" t="s">
        <v>21</v>
      </c>
      <c r="K675" s="57" t="s">
        <v>22</v>
      </c>
      <c r="L675" s="58">
        <f t="shared" si="21"/>
        <v>0.25</v>
      </c>
      <c r="M675" s="12" t="s">
        <v>2485</v>
      </c>
      <c r="N675" s="12" t="s">
        <v>189</v>
      </c>
    </row>
    <row r="676" spans="1:14" ht="94.5">
      <c r="A676" s="77" t="s">
        <v>2486</v>
      </c>
      <c r="B676" s="48" t="s">
        <v>2487</v>
      </c>
      <c r="C676" s="75">
        <v>45458847</v>
      </c>
      <c r="D676" s="50" t="s">
        <v>2488</v>
      </c>
      <c r="E676" s="61">
        <v>45394</v>
      </c>
      <c r="F676" s="76">
        <v>45637</v>
      </c>
      <c r="G676" s="53">
        <v>18400000</v>
      </c>
      <c r="H676" s="54">
        <v>4400000</v>
      </c>
      <c r="I676" s="55">
        <f t="shared" si="20"/>
        <v>14000000</v>
      </c>
      <c r="J676" s="56" t="s">
        <v>21</v>
      </c>
      <c r="K676" s="57" t="s">
        <v>22</v>
      </c>
      <c r="L676" s="58">
        <f t="shared" si="21"/>
        <v>0.2391304347826087</v>
      </c>
      <c r="M676" s="12" t="s">
        <v>2489</v>
      </c>
      <c r="N676" s="12" t="s">
        <v>1046</v>
      </c>
    </row>
    <row r="677" spans="1:14" ht="94.5">
      <c r="A677" s="77" t="s">
        <v>2490</v>
      </c>
      <c r="B677" s="48" t="s">
        <v>2491</v>
      </c>
      <c r="C677" s="75">
        <v>45483616</v>
      </c>
      <c r="D677" s="50" t="s">
        <v>2492</v>
      </c>
      <c r="E677" s="61">
        <v>45394</v>
      </c>
      <c r="F677" s="76">
        <v>45637</v>
      </c>
      <c r="G677" s="53">
        <v>20000000</v>
      </c>
      <c r="H677" s="54">
        <v>5000000</v>
      </c>
      <c r="I677" s="55">
        <f t="shared" si="20"/>
        <v>15000000</v>
      </c>
      <c r="J677" s="56" t="s">
        <v>21</v>
      </c>
      <c r="K677" s="57" t="s">
        <v>22</v>
      </c>
      <c r="L677" s="58">
        <f t="shared" si="21"/>
        <v>0.25</v>
      </c>
      <c r="M677" s="12" t="s">
        <v>2493</v>
      </c>
      <c r="N677" s="12" t="s">
        <v>270</v>
      </c>
    </row>
    <row r="678" spans="1:14" ht="202.5">
      <c r="A678" s="77" t="s">
        <v>2494</v>
      </c>
      <c r="B678" s="48" t="s">
        <v>2495</v>
      </c>
      <c r="C678" s="75">
        <v>1143376129</v>
      </c>
      <c r="D678" s="50" t="s">
        <v>2496</v>
      </c>
      <c r="E678" s="61">
        <v>45394</v>
      </c>
      <c r="F678" s="76">
        <v>45637</v>
      </c>
      <c r="G678" s="53">
        <v>37200000</v>
      </c>
      <c r="H678" s="54">
        <v>9300000</v>
      </c>
      <c r="I678" s="55">
        <f t="shared" si="20"/>
        <v>27900000</v>
      </c>
      <c r="J678" s="56" t="s">
        <v>21</v>
      </c>
      <c r="K678" s="57" t="s">
        <v>22</v>
      </c>
      <c r="L678" s="58">
        <f t="shared" si="21"/>
        <v>0.25</v>
      </c>
      <c r="M678" s="12" t="s">
        <v>2497</v>
      </c>
      <c r="N678" s="12" t="s">
        <v>261</v>
      </c>
    </row>
    <row r="679" spans="1:14" ht="216">
      <c r="A679" s="77" t="s">
        <v>2498</v>
      </c>
      <c r="B679" s="48" t="s">
        <v>2499</v>
      </c>
      <c r="C679" s="75" t="s">
        <v>2500</v>
      </c>
      <c r="D679" s="50" t="s">
        <v>2501</v>
      </c>
      <c r="E679" s="61">
        <v>45392</v>
      </c>
      <c r="F679" s="64">
        <v>45573</v>
      </c>
      <c r="G679" s="53">
        <v>72000000</v>
      </c>
      <c r="H679" s="54">
        <v>36000000</v>
      </c>
      <c r="I679" s="55">
        <f t="shared" si="20"/>
        <v>36000000</v>
      </c>
      <c r="J679" s="56" t="s">
        <v>21</v>
      </c>
      <c r="K679" s="57" t="s">
        <v>22</v>
      </c>
      <c r="L679" s="58">
        <f t="shared" si="21"/>
        <v>0.5</v>
      </c>
      <c r="M679" s="12" t="s">
        <v>2502</v>
      </c>
      <c r="N679" s="12" t="s">
        <v>633</v>
      </c>
    </row>
    <row r="680" spans="1:14" ht="175.5">
      <c r="A680" s="77" t="s">
        <v>2503</v>
      </c>
      <c r="B680" s="48" t="s">
        <v>2246</v>
      </c>
      <c r="C680" s="75">
        <v>1003721236</v>
      </c>
      <c r="D680" s="50" t="s">
        <v>2504</v>
      </c>
      <c r="E680" s="61">
        <v>45394</v>
      </c>
      <c r="F680" s="76">
        <v>45637</v>
      </c>
      <c r="G680" s="53">
        <v>32000000</v>
      </c>
      <c r="H680" s="54">
        <v>4000000</v>
      </c>
      <c r="I680" s="55">
        <f t="shared" si="20"/>
        <v>28000000</v>
      </c>
      <c r="J680" s="56" t="s">
        <v>21</v>
      </c>
      <c r="K680" s="57" t="s">
        <v>22</v>
      </c>
      <c r="L680" s="58">
        <f t="shared" si="21"/>
        <v>0.125</v>
      </c>
      <c r="M680" s="12" t="s">
        <v>2505</v>
      </c>
      <c r="N680" s="12" t="s">
        <v>684</v>
      </c>
    </row>
    <row r="681" spans="1:14" ht="175.5">
      <c r="A681" s="77" t="s">
        <v>2506</v>
      </c>
      <c r="B681" s="48" t="s">
        <v>2246</v>
      </c>
      <c r="C681" s="75">
        <v>73103393</v>
      </c>
      <c r="D681" s="50" t="s">
        <v>2507</v>
      </c>
      <c r="E681" s="61">
        <v>45394</v>
      </c>
      <c r="F681" s="76">
        <v>45637</v>
      </c>
      <c r="G681" s="53">
        <v>0</v>
      </c>
      <c r="H681" s="54">
        <v>0</v>
      </c>
      <c r="I681" s="55">
        <f t="shared" si="20"/>
        <v>0</v>
      </c>
      <c r="J681" s="56" t="s">
        <v>21</v>
      </c>
      <c r="K681" s="57" t="s">
        <v>22</v>
      </c>
      <c r="L681" s="58" t="e">
        <f t="shared" si="21"/>
        <v>#DIV/0!</v>
      </c>
      <c r="M681" s="12" t="s">
        <v>2508</v>
      </c>
      <c r="N681" s="12" t="s">
        <v>684</v>
      </c>
    </row>
    <row r="682" spans="1:14" ht="148.5">
      <c r="A682" s="77" t="s">
        <v>2509</v>
      </c>
      <c r="B682" s="48" t="s">
        <v>2468</v>
      </c>
      <c r="C682" s="75">
        <v>1140841426</v>
      </c>
      <c r="D682" s="50" t="s">
        <v>2510</v>
      </c>
      <c r="E682" s="61">
        <v>45392</v>
      </c>
      <c r="F682" s="64">
        <v>45573</v>
      </c>
      <c r="G682" s="53">
        <v>30000000</v>
      </c>
      <c r="H682" s="54">
        <v>10000000</v>
      </c>
      <c r="I682" s="55">
        <f t="shared" si="20"/>
        <v>20000000</v>
      </c>
      <c r="J682" s="56" t="s">
        <v>21</v>
      </c>
      <c r="K682" s="57" t="s">
        <v>22</v>
      </c>
      <c r="L682" s="58">
        <f t="shared" si="21"/>
        <v>0.33333333333333331</v>
      </c>
      <c r="M682" s="12" t="s">
        <v>2511</v>
      </c>
      <c r="N682" s="12" t="s">
        <v>633</v>
      </c>
    </row>
    <row r="683" spans="1:14" ht="175.5">
      <c r="A683" s="77" t="s">
        <v>2512</v>
      </c>
      <c r="B683" s="48" t="s">
        <v>1844</v>
      </c>
      <c r="C683" s="75">
        <v>1123732323</v>
      </c>
      <c r="D683" s="50" t="s">
        <v>2513</v>
      </c>
      <c r="E683" s="61">
        <v>45394</v>
      </c>
      <c r="F683" s="76">
        <v>45637</v>
      </c>
      <c r="G683" s="53">
        <v>24000000</v>
      </c>
      <c r="H683" s="54">
        <v>6000000</v>
      </c>
      <c r="I683" s="55">
        <f t="shared" si="20"/>
        <v>18000000</v>
      </c>
      <c r="J683" s="56" t="s">
        <v>21</v>
      </c>
      <c r="K683" s="57" t="s">
        <v>22</v>
      </c>
      <c r="L683" s="58">
        <f t="shared" si="21"/>
        <v>0.25</v>
      </c>
      <c r="M683" s="12" t="s">
        <v>2514</v>
      </c>
      <c r="N683" s="12" t="s">
        <v>700</v>
      </c>
    </row>
    <row r="684" spans="1:14" ht="175.5">
      <c r="A684" s="77" t="s">
        <v>2515</v>
      </c>
      <c r="B684" s="48" t="s">
        <v>2246</v>
      </c>
      <c r="C684" s="75">
        <v>1050955478</v>
      </c>
      <c r="D684" s="50" t="s">
        <v>2516</v>
      </c>
      <c r="E684" s="61">
        <v>45394</v>
      </c>
      <c r="F684" s="76">
        <v>45637</v>
      </c>
      <c r="G684" s="53">
        <v>32000000</v>
      </c>
      <c r="H684" s="54">
        <v>4000000</v>
      </c>
      <c r="I684" s="55">
        <f t="shared" si="20"/>
        <v>28000000</v>
      </c>
      <c r="J684" s="56" t="s">
        <v>21</v>
      </c>
      <c r="K684" s="57" t="s">
        <v>22</v>
      </c>
      <c r="L684" s="58">
        <f t="shared" si="21"/>
        <v>0.125</v>
      </c>
      <c r="M684" s="12" t="s">
        <v>2517</v>
      </c>
      <c r="N684" s="12" t="s">
        <v>684</v>
      </c>
    </row>
    <row r="685" spans="1:14" ht="135">
      <c r="A685" s="77" t="s">
        <v>2518</v>
      </c>
      <c r="B685" s="48" t="s">
        <v>2519</v>
      </c>
      <c r="C685" s="75">
        <v>9204518</v>
      </c>
      <c r="D685" s="50" t="s">
        <v>2520</v>
      </c>
      <c r="E685" s="61">
        <v>45394</v>
      </c>
      <c r="F685" s="76">
        <v>45637</v>
      </c>
      <c r="G685" s="53">
        <v>32000000</v>
      </c>
      <c r="H685" s="54">
        <v>8000000</v>
      </c>
      <c r="I685" s="55">
        <f t="shared" si="20"/>
        <v>24000000</v>
      </c>
      <c r="J685" s="56" t="s">
        <v>21</v>
      </c>
      <c r="K685" s="57" t="s">
        <v>22</v>
      </c>
      <c r="L685" s="58">
        <f t="shared" si="21"/>
        <v>0.25</v>
      </c>
      <c r="M685" s="12" t="s">
        <v>2521</v>
      </c>
      <c r="N685" s="12" t="s">
        <v>1046</v>
      </c>
    </row>
    <row r="686" spans="1:14" ht="135">
      <c r="A686" s="77" t="s">
        <v>2522</v>
      </c>
      <c r="B686" s="48" t="s">
        <v>2519</v>
      </c>
      <c r="C686" s="75">
        <v>45767291</v>
      </c>
      <c r="D686" s="50" t="s">
        <v>2523</v>
      </c>
      <c r="E686" s="61">
        <v>45394</v>
      </c>
      <c r="F686" s="76">
        <v>45637</v>
      </c>
      <c r="G686" s="53">
        <v>34400000</v>
      </c>
      <c r="H686" s="54">
        <v>8600000</v>
      </c>
      <c r="I686" s="55">
        <f t="shared" si="20"/>
        <v>25800000</v>
      </c>
      <c r="J686" s="56" t="s">
        <v>21</v>
      </c>
      <c r="K686" s="57" t="s">
        <v>22</v>
      </c>
      <c r="L686" s="58">
        <f t="shared" si="21"/>
        <v>0.25</v>
      </c>
      <c r="M686" s="12" t="s">
        <v>2524</v>
      </c>
      <c r="N686" s="12" t="s">
        <v>1046</v>
      </c>
    </row>
    <row r="687" spans="1:14" ht="148.5">
      <c r="A687" s="77" t="s">
        <v>2525</v>
      </c>
      <c r="B687" s="48" t="s">
        <v>2526</v>
      </c>
      <c r="C687" s="75">
        <v>1002441368</v>
      </c>
      <c r="D687" s="50" t="s">
        <v>2527</v>
      </c>
      <c r="E687" s="61">
        <v>45394</v>
      </c>
      <c r="F687" s="76">
        <v>45637</v>
      </c>
      <c r="G687" s="53">
        <v>22400000</v>
      </c>
      <c r="H687" s="54">
        <v>5600000</v>
      </c>
      <c r="I687" s="55">
        <f t="shared" si="20"/>
        <v>16800000</v>
      </c>
      <c r="J687" s="56" t="s">
        <v>21</v>
      </c>
      <c r="K687" s="57" t="s">
        <v>22</v>
      </c>
      <c r="L687" s="58">
        <f t="shared" si="21"/>
        <v>0.25</v>
      </c>
      <c r="M687" s="12" t="s">
        <v>2528</v>
      </c>
      <c r="N687" s="12" t="s">
        <v>1046</v>
      </c>
    </row>
    <row r="688" spans="1:14" ht="283.5">
      <c r="A688" s="77" t="s">
        <v>2529</v>
      </c>
      <c r="B688" s="48" t="s">
        <v>2530</v>
      </c>
      <c r="C688" s="75" t="s">
        <v>2531</v>
      </c>
      <c r="D688" s="50" t="s">
        <v>2532</v>
      </c>
      <c r="E688" s="61">
        <v>45394</v>
      </c>
      <c r="F688" s="64">
        <v>45575</v>
      </c>
      <c r="G688" s="53">
        <v>60000000</v>
      </c>
      <c r="H688" s="54">
        <v>20000000</v>
      </c>
      <c r="I688" s="55">
        <f t="shared" si="20"/>
        <v>40000000</v>
      </c>
      <c r="J688" s="56" t="s">
        <v>21</v>
      </c>
      <c r="K688" s="57" t="s">
        <v>22</v>
      </c>
      <c r="L688" s="58">
        <f t="shared" si="21"/>
        <v>0.33333333333333331</v>
      </c>
      <c r="M688" s="12" t="s">
        <v>2533</v>
      </c>
      <c r="N688" s="12" t="s">
        <v>189</v>
      </c>
    </row>
    <row r="689" spans="1:14" ht="189">
      <c r="A689" s="77" t="s">
        <v>2534</v>
      </c>
      <c r="B689" s="48" t="s">
        <v>2535</v>
      </c>
      <c r="C689" s="75">
        <v>1047467800</v>
      </c>
      <c r="D689" s="50" t="s">
        <v>2536</v>
      </c>
      <c r="E689" s="61">
        <v>45394</v>
      </c>
      <c r="F689" s="64">
        <v>45575</v>
      </c>
      <c r="G689" s="53">
        <v>22800000</v>
      </c>
      <c r="H689" s="54">
        <v>11400000</v>
      </c>
      <c r="I689" s="55">
        <f t="shared" si="20"/>
        <v>11400000</v>
      </c>
      <c r="J689" s="56" t="s">
        <v>21</v>
      </c>
      <c r="K689" s="57" t="s">
        <v>22</v>
      </c>
      <c r="L689" s="58">
        <f t="shared" si="21"/>
        <v>0.5</v>
      </c>
      <c r="M689" s="12" t="s">
        <v>2537</v>
      </c>
      <c r="N689" s="12" t="s">
        <v>120</v>
      </c>
    </row>
    <row r="690" spans="1:14" ht="108">
      <c r="A690" s="77" t="s">
        <v>2538</v>
      </c>
      <c r="B690" s="48" t="s">
        <v>2539</v>
      </c>
      <c r="C690" s="75">
        <v>45458649</v>
      </c>
      <c r="D690" s="50" t="s">
        <v>2540</v>
      </c>
      <c r="E690" s="61">
        <v>45394</v>
      </c>
      <c r="F690" s="64">
        <v>45575</v>
      </c>
      <c r="G690" s="53">
        <v>36000000</v>
      </c>
      <c r="H690" s="54">
        <v>12000000</v>
      </c>
      <c r="I690" s="55">
        <f t="shared" si="20"/>
        <v>24000000</v>
      </c>
      <c r="J690" s="56" t="s">
        <v>21</v>
      </c>
      <c r="K690" s="57" t="s">
        <v>22</v>
      </c>
      <c r="L690" s="58">
        <f t="shared" si="21"/>
        <v>0.33333333333333331</v>
      </c>
      <c r="M690" s="12" t="s">
        <v>2541</v>
      </c>
      <c r="N690" s="12" t="s">
        <v>585</v>
      </c>
    </row>
    <row r="691" spans="1:14" ht="108">
      <c r="A691" s="77" t="s">
        <v>2542</v>
      </c>
      <c r="B691" s="48" t="s">
        <v>2543</v>
      </c>
      <c r="C691" s="75">
        <v>1052084939</v>
      </c>
      <c r="D691" s="50" t="s">
        <v>2544</v>
      </c>
      <c r="E691" s="61">
        <v>45394</v>
      </c>
      <c r="F691" s="64">
        <v>45575</v>
      </c>
      <c r="G691" s="53">
        <v>24000000</v>
      </c>
      <c r="H691" s="54">
        <v>8000000</v>
      </c>
      <c r="I691" s="55">
        <f t="shared" si="20"/>
        <v>16000000</v>
      </c>
      <c r="J691" s="56" t="s">
        <v>21</v>
      </c>
      <c r="K691" s="57" t="s">
        <v>22</v>
      </c>
      <c r="L691" s="58">
        <f t="shared" si="21"/>
        <v>0.33333333333333331</v>
      </c>
      <c r="M691" s="12" t="s">
        <v>2545</v>
      </c>
      <c r="N691" s="12" t="s">
        <v>492</v>
      </c>
    </row>
    <row r="692" spans="1:14" ht="108">
      <c r="A692" s="77" t="s">
        <v>2546</v>
      </c>
      <c r="B692" s="48" t="s">
        <v>2547</v>
      </c>
      <c r="C692" s="75">
        <v>73561013</v>
      </c>
      <c r="D692" s="50" t="s">
        <v>2548</v>
      </c>
      <c r="E692" s="61">
        <v>45394</v>
      </c>
      <c r="F692" s="64">
        <v>45575</v>
      </c>
      <c r="G692" s="53">
        <v>24000000</v>
      </c>
      <c r="H692" s="54">
        <v>8000000</v>
      </c>
      <c r="I692" s="55">
        <f t="shared" si="20"/>
        <v>16000000</v>
      </c>
      <c r="J692" s="56" t="s">
        <v>21</v>
      </c>
      <c r="K692" s="57" t="s">
        <v>22</v>
      </c>
      <c r="L692" s="58">
        <f t="shared" si="21"/>
        <v>0.33333333333333331</v>
      </c>
      <c r="M692" s="12" t="s">
        <v>2549</v>
      </c>
      <c r="N692" s="12" t="s">
        <v>492</v>
      </c>
    </row>
    <row r="693" spans="1:14" ht="94.5">
      <c r="A693" s="77" t="s">
        <v>2550</v>
      </c>
      <c r="B693" s="48" t="s">
        <v>2551</v>
      </c>
      <c r="C693" s="75">
        <v>1143364572</v>
      </c>
      <c r="D693" s="50" t="s">
        <v>2552</v>
      </c>
      <c r="E693" s="61">
        <v>45394</v>
      </c>
      <c r="F693" s="64">
        <v>45575</v>
      </c>
      <c r="G693" s="53">
        <v>21000000</v>
      </c>
      <c r="H693" s="54">
        <v>7000000</v>
      </c>
      <c r="I693" s="55">
        <f t="shared" si="20"/>
        <v>14000000</v>
      </c>
      <c r="J693" s="56" t="s">
        <v>21</v>
      </c>
      <c r="K693" s="57" t="s">
        <v>22</v>
      </c>
      <c r="L693" s="58">
        <f t="shared" si="21"/>
        <v>0.33333333333333331</v>
      </c>
      <c r="M693" s="12" t="s">
        <v>2553</v>
      </c>
      <c r="N693" s="12" t="s">
        <v>111</v>
      </c>
    </row>
    <row r="694" spans="1:14" ht="94.5">
      <c r="A694" s="77" t="s">
        <v>2554</v>
      </c>
      <c r="B694" s="48" t="s">
        <v>2555</v>
      </c>
      <c r="C694" s="75">
        <v>45553276</v>
      </c>
      <c r="D694" s="50" t="s">
        <v>2556</v>
      </c>
      <c r="E694" s="61">
        <v>45394</v>
      </c>
      <c r="F694" s="64">
        <v>45575</v>
      </c>
      <c r="G694" s="53">
        <v>24000000</v>
      </c>
      <c r="H694" s="54">
        <v>8000000</v>
      </c>
      <c r="I694" s="55">
        <f t="shared" si="20"/>
        <v>16000000</v>
      </c>
      <c r="J694" s="56" t="s">
        <v>21</v>
      </c>
      <c r="K694" s="57" t="s">
        <v>22</v>
      </c>
      <c r="L694" s="58">
        <f t="shared" si="21"/>
        <v>0.33333333333333331</v>
      </c>
      <c r="M694" s="12" t="s">
        <v>2557</v>
      </c>
      <c r="N694" s="12" t="s">
        <v>189</v>
      </c>
    </row>
    <row r="695" spans="1:14" ht="94.5">
      <c r="A695" s="77" t="s">
        <v>2558</v>
      </c>
      <c r="B695" s="48" t="s">
        <v>2559</v>
      </c>
      <c r="C695" s="75">
        <v>45539179</v>
      </c>
      <c r="D695" s="50" t="s">
        <v>2560</v>
      </c>
      <c r="E695" s="61">
        <v>45394</v>
      </c>
      <c r="F695" s="76">
        <v>45637</v>
      </c>
      <c r="G695" s="53">
        <v>21600000</v>
      </c>
      <c r="H695" s="54">
        <v>5400000</v>
      </c>
      <c r="I695" s="55">
        <f t="shared" si="20"/>
        <v>16200000</v>
      </c>
      <c r="J695" s="56" t="s">
        <v>21</v>
      </c>
      <c r="K695" s="57" t="s">
        <v>22</v>
      </c>
      <c r="L695" s="58">
        <f t="shared" si="21"/>
        <v>0.25</v>
      </c>
      <c r="M695" s="12" t="s">
        <v>2561</v>
      </c>
      <c r="N695" s="12" t="s">
        <v>189</v>
      </c>
    </row>
    <row r="696" spans="1:14" ht="94.5">
      <c r="A696" s="79" t="s">
        <v>2562</v>
      </c>
      <c r="B696" s="48" t="s">
        <v>2563</v>
      </c>
      <c r="C696" s="75">
        <v>73094113</v>
      </c>
      <c r="D696" s="50" t="s">
        <v>2564</v>
      </c>
      <c r="E696" s="61">
        <v>45394</v>
      </c>
      <c r="F696" s="64">
        <v>45575</v>
      </c>
      <c r="G696" s="53">
        <v>15000000</v>
      </c>
      <c r="H696" s="54">
        <v>5000000</v>
      </c>
      <c r="I696" s="55">
        <f t="shared" si="20"/>
        <v>10000000</v>
      </c>
      <c r="J696" s="56" t="s">
        <v>21</v>
      </c>
      <c r="K696" s="57" t="s">
        <v>22</v>
      </c>
      <c r="L696" s="58">
        <f t="shared" si="21"/>
        <v>0.33333333333333331</v>
      </c>
      <c r="M696" s="12" t="s">
        <v>2565</v>
      </c>
      <c r="N696" s="12" t="s">
        <v>865</v>
      </c>
    </row>
    <row r="697" spans="1:14" ht="94.5">
      <c r="A697" s="79" t="s">
        <v>2566</v>
      </c>
      <c r="B697" s="48" t="s">
        <v>2567</v>
      </c>
      <c r="C697" s="75">
        <v>1051359833</v>
      </c>
      <c r="D697" s="50" t="s">
        <v>2568</v>
      </c>
      <c r="E697" s="61">
        <v>45394</v>
      </c>
      <c r="F697" s="64">
        <v>45515</v>
      </c>
      <c r="G697" s="53">
        <v>14000000</v>
      </c>
      <c r="H697" s="54">
        <v>7000000</v>
      </c>
      <c r="I697" s="55">
        <f t="shared" si="20"/>
        <v>7000000</v>
      </c>
      <c r="J697" s="56" t="s">
        <v>21</v>
      </c>
      <c r="K697" s="57" t="s">
        <v>22</v>
      </c>
      <c r="L697" s="58">
        <f t="shared" si="21"/>
        <v>0.5</v>
      </c>
      <c r="M697" s="12" t="s">
        <v>2569</v>
      </c>
      <c r="N697" s="12" t="s">
        <v>865</v>
      </c>
    </row>
    <row r="698" spans="1:14" ht="94.5">
      <c r="A698" s="79" t="s">
        <v>2570</v>
      </c>
      <c r="B698" s="48" t="s">
        <v>2571</v>
      </c>
      <c r="C698" s="75">
        <v>73136941</v>
      </c>
      <c r="D698" s="50" t="s">
        <v>2572</v>
      </c>
      <c r="E698" s="61">
        <v>45394</v>
      </c>
      <c r="F698" s="64">
        <v>45515</v>
      </c>
      <c r="G698" s="53">
        <v>14000000</v>
      </c>
      <c r="H698" s="54">
        <v>7000000</v>
      </c>
      <c r="I698" s="55">
        <f t="shared" si="20"/>
        <v>7000000</v>
      </c>
      <c r="J698" s="56" t="s">
        <v>21</v>
      </c>
      <c r="K698" s="57" t="s">
        <v>22</v>
      </c>
      <c r="L698" s="58">
        <f t="shared" si="21"/>
        <v>0.5</v>
      </c>
      <c r="M698" s="12" t="s">
        <v>2573</v>
      </c>
      <c r="N698" s="12" t="s">
        <v>865</v>
      </c>
    </row>
    <row r="699" spans="1:14" ht="94.5">
      <c r="A699" s="79" t="s">
        <v>2574</v>
      </c>
      <c r="B699" s="48" t="s">
        <v>2571</v>
      </c>
      <c r="C699" s="75">
        <v>73183930</v>
      </c>
      <c r="D699" s="50" t="s">
        <v>2575</v>
      </c>
      <c r="E699" s="61">
        <v>45394</v>
      </c>
      <c r="F699" s="64">
        <v>45515</v>
      </c>
      <c r="G699" s="53">
        <v>14000000</v>
      </c>
      <c r="H699" s="54">
        <v>3500000</v>
      </c>
      <c r="I699" s="55">
        <f t="shared" si="20"/>
        <v>10500000</v>
      </c>
      <c r="J699" s="56" t="s">
        <v>21</v>
      </c>
      <c r="K699" s="57" t="s">
        <v>22</v>
      </c>
      <c r="L699" s="58">
        <f t="shared" si="21"/>
        <v>0.25</v>
      </c>
      <c r="M699" s="12" t="s">
        <v>2576</v>
      </c>
      <c r="N699" s="12" t="s">
        <v>865</v>
      </c>
    </row>
    <row r="700" spans="1:14" ht="94.5">
      <c r="A700" s="79" t="s">
        <v>2577</v>
      </c>
      <c r="B700" s="48" t="s">
        <v>2567</v>
      </c>
      <c r="C700" s="75">
        <v>45555849</v>
      </c>
      <c r="D700" s="50" t="s">
        <v>2578</v>
      </c>
      <c r="E700" s="61">
        <v>45394</v>
      </c>
      <c r="F700" s="64">
        <v>45515</v>
      </c>
      <c r="G700" s="53">
        <v>14000000</v>
      </c>
      <c r="H700" s="54">
        <v>7000000</v>
      </c>
      <c r="I700" s="55">
        <f t="shared" si="20"/>
        <v>7000000</v>
      </c>
      <c r="J700" s="56" t="s">
        <v>21</v>
      </c>
      <c r="K700" s="57" t="s">
        <v>22</v>
      </c>
      <c r="L700" s="58">
        <f t="shared" si="21"/>
        <v>0.5</v>
      </c>
      <c r="M700" s="12" t="s">
        <v>2579</v>
      </c>
      <c r="N700" s="12" t="s">
        <v>865</v>
      </c>
    </row>
    <row r="701" spans="1:14" ht="94.5">
      <c r="A701" s="79" t="s">
        <v>2580</v>
      </c>
      <c r="B701" s="48" t="s">
        <v>2581</v>
      </c>
      <c r="C701" s="75">
        <v>45528088</v>
      </c>
      <c r="D701" s="50" t="s">
        <v>2582</v>
      </c>
      <c r="E701" s="61">
        <v>45394</v>
      </c>
      <c r="F701" s="64">
        <v>45575</v>
      </c>
      <c r="G701" s="53">
        <v>22800000</v>
      </c>
      <c r="H701" s="54">
        <v>7600000</v>
      </c>
      <c r="I701" s="55">
        <f t="shared" si="20"/>
        <v>15200000</v>
      </c>
      <c r="J701" s="56" t="s">
        <v>21</v>
      </c>
      <c r="K701" s="57" t="s">
        <v>22</v>
      </c>
      <c r="L701" s="58">
        <f t="shared" si="21"/>
        <v>0.33333333333333331</v>
      </c>
      <c r="M701" s="12" t="s">
        <v>2583</v>
      </c>
      <c r="N701" s="12" t="s">
        <v>865</v>
      </c>
    </row>
    <row r="702" spans="1:14" ht="94.5">
      <c r="A702" s="79" t="s">
        <v>2584</v>
      </c>
      <c r="B702" s="48" t="s">
        <v>2585</v>
      </c>
      <c r="C702" s="75">
        <v>1047480975</v>
      </c>
      <c r="D702" s="50" t="s">
        <v>2586</v>
      </c>
      <c r="E702" s="61">
        <v>45394</v>
      </c>
      <c r="F702" s="64">
        <v>45575</v>
      </c>
      <c r="G702" s="53">
        <v>24000000</v>
      </c>
      <c r="H702" s="54">
        <v>4000000</v>
      </c>
      <c r="I702" s="55">
        <f t="shared" si="20"/>
        <v>20000000</v>
      </c>
      <c r="J702" s="56" t="s">
        <v>21</v>
      </c>
      <c r="K702" s="57" t="s">
        <v>22</v>
      </c>
      <c r="L702" s="58">
        <f t="shared" si="21"/>
        <v>0.16666666666666666</v>
      </c>
      <c r="M702" s="12" t="s">
        <v>2587</v>
      </c>
      <c r="N702" s="12" t="s">
        <v>865</v>
      </c>
    </row>
    <row r="703" spans="1:14" ht="94.5">
      <c r="A703" s="79" t="s">
        <v>2588</v>
      </c>
      <c r="B703" s="48" t="s">
        <v>2589</v>
      </c>
      <c r="C703" s="75">
        <v>45552360</v>
      </c>
      <c r="D703" s="50" t="s">
        <v>2590</v>
      </c>
      <c r="E703" s="61">
        <v>45394</v>
      </c>
      <c r="F703" s="64">
        <v>45575</v>
      </c>
      <c r="G703" s="53">
        <v>15000000</v>
      </c>
      <c r="H703" s="54">
        <v>2500000</v>
      </c>
      <c r="I703" s="55">
        <f t="shared" si="20"/>
        <v>12500000</v>
      </c>
      <c r="J703" s="56" t="s">
        <v>21</v>
      </c>
      <c r="K703" s="57" t="s">
        <v>22</v>
      </c>
      <c r="L703" s="58">
        <f t="shared" si="21"/>
        <v>0.16666666666666666</v>
      </c>
      <c r="M703" s="12" t="s">
        <v>2591</v>
      </c>
      <c r="N703" s="12" t="s">
        <v>865</v>
      </c>
    </row>
    <row r="704" spans="1:14" ht="81">
      <c r="A704" s="79" t="s">
        <v>2592</v>
      </c>
      <c r="B704" s="48" t="s">
        <v>2593</v>
      </c>
      <c r="C704" s="75">
        <v>33203146</v>
      </c>
      <c r="D704" s="50" t="s">
        <v>1771</v>
      </c>
      <c r="E704" s="61">
        <v>45405</v>
      </c>
      <c r="F704" s="64">
        <v>45586</v>
      </c>
      <c r="G704" s="53">
        <v>25200000</v>
      </c>
      <c r="H704" s="54">
        <v>8400000</v>
      </c>
      <c r="I704" s="55">
        <f t="shared" si="20"/>
        <v>16800000</v>
      </c>
      <c r="J704" s="56" t="s">
        <v>21</v>
      </c>
      <c r="K704" s="57" t="s">
        <v>22</v>
      </c>
      <c r="L704" s="58">
        <f t="shared" si="21"/>
        <v>0.33333333333333331</v>
      </c>
      <c r="M704" s="12" t="s">
        <v>2594</v>
      </c>
      <c r="N704" s="12" t="s">
        <v>535</v>
      </c>
    </row>
    <row r="705" spans="1:14" ht="94.5">
      <c r="A705" s="80" t="s">
        <v>2595</v>
      </c>
      <c r="B705" s="48" t="s">
        <v>2596</v>
      </c>
      <c r="C705" s="81">
        <v>33253653</v>
      </c>
      <c r="D705" s="50" t="s">
        <v>2597</v>
      </c>
      <c r="E705" s="61">
        <v>45394</v>
      </c>
      <c r="F705" s="64">
        <v>45575</v>
      </c>
      <c r="G705" s="53">
        <v>12000000</v>
      </c>
      <c r="H705" s="54">
        <v>4000000</v>
      </c>
      <c r="I705" s="55">
        <f t="shared" si="20"/>
        <v>8000000</v>
      </c>
      <c r="J705" s="56" t="s">
        <v>21</v>
      </c>
      <c r="K705" s="57" t="s">
        <v>22</v>
      </c>
      <c r="L705" s="58">
        <f t="shared" si="21"/>
        <v>0.33333333333333331</v>
      </c>
      <c r="M705" s="12" t="s">
        <v>2598</v>
      </c>
      <c r="N705" s="12" t="s">
        <v>535</v>
      </c>
    </row>
    <row r="706" spans="1:14" ht="94.5">
      <c r="A706" s="80" t="s">
        <v>2599</v>
      </c>
      <c r="B706" s="48" t="s">
        <v>2600</v>
      </c>
      <c r="C706" s="82">
        <v>1044920255</v>
      </c>
      <c r="D706" s="50" t="s">
        <v>2601</v>
      </c>
      <c r="E706" s="61">
        <v>45394</v>
      </c>
      <c r="F706" s="64">
        <v>45575</v>
      </c>
      <c r="G706" s="53">
        <v>24000000</v>
      </c>
      <c r="H706" s="54">
        <v>8000000</v>
      </c>
      <c r="I706" s="55">
        <f t="shared" si="20"/>
        <v>16000000</v>
      </c>
      <c r="J706" s="56" t="s">
        <v>21</v>
      </c>
      <c r="K706" s="57" t="s">
        <v>22</v>
      </c>
      <c r="L706" s="58">
        <f t="shared" si="21"/>
        <v>0.33333333333333331</v>
      </c>
      <c r="M706" s="12" t="s">
        <v>2602</v>
      </c>
      <c r="N706" s="12" t="s">
        <v>573</v>
      </c>
    </row>
    <row r="707" spans="1:14" ht="108">
      <c r="A707" s="80" t="s">
        <v>2603</v>
      </c>
      <c r="B707" s="48" t="s">
        <v>2604</v>
      </c>
      <c r="C707" s="82">
        <v>45499286</v>
      </c>
      <c r="D707" s="50" t="s">
        <v>2605</v>
      </c>
      <c r="E707" s="61">
        <v>45398</v>
      </c>
      <c r="F707" s="64">
        <v>45579</v>
      </c>
      <c r="G707" s="53">
        <v>13200000</v>
      </c>
      <c r="H707" s="54">
        <v>4400000</v>
      </c>
      <c r="I707" s="55">
        <f t="shared" si="20"/>
        <v>8800000</v>
      </c>
      <c r="J707" s="56" t="s">
        <v>21</v>
      </c>
      <c r="K707" s="57" t="s">
        <v>22</v>
      </c>
      <c r="L707" s="58">
        <f t="shared" si="21"/>
        <v>0.33333333333333331</v>
      </c>
      <c r="M707" s="12" t="s">
        <v>2606</v>
      </c>
      <c r="N707" s="12" t="s">
        <v>120</v>
      </c>
    </row>
    <row r="708" spans="1:14" ht="216">
      <c r="A708" s="80" t="s">
        <v>2607</v>
      </c>
      <c r="B708" s="48" t="s">
        <v>2608</v>
      </c>
      <c r="C708" s="82">
        <v>1044933101</v>
      </c>
      <c r="D708" s="50" t="s">
        <v>2609</v>
      </c>
      <c r="E708" s="61">
        <v>45402</v>
      </c>
      <c r="F708" s="83">
        <v>45462</v>
      </c>
      <c r="G708" s="53">
        <v>6000000</v>
      </c>
      <c r="H708" s="54">
        <v>6000000</v>
      </c>
      <c r="I708" s="55">
        <f t="shared" si="20"/>
        <v>0</v>
      </c>
      <c r="J708" s="56" t="s">
        <v>21</v>
      </c>
      <c r="K708" s="57" t="s">
        <v>22</v>
      </c>
      <c r="L708" s="58">
        <f t="shared" si="21"/>
        <v>1</v>
      </c>
      <c r="M708" s="12" t="s">
        <v>2610</v>
      </c>
      <c r="N708" s="12" t="s">
        <v>189</v>
      </c>
    </row>
    <row r="709" spans="1:14" ht="81">
      <c r="A709" s="80" t="s">
        <v>2611</v>
      </c>
      <c r="B709" s="48" t="s">
        <v>2612</v>
      </c>
      <c r="C709" s="82">
        <v>1235045881</v>
      </c>
      <c r="D709" s="50" t="s">
        <v>2613</v>
      </c>
      <c r="E709" s="61">
        <v>45394</v>
      </c>
      <c r="F709" s="64">
        <v>45484</v>
      </c>
      <c r="G709" s="53">
        <v>8700000</v>
      </c>
      <c r="H709" s="54">
        <v>8700000</v>
      </c>
      <c r="I709" s="55">
        <f t="shared" si="20"/>
        <v>0</v>
      </c>
      <c r="J709" s="56" t="s">
        <v>21</v>
      </c>
      <c r="K709" s="57" t="s">
        <v>22</v>
      </c>
      <c r="L709" s="58">
        <f t="shared" si="21"/>
        <v>1</v>
      </c>
      <c r="M709" s="12" t="s">
        <v>2614</v>
      </c>
      <c r="N709" s="12" t="s">
        <v>645</v>
      </c>
    </row>
    <row r="710" spans="1:14" ht="243">
      <c r="A710" s="80" t="s">
        <v>2615</v>
      </c>
      <c r="B710" s="48" t="s">
        <v>2616</v>
      </c>
      <c r="C710" s="82">
        <v>1096223676</v>
      </c>
      <c r="D710" s="50" t="s">
        <v>2617</v>
      </c>
      <c r="E710" s="61">
        <v>45402</v>
      </c>
      <c r="F710" s="83">
        <v>45462</v>
      </c>
      <c r="G710" s="53">
        <v>8600000</v>
      </c>
      <c r="H710" s="54">
        <v>8600000</v>
      </c>
      <c r="I710" s="55">
        <f t="shared" si="20"/>
        <v>0</v>
      </c>
      <c r="J710" s="56" t="s">
        <v>21</v>
      </c>
      <c r="K710" s="57" t="s">
        <v>22</v>
      </c>
      <c r="L710" s="58">
        <f t="shared" si="21"/>
        <v>1</v>
      </c>
      <c r="M710" s="12" t="s">
        <v>2618</v>
      </c>
      <c r="N710" s="12" t="s">
        <v>189</v>
      </c>
    </row>
    <row r="711" spans="1:14" ht="135">
      <c r="A711" s="80" t="s">
        <v>2619</v>
      </c>
      <c r="B711" s="48" t="s">
        <v>2620</v>
      </c>
      <c r="C711" s="82" t="s">
        <v>2621</v>
      </c>
      <c r="D711" s="50" t="s">
        <v>2622</v>
      </c>
      <c r="E711" s="61">
        <v>45394</v>
      </c>
      <c r="F711" s="76">
        <v>45637</v>
      </c>
      <c r="G711" s="53">
        <v>262500000</v>
      </c>
      <c r="H711" s="54">
        <v>65625000</v>
      </c>
      <c r="I711" s="55">
        <f t="shared" si="20"/>
        <v>196875000</v>
      </c>
      <c r="J711" s="56" t="s">
        <v>21</v>
      </c>
      <c r="K711" s="57" t="s">
        <v>22</v>
      </c>
      <c r="L711" s="58">
        <f t="shared" si="21"/>
        <v>0.25</v>
      </c>
      <c r="M711" s="12" t="s">
        <v>2623</v>
      </c>
      <c r="N711" s="12" t="s">
        <v>633</v>
      </c>
    </row>
    <row r="712" spans="1:14" ht="94.5">
      <c r="A712" s="80" t="s">
        <v>2624</v>
      </c>
      <c r="B712" s="48" t="s">
        <v>2625</v>
      </c>
      <c r="C712" s="82">
        <v>45537556</v>
      </c>
      <c r="D712" s="50" t="s">
        <v>2626</v>
      </c>
      <c r="E712" s="61">
        <v>45398</v>
      </c>
      <c r="F712" s="64">
        <v>45579</v>
      </c>
      <c r="G712" s="53">
        <v>24000000</v>
      </c>
      <c r="H712" s="54">
        <v>8000000</v>
      </c>
      <c r="I712" s="55">
        <f t="shared" si="20"/>
        <v>16000000</v>
      </c>
      <c r="J712" s="56" t="s">
        <v>21</v>
      </c>
      <c r="K712" s="57" t="s">
        <v>22</v>
      </c>
      <c r="L712" s="58">
        <f t="shared" si="21"/>
        <v>0.33333333333333331</v>
      </c>
      <c r="M712" s="12" t="s">
        <v>2627</v>
      </c>
      <c r="N712" s="12" t="s">
        <v>535</v>
      </c>
    </row>
    <row r="713" spans="1:14" ht="94.5">
      <c r="A713" s="80" t="s">
        <v>2628</v>
      </c>
      <c r="B713" s="48" t="s">
        <v>2629</v>
      </c>
      <c r="C713" s="82">
        <v>73192818</v>
      </c>
      <c r="D713" s="50" t="s">
        <v>2630</v>
      </c>
      <c r="E713" s="61">
        <v>45398</v>
      </c>
      <c r="F713" s="76">
        <v>45641</v>
      </c>
      <c r="G713" s="53">
        <v>24000000</v>
      </c>
      <c r="H713" s="54">
        <v>6000000</v>
      </c>
      <c r="I713" s="55">
        <f t="shared" si="20"/>
        <v>18000000</v>
      </c>
      <c r="J713" s="56" t="s">
        <v>21</v>
      </c>
      <c r="K713" s="57" t="s">
        <v>22</v>
      </c>
      <c r="L713" s="58">
        <f t="shared" si="21"/>
        <v>0.25</v>
      </c>
      <c r="M713" s="12" t="s">
        <v>2631</v>
      </c>
      <c r="N713" s="12" t="s">
        <v>535</v>
      </c>
    </row>
    <row r="714" spans="1:14" ht="94.5">
      <c r="A714" s="80" t="s">
        <v>2632</v>
      </c>
      <c r="B714" s="48" t="s">
        <v>2571</v>
      </c>
      <c r="C714" s="82">
        <v>1047420366</v>
      </c>
      <c r="D714" s="50" t="s">
        <v>2633</v>
      </c>
      <c r="E714" s="61">
        <v>45398</v>
      </c>
      <c r="F714" s="64">
        <v>45519</v>
      </c>
      <c r="G714" s="53">
        <v>14000000</v>
      </c>
      <c r="H714" s="54">
        <v>7000000</v>
      </c>
      <c r="I714" s="55">
        <f t="shared" si="20"/>
        <v>7000000</v>
      </c>
      <c r="J714" s="56" t="s">
        <v>21</v>
      </c>
      <c r="K714" s="57" t="s">
        <v>22</v>
      </c>
      <c r="L714" s="58">
        <f t="shared" si="21"/>
        <v>0.5</v>
      </c>
      <c r="M714" s="12" t="s">
        <v>2634</v>
      </c>
      <c r="N714" s="12" t="s">
        <v>865</v>
      </c>
    </row>
    <row r="715" spans="1:14" ht="108">
      <c r="A715" s="80" t="s">
        <v>2635</v>
      </c>
      <c r="B715" s="48" t="s">
        <v>2636</v>
      </c>
      <c r="C715" s="82">
        <v>8870501</v>
      </c>
      <c r="D715" s="50" t="s">
        <v>2637</v>
      </c>
      <c r="E715" s="61">
        <v>45398</v>
      </c>
      <c r="F715" s="64">
        <v>45579</v>
      </c>
      <c r="G715" s="53">
        <v>16200000</v>
      </c>
      <c r="H715" s="54">
        <v>5400000</v>
      </c>
      <c r="I715" s="55">
        <f t="shared" si="20"/>
        <v>10800000</v>
      </c>
      <c r="J715" s="56" t="s">
        <v>21</v>
      </c>
      <c r="K715" s="57" t="s">
        <v>22</v>
      </c>
      <c r="L715" s="58">
        <f t="shared" si="21"/>
        <v>0.33333333333333331</v>
      </c>
      <c r="M715" s="12" t="s">
        <v>2638</v>
      </c>
      <c r="N715" s="12" t="s">
        <v>553</v>
      </c>
    </row>
    <row r="716" spans="1:14" ht="108">
      <c r="A716" s="80" t="s">
        <v>2639</v>
      </c>
      <c r="B716" s="48" t="s">
        <v>2640</v>
      </c>
      <c r="C716" s="82">
        <v>73545881</v>
      </c>
      <c r="D716" s="50" t="s">
        <v>2641</v>
      </c>
      <c r="E716" s="61">
        <v>45398</v>
      </c>
      <c r="F716" s="64">
        <v>45579</v>
      </c>
      <c r="G716" s="53">
        <v>15000000</v>
      </c>
      <c r="H716" s="54">
        <v>5000000</v>
      </c>
      <c r="I716" s="55">
        <f t="shared" si="20"/>
        <v>10000000</v>
      </c>
      <c r="J716" s="56" t="s">
        <v>21</v>
      </c>
      <c r="K716" s="57" t="s">
        <v>22</v>
      </c>
      <c r="L716" s="58">
        <f t="shared" si="21"/>
        <v>0.33333333333333331</v>
      </c>
      <c r="M716" s="12" t="s">
        <v>2642</v>
      </c>
      <c r="N716" s="12" t="s">
        <v>492</v>
      </c>
    </row>
    <row r="717" spans="1:14" ht="94.5">
      <c r="A717" s="80" t="s">
        <v>2643</v>
      </c>
      <c r="B717" s="48" t="s">
        <v>2644</v>
      </c>
      <c r="C717" s="82">
        <v>9092837</v>
      </c>
      <c r="D717" s="50" t="s">
        <v>2645</v>
      </c>
      <c r="E717" s="61">
        <v>45398</v>
      </c>
      <c r="F717" s="64">
        <v>45579</v>
      </c>
      <c r="G717" s="53">
        <v>13800000</v>
      </c>
      <c r="H717" s="54">
        <v>4600000</v>
      </c>
      <c r="I717" s="55">
        <f t="shared" si="20"/>
        <v>9200000</v>
      </c>
      <c r="J717" s="56" t="s">
        <v>21</v>
      </c>
      <c r="K717" s="57" t="s">
        <v>22</v>
      </c>
      <c r="L717" s="58">
        <f t="shared" si="21"/>
        <v>0.33333333333333331</v>
      </c>
      <c r="M717" s="12" t="s">
        <v>2646</v>
      </c>
      <c r="N717" s="12" t="s">
        <v>573</v>
      </c>
    </row>
    <row r="718" spans="1:14" ht="94.5">
      <c r="A718" s="80" t="s">
        <v>2647</v>
      </c>
      <c r="B718" s="48" t="s">
        <v>2644</v>
      </c>
      <c r="C718" s="82">
        <v>73147063</v>
      </c>
      <c r="D718" s="50" t="s">
        <v>2648</v>
      </c>
      <c r="E718" s="61">
        <v>45398</v>
      </c>
      <c r="F718" s="64">
        <v>45579</v>
      </c>
      <c r="G718" s="53">
        <v>13800000</v>
      </c>
      <c r="H718" s="54">
        <v>4600000</v>
      </c>
      <c r="I718" s="55">
        <f t="shared" si="20"/>
        <v>9200000</v>
      </c>
      <c r="J718" s="56" t="s">
        <v>21</v>
      </c>
      <c r="K718" s="57" t="s">
        <v>22</v>
      </c>
      <c r="L718" s="58">
        <f t="shared" si="21"/>
        <v>0.33333333333333331</v>
      </c>
      <c r="M718" s="12" t="s">
        <v>2649</v>
      </c>
      <c r="N718" s="12" t="s">
        <v>573</v>
      </c>
    </row>
    <row r="719" spans="1:14" ht="175.5">
      <c r="A719" s="80" t="s">
        <v>2650</v>
      </c>
      <c r="B719" s="48" t="s">
        <v>2651</v>
      </c>
      <c r="C719" s="82">
        <v>45519214</v>
      </c>
      <c r="D719" s="50" t="s">
        <v>2652</v>
      </c>
      <c r="E719" s="61">
        <v>45398</v>
      </c>
      <c r="F719" s="76">
        <v>45641</v>
      </c>
      <c r="G719" s="53">
        <v>16000000</v>
      </c>
      <c r="H719" s="54">
        <v>4000000</v>
      </c>
      <c r="I719" s="55">
        <f t="shared" si="20"/>
        <v>12000000</v>
      </c>
      <c r="J719" s="56" t="s">
        <v>21</v>
      </c>
      <c r="K719" s="57" t="s">
        <v>22</v>
      </c>
      <c r="L719" s="58">
        <f t="shared" si="21"/>
        <v>0.25</v>
      </c>
      <c r="M719" s="12" t="s">
        <v>2653</v>
      </c>
      <c r="N719" s="12" t="s">
        <v>288</v>
      </c>
    </row>
    <row r="720" spans="1:14" ht="94.5">
      <c r="A720" s="80" t="s">
        <v>2654</v>
      </c>
      <c r="B720" s="48" t="s">
        <v>2655</v>
      </c>
      <c r="C720" s="82">
        <v>45565578</v>
      </c>
      <c r="D720" s="50" t="s">
        <v>2656</v>
      </c>
      <c r="E720" s="61">
        <v>45398</v>
      </c>
      <c r="F720" s="64">
        <v>45579</v>
      </c>
      <c r="G720" s="53">
        <v>22800000</v>
      </c>
      <c r="H720" s="54">
        <v>7600000</v>
      </c>
      <c r="I720" s="55">
        <f t="shared" si="20"/>
        <v>15200000</v>
      </c>
      <c r="J720" s="56" t="s">
        <v>21</v>
      </c>
      <c r="K720" s="57" t="s">
        <v>22</v>
      </c>
      <c r="L720" s="58">
        <f t="shared" si="21"/>
        <v>0.33333333333333331</v>
      </c>
      <c r="M720" s="12" t="s">
        <v>2657</v>
      </c>
      <c r="N720" s="12" t="s">
        <v>2658</v>
      </c>
    </row>
    <row r="721" spans="1:14" ht="94.5">
      <c r="A721" s="80" t="s">
        <v>2659</v>
      </c>
      <c r="B721" s="48" t="s">
        <v>2660</v>
      </c>
      <c r="C721" s="82">
        <v>1007210649</v>
      </c>
      <c r="D721" s="50" t="s">
        <v>2661</v>
      </c>
      <c r="E721" s="61">
        <v>45398</v>
      </c>
      <c r="F721" s="64">
        <v>45579</v>
      </c>
      <c r="G721" s="53">
        <v>22800000</v>
      </c>
      <c r="H721" s="54">
        <v>7600000</v>
      </c>
      <c r="I721" s="55">
        <f t="shared" si="20"/>
        <v>15200000</v>
      </c>
      <c r="J721" s="56" t="s">
        <v>21</v>
      </c>
      <c r="K721" s="57" t="s">
        <v>22</v>
      </c>
      <c r="L721" s="58">
        <f t="shared" si="21"/>
        <v>0.33333333333333331</v>
      </c>
      <c r="M721" s="12" t="s">
        <v>2662</v>
      </c>
      <c r="N721" s="12" t="s">
        <v>2658</v>
      </c>
    </row>
    <row r="722" spans="1:14" ht="108">
      <c r="A722" s="80" t="s">
        <v>2663</v>
      </c>
      <c r="B722" s="48" t="s">
        <v>2664</v>
      </c>
      <c r="C722" s="82">
        <v>1047502527</v>
      </c>
      <c r="D722" s="50" t="s">
        <v>2665</v>
      </c>
      <c r="E722" s="61">
        <v>45398</v>
      </c>
      <c r="F722" s="64">
        <v>45519</v>
      </c>
      <c r="G722" s="53">
        <v>8000000</v>
      </c>
      <c r="H722" s="54">
        <v>4000000</v>
      </c>
      <c r="I722" s="55">
        <f t="shared" si="20"/>
        <v>4000000</v>
      </c>
      <c r="J722" s="56" t="s">
        <v>21</v>
      </c>
      <c r="K722" s="57" t="s">
        <v>22</v>
      </c>
      <c r="L722" s="58">
        <f t="shared" si="21"/>
        <v>0.5</v>
      </c>
      <c r="M722" s="12" t="s">
        <v>2666</v>
      </c>
      <c r="N722" s="12" t="s">
        <v>1952</v>
      </c>
    </row>
    <row r="723" spans="1:14" ht="94.5">
      <c r="A723" s="80" t="s">
        <v>2667</v>
      </c>
      <c r="B723" s="48" t="s">
        <v>2668</v>
      </c>
      <c r="C723" s="82">
        <v>1047460813</v>
      </c>
      <c r="D723" s="50" t="s">
        <v>2669</v>
      </c>
      <c r="E723" s="61">
        <v>45398</v>
      </c>
      <c r="F723" s="64">
        <v>45519</v>
      </c>
      <c r="G723" s="53">
        <v>10000000</v>
      </c>
      <c r="H723" s="54">
        <v>2500000</v>
      </c>
      <c r="I723" s="55">
        <f t="shared" si="20"/>
        <v>7500000</v>
      </c>
      <c r="J723" s="56" t="s">
        <v>21</v>
      </c>
      <c r="K723" s="57" t="s">
        <v>22</v>
      </c>
      <c r="L723" s="58">
        <f t="shared" si="21"/>
        <v>0.25</v>
      </c>
      <c r="M723" s="12" t="s">
        <v>2670</v>
      </c>
      <c r="N723" s="12" t="s">
        <v>865</v>
      </c>
    </row>
    <row r="724" spans="1:14" ht="162">
      <c r="A724" s="80" t="s">
        <v>2671</v>
      </c>
      <c r="B724" s="48" t="s">
        <v>2672</v>
      </c>
      <c r="C724" s="82">
        <v>1049455132</v>
      </c>
      <c r="D724" s="50" t="s">
        <v>2673</v>
      </c>
      <c r="E724" s="61">
        <v>45398</v>
      </c>
      <c r="F724" s="76">
        <v>45641</v>
      </c>
      <c r="G724" s="53">
        <v>32000000</v>
      </c>
      <c r="H724" s="54">
        <v>4000000</v>
      </c>
      <c r="I724" s="55">
        <f t="shared" si="20"/>
        <v>28000000</v>
      </c>
      <c r="J724" s="56" t="s">
        <v>21</v>
      </c>
      <c r="K724" s="57" t="s">
        <v>22</v>
      </c>
      <c r="L724" s="58">
        <f t="shared" si="21"/>
        <v>0.125</v>
      </c>
      <c r="M724" s="12" t="s">
        <v>2674</v>
      </c>
      <c r="N724" s="12" t="s">
        <v>684</v>
      </c>
    </row>
    <row r="725" spans="1:14" ht="175.5">
      <c r="A725" s="80" t="s">
        <v>2675</v>
      </c>
      <c r="B725" s="48" t="s">
        <v>1836</v>
      </c>
      <c r="C725" s="82">
        <v>3800684</v>
      </c>
      <c r="D725" s="50" t="s">
        <v>2676</v>
      </c>
      <c r="E725" s="61">
        <v>45398</v>
      </c>
      <c r="F725" s="76">
        <v>45641</v>
      </c>
      <c r="G725" s="53">
        <v>20000000</v>
      </c>
      <c r="H725" s="54">
        <v>5000000</v>
      </c>
      <c r="I725" s="55">
        <f t="shared" si="20"/>
        <v>15000000</v>
      </c>
      <c r="J725" s="56" t="s">
        <v>21</v>
      </c>
      <c r="K725" s="57" t="s">
        <v>22</v>
      </c>
      <c r="L725" s="58">
        <f t="shared" si="21"/>
        <v>0.25</v>
      </c>
      <c r="M725" s="12" t="s">
        <v>2677</v>
      </c>
      <c r="N725" s="12" t="s">
        <v>684</v>
      </c>
    </row>
    <row r="726" spans="1:14" ht="162">
      <c r="A726" s="80" t="s">
        <v>2678</v>
      </c>
      <c r="B726" s="48" t="s">
        <v>2672</v>
      </c>
      <c r="C726" s="82">
        <v>1002299244</v>
      </c>
      <c r="D726" s="50" t="s">
        <v>2679</v>
      </c>
      <c r="E726" s="61">
        <v>45398</v>
      </c>
      <c r="F726" s="76">
        <v>45641</v>
      </c>
      <c r="G726" s="53">
        <v>32000000</v>
      </c>
      <c r="H726" s="54">
        <v>8000000</v>
      </c>
      <c r="I726" s="55">
        <f t="shared" si="20"/>
        <v>24000000</v>
      </c>
      <c r="J726" s="56" t="s">
        <v>21</v>
      </c>
      <c r="K726" s="57" t="s">
        <v>22</v>
      </c>
      <c r="L726" s="58">
        <f t="shared" si="21"/>
        <v>0.25</v>
      </c>
      <c r="M726" s="12" t="s">
        <v>2680</v>
      </c>
      <c r="N726" s="12" t="s">
        <v>684</v>
      </c>
    </row>
    <row r="727" spans="1:14" ht="94.5">
      <c r="A727" s="84" t="s">
        <v>2681</v>
      </c>
      <c r="B727" s="48" t="s">
        <v>2682</v>
      </c>
      <c r="C727" s="85">
        <v>3814221</v>
      </c>
      <c r="D727" s="50" t="s">
        <v>2683</v>
      </c>
      <c r="E727" s="61">
        <v>45400</v>
      </c>
      <c r="F727" s="64">
        <v>45521</v>
      </c>
      <c r="G727" s="53">
        <v>14000000</v>
      </c>
      <c r="H727" s="54">
        <v>7000000</v>
      </c>
      <c r="I727" s="55">
        <f t="shared" si="20"/>
        <v>7000000</v>
      </c>
      <c r="J727" s="56" t="s">
        <v>21</v>
      </c>
      <c r="K727" s="57" t="s">
        <v>22</v>
      </c>
      <c r="L727" s="58">
        <f t="shared" si="21"/>
        <v>0.5</v>
      </c>
      <c r="M727" s="12" t="s">
        <v>2684</v>
      </c>
      <c r="N727" s="12" t="s">
        <v>189</v>
      </c>
    </row>
    <row r="728" spans="1:14" ht="94.5">
      <c r="A728" s="84" t="s">
        <v>2685</v>
      </c>
      <c r="B728" s="48" t="s">
        <v>2686</v>
      </c>
      <c r="C728" s="85">
        <v>1002497666</v>
      </c>
      <c r="D728" s="50" t="s">
        <v>2687</v>
      </c>
      <c r="E728" s="61">
        <v>45400</v>
      </c>
      <c r="F728" s="64">
        <v>45521</v>
      </c>
      <c r="G728" s="53">
        <v>14000000</v>
      </c>
      <c r="H728" s="54">
        <v>7000000</v>
      </c>
      <c r="I728" s="55">
        <f t="shared" ref="I728:I791" si="22">+G728-H728</f>
        <v>7000000</v>
      </c>
      <c r="J728" s="56" t="s">
        <v>21</v>
      </c>
      <c r="K728" s="57" t="s">
        <v>22</v>
      </c>
      <c r="L728" s="58">
        <f t="shared" ref="L728:L791" si="23">+H728/G728</f>
        <v>0.5</v>
      </c>
      <c r="M728" s="12" t="s">
        <v>2688</v>
      </c>
      <c r="N728" s="12" t="s">
        <v>256</v>
      </c>
    </row>
    <row r="729" spans="1:14" ht="243">
      <c r="A729" s="84" t="s">
        <v>2689</v>
      </c>
      <c r="B729" s="48" t="s">
        <v>2690</v>
      </c>
      <c r="C729" s="82">
        <v>1052943688</v>
      </c>
      <c r="D729" s="50" t="s">
        <v>2691</v>
      </c>
      <c r="E729" s="61">
        <v>45428</v>
      </c>
      <c r="F729" s="83">
        <v>45488</v>
      </c>
      <c r="G729" s="53">
        <v>8000000</v>
      </c>
      <c r="H729" s="54">
        <v>8000000</v>
      </c>
      <c r="I729" s="55">
        <f t="shared" si="22"/>
        <v>0</v>
      </c>
      <c r="J729" s="56" t="s">
        <v>21</v>
      </c>
      <c r="K729" s="57" t="s">
        <v>22</v>
      </c>
      <c r="L729" s="58">
        <f t="shared" si="23"/>
        <v>1</v>
      </c>
      <c r="M729" s="12" t="s">
        <v>2692</v>
      </c>
      <c r="N729" s="12" t="s">
        <v>189</v>
      </c>
    </row>
    <row r="730" spans="1:14" ht="94.5">
      <c r="A730" s="84" t="s">
        <v>2693</v>
      </c>
      <c r="B730" s="48" t="s">
        <v>2694</v>
      </c>
      <c r="C730" s="85">
        <v>1047426177</v>
      </c>
      <c r="D730" s="50" t="s">
        <v>2695</v>
      </c>
      <c r="E730" s="61">
        <v>45400</v>
      </c>
      <c r="F730" s="64">
        <v>45581</v>
      </c>
      <c r="G730" s="53">
        <v>13800000</v>
      </c>
      <c r="H730" s="54">
        <v>4600000</v>
      </c>
      <c r="I730" s="55">
        <f t="shared" si="22"/>
        <v>9200000</v>
      </c>
      <c r="J730" s="56" t="s">
        <v>21</v>
      </c>
      <c r="K730" s="57" t="s">
        <v>22</v>
      </c>
      <c r="L730" s="58">
        <f t="shared" si="23"/>
        <v>0.33333333333333331</v>
      </c>
      <c r="M730" s="12" t="s">
        <v>2696</v>
      </c>
      <c r="N730" s="12" t="s">
        <v>573</v>
      </c>
    </row>
    <row r="731" spans="1:14" ht="175.5">
      <c r="A731" s="84" t="s">
        <v>2697</v>
      </c>
      <c r="B731" s="48" t="s">
        <v>2246</v>
      </c>
      <c r="C731" s="85">
        <v>79332827</v>
      </c>
      <c r="D731" s="50" t="s">
        <v>2698</v>
      </c>
      <c r="E731" s="61">
        <v>45400</v>
      </c>
      <c r="F731" s="76">
        <v>45643</v>
      </c>
      <c r="G731" s="53">
        <v>48000000</v>
      </c>
      <c r="H731" s="54">
        <v>12000000</v>
      </c>
      <c r="I731" s="55">
        <f t="shared" si="22"/>
        <v>36000000</v>
      </c>
      <c r="J731" s="56" t="s">
        <v>21</v>
      </c>
      <c r="K731" s="57" t="s">
        <v>22</v>
      </c>
      <c r="L731" s="58">
        <f t="shared" si="23"/>
        <v>0.25</v>
      </c>
      <c r="M731" s="12" t="s">
        <v>2699</v>
      </c>
      <c r="N731" s="12" t="s">
        <v>684</v>
      </c>
    </row>
    <row r="732" spans="1:14" ht="135">
      <c r="A732" s="84" t="s">
        <v>2700</v>
      </c>
      <c r="B732" s="48" t="s">
        <v>2701</v>
      </c>
      <c r="C732" s="85">
        <v>22429040</v>
      </c>
      <c r="D732" s="50" t="s">
        <v>2702</v>
      </c>
      <c r="E732" s="61">
        <v>45400</v>
      </c>
      <c r="F732" s="64">
        <v>45490</v>
      </c>
      <c r="G732" s="53">
        <v>15900000</v>
      </c>
      <c r="H732" s="54">
        <v>10600000</v>
      </c>
      <c r="I732" s="55">
        <f t="shared" si="22"/>
        <v>5300000</v>
      </c>
      <c r="J732" s="56" t="s">
        <v>21</v>
      </c>
      <c r="K732" s="57" t="s">
        <v>22</v>
      </c>
      <c r="L732" s="58">
        <f t="shared" si="23"/>
        <v>0.66666666666666663</v>
      </c>
      <c r="M732" s="12" t="s">
        <v>2703</v>
      </c>
      <c r="N732" s="12" t="s">
        <v>306</v>
      </c>
    </row>
    <row r="733" spans="1:14" ht="135">
      <c r="A733" s="84" t="s">
        <v>2704</v>
      </c>
      <c r="B733" s="48" t="s">
        <v>2705</v>
      </c>
      <c r="C733" s="85">
        <v>73143701</v>
      </c>
      <c r="D733" s="50" t="s">
        <v>2706</v>
      </c>
      <c r="E733" s="61">
        <v>45400</v>
      </c>
      <c r="F733" s="64">
        <v>45490</v>
      </c>
      <c r="G733" s="53">
        <v>15900000</v>
      </c>
      <c r="H733" s="54">
        <v>10600000</v>
      </c>
      <c r="I733" s="55">
        <f t="shared" si="22"/>
        <v>5300000</v>
      </c>
      <c r="J733" s="56" t="s">
        <v>21</v>
      </c>
      <c r="K733" s="57" t="s">
        <v>22</v>
      </c>
      <c r="L733" s="58">
        <f t="shared" si="23"/>
        <v>0.66666666666666663</v>
      </c>
      <c r="M733" s="12" t="s">
        <v>2707</v>
      </c>
      <c r="N733" s="12" t="s">
        <v>306</v>
      </c>
    </row>
    <row r="734" spans="1:14" ht="270">
      <c r="A734" s="84" t="s">
        <v>2708</v>
      </c>
      <c r="B734" s="48" t="s">
        <v>2709</v>
      </c>
      <c r="C734" s="85">
        <v>45761499</v>
      </c>
      <c r="D734" s="50" t="s">
        <v>2710</v>
      </c>
      <c r="E734" s="61">
        <v>45400</v>
      </c>
      <c r="F734" s="76">
        <v>45643</v>
      </c>
      <c r="G734" s="53">
        <v>22400000</v>
      </c>
      <c r="H734" s="54">
        <v>5600000</v>
      </c>
      <c r="I734" s="55">
        <f t="shared" si="22"/>
        <v>16800000</v>
      </c>
      <c r="J734" s="56" t="s">
        <v>21</v>
      </c>
      <c r="K734" s="57" t="s">
        <v>22</v>
      </c>
      <c r="L734" s="58">
        <f t="shared" si="23"/>
        <v>0.25</v>
      </c>
      <c r="M734" s="12" t="s">
        <v>2711</v>
      </c>
      <c r="N734" s="12" t="s">
        <v>1258</v>
      </c>
    </row>
    <row r="735" spans="1:14" ht="243">
      <c r="A735" s="84" t="s">
        <v>2712</v>
      </c>
      <c r="B735" s="48" t="s">
        <v>2713</v>
      </c>
      <c r="C735" s="85">
        <v>1143244741</v>
      </c>
      <c r="D735" s="50" t="s">
        <v>2714</v>
      </c>
      <c r="E735" s="61">
        <v>45400</v>
      </c>
      <c r="F735" s="76">
        <v>45643</v>
      </c>
      <c r="G735" s="53">
        <v>37200000</v>
      </c>
      <c r="H735" s="54">
        <v>9300000</v>
      </c>
      <c r="I735" s="55">
        <f t="shared" si="22"/>
        <v>27900000</v>
      </c>
      <c r="J735" s="56" t="s">
        <v>21</v>
      </c>
      <c r="K735" s="57" t="s">
        <v>22</v>
      </c>
      <c r="L735" s="58">
        <f t="shared" si="23"/>
        <v>0.25</v>
      </c>
      <c r="M735" s="12" t="s">
        <v>2715</v>
      </c>
      <c r="N735" s="12" t="s">
        <v>306</v>
      </c>
    </row>
    <row r="736" spans="1:14" ht="270">
      <c r="A736" s="84" t="s">
        <v>2716</v>
      </c>
      <c r="B736" s="48" t="s">
        <v>2717</v>
      </c>
      <c r="C736" s="85">
        <v>73150942</v>
      </c>
      <c r="D736" s="50" t="s">
        <v>2718</v>
      </c>
      <c r="E736" s="61">
        <v>45400</v>
      </c>
      <c r="F736" s="76">
        <v>45643</v>
      </c>
      <c r="G736" s="53">
        <v>33600000</v>
      </c>
      <c r="H736" s="54">
        <v>8400000</v>
      </c>
      <c r="I736" s="55">
        <f t="shared" si="22"/>
        <v>25200000</v>
      </c>
      <c r="J736" s="56" t="s">
        <v>21</v>
      </c>
      <c r="K736" s="57" t="s">
        <v>22</v>
      </c>
      <c r="L736" s="58">
        <f t="shared" si="23"/>
        <v>0.25</v>
      </c>
      <c r="M736" s="12" t="s">
        <v>2719</v>
      </c>
      <c r="N736" s="12" t="s">
        <v>1258</v>
      </c>
    </row>
    <row r="737" spans="1:14" ht="270">
      <c r="A737" s="84" t="s">
        <v>2720</v>
      </c>
      <c r="B737" s="48" t="s">
        <v>2721</v>
      </c>
      <c r="C737" s="85">
        <v>1143387005</v>
      </c>
      <c r="D737" s="50" t="s">
        <v>2722</v>
      </c>
      <c r="E737" s="61">
        <v>45400</v>
      </c>
      <c r="F737" s="76">
        <v>45643</v>
      </c>
      <c r="G737" s="53">
        <v>33600000</v>
      </c>
      <c r="H737" s="54">
        <v>8400000</v>
      </c>
      <c r="I737" s="55">
        <f t="shared" si="22"/>
        <v>25200000</v>
      </c>
      <c r="J737" s="56" t="s">
        <v>21</v>
      </c>
      <c r="K737" s="57" t="s">
        <v>22</v>
      </c>
      <c r="L737" s="58">
        <f t="shared" si="23"/>
        <v>0.25</v>
      </c>
      <c r="M737" s="12" t="s">
        <v>2723</v>
      </c>
      <c r="N737" s="12" t="s">
        <v>1258</v>
      </c>
    </row>
    <row r="738" spans="1:14" ht="270">
      <c r="A738" s="84" t="s">
        <v>2724</v>
      </c>
      <c r="B738" s="48" t="s">
        <v>2721</v>
      </c>
      <c r="C738" s="85">
        <v>45524680</v>
      </c>
      <c r="D738" s="50" t="s">
        <v>2725</v>
      </c>
      <c r="E738" s="61">
        <v>45400</v>
      </c>
      <c r="F738" s="76">
        <v>45643</v>
      </c>
      <c r="G738" s="53">
        <v>36000000</v>
      </c>
      <c r="H738" s="54">
        <v>9000000</v>
      </c>
      <c r="I738" s="55">
        <f t="shared" si="22"/>
        <v>27000000</v>
      </c>
      <c r="J738" s="56" t="s">
        <v>21</v>
      </c>
      <c r="K738" s="57" t="s">
        <v>22</v>
      </c>
      <c r="L738" s="58">
        <f t="shared" si="23"/>
        <v>0.25</v>
      </c>
      <c r="M738" s="12" t="s">
        <v>2726</v>
      </c>
      <c r="N738" s="12" t="s">
        <v>1258</v>
      </c>
    </row>
    <row r="739" spans="1:14" ht="270">
      <c r="A739" s="84" t="s">
        <v>2727</v>
      </c>
      <c r="B739" s="48" t="s">
        <v>2728</v>
      </c>
      <c r="C739" s="85">
        <v>45483812</v>
      </c>
      <c r="D739" s="50" t="s">
        <v>2729</v>
      </c>
      <c r="E739" s="61">
        <v>45400</v>
      </c>
      <c r="F739" s="76">
        <v>45643</v>
      </c>
      <c r="G739" s="53">
        <v>22400000</v>
      </c>
      <c r="H739" s="54">
        <v>5600000</v>
      </c>
      <c r="I739" s="55">
        <f t="shared" si="22"/>
        <v>16800000</v>
      </c>
      <c r="J739" s="56" t="s">
        <v>21</v>
      </c>
      <c r="K739" s="57" t="s">
        <v>22</v>
      </c>
      <c r="L739" s="58">
        <f t="shared" si="23"/>
        <v>0.25</v>
      </c>
      <c r="M739" s="12" t="s">
        <v>2730</v>
      </c>
      <c r="N739" s="12" t="s">
        <v>1258</v>
      </c>
    </row>
    <row r="740" spans="1:14" ht="270">
      <c r="A740" s="84" t="s">
        <v>2731</v>
      </c>
      <c r="B740" s="48" t="s">
        <v>2721</v>
      </c>
      <c r="C740" s="85">
        <v>1066736989</v>
      </c>
      <c r="D740" s="50" t="s">
        <v>2732</v>
      </c>
      <c r="E740" s="61">
        <v>45400</v>
      </c>
      <c r="F740" s="76">
        <v>45643</v>
      </c>
      <c r="G740" s="53">
        <v>33600000</v>
      </c>
      <c r="H740" s="54">
        <v>8400000</v>
      </c>
      <c r="I740" s="55">
        <f t="shared" si="22"/>
        <v>25200000</v>
      </c>
      <c r="J740" s="56" t="s">
        <v>21</v>
      </c>
      <c r="K740" s="57" t="s">
        <v>22</v>
      </c>
      <c r="L740" s="58">
        <f t="shared" si="23"/>
        <v>0.25</v>
      </c>
      <c r="M740" s="12" t="s">
        <v>2733</v>
      </c>
      <c r="N740" s="12" t="s">
        <v>1258</v>
      </c>
    </row>
    <row r="741" spans="1:14" ht="283.5">
      <c r="A741" s="84" t="s">
        <v>2734</v>
      </c>
      <c r="B741" s="48" t="s">
        <v>2735</v>
      </c>
      <c r="C741" s="85">
        <v>45525649</v>
      </c>
      <c r="D741" s="50" t="s">
        <v>2736</v>
      </c>
      <c r="E741" s="61">
        <v>45400</v>
      </c>
      <c r="F741" s="64">
        <v>45581</v>
      </c>
      <c r="G741" s="53">
        <v>18000000</v>
      </c>
      <c r="H741" s="54">
        <v>6000000</v>
      </c>
      <c r="I741" s="55">
        <f t="shared" si="22"/>
        <v>12000000</v>
      </c>
      <c r="J741" s="56" t="s">
        <v>21</v>
      </c>
      <c r="K741" s="57" t="s">
        <v>22</v>
      </c>
      <c r="L741" s="58">
        <f t="shared" si="23"/>
        <v>0.33333333333333331</v>
      </c>
      <c r="M741" s="12" t="s">
        <v>2737</v>
      </c>
      <c r="N741" s="12" t="s">
        <v>1258</v>
      </c>
    </row>
    <row r="742" spans="1:14" ht="270">
      <c r="A742" s="84" t="s">
        <v>2738</v>
      </c>
      <c r="B742" s="48" t="s">
        <v>2739</v>
      </c>
      <c r="C742" s="85">
        <v>1072643565</v>
      </c>
      <c r="D742" s="50" t="s">
        <v>2740</v>
      </c>
      <c r="E742" s="61">
        <v>45400</v>
      </c>
      <c r="F742" s="76">
        <v>45643</v>
      </c>
      <c r="G742" s="53">
        <v>40000000</v>
      </c>
      <c r="H742" s="54">
        <v>10000000</v>
      </c>
      <c r="I742" s="55">
        <f t="shared" si="22"/>
        <v>30000000</v>
      </c>
      <c r="J742" s="56" t="s">
        <v>21</v>
      </c>
      <c r="K742" s="57" t="s">
        <v>22</v>
      </c>
      <c r="L742" s="58">
        <f t="shared" si="23"/>
        <v>0.25</v>
      </c>
      <c r="M742" s="12" t="s">
        <v>2741</v>
      </c>
      <c r="N742" s="12" t="s">
        <v>1258</v>
      </c>
    </row>
    <row r="743" spans="1:14" ht="297">
      <c r="A743" s="84" t="s">
        <v>2742</v>
      </c>
      <c r="B743" s="48" t="s">
        <v>2743</v>
      </c>
      <c r="C743" s="85" t="s">
        <v>2744</v>
      </c>
      <c r="D743" s="50" t="s">
        <v>2745</v>
      </c>
      <c r="E743" s="61">
        <v>45400</v>
      </c>
      <c r="F743" s="76">
        <v>45643</v>
      </c>
      <c r="G743" s="53">
        <v>642481668</v>
      </c>
      <c r="H743" s="54">
        <v>174199297</v>
      </c>
      <c r="I743" s="55">
        <f t="shared" si="22"/>
        <v>468282371</v>
      </c>
      <c r="J743" s="56" t="s">
        <v>28</v>
      </c>
      <c r="K743" s="57">
        <v>142481668</v>
      </c>
      <c r="L743" s="58">
        <f t="shared" si="23"/>
        <v>0.2711350466111665</v>
      </c>
      <c r="M743" s="12" t="s">
        <v>2746</v>
      </c>
      <c r="N743" s="12" t="s">
        <v>288</v>
      </c>
    </row>
    <row r="744" spans="1:14" ht="94.5">
      <c r="A744" s="84" t="s">
        <v>2747</v>
      </c>
      <c r="B744" s="48" t="s">
        <v>2748</v>
      </c>
      <c r="C744" s="85">
        <v>45688514</v>
      </c>
      <c r="D744" s="50" t="s">
        <v>2749</v>
      </c>
      <c r="E744" s="61">
        <v>45400</v>
      </c>
      <c r="F744" s="64">
        <v>45581</v>
      </c>
      <c r="G744" s="53">
        <v>13200000</v>
      </c>
      <c r="H744" s="54">
        <v>4400000</v>
      </c>
      <c r="I744" s="55">
        <f t="shared" si="22"/>
        <v>8800000</v>
      </c>
      <c r="J744" s="56" t="s">
        <v>21</v>
      </c>
      <c r="K744" s="57" t="s">
        <v>22</v>
      </c>
      <c r="L744" s="58">
        <f t="shared" si="23"/>
        <v>0.33333333333333331</v>
      </c>
      <c r="M744" s="12" t="s">
        <v>2750</v>
      </c>
      <c r="N744" s="12" t="s">
        <v>535</v>
      </c>
    </row>
    <row r="745" spans="1:14" ht="94.5">
      <c r="A745" s="84" t="s">
        <v>2751</v>
      </c>
      <c r="B745" s="48" t="s">
        <v>2752</v>
      </c>
      <c r="C745" s="85">
        <v>35500562</v>
      </c>
      <c r="D745" s="50" t="s">
        <v>2753</v>
      </c>
      <c r="E745" s="61">
        <v>45405</v>
      </c>
      <c r="F745" s="64">
        <v>45526</v>
      </c>
      <c r="G745" s="53">
        <v>40000000</v>
      </c>
      <c r="H745" s="54">
        <v>20000000</v>
      </c>
      <c r="I745" s="55">
        <f t="shared" si="22"/>
        <v>20000000</v>
      </c>
      <c r="J745" s="56" t="s">
        <v>21</v>
      </c>
      <c r="K745" s="57" t="s">
        <v>22</v>
      </c>
      <c r="L745" s="58">
        <f t="shared" si="23"/>
        <v>0.5</v>
      </c>
      <c r="M745" s="12" t="s">
        <v>2754</v>
      </c>
      <c r="N745" s="12" t="s">
        <v>865</v>
      </c>
    </row>
    <row r="746" spans="1:14" ht="148.5">
      <c r="A746" s="84" t="s">
        <v>2755</v>
      </c>
      <c r="B746" s="48" t="s">
        <v>2756</v>
      </c>
      <c r="C746" s="85">
        <v>73128145</v>
      </c>
      <c r="D746" s="50" t="s">
        <v>2757</v>
      </c>
      <c r="E746" s="61">
        <v>45405</v>
      </c>
      <c r="F746" s="64">
        <v>45495</v>
      </c>
      <c r="G746" s="53">
        <v>12900000</v>
      </c>
      <c r="H746" s="54">
        <v>8600000</v>
      </c>
      <c r="I746" s="55">
        <f t="shared" si="22"/>
        <v>4300000</v>
      </c>
      <c r="J746" s="56" t="s">
        <v>21</v>
      </c>
      <c r="K746" s="57" t="s">
        <v>22</v>
      </c>
      <c r="L746" s="58">
        <f t="shared" si="23"/>
        <v>0.66666666666666663</v>
      </c>
      <c r="M746" s="12" t="s">
        <v>2758</v>
      </c>
      <c r="N746" s="12" t="s">
        <v>306</v>
      </c>
    </row>
    <row r="747" spans="1:14" ht="108">
      <c r="A747" s="84" t="s">
        <v>2759</v>
      </c>
      <c r="B747" s="48" t="s">
        <v>2760</v>
      </c>
      <c r="C747" s="85">
        <v>45542186</v>
      </c>
      <c r="D747" s="50" t="s">
        <v>2761</v>
      </c>
      <c r="E747" s="61">
        <v>45405</v>
      </c>
      <c r="F747" s="64">
        <v>45557</v>
      </c>
      <c r="G747" s="53">
        <v>15500000</v>
      </c>
      <c r="H747" s="54">
        <v>6200000</v>
      </c>
      <c r="I747" s="55">
        <f t="shared" si="22"/>
        <v>9300000</v>
      </c>
      <c r="J747" s="56" t="s">
        <v>21</v>
      </c>
      <c r="K747" s="57" t="s">
        <v>22</v>
      </c>
      <c r="L747" s="58">
        <f t="shared" si="23"/>
        <v>0.4</v>
      </c>
      <c r="M747" s="12" t="s">
        <v>2762</v>
      </c>
      <c r="N747" s="12" t="s">
        <v>1218</v>
      </c>
    </row>
    <row r="748" spans="1:14" ht="94.5">
      <c r="A748" s="84" t="s">
        <v>2763</v>
      </c>
      <c r="B748" s="48" t="s">
        <v>2764</v>
      </c>
      <c r="C748" s="85">
        <v>1032462541</v>
      </c>
      <c r="D748" s="50" t="s">
        <v>2765</v>
      </c>
      <c r="E748" s="61">
        <v>45405</v>
      </c>
      <c r="F748" s="64">
        <v>45586</v>
      </c>
      <c r="G748" s="53">
        <v>25800000</v>
      </c>
      <c r="H748" s="54">
        <v>8600000</v>
      </c>
      <c r="I748" s="55">
        <f t="shared" si="22"/>
        <v>17200000</v>
      </c>
      <c r="J748" s="56" t="s">
        <v>21</v>
      </c>
      <c r="K748" s="57" t="s">
        <v>22</v>
      </c>
      <c r="L748" s="58">
        <f t="shared" si="23"/>
        <v>0.33333333333333331</v>
      </c>
      <c r="M748" s="12" t="s">
        <v>2766</v>
      </c>
      <c r="N748" s="12" t="s">
        <v>332</v>
      </c>
    </row>
    <row r="749" spans="1:14" ht="94.5">
      <c r="A749" s="84" t="s">
        <v>2767</v>
      </c>
      <c r="B749" s="48" t="s">
        <v>2768</v>
      </c>
      <c r="C749" s="85">
        <v>1052975690</v>
      </c>
      <c r="D749" s="50" t="s">
        <v>2769</v>
      </c>
      <c r="E749" s="61">
        <v>45405</v>
      </c>
      <c r="F749" s="64">
        <v>45557</v>
      </c>
      <c r="G749" s="53">
        <v>18500000</v>
      </c>
      <c r="H749" s="54">
        <v>3700000</v>
      </c>
      <c r="I749" s="55">
        <f t="shared" si="22"/>
        <v>14800000</v>
      </c>
      <c r="J749" s="56" t="s">
        <v>21</v>
      </c>
      <c r="K749" s="57" t="s">
        <v>22</v>
      </c>
      <c r="L749" s="58">
        <f t="shared" si="23"/>
        <v>0.2</v>
      </c>
      <c r="M749" s="12" t="s">
        <v>2770</v>
      </c>
      <c r="N749" s="12" t="s">
        <v>553</v>
      </c>
    </row>
    <row r="750" spans="1:14" ht="175.5">
      <c r="A750" s="84" t="s">
        <v>2771</v>
      </c>
      <c r="B750" s="48" t="s">
        <v>2772</v>
      </c>
      <c r="C750" s="85">
        <v>1143363252</v>
      </c>
      <c r="D750" s="50" t="s">
        <v>2773</v>
      </c>
      <c r="E750" s="61">
        <v>45405</v>
      </c>
      <c r="F750" s="76">
        <v>45648</v>
      </c>
      <c r="G750" s="53">
        <v>24000000</v>
      </c>
      <c r="H750" s="54">
        <v>3000000</v>
      </c>
      <c r="I750" s="55">
        <f t="shared" si="22"/>
        <v>21000000</v>
      </c>
      <c r="J750" s="56" t="s">
        <v>21</v>
      </c>
      <c r="K750" s="57" t="s">
        <v>22</v>
      </c>
      <c r="L750" s="58">
        <f t="shared" si="23"/>
        <v>0.125</v>
      </c>
      <c r="M750" s="12" t="s">
        <v>2774</v>
      </c>
      <c r="N750" s="12" t="s">
        <v>684</v>
      </c>
    </row>
    <row r="751" spans="1:14" ht="189">
      <c r="A751" s="84" t="s">
        <v>2775</v>
      </c>
      <c r="B751" s="48" t="s">
        <v>2776</v>
      </c>
      <c r="C751" s="82">
        <v>78010048</v>
      </c>
      <c r="D751" s="50" t="s">
        <v>2777</v>
      </c>
      <c r="E751" s="61">
        <v>45412</v>
      </c>
      <c r="F751" s="83">
        <v>45472</v>
      </c>
      <c r="G751" s="53">
        <v>6000000</v>
      </c>
      <c r="H751" s="54">
        <v>6000000</v>
      </c>
      <c r="I751" s="55">
        <f t="shared" si="22"/>
        <v>0</v>
      </c>
      <c r="J751" s="56" t="s">
        <v>21</v>
      </c>
      <c r="K751" s="57" t="s">
        <v>22</v>
      </c>
      <c r="L751" s="58">
        <f t="shared" si="23"/>
        <v>1</v>
      </c>
      <c r="M751" s="12" t="s">
        <v>2778</v>
      </c>
      <c r="N751" s="12" t="s">
        <v>189</v>
      </c>
    </row>
    <row r="752" spans="1:14" ht="243">
      <c r="A752" s="84" t="s">
        <v>2779</v>
      </c>
      <c r="B752" s="48" t="s">
        <v>2780</v>
      </c>
      <c r="C752" s="85">
        <v>73556817</v>
      </c>
      <c r="D752" s="50" t="s">
        <v>2781</v>
      </c>
      <c r="E752" s="61">
        <v>45408</v>
      </c>
      <c r="F752" s="76">
        <v>45651</v>
      </c>
      <c r="G752" s="53">
        <v>33600000</v>
      </c>
      <c r="H752" s="54">
        <v>4200000</v>
      </c>
      <c r="I752" s="55">
        <f t="shared" si="22"/>
        <v>29400000</v>
      </c>
      <c r="J752" s="56" t="s">
        <v>21</v>
      </c>
      <c r="K752" s="57" t="s">
        <v>22</v>
      </c>
      <c r="L752" s="58">
        <f t="shared" si="23"/>
        <v>0.125</v>
      </c>
      <c r="M752" s="12" t="s">
        <v>2782</v>
      </c>
      <c r="N752" s="12" t="s">
        <v>1258</v>
      </c>
    </row>
    <row r="753" spans="1:14" ht="175.5">
      <c r="A753" s="84" t="s">
        <v>2783</v>
      </c>
      <c r="B753" s="48" t="s">
        <v>2784</v>
      </c>
      <c r="C753" s="85">
        <v>1143334862</v>
      </c>
      <c r="D753" s="50" t="s">
        <v>2785</v>
      </c>
      <c r="E753" s="61">
        <v>45408</v>
      </c>
      <c r="F753" s="76">
        <v>45651</v>
      </c>
      <c r="G753" s="53">
        <v>32000000</v>
      </c>
      <c r="H753" s="54">
        <v>4000000</v>
      </c>
      <c r="I753" s="55">
        <f t="shared" si="22"/>
        <v>28000000</v>
      </c>
      <c r="J753" s="56" t="s">
        <v>21</v>
      </c>
      <c r="K753" s="57" t="s">
        <v>22</v>
      </c>
      <c r="L753" s="58">
        <f t="shared" si="23"/>
        <v>0.125</v>
      </c>
      <c r="M753" s="12" t="s">
        <v>2786</v>
      </c>
      <c r="N753" s="12" t="s">
        <v>684</v>
      </c>
    </row>
    <row r="754" spans="1:14" ht="189">
      <c r="A754" s="84" t="s">
        <v>2787</v>
      </c>
      <c r="B754" s="48" t="s">
        <v>2788</v>
      </c>
      <c r="C754" s="85">
        <v>45459299</v>
      </c>
      <c r="D754" s="50" t="s">
        <v>2789</v>
      </c>
      <c r="E754" s="61">
        <v>45408</v>
      </c>
      <c r="F754" s="76">
        <v>45651</v>
      </c>
      <c r="G754" s="53">
        <v>24000000</v>
      </c>
      <c r="H754" s="54">
        <v>6000000</v>
      </c>
      <c r="I754" s="55">
        <f t="shared" si="22"/>
        <v>18000000</v>
      </c>
      <c r="J754" s="56" t="s">
        <v>21</v>
      </c>
      <c r="K754" s="57" t="s">
        <v>22</v>
      </c>
      <c r="L754" s="58">
        <f t="shared" si="23"/>
        <v>0.25</v>
      </c>
      <c r="M754" s="12" t="s">
        <v>2790</v>
      </c>
      <c r="N754" s="12" t="s">
        <v>684</v>
      </c>
    </row>
    <row r="755" spans="1:14" ht="135">
      <c r="A755" s="84" t="s">
        <v>2791</v>
      </c>
      <c r="B755" s="48" t="s">
        <v>2519</v>
      </c>
      <c r="C755" s="85">
        <v>1047484102</v>
      </c>
      <c r="D755" s="50" t="s">
        <v>2792</v>
      </c>
      <c r="E755" s="61">
        <v>45408</v>
      </c>
      <c r="F755" s="76">
        <v>45651</v>
      </c>
      <c r="G755" s="53">
        <v>24000000</v>
      </c>
      <c r="H755" s="54">
        <v>6000000</v>
      </c>
      <c r="I755" s="55">
        <f t="shared" si="22"/>
        <v>18000000</v>
      </c>
      <c r="J755" s="56" t="s">
        <v>21</v>
      </c>
      <c r="K755" s="57" t="s">
        <v>22</v>
      </c>
      <c r="L755" s="58">
        <f t="shared" si="23"/>
        <v>0.25</v>
      </c>
      <c r="M755" s="12" t="s">
        <v>2793</v>
      </c>
      <c r="N755" s="12" t="s">
        <v>1046</v>
      </c>
    </row>
    <row r="756" spans="1:14" ht="94.5">
      <c r="A756" s="84" t="s">
        <v>2794</v>
      </c>
      <c r="B756" s="48" t="s">
        <v>2795</v>
      </c>
      <c r="C756" s="85">
        <v>1019021620</v>
      </c>
      <c r="D756" s="50" t="s">
        <v>2796</v>
      </c>
      <c r="E756" s="61">
        <v>45408</v>
      </c>
      <c r="F756" s="64">
        <v>45560</v>
      </c>
      <c r="G756" s="53">
        <v>24000000</v>
      </c>
      <c r="H756" s="54">
        <v>9600000</v>
      </c>
      <c r="I756" s="55">
        <f t="shared" si="22"/>
        <v>14400000</v>
      </c>
      <c r="J756" s="56" t="s">
        <v>21</v>
      </c>
      <c r="K756" s="57" t="s">
        <v>22</v>
      </c>
      <c r="L756" s="58">
        <f t="shared" si="23"/>
        <v>0.4</v>
      </c>
      <c r="M756" s="12" t="s">
        <v>2797</v>
      </c>
      <c r="N756" s="12" t="s">
        <v>332</v>
      </c>
    </row>
    <row r="757" spans="1:14" ht="81">
      <c r="A757" s="84" t="s">
        <v>2798</v>
      </c>
      <c r="B757" s="48" t="s">
        <v>2799</v>
      </c>
      <c r="C757" s="85">
        <v>32608281</v>
      </c>
      <c r="D757" s="50" t="s">
        <v>2800</v>
      </c>
      <c r="E757" s="61">
        <v>45320</v>
      </c>
      <c r="F757" s="83">
        <v>45471</v>
      </c>
      <c r="G757" s="53">
        <v>17500000</v>
      </c>
      <c r="H757" s="54">
        <v>7000000</v>
      </c>
      <c r="I757" s="55">
        <f t="shared" si="22"/>
        <v>10500000</v>
      </c>
      <c r="J757" s="56" t="s">
        <v>21</v>
      </c>
      <c r="K757" s="57" t="s">
        <v>22</v>
      </c>
      <c r="L757" s="58">
        <f t="shared" si="23"/>
        <v>0.4</v>
      </c>
      <c r="M757" s="12" t="s">
        <v>2801</v>
      </c>
      <c r="N757" s="12" t="s">
        <v>332</v>
      </c>
    </row>
    <row r="758" spans="1:14" ht="81">
      <c r="A758" s="84" t="s">
        <v>2802</v>
      </c>
      <c r="B758" s="48" t="s">
        <v>2803</v>
      </c>
      <c r="C758" s="85">
        <v>45498517</v>
      </c>
      <c r="D758" s="50" t="s">
        <v>2804</v>
      </c>
      <c r="E758" s="61">
        <v>45412</v>
      </c>
      <c r="F758" s="83">
        <v>45533</v>
      </c>
      <c r="G758" s="53">
        <v>14000000</v>
      </c>
      <c r="H758" s="54">
        <v>7000000</v>
      </c>
      <c r="I758" s="55">
        <f t="shared" si="22"/>
        <v>7000000</v>
      </c>
      <c r="J758" s="56" t="s">
        <v>21</v>
      </c>
      <c r="K758" s="57" t="s">
        <v>22</v>
      </c>
      <c r="L758" s="58">
        <f t="shared" si="23"/>
        <v>0.5</v>
      </c>
      <c r="M758" s="12" t="s">
        <v>2805</v>
      </c>
      <c r="N758" s="12" t="s">
        <v>2658</v>
      </c>
    </row>
    <row r="759" spans="1:14" ht="229.5">
      <c r="A759" s="84" t="s">
        <v>2806</v>
      </c>
      <c r="B759" s="48" t="s">
        <v>2807</v>
      </c>
      <c r="C759" s="85">
        <v>1047504373</v>
      </c>
      <c r="D759" s="50" t="s">
        <v>2808</v>
      </c>
      <c r="E759" s="61">
        <v>45412</v>
      </c>
      <c r="F759" s="83">
        <v>45655</v>
      </c>
      <c r="G759" s="53">
        <v>22400000</v>
      </c>
      <c r="H759" s="54">
        <v>2800000</v>
      </c>
      <c r="I759" s="55">
        <f t="shared" si="22"/>
        <v>19600000</v>
      </c>
      <c r="J759" s="56" t="s">
        <v>21</v>
      </c>
      <c r="K759" s="57" t="s">
        <v>22</v>
      </c>
      <c r="L759" s="58">
        <f t="shared" si="23"/>
        <v>0.125</v>
      </c>
      <c r="M759" s="12" t="s">
        <v>2809</v>
      </c>
      <c r="N759" s="12" t="s">
        <v>1258</v>
      </c>
    </row>
    <row r="760" spans="1:14" ht="229.5">
      <c r="A760" s="84" t="s">
        <v>2810</v>
      </c>
      <c r="B760" s="48" t="s">
        <v>2811</v>
      </c>
      <c r="C760" s="85">
        <v>1047411567</v>
      </c>
      <c r="D760" s="50" t="s">
        <v>2812</v>
      </c>
      <c r="E760" s="61">
        <v>45412</v>
      </c>
      <c r="F760" s="83">
        <v>45655</v>
      </c>
      <c r="G760" s="53">
        <v>40000000</v>
      </c>
      <c r="H760" s="54">
        <v>10000000</v>
      </c>
      <c r="I760" s="55">
        <f t="shared" si="22"/>
        <v>30000000</v>
      </c>
      <c r="J760" s="56" t="s">
        <v>21</v>
      </c>
      <c r="K760" s="57" t="s">
        <v>22</v>
      </c>
      <c r="L760" s="58">
        <f t="shared" si="23"/>
        <v>0.25</v>
      </c>
      <c r="M760" s="12" t="s">
        <v>2813</v>
      </c>
      <c r="N760" s="12" t="s">
        <v>1258</v>
      </c>
    </row>
    <row r="761" spans="1:14" ht="202.5">
      <c r="A761" s="84" t="s">
        <v>2814</v>
      </c>
      <c r="B761" s="48" t="s">
        <v>2815</v>
      </c>
      <c r="C761" s="86">
        <v>1045706751</v>
      </c>
      <c r="D761" s="50" t="s">
        <v>2816</v>
      </c>
      <c r="E761" s="61">
        <v>45412</v>
      </c>
      <c r="F761" s="76">
        <v>45655</v>
      </c>
      <c r="G761" s="53">
        <v>32000000</v>
      </c>
      <c r="H761" s="54">
        <v>4000000</v>
      </c>
      <c r="I761" s="55">
        <f t="shared" si="22"/>
        <v>28000000</v>
      </c>
      <c r="J761" s="56" t="s">
        <v>21</v>
      </c>
      <c r="K761" s="57" t="s">
        <v>22</v>
      </c>
      <c r="L761" s="58">
        <f t="shared" si="23"/>
        <v>0.125</v>
      </c>
      <c r="M761" s="12" t="s">
        <v>2817</v>
      </c>
      <c r="N761" s="12" t="s">
        <v>2818</v>
      </c>
    </row>
    <row r="762" spans="1:14" ht="216">
      <c r="A762" s="84" t="s">
        <v>2819</v>
      </c>
      <c r="B762" s="48" t="s">
        <v>2820</v>
      </c>
      <c r="C762" s="86">
        <v>1103100310</v>
      </c>
      <c r="D762" s="50" t="s">
        <v>2821</v>
      </c>
      <c r="E762" s="61">
        <v>45412</v>
      </c>
      <c r="F762" s="76">
        <v>45655</v>
      </c>
      <c r="G762" s="53">
        <v>36000000</v>
      </c>
      <c r="H762" s="54">
        <v>9000000</v>
      </c>
      <c r="I762" s="55">
        <f t="shared" si="22"/>
        <v>27000000</v>
      </c>
      <c r="J762" s="56" t="s">
        <v>21</v>
      </c>
      <c r="K762" s="57" t="s">
        <v>22</v>
      </c>
      <c r="L762" s="58">
        <f t="shared" si="23"/>
        <v>0.25</v>
      </c>
      <c r="M762" s="12" t="s">
        <v>2822</v>
      </c>
      <c r="N762" s="12" t="s">
        <v>2818</v>
      </c>
    </row>
    <row r="763" spans="1:14" ht="216">
      <c r="A763" s="84" t="s">
        <v>2823</v>
      </c>
      <c r="B763" s="48" t="s">
        <v>2820</v>
      </c>
      <c r="C763" s="86">
        <v>9104735</v>
      </c>
      <c r="D763" s="50" t="s">
        <v>2824</v>
      </c>
      <c r="E763" s="61">
        <v>45412</v>
      </c>
      <c r="F763" s="76">
        <v>45655</v>
      </c>
      <c r="G763" s="53">
        <v>40000000</v>
      </c>
      <c r="H763" s="54">
        <v>10000000</v>
      </c>
      <c r="I763" s="55">
        <f t="shared" si="22"/>
        <v>30000000</v>
      </c>
      <c r="J763" s="56" t="s">
        <v>21</v>
      </c>
      <c r="K763" s="57" t="s">
        <v>22</v>
      </c>
      <c r="L763" s="58">
        <f t="shared" si="23"/>
        <v>0.25</v>
      </c>
      <c r="M763" s="12" t="s">
        <v>2825</v>
      </c>
      <c r="N763" s="12" t="s">
        <v>2818</v>
      </c>
    </row>
    <row r="764" spans="1:14" ht="202.5">
      <c r="A764" s="84" t="s">
        <v>2826</v>
      </c>
      <c r="B764" s="48" t="s">
        <v>2815</v>
      </c>
      <c r="C764" s="86">
        <v>1128326080</v>
      </c>
      <c r="D764" s="50" t="s">
        <v>2827</v>
      </c>
      <c r="E764" s="61">
        <v>45412</v>
      </c>
      <c r="F764" s="76">
        <v>45655</v>
      </c>
      <c r="G764" s="53">
        <v>36000000</v>
      </c>
      <c r="H764" s="54">
        <v>9000000</v>
      </c>
      <c r="I764" s="55">
        <f t="shared" si="22"/>
        <v>27000000</v>
      </c>
      <c r="J764" s="56" t="s">
        <v>21</v>
      </c>
      <c r="K764" s="57" t="s">
        <v>22</v>
      </c>
      <c r="L764" s="58">
        <f t="shared" si="23"/>
        <v>0.25</v>
      </c>
      <c r="M764" s="12" t="s">
        <v>2828</v>
      </c>
      <c r="N764" s="12" t="s">
        <v>2818</v>
      </c>
    </row>
    <row r="765" spans="1:14" ht="202.5">
      <c r="A765" s="84" t="s">
        <v>2829</v>
      </c>
      <c r="B765" s="48" t="s">
        <v>2815</v>
      </c>
      <c r="C765" s="86">
        <v>1066753866</v>
      </c>
      <c r="D765" s="50" t="s">
        <v>2830</v>
      </c>
      <c r="E765" s="61">
        <v>45412</v>
      </c>
      <c r="F765" s="76">
        <v>45655</v>
      </c>
      <c r="G765" s="53">
        <v>24000000</v>
      </c>
      <c r="H765" s="54">
        <v>6000000</v>
      </c>
      <c r="I765" s="55">
        <f t="shared" si="22"/>
        <v>18000000</v>
      </c>
      <c r="J765" s="56" t="s">
        <v>21</v>
      </c>
      <c r="K765" s="57" t="s">
        <v>22</v>
      </c>
      <c r="L765" s="58">
        <f t="shared" si="23"/>
        <v>0.25</v>
      </c>
      <c r="M765" s="12" t="s">
        <v>2831</v>
      </c>
      <c r="N765" s="12" t="s">
        <v>2818</v>
      </c>
    </row>
    <row r="766" spans="1:14" ht="256.5">
      <c r="A766" s="84" t="s">
        <v>2832</v>
      </c>
      <c r="B766" s="48" t="s">
        <v>2833</v>
      </c>
      <c r="C766" s="86">
        <v>73115259</v>
      </c>
      <c r="D766" s="50" t="s">
        <v>2834</v>
      </c>
      <c r="E766" s="61">
        <v>45412</v>
      </c>
      <c r="F766" s="76">
        <v>45655</v>
      </c>
      <c r="G766" s="53">
        <v>32000000</v>
      </c>
      <c r="H766" s="54">
        <v>8000000</v>
      </c>
      <c r="I766" s="55">
        <f t="shared" si="22"/>
        <v>24000000</v>
      </c>
      <c r="J766" s="56" t="s">
        <v>21</v>
      </c>
      <c r="K766" s="57" t="s">
        <v>22</v>
      </c>
      <c r="L766" s="58">
        <f t="shared" si="23"/>
        <v>0.25</v>
      </c>
      <c r="M766" s="12" t="s">
        <v>2835</v>
      </c>
      <c r="N766" s="12" t="s">
        <v>2818</v>
      </c>
    </row>
    <row r="767" spans="1:14" ht="175.5">
      <c r="A767" s="84" t="s">
        <v>2836</v>
      </c>
      <c r="B767" s="48" t="s">
        <v>2242</v>
      </c>
      <c r="C767" s="86">
        <v>1047475618</v>
      </c>
      <c r="D767" s="50" t="s">
        <v>2837</v>
      </c>
      <c r="E767" s="61">
        <v>45412</v>
      </c>
      <c r="F767" s="76">
        <v>45625</v>
      </c>
      <c r="G767" s="53">
        <v>17500000</v>
      </c>
      <c r="H767" s="54">
        <v>5000000</v>
      </c>
      <c r="I767" s="55">
        <f t="shared" si="22"/>
        <v>12500000</v>
      </c>
      <c r="J767" s="56" t="s">
        <v>21</v>
      </c>
      <c r="K767" s="57" t="s">
        <v>22</v>
      </c>
      <c r="L767" s="58">
        <f t="shared" si="23"/>
        <v>0.2857142857142857</v>
      </c>
      <c r="M767" s="12" t="s">
        <v>2838</v>
      </c>
      <c r="N767" s="12" t="s">
        <v>684</v>
      </c>
    </row>
    <row r="768" spans="1:14" ht="283.5">
      <c r="A768" s="84" t="s">
        <v>2839</v>
      </c>
      <c r="B768" s="48" t="s">
        <v>2840</v>
      </c>
      <c r="C768" s="86">
        <v>45361333</v>
      </c>
      <c r="D768" s="50" t="s">
        <v>2841</v>
      </c>
      <c r="E768" s="61">
        <v>45412</v>
      </c>
      <c r="F768" s="76">
        <v>45655</v>
      </c>
      <c r="G768" s="53">
        <v>22400000</v>
      </c>
      <c r="H768" s="54">
        <v>5600000</v>
      </c>
      <c r="I768" s="55">
        <f t="shared" si="22"/>
        <v>16800000</v>
      </c>
      <c r="J768" s="56" t="s">
        <v>21</v>
      </c>
      <c r="K768" s="57" t="s">
        <v>22</v>
      </c>
      <c r="L768" s="58">
        <f t="shared" si="23"/>
        <v>0.25</v>
      </c>
      <c r="M768" s="12" t="s">
        <v>2842</v>
      </c>
      <c r="N768" s="12" t="s">
        <v>1258</v>
      </c>
    </row>
    <row r="769" spans="1:14" ht="270">
      <c r="A769" s="84" t="s">
        <v>2843</v>
      </c>
      <c r="B769" s="48" t="s">
        <v>2844</v>
      </c>
      <c r="C769" s="86">
        <v>1048604645</v>
      </c>
      <c r="D769" s="50" t="s">
        <v>2845</v>
      </c>
      <c r="E769" s="61">
        <v>45412</v>
      </c>
      <c r="F769" s="76">
        <v>45625</v>
      </c>
      <c r="G769" s="53">
        <v>19600000</v>
      </c>
      <c r="H769" s="54">
        <v>5600000</v>
      </c>
      <c r="I769" s="55">
        <f t="shared" si="22"/>
        <v>14000000</v>
      </c>
      <c r="J769" s="56" t="s">
        <v>21</v>
      </c>
      <c r="K769" s="57" t="s">
        <v>22</v>
      </c>
      <c r="L769" s="58">
        <f t="shared" si="23"/>
        <v>0.2857142857142857</v>
      </c>
      <c r="M769" s="12" t="s">
        <v>2846</v>
      </c>
      <c r="N769" s="12" t="s">
        <v>1258</v>
      </c>
    </row>
    <row r="770" spans="1:14" ht="81">
      <c r="A770" s="84" t="s">
        <v>2847</v>
      </c>
      <c r="B770" s="48" t="s">
        <v>2848</v>
      </c>
      <c r="C770" s="86">
        <v>1045669855</v>
      </c>
      <c r="D770" s="50" t="s">
        <v>2849</v>
      </c>
      <c r="E770" s="61">
        <v>45412</v>
      </c>
      <c r="F770" s="64">
        <v>45593</v>
      </c>
      <c r="G770" s="53">
        <v>24000000</v>
      </c>
      <c r="H770" s="54">
        <v>8000000</v>
      </c>
      <c r="I770" s="55">
        <f t="shared" si="22"/>
        <v>16000000</v>
      </c>
      <c r="J770" s="56" t="s">
        <v>21</v>
      </c>
      <c r="K770" s="57" t="s">
        <v>22</v>
      </c>
      <c r="L770" s="58">
        <f t="shared" si="23"/>
        <v>0.33333333333333331</v>
      </c>
      <c r="M770" s="12" t="s">
        <v>2850</v>
      </c>
      <c r="N770" s="12" t="s">
        <v>2851</v>
      </c>
    </row>
    <row r="771" spans="1:14" ht="81">
      <c r="A771" s="84" t="s">
        <v>2852</v>
      </c>
      <c r="B771" s="48" t="s">
        <v>2853</v>
      </c>
      <c r="C771" s="86">
        <v>1104873311</v>
      </c>
      <c r="D771" s="50" t="s">
        <v>2854</v>
      </c>
      <c r="E771" s="61">
        <v>45412</v>
      </c>
      <c r="F771" s="64">
        <v>45593</v>
      </c>
      <c r="G771" s="53">
        <v>21000000</v>
      </c>
      <c r="H771" s="54">
        <v>7000000</v>
      </c>
      <c r="I771" s="55">
        <f t="shared" si="22"/>
        <v>14000000</v>
      </c>
      <c r="J771" s="56" t="s">
        <v>21</v>
      </c>
      <c r="K771" s="57" t="s">
        <v>22</v>
      </c>
      <c r="L771" s="58">
        <f t="shared" si="23"/>
        <v>0.33333333333333331</v>
      </c>
      <c r="M771" s="12" t="s">
        <v>2855</v>
      </c>
      <c r="N771" s="12" t="s">
        <v>2851</v>
      </c>
    </row>
    <row r="772" spans="1:14" ht="81">
      <c r="A772" s="84" t="s">
        <v>2856</v>
      </c>
      <c r="B772" s="48" t="s">
        <v>2857</v>
      </c>
      <c r="C772" s="86">
        <v>1098817640</v>
      </c>
      <c r="D772" s="50" t="s">
        <v>2858</v>
      </c>
      <c r="E772" s="61">
        <v>45412</v>
      </c>
      <c r="F772" s="64">
        <v>45593</v>
      </c>
      <c r="G772" s="53">
        <v>21000000</v>
      </c>
      <c r="H772" s="54">
        <v>7000000</v>
      </c>
      <c r="I772" s="55">
        <f t="shared" si="22"/>
        <v>14000000</v>
      </c>
      <c r="J772" s="56" t="s">
        <v>21</v>
      </c>
      <c r="K772" s="57" t="s">
        <v>22</v>
      </c>
      <c r="L772" s="58">
        <f t="shared" si="23"/>
        <v>0.33333333333333331</v>
      </c>
      <c r="M772" s="12" t="s">
        <v>2859</v>
      </c>
      <c r="N772" s="12" t="s">
        <v>2851</v>
      </c>
    </row>
    <row r="773" spans="1:14" ht="81">
      <c r="A773" s="84" t="s">
        <v>2860</v>
      </c>
      <c r="B773" s="48" t="s">
        <v>2853</v>
      </c>
      <c r="C773" s="86">
        <v>45766372</v>
      </c>
      <c r="D773" s="50" t="s">
        <v>2861</v>
      </c>
      <c r="E773" s="61">
        <v>45412</v>
      </c>
      <c r="F773" s="64">
        <v>45593</v>
      </c>
      <c r="G773" s="53">
        <v>24000000</v>
      </c>
      <c r="H773" s="54">
        <v>8000000</v>
      </c>
      <c r="I773" s="55">
        <f t="shared" si="22"/>
        <v>16000000</v>
      </c>
      <c r="J773" s="56" t="s">
        <v>21</v>
      </c>
      <c r="K773" s="57" t="s">
        <v>22</v>
      </c>
      <c r="L773" s="58">
        <f t="shared" si="23"/>
        <v>0.33333333333333331</v>
      </c>
      <c r="M773" s="12" t="s">
        <v>2862</v>
      </c>
      <c r="N773" s="12" t="s">
        <v>2851</v>
      </c>
    </row>
    <row r="774" spans="1:14" ht="229.5">
      <c r="A774" s="84" t="s">
        <v>2863</v>
      </c>
      <c r="B774" s="48" t="s">
        <v>2864</v>
      </c>
      <c r="C774" s="86">
        <v>1002446848</v>
      </c>
      <c r="D774" s="50" t="s">
        <v>2865</v>
      </c>
      <c r="E774" s="61">
        <v>45412</v>
      </c>
      <c r="F774" s="76">
        <v>45655</v>
      </c>
      <c r="G774" s="53">
        <v>24000000</v>
      </c>
      <c r="H774" s="54">
        <v>6000000</v>
      </c>
      <c r="I774" s="55">
        <f t="shared" si="22"/>
        <v>18000000</v>
      </c>
      <c r="J774" s="56" t="s">
        <v>21</v>
      </c>
      <c r="K774" s="57" t="s">
        <v>22</v>
      </c>
      <c r="L774" s="58">
        <f t="shared" si="23"/>
        <v>0.25</v>
      </c>
      <c r="M774" s="12" t="s">
        <v>2866</v>
      </c>
      <c r="N774" s="12" t="s">
        <v>700</v>
      </c>
    </row>
    <row r="775" spans="1:14" ht="175.5">
      <c r="A775" s="77" t="s">
        <v>2867</v>
      </c>
      <c r="B775" s="48" t="s">
        <v>2868</v>
      </c>
      <c r="C775" s="86">
        <v>1143375235</v>
      </c>
      <c r="D775" s="50" t="s">
        <v>2869</v>
      </c>
      <c r="E775" s="61">
        <v>45412</v>
      </c>
      <c r="F775" s="76">
        <v>45655</v>
      </c>
      <c r="G775" s="53">
        <v>40000000</v>
      </c>
      <c r="H775" s="54">
        <v>5000000</v>
      </c>
      <c r="I775" s="55">
        <f t="shared" si="22"/>
        <v>35000000</v>
      </c>
      <c r="J775" s="56" t="s">
        <v>21</v>
      </c>
      <c r="K775" s="57" t="s">
        <v>22</v>
      </c>
      <c r="L775" s="58">
        <f t="shared" si="23"/>
        <v>0.125</v>
      </c>
      <c r="M775" s="12" t="s">
        <v>2870</v>
      </c>
      <c r="N775" s="12" t="s">
        <v>2871</v>
      </c>
    </row>
    <row r="776" spans="1:14" ht="175.5">
      <c r="A776" s="77" t="s">
        <v>2872</v>
      </c>
      <c r="B776" s="48" t="s">
        <v>2873</v>
      </c>
      <c r="C776" s="86">
        <v>8854028</v>
      </c>
      <c r="D776" s="50" t="s">
        <v>2874</v>
      </c>
      <c r="E776" s="61">
        <v>45412</v>
      </c>
      <c r="F776" s="76">
        <v>45655</v>
      </c>
      <c r="G776" s="53">
        <v>40000000</v>
      </c>
      <c r="H776" s="54">
        <v>5000000</v>
      </c>
      <c r="I776" s="55">
        <f t="shared" si="22"/>
        <v>35000000</v>
      </c>
      <c r="J776" s="56" t="s">
        <v>21</v>
      </c>
      <c r="K776" s="57" t="s">
        <v>22</v>
      </c>
      <c r="L776" s="58">
        <f t="shared" si="23"/>
        <v>0.125</v>
      </c>
      <c r="M776" s="12" t="s">
        <v>2875</v>
      </c>
      <c r="N776" s="12" t="s">
        <v>2871</v>
      </c>
    </row>
    <row r="777" spans="1:14" ht="94.5">
      <c r="A777" s="77" t="s">
        <v>2876</v>
      </c>
      <c r="B777" s="48" t="s">
        <v>2877</v>
      </c>
      <c r="C777" s="86">
        <v>9023554</v>
      </c>
      <c r="D777" s="50" t="s">
        <v>2878</v>
      </c>
      <c r="E777" s="61">
        <v>45412</v>
      </c>
      <c r="F777" s="64">
        <v>45533</v>
      </c>
      <c r="G777" s="53">
        <v>14000000</v>
      </c>
      <c r="H777" s="54">
        <v>7000000</v>
      </c>
      <c r="I777" s="55">
        <f t="shared" si="22"/>
        <v>7000000</v>
      </c>
      <c r="J777" s="56" t="s">
        <v>21</v>
      </c>
      <c r="K777" s="57" t="s">
        <v>22</v>
      </c>
      <c r="L777" s="58">
        <f t="shared" si="23"/>
        <v>0.5</v>
      </c>
      <c r="M777" s="12" t="s">
        <v>2879</v>
      </c>
      <c r="N777" s="12" t="s">
        <v>700</v>
      </c>
    </row>
    <row r="778" spans="1:14" ht="175.5">
      <c r="A778" s="77" t="s">
        <v>2880</v>
      </c>
      <c r="B778" s="48" t="s">
        <v>2881</v>
      </c>
      <c r="C778" s="86">
        <v>50988575</v>
      </c>
      <c r="D778" s="50" t="s">
        <v>2882</v>
      </c>
      <c r="E778" s="61">
        <v>45412</v>
      </c>
      <c r="F778" s="76">
        <v>45655</v>
      </c>
      <c r="G778" s="53">
        <v>40000000</v>
      </c>
      <c r="H778" s="54">
        <v>5000000</v>
      </c>
      <c r="I778" s="55">
        <f t="shared" si="22"/>
        <v>35000000</v>
      </c>
      <c r="J778" s="56" t="s">
        <v>21</v>
      </c>
      <c r="K778" s="57" t="s">
        <v>22</v>
      </c>
      <c r="L778" s="58">
        <f t="shared" si="23"/>
        <v>0.125</v>
      </c>
      <c r="M778" s="12" t="s">
        <v>2883</v>
      </c>
      <c r="N778" s="12" t="s">
        <v>2871</v>
      </c>
    </row>
    <row r="779" spans="1:14" ht="189">
      <c r="A779" s="77" t="s">
        <v>2884</v>
      </c>
      <c r="B779" s="48" t="s">
        <v>2885</v>
      </c>
      <c r="C779" s="86">
        <v>45463320</v>
      </c>
      <c r="D779" s="50" t="s">
        <v>2886</v>
      </c>
      <c r="E779" s="61">
        <v>45412</v>
      </c>
      <c r="F779" s="64">
        <v>45593</v>
      </c>
      <c r="G779" s="53">
        <v>18000000</v>
      </c>
      <c r="H779" s="54">
        <v>3000000</v>
      </c>
      <c r="I779" s="55">
        <f t="shared" si="22"/>
        <v>15000000</v>
      </c>
      <c r="J779" s="56" t="s">
        <v>21</v>
      </c>
      <c r="K779" s="57" t="s">
        <v>22</v>
      </c>
      <c r="L779" s="58">
        <f t="shared" si="23"/>
        <v>0.16666666666666666</v>
      </c>
      <c r="M779" s="12" t="s">
        <v>2887</v>
      </c>
      <c r="N779" s="12" t="s">
        <v>2871</v>
      </c>
    </row>
    <row r="780" spans="1:14" ht="175.5">
      <c r="A780" s="77" t="s">
        <v>2888</v>
      </c>
      <c r="B780" s="48" t="s">
        <v>2881</v>
      </c>
      <c r="C780" s="86">
        <v>73158515</v>
      </c>
      <c r="D780" s="50" t="s">
        <v>2889</v>
      </c>
      <c r="E780" s="61">
        <v>45412</v>
      </c>
      <c r="F780" s="76">
        <v>45655</v>
      </c>
      <c r="G780" s="53">
        <v>40000000</v>
      </c>
      <c r="H780" s="54">
        <v>5000000</v>
      </c>
      <c r="I780" s="55">
        <f t="shared" si="22"/>
        <v>35000000</v>
      </c>
      <c r="J780" s="56" t="s">
        <v>21</v>
      </c>
      <c r="K780" s="57" t="s">
        <v>22</v>
      </c>
      <c r="L780" s="58">
        <f t="shared" si="23"/>
        <v>0.125</v>
      </c>
      <c r="M780" s="12" t="s">
        <v>2890</v>
      </c>
      <c r="N780" s="12" t="s">
        <v>2871</v>
      </c>
    </row>
    <row r="781" spans="1:14" ht="175.5">
      <c r="A781" s="77" t="s">
        <v>2891</v>
      </c>
      <c r="B781" s="48" t="s">
        <v>2873</v>
      </c>
      <c r="C781" s="86">
        <v>73094986</v>
      </c>
      <c r="D781" s="50" t="s">
        <v>2892</v>
      </c>
      <c r="E781" s="61">
        <v>45412</v>
      </c>
      <c r="F781" s="76">
        <v>45655</v>
      </c>
      <c r="G781" s="53">
        <v>40000000</v>
      </c>
      <c r="H781" s="54">
        <v>5000000</v>
      </c>
      <c r="I781" s="55">
        <f t="shared" si="22"/>
        <v>35000000</v>
      </c>
      <c r="J781" s="56" t="s">
        <v>21</v>
      </c>
      <c r="K781" s="57" t="s">
        <v>22</v>
      </c>
      <c r="L781" s="58">
        <f t="shared" si="23"/>
        <v>0.125</v>
      </c>
      <c r="M781" s="12" t="s">
        <v>2893</v>
      </c>
      <c r="N781" s="12" t="s">
        <v>2871</v>
      </c>
    </row>
    <row r="782" spans="1:14" ht="175.5">
      <c r="A782" s="77" t="s">
        <v>2894</v>
      </c>
      <c r="B782" s="48" t="s">
        <v>2895</v>
      </c>
      <c r="C782" s="86">
        <v>1001897077</v>
      </c>
      <c r="D782" s="50" t="s">
        <v>2896</v>
      </c>
      <c r="E782" s="61">
        <v>45412</v>
      </c>
      <c r="F782" s="76">
        <v>45655</v>
      </c>
      <c r="G782" s="53">
        <v>40000000</v>
      </c>
      <c r="H782" s="54">
        <v>5000000</v>
      </c>
      <c r="I782" s="55">
        <f t="shared" si="22"/>
        <v>35000000</v>
      </c>
      <c r="J782" s="56" t="s">
        <v>21</v>
      </c>
      <c r="K782" s="57" t="s">
        <v>22</v>
      </c>
      <c r="L782" s="58">
        <f t="shared" si="23"/>
        <v>0.125</v>
      </c>
      <c r="M782" s="12" t="s">
        <v>2897</v>
      </c>
      <c r="N782" s="12" t="s">
        <v>2871</v>
      </c>
    </row>
    <row r="783" spans="1:14" ht="175.5">
      <c r="A783" s="77" t="s">
        <v>2898</v>
      </c>
      <c r="B783" s="48" t="s">
        <v>2881</v>
      </c>
      <c r="C783" s="86">
        <v>73183433</v>
      </c>
      <c r="D783" s="50" t="s">
        <v>2899</v>
      </c>
      <c r="E783" s="61">
        <v>45412</v>
      </c>
      <c r="F783" s="76">
        <v>45655</v>
      </c>
      <c r="G783" s="53">
        <v>40000000</v>
      </c>
      <c r="H783" s="54">
        <v>5000000</v>
      </c>
      <c r="I783" s="55">
        <f t="shared" si="22"/>
        <v>35000000</v>
      </c>
      <c r="J783" s="56" t="s">
        <v>21</v>
      </c>
      <c r="K783" s="57" t="s">
        <v>22</v>
      </c>
      <c r="L783" s="58">
        <f t="shared" si="23"/>
        <v>0.125</v>
      </c>
      <c r="M783" s="12" t="s">
        <v>2900</v>
      </c>
      <c r="N783" s="12" t="s">
        <v>2871</v>
      </c>
    </row>
    <row r="784" spans="1:14" ht="175.5">
      <c r="A784" s="77" t="s">
        <v>2901</v>
      </c>
      <c r="B784" s="48" t="s">
        <v>2881</v>
      </c>
      <c r="C784" s="86">
        <v>1143388145</v>
      </c>
      <c r="D784" s="50" t="s">
        <v>2902</v>
      </c>
      <c r="E784" s="61">
        <v>45412</v>
      </c>
      <c r="F784" s="76">
        <v>45655</v>
      </c>
      <c r="G784" s="53">
        <v>40000000</v>
      </c>
      <c r="H784" s="54">
        <v>5000000</v>
      </c>
      <c r="I784" s="55">
        <f t="shared" si="22"/>
        <v>35000000</v>
      </c>
      <c r="J784" s="56" t="s">
        <v>21</v>
      </c>
      <c r="K784" s="57" t="s">
        <v>22</v>
      </c>
      <c r="L784" s="58">
        <f t="shared" si="23"/>
        <v>0.125</v>
      </c>
      <c r="M784" s="12" t="s">
        <v>2903</v>
      </c>
      <c r="N784" s="12" t="s">
        <v>2871</v>
      </c>
    </row>
    <row r="785" spans="1:14" ht="175.5">
      <c r="A785" s="77" t="s">
        <v>2904</v>
      </c>
      <c r="B785" s="48" t="s">
        <v>2881</v>
      </c>
      <c r="C785" s="86">
        <v>45522781</v>
      </c>
      <c r="D785" s="50" t="s">
        <v>2905</v>
      </c>
      <c r="E785" s="61">
        <v>45412</v>
      </c>
      <c r="F785" s="76">
        <v>45655</v>
      </c>
      <c r="G785" s="53">
        <v>40000000</v>
      </c>
      <c r="H785" s="54">
        <v>5000000</v>
      </c>
      <c r="I785" s="55">
        <f t="shared" si="22"/>
        <v>35000000</v>
      </c>
      <c r="J785" s="56" t="s">
        <v>21</v>
      </c>
      <c r="K785" s="57" t="s">
        <v>22</v>
      </c>
      <c r="L785" s="58">
        <f t="shared" si="23"/>
        <v>0.125</v>
      </c>
      <c r="M785" s="12" t="s">
        <v>2906</v>
      </c>
      <c r="N785" s="12" t="s">
        <v>2871</v>
      </c>
    </row>
    <row r="786" spans="1:14" ht="175.5">
      <c r="A786" s="77" t="s">
        <v>2907</v>
      </c>
      <c r="B786" s="48" t="s">
        <v>2881</v>
      </c>
      <c r="C786" s="86">
        <v>45470348</v>
      </c>
      <c r="D786" s="50" t="s">
        <v>2908</v>
      </c>
      <c r="E786" s="61">
        <v>45412</v>
      </c>
      <c r="F786" s="76">
        <v>45655</v>
      </c>
      <c r="G786" s="53">
        <v>40000000</v>
      </c>
      <c r="H786" s="54">
        <v>5000000</v>
      </c>
      <c r="I786" s="55">
        <f t="shared" si="22"/>
        <v>35000000</v>
      </c>
      <c r="J786" s="56" t="s">
        <v>21</v>
      </c>
      <c r="K786" s="57" t="s">
        <v>22</v>
      </c>
      <c r="L786" s="58">
        <f t="shared" si="23"/>
        <v>0.125</v>
      </c>
      <c r="M786" s="12" t="s">
        <v>2909</v>
      </c>
      <c r="N786" s="12" t="s">
        <v>2871</v>
      </c>
    </row>
    <row r="787" spans="1:14" ht="175.5">
      <c r="A787" s="77" t="s">
        <v>2910</v>
      </c>
      <c r="B787" s="48" t="s">
        <v>2881</v>
      </c>
      <c r="C787" s="86">
        <v>73165028</v>
      </c>
      <c r="D787" s="50" t="s">
        <v>2911</v>
      </c>
      <c r="E787" s="61">
        <v>45412</v>
      </c>
      <c r="F787" s="76">
        <v>45655</v>
      </c>
      <c r="G787" s="53">
        <v>40000000</v>
      </c>
      <c r="H787" s="54">
        <v>5000000</v>
      </c>
      <c r="I787" s="55">
        <f t="shared" si="22"/>
        <v>35000000</v>
      </c>
      <c r="J787" s="56" t="s">
        <v>21</v>
      </c>
      <c r="K787" s="57" t="s">
        <v>22</v>
      </c>
      <c r="L787" s="58">
        <f t="shared" si="23"/>
        <v>0.125</v>
      </c>
      <c r="M787" s="12" t="s">
        <v>2912</v>
      </c>
      <c r="N787" s="12" t="s">
        <v>2871</v>
      </c>
    </row>
    <row r="788" spans="1:14" ht="175.5">
      <c r="A788" s="77" t="s">
        <v>2913</v>
      </c>
      <c r="B788" s="48" t="s">
        <v>2914</v>
      </c>
      <c r="C788" s="86">
        <v>45758495</v>
      </c>
      <c r="D788" s="50" t="s">
        <v>2915</v>
      </c>
      <c r="E788" s="61">
        <v>45412</v>
      </c>
      <c r="F788" s="76">
        <v>45655</v>
      </c>
      <c r="G788" s="53">
        <v>40000000</v>
      </c>
      <c r="H788" s="54">
        <v>5000000</v>
      </c>
      <c r="I788" s="55">
        <f t="shared" si="22"/>
        <v>35000000</v>
      </c>
      <c r="J788" s="56" t="s">
        <v>21</v>
      </c>
      <c r="K788" s="57" t="s">
        <v>22</v>
      </c>
      <c r="L788" s="58">
        <f t="shared" si="23"/>
        <v>0.125</v>
      </c>
      <c r="M788" s="12" t="s">
        <v>2916</v>
      </c>
      <c r="N788" s="12" t="s">
        <v>2871</v>
      </c>
    </row>
    <row r="789" spans="1:14" ht="175.5">
      <c r="A789" s="84" t="s">
        <v>2917</v>
      </c>
      <c r="B789" s="48" t="s">
        <v>2246</v>
      </c>
      <c r="C789" s="85">
        <v>1143334690</v>
      </c>
      <c r="D789" s="50" t="s">
        <v>2918</v>
      </c>
      <c r="E789" s="61">
        <v>45414</v>
      </c>
      <c r="F789" s="76">
        <v>45627</v>
      </c>
      <c r="G789" s="53">
        <v>28000000</v>
      </c>
      <c r="H789" s="54">
        <v>8000000</v>
      </c>
      <c r="I789" s="55">
        <f t="shared" si="22"/>
        <v>20000000</v>
      </c>
      <c r="J789" s="56" t="s">
        <v>21</v>
      </c>
      <c r="K789" s="57" t="s">
        <v>22</v>
      </c>
      <c r="L789" s="58">
        <f t="shared" si="23"/>
        <v>0.2857142857142857</v>
      </c>
      <c r="M789" s="12" t="s">
        <v>2919</v>
      </c>
      <c r="N789" s="12" t="s">
        <v>684</v>
      </c>
    </row>
    <row r="790" spans="1:14" ht="175.5">
      <c r="A790" s="84" t="s">
        <v>2920</v>
      </c>
      <c r="B790" s="48" t="s">
        <v>2246</v>
      </c>
      <c r="C790" s="85">
        <v>30764327</v>
      </c>
      <c r="D790" s="50" t="s">
        <v>2921</v>
      </c>
      <c r="E790" s="61">
        <v>45414</v>
      </c>
      <c r="F790" s="76">
        <v>45627</v>
      </c>
      <c r="G790" s="53">
        <v>28000000</v>
      </c>
      <c r="H790" s="54">
        <v>4000000</v>
      </c>
      <c r="I790" s="55">
        <f t="shared" si="22"/>
        <v>24000000</v>
      </c>
      <c r="J790" s="56" t="s">
        <v>21</v>
      </c>
      <c r="K790" s="57" t="s">
        <v>22</v>
      </c>
      <c r="L790" s="58">
        <f t="shared" si="23"/>
        <v>0.14285714285714285</v>
      </c>
      <c r="M790" s="12" t="s">
        <v>2922</v>
      </c>
      <c r="N790" s="12" t="s">
        <v>684</v>
      </c>
    </row>
    <row r="791" spans="1:14" ht="202.5">
      <c r="A791" s="84" t="s">
        <v>2923</v>
      </c>
      <c r="B791" s="48" t="s">
        <v>2924</v>
      </c>
      <c r="C791" s="85">
        <v>1020753647</v>
      </c>
      <c r="D791" s="50" t="s">
        <v>2925</v>
      </c>
      <c r="E791" s="61">
        <v>45414</v>
      </c>
      <c r="F791" s="76">
        <v>45627</v>
      </c>
      <c r="G791" s="53">
        <v>38500000</v>
      </c>
      <c r="H791" s="54">
        <v>5500000</v>
      </c>
      <c r="I791" s="55">
        <f t="shared" si="22"/>
        <v>33000000</v>
      </c>
      <c r="J791" s="56" t="s">
        <v>21</v>
      </c>
      <c r="K791" s="57" t="s">
        <v>22</v>
      </c>
      <c r="L791" s="58">
        <f t="shared" si="23"/>
        <v>0.14285714285714285</v>
      </c>
      <c r="M791" s="12" t="s">
        <v>2926</v>
      </c>
      <c r="N791" s="12" t="s">
        <v>30</v>
      </c>
    </row>
    <row r="792" spans="1:14" ht="175.5">
      <c r="A792" s="84" t="s">
        <v>2927</v>
      </c>
      <c r="B792" s="48" t="s">
        <v>2928</v>
      </c>
      <c r="C792" s="85">
        <v>1047499187</v>
      </c>
      <c r="D792" s="50" t="s">
        <v>2929</v>
      </c>
      <c r="E792" s="61">
        <v>45414</v>
      </c>
      <c r="F792" s="76">
        <v>45627</v>
      </c>
      <c r="G792" s="53">
        <v>29750000</v>
      </c>
      <c r="H792" s="54">
        <v>4250000</v>
      </c>
      <c r="I792" s="55">
        <f t="shared" ref="I792:I855" si="24">+G792-H792</f>
        <v>25500000</v>
      </c>
      <c r="J792" s="56" t="s">
        <v>21</v>
      </c>
      <c r="K792" s="57" t="s">
        <v>22</v>
      </c>
      <c r="L792" s="58">
        <f t="shared" ref="L792:L855" si="25">+H792/G792</f>
        <v>0.14285714285714285</v>
      </c>
      <c r="M792" s="12" t="s">
        <v>2930</v>
      </c>
      <c r="N792" s="12" t="s">
        <v>30</v>
      </c>
    </row>
    <row r="793" spans="1:14" ht="175.5">
      <c r="A793" s="84" t="s">
        <v>2931</v>
      </c>
      <c r="B793" s="48" t="s">
        <v>2928</v>
      </c>
      <c r="C793" s="85">
        <v>1136886267</v>
      </c>
      <c r="D793" s="50" t="s">
        <v>2932</v>
      </c>
      <c r="E793" s="61">
        <v>45414</v>
      </c>
      <c r="F793" s="76">
        <v>45627</v>
      </c>
      <c r="G793" s="53">
        <v>29750000</v>
      </c>
      <c r="H793" s="54">
        <v>4250000</v>
      </c>
      <c r="I793" s="55">
        <f t="shared" si="24"/>
        <v>25500000</v>
      </c>
      <c r="J793" s="56" t="s">
        <v>21</v>
      </c>
      <c r="K793" s="57" t="s">
        <v>22</v>
      </c>
      <c r="L793" s="58">
        <f t="shared" si="25"/>
        <v>0.14285714285714285</v>
      </c>
      <c r="M793" s="12" t="s">
        <v>2933</v>
      </c>
      <c r="N793" s="12" t="s">
        <v>30</v>
      </c>
    </row>
    <row r="794" spans="1:14" ht="162">
      <c r="A794" s="84" t="s">
        <v>2934</v>
      </c>
      <c r="B794" s="48" t="s">
        <v>2935</v>
      </c>
      <c r="C794" s="85">
        <v>72286016</v>
      </c>
      <c r="D794" s="50" t="s">
        <v>2936</v>
      </c>
      <c r="E794" s="61">
        <v>45414</v>
      </c>
      <c r="F794" s="64">
        <v>45595</v>
      </c>
      <c r="G794" s="53">
        <v>51000000</v>
      </c>
      <c r="H794" s="54">
        <v>8500000</v>
      </c>
      <c r="I794" s="55">
        <f t="shared" si="24"/>
        <v>42500000</v>
      </c>
      <c r="J794" s="56" t="s">
        <v>21</v>
      </c>
      <c r="K794" s="57" t="s">
        <v>22</v>
      </c>
      <c r="L794" s="58">
        <f t="shared" si="25"/>
        <v>0.16666666666666666</v>
      </c>
      <c r="M794" s="12" t="s">
        <v>2937</v>
      </c>
      <c r="N794" s="12" t="s">
        <v>633</v>
      </c>
    </row>
    <row r="795" spans="1:14" ht="94.5">
      <c r="A795" s="84" t="s">
        <v>2938</v>
      </c>
      <c r="B795" s="48" t="s">
        <v>2939</v>
      </c>
      <c r="C795" s="85">
        <v>73158457</v>
      </c>
      <c r="D795" s="50" t="s">
        <v>2940</v>
      </c>
      <c r="E795" s="61">
        <v>45414</v>
      </c>
      <c r="F795" s="64">
        <v>45595</v>
      </c>
      <c r="G795" s="53">
        <v>30000000</v>
      </c>
      <c r="H795" s="54">
        <v>5000000</v>
      </c>
      <c r="I795" s="55">
        <f t="shared" si="24"/>
        <v>25000000</v>
      </c>
      <c r="J795" s="56" t="s">
        <v>21</v>
      </c>
      <c r="K795" s="57" t="s">
        <v>22</v>
      </c>
      <c r="L795" s="58">
        <f t="shared" si="25"/>
        <v>0.16666666666666666</v>
      </c>
      <c r="M795" s="12" t="s">
        <v>2941</v>
      </c>
      <c r="N795" s="12" t="s">
        <v>742</v>
      </c>
    </row>
    <row r="796" spans="1:14" ht="135">
      <c r="A796" s="84" t="s">
        <v>2942</v>
      </c>
      <c r="B796" s="48" t="s">
        <v>2519</v>
      </c>
      <c r="C796" s="85">
        <v>72275279</v>
      </c>
      <c r="D796" s="50" t="s">
        <v>2943</v>
      </c>
      <c r="E796" s="61">
        <v>45428</v>
      </c>
      <c r="F796" s="64">
        <v>45609</v>
      </c>
      <c r="G796" s="53">
        <v>24000000</v>
      </c>
      <c r="H796" s="54">
        <v>4000000</v>
      </c>
      <c r="I796" s="55">
        <f t="shared" si="24"/>
        <v>20000000</v>
      </c>
      <c r="J796" s="56" t="s">
        <v>21</v>
      </c>
      <c r="K796" s="57" t="s">
        <v>22</v>
      </c>
      <c r="L796" s="58">
        <f t="shared" si="25"/>
        <v>0.16666666666666666</v>
      </c>
      <c r="M796" s="12" t="s">
        <v>2944</v>
      </c>
      <c r="N796" s="12" t="s">
        <v>1046</v>
      </c>
    </row>
    <row r="797" spans="1:14" ht="135">
      <c r="A797" s="84" t="s">
        <v>2945</v>
      </c>
      <c r="B797" s="48" t="s">
        <v>605</v>
      </c>
      <c r="C797" s="85">
        <v>1143399822</v>
      </c>
      <c r="D797" s="50" t="s">
        <v>2946</v>
      </c>
      <c r="E797" s="61">
        <v>45414</v>
      </c>
      <c r="F797" s="64">
        <v>45505</v>
      </c>
      <c r="G797" s="53">
        <v>14400000</v>
      </c>
      <c r="H797" s="54">
        <v>4800000</v>
      </c>
      <c r="I797" s="55">
        <f t="shared" si="24"/>
        <v>9600000</v>
      </c>
      <c r="J797" s="56" t="s">
        <v>21</v>
      </c>
      <c r="K797" s="57" t="s">
        <v>22</v>
      </c>
      <c r="L797" s="58">
        <f t="shared" si="25"/>
        <v>0.33333333333333331</v>
      </c>
      <c r="M797" s="12" t="s">
        <v>2947</v>
      </c>
      <c r="N797" s="12" t="s">
        <v>306</v>
      </c>
    </row>
    <row r="798" spans="1:14" ht="175.5">
      <c r="A798" s="87" t="s">
        <v>2948</v>
      </c>
      <c r="B798" s="48" t="s">
        <v>2949</v>
      </c>
      <c r="C798" s="85">
        <v>73181565</v>
      </c>
      <c r="D798" s="50" t="s">
        <v>2950</v>
      </c>
      <c r="E798" s="61">
        <v>45419</v>
      </c>
      <c r="F798" s="83">
        <v>45473</v>
      </c>
      <c r="G798" s="53">
        <v>12800000</v>
      </c>
      <c r="H798" s="54">
        <v>7111111.111111111</v>
      </c>
      <c r="I798" s="55">
        <f t="shared" si="24"/>
        <v>5688888.888888889</v>
      </c>
      <c r="J798" s="56" t="s">
        <v>21</v>
      </c>
      <c r="K798" s="57" t="s">
        <v>22</v>
      </c>
      <c r="L798" s="58">
        <f t="shared" si="25"/>
        <v>0.55555555555555558</v>
      </c>
      <c r="M798" s="12" t="s">
        <v>2951</v>
      </c>
      <c r="N798" s="12" t="s">
        <v>1740</v>
      </c>
    </row>
    <row r="799" spans="1:14" ht="175.5">
      <c r="A799" s="84" t="s">
        <v>2952</v>
      </c>
      <c r="B799" s="48" t="s">
        <v>2242</v>
      </c>
      <c r="C799" s="86">
        <v>1050968257</v>
      </c>
      <c r="D799" s="50" t="s">
        <v>2953</v>
      </c>
      <c r="E799" s="61">
        <v>45419</v>
      </c>
      <c r="F799" s="76">
        <v>45632</v>
      </c>
      <c r="G799" s="53">
        <v>21000000</v>
      </c>
      <c r="H799" s="54">
        <v>6000000</v>
      </c>
      <c r="I799" s="55">
        <f t="shared" si="24"/>
        <v>15000000</v>
      </c>
      <c r="J799" s="56" t="s">
        <v>21</v>
      </c>
      <c r="K799" s="57" t="s">
        <v>22</v>
      </c>
      <c r="L799" s="58">
        <f t="shared" si="25"/>
        <v>0.2857142857142857</v>
      </c>
      <c r="M799" s="12" t="s">
        <v>2954</v>
      </c>
      <c r="N799" s="12" t="s">
        <v>684</v>
      </c>
    </row>
    <row r="800" spans="1:14" ht="175.5">
      <c r="A800" s="84" t="s">
        <v>2955</v>
      </c>
      <c r="B800" s="48" t="s">
        <v>2246</v>
      </c>
      <c r="C800" s="86">
        <v>73094836</v>
      </c>
      <c r="D800" s="50" t="s">
        <v>2956</v>
      </c>
      <c r="E800" s="61">
        <v>45418</v>
      </c>
      <c r="F800" s="76">
        <v>45631</v>
      </c>
      <c r="G800" s="53">
        <v>28000000</v>
      </c>
      <c r="H800" s="54">
        <v>4000000</v>
      </c>
      <c r="I800" s="55">
        <f t="shared" si="24"/>
        <v>24000000</v>
      </c>
      <c r="J800" s="56" t="s">
        <v>21</v>
      </c>
      <c r="K800" s="57" t="s">
        <v>22</v>
      </c>
      <c r="L800" s="58">
        <f t="shared" si="25"/>
        <v>0.14285714285714285</v>
      </c>
      <c r="M800" s="12" t="s">
        <v>2957</v>
      </c>
      <c r="N800" s="12" t="s">
        <v>684</v>
      </c>
    </row>
    <row r="801" spans="1:14" ht="175.5">
      <c r="A801" s="84" t="s">
        <v>2958</v>
      </c>
      <c r="B801" s="48" t="s">
        <v>2246</v>
      </c>
      <c r="C801" s="86">
        <v>73198708</v>
      </c>
      <c r="D801" s="50" t="s">
        <v>2959</v>
      </c>
      <c r="E801" s="61">
        <v>45419</v>
      </c>
      <c r="F801" s="64">
        <v>45571</v>
      </c>
      <c r="G801" s="53">
        <v>20000000</v>
      </c>
      <c r="H801" s="54">
        <v>4000000</v>
      </c>
      <c r="I801" s="55">
        <f t="shared" si="24"/>
        <v>16000000</v>
      </c>
      <c r="J801" s="56" t="s">
        <v>21</v>
      </c>
      <c r="K801" s="57" t="s">
        <v>22</v>
      </c>
      <c r="L801" s="58">
        <f t="shared" si="25"/>
        <v>0.2</v>
      </c>
      <c r="M801" s="12" t="s">
        <v>2960</v>
      </c>
      <c r="N801" s="12" t="s">
        <v>684</v>
      </c>
    </row>
    <row r="802" spans="1:14" ht="175.5">
      <c r="A802" s="84" t="s">
        <v>2961</v>
      </c>
      <c r="B802" s="48" t="s">
        <v>2246</v>
      </c>
      <c r="C802" s="86">
        <v>3983884</v>
      </c>
      <c r="D802" s="50" t="s">
        <v>2962</v>
      </c>
      <c r="E802" s="61">
        <v>45418</v>
      </c>
      <c r="F802" s="76">
        <v>45631</v>
      </c>
      <c r="G802" s="53">
        <v>28000000</v>
      </c>
      <c r="H802" s="54">
        <v>4000000</v>
      </c>
      <c r="I802" s="55">
        <f t="shared" si="24"/>
        <v>24000000</v>
      </c>
      <c r="J802" s="56" t="s">
        <v>21</v>
      </c>
      <c r="K802" s="57" t="s">
        <v>22</v>
      </c>
      <c r="L802" s="58">
        <f t="shared" si="25"/>
        <v>0.14285714285714285</v>
      </c>
      <c r="M802" s="12" t="s">
        <v>2963</v>
      </c>
      <c r="N802" s="12" t="s">
        <v>684</v>
      </c>
    </row>
    <row r="803" spans="1:14" ht="175.5">
      <c r="A803" s="84" t="s">
        <v>2964</v>
      </c>
      <c r="B803" s="48" t="s">
        <v>2242</v>
      </c>
      <c r="C803" s="86">
        <v>45491849</v>
      </c>
      <c r="D803" s="50" t="s">
        <v>2965</v>
      </c>
      <c r="E803" s="61">
        <v>45419</v>
      </c>
      <c r="F803" s="76">
        <v>45632</v>
      </c>
      <c r="G803" s="53">
        <v>21000000</v>
      </c>
      <c r="H803" s="54">
        <v>6000000</v>
      </c>
      <c r="I803" s="55">
        <f t="shared" si="24"/>
        <v>15000000</v>
      </c>
      <c r="J803" s="56" t="s">
        <v>21</v>
      </c>
      <c r="K803" s="57" t="s">
        <v>22</v>
      </c>
      <c r="L803" s="58">
        <f t="shared" si="25"/>
        <v>0.2857142857142857</v>
      </c>
      <c r="M803" s="12" t="s">
        <v>2966</v>
      </c>
      <c r="N803" s="12" t="s">
        <v>684</v>
      </c>
    </row>
    <row r="804" spans="1:14" ht="148.5">
      <c r="A804" s="84" t="s">
        <v>2967</v>
      </c>
      <c r="B804" s="48" t="s">
        <v>2968</v>
      </c>
      <c r="C804" s="86">
        <v>1047482365</v>
      </c>
      <c r="D804" s="50" t="s">
        <v>2969</v>
      </c>
      <c r="E804" s="61">
        <v>45419</v>
      </c>
      <c r="F804" s="76">
        <v>45632</v>
      </c>
      <c r="G804" s="53">
        <v>17500000</v>
      </c>
      <c r="H804" s="54">
        <v>2500000</v>
      </c>
      <c r="I804" s="55">
        <f t="shared" si="24"/>
        <v>15000000</v>
      </c>
      <c r="J804" s="56" t="s">
        <v>21</v>
      </c>
      <c r="K804" s="57" t="s">
        <v>22</v>
      </c>
      <c r="L804" s="58">
        <f t="shared" si="25"/>
        <v>0.14285714285714285</v>
      </c>
      <c r="M804" s="12" t="s">
        <v>2970</v>
      </c>
      <c r="N804" s="12" t="s">
        <v>585</v>
      </c>
    </row>
    <row r="805" spans="1:14" ht="148.5">
      <c r="A805" s="84" t="s">
        <v>2971</v>
      </c>
      <c r="B805" s="48" t="s">
        <v>2968</v>
      </c>
      <c r="C805" s="86">
        <v>1067965927</v>
      </c>
      <c r="D805" s="50" t="s">
        <v>2972</v>
      </c>
      <c r="E805" s="61">
        <v>45418</v>
      </c>
      <c r="F805" s="76">
        <v>45631</v>
      </c>
      <c r="G805" s="53">
        <v>15400000</v>
      </c>
      <c r="H805" s="54">
        <v>2200000</v>
      </c>
      <c r="I805" s="55">
        <f t="shared" si="24"/>
        <v>13200000</v>
      </c>
      <c r="J805" s="56" t="s">
        <v>21</v>
      </c>
      <c r="K805" s="57" t="s">
        <v>22</v>
      </c>
      <c r="L805" s="58">
        <f t="shared" si="25"/>
        <v>0.14285714285714285</v>
      </c>
      <c r="M805" s="12" t="s">
        <v>2973</v>
      </c>
      <c r="N805" s="12" t="s">
        <v>585</v>
      </c>
    </row>
    <row r="806" spans="1:14" ht="148.5">
      <c r="A806" s="84" t="s">
        <v>2974</v>
      </c>
      <c r="B806" s="48" t="s">
        <v>2968</v>
      </c>
      <c r="C806" s="86">
        <v>1129509187</v>
      </c>
      <c r="D806" s="50" t="s">
        <v>2975</v>
      </c>
      <c r="E806" s="61">
        <v>45419</v>
      </c>
      <c r="F806" s="76">
        <v>45632</v>
      </c>
      <c r="G806" s="53">
        <v>15400000</v>
      </c>
      <c r="H806" s="54">
        <v>2200000</v>
      </c>
      <c r="I806" s="55">
        <f t="shared" si="24"/>
        <v>13200000</v>
      </c>
      <c r="J806" s="56" t="s">
        <v>21</v>
      </c>
      <c r="K806" s="57" t="s">
        <v>22</v>
      </c>
      <c r="L806" s="58">
        <f t="shared" si="25"/>
        <v>0.14285714285714285</v>
      </c>
      <c r="M806" s="12" t="s">
        <v>2976</v>
      </c>
      <c r="N806" s="12" t="s">
        <v>585</v>
      </c>
    </row>
    <row r="807" spans="1:14" ht="148.5">
      <c r="A807" s="84" t="s">
        <v>2977</v>
      </c>
      <c r="B807" s="48" t="s">
        <v>2968</v>
      </c>
      <c r="C807" s="86">
        <v>1143353066</v>
      </c>
      <c r="D807" s="50" t="s">
        <v>2978</v>
      </c>
      <c r="E807" s="61">
        <v>45419</v>
      </c>
      <c r="F807" s="76">
        <v>45632</v>
      </c>
      <c r="G807" s="53">
        <v>17500000</v>
      </c>
      <c r="H807" s="54">
        <v>2500000</v>
      </c>
      <c r="I807" s="55">
        <f t="shared" si="24"/>
        <v>15000000</v>
      </c>
      <c r="J807" s="56" t="s">
        <v>21</v>
      </c>
      <c r="K807" s="57" t="s">
        <v>22</v>
      </c>
      <c r="L807" s="58">
        <f t="shared" si="25"/>
        <v>0.14285714285714285</v>
      </c>
      <c r="M807" s="12" t="s">
        <v>2979</v>
      </c>
      <c r="N807" s="12" t="s">
        <v>585</v>
      </c>
    </row>
    <row r="808" spans="1:14" ht="135">
      <c r="A808" s="84" t="s">
        <v>2980</v>
      </c>
      <c r="B808" s="48" t="s">
        <v>2981</v>
      </c>
      <c r="C808" s="86">
        <v>73239710</v>
      </c>
      <c r="D808" s="50" t="s">
        <v>2982</v>
      </c>
      <c r="E808" s="61">
        <v>45418</v>
      </c>
      <c r="F808" s="76">
        <v>45631</v>
      </c>
      <c r="G808" s="53">
        <v>25900000</v>
      </c>
      <c r="H808" s="54">
        <v>3700000</v>
      </c>
      <c r="I808" s="55">
        <f t="shared" si="24"/>
        <v>22200000</v>
      </c>
      <c r="J808" s="56" t="s">
        <v>21</v>
      </c>
      <c r="K808" s="57" t="s">
        <v>22</v>
      </c>
      <c r="L808" s="58">
        <f t="shared" si="25"/>
        <v>0.14285714285714285</v>
      </c>
      <c r="M808" s="12" t="s">
        <v>2983</v>
      </c>
      <c r="N808" s="12" t="s">
        <v>585</v>
      </c>
    </row>
    <row r="809" spans="1:14" ht="135">
      <c r="A809" s="84" t="s">
        <v>2984</v>
      </c>
      <c r="B809" s="48" t="s">
        <v>2981</v>
      </c>
      <c r="C809" s="86">
        <v>1102801967</v>
      </c>
      <c r="D809" s="50" t="s">
        <v>2985</v>
      </c>
      <c r="E809" s="61">
        <v>45418</v>
      </c>
      <c r="F809" s="76">
        <v>45631</v>
      </c>
      <c r="G809" s="53">
        <v>23100000</v>
      </c>
      <c r="H809" s="54">
        <v>3300000</v>
      </c>
      <c r="I809" s="55">
        <f t="shared" si="24"/>
        <v>19800000</v>
      </c>
      <c r="J809" s="56" t="s">
        <v>21</v>
      </c>
      <c r="K809" s="57" t="s">
        <v>22</v>
      </c>
      <c r="L809" s="58">
        <f t="shared" si="25"/>
        <v>0.14285714285714285</v>
      </c>
      <c r="M809" s="12" t="s">
        <v>2986</v>
      </c>
      <c r="N809" s="12" t="s">
        <v>585</v>
      </c>
    </row>
    <row r="810" spans="1:14" ht="135">
      <c r="A810" s="84" t="s">
        <v>2987</v>
      </c>
      <c r="B810" s="48" t="s">
        <v>2981</v>
      </c>
      <c r="C810" s="86">
        <v>1048215537</v>
      </c>
      <c r="D810" s="50" t="s">
        <v>2988</v>
      </c>
      <c r="E810" s="61">
        <v>45419</v>
      </c>
      <c r="F810" s="76">
        <v>45632</v>
      </c>
      <c r="G810" s="53">
        <v>24850000</v>
      </c>
      <c r="H810" s="54">
        <v>3550000</v>
      </c>
      <c r="I810" s="55">
        <f t="shared" si="24"/>
        <v>21300000</v>
      </c>
      <c r="J810" s="56" t="s">
        <v>21</v>
      </c>
      <c r="K810" s="57" t="s">
        <v>22</v>
      </c>
      <c r="L810" s="58">
        <f t="shared" si="25"/>
        <v>0.14285714285714285</v>
      </c>
      <c r="M810" s="12" t="s">
        <v>2989</v>
      </c>
      <c r="N810" s="12" t="s">
        <v>585</v>
      </c>
    </row>
    <row r="811" spans="1:14" ht="135">
      <c r="A811" s="84" t="s">
        <v>2990</v>
      </c>
      <c r="B811" s="48" t="s">
        <v>2981</v>
      </c>
      <c r="C811" s="86">
        <v>1047364083</v>
      </c>
      <c r="D811" s="50" t="s">
        <v>2991</v>
      </c>
      <c r="E811" s="61">
        <v>45418</v>
      </c>
      <c r="F811" s="76">
        <v>45631</v>
      </c>
      <c r="G811" s="53">
        <v>25900000</v>
      </c>
      <c r="H811" s="54">
        <v>3700000</v>
      </c>
      <c r="I811" s="55">
        <f t="shared" si="24"/>
        <v>22200000</v>
      </c>
      <c r="J811" s="56" t="s">
        <v>21</v>
      </c>
      <c r="K811" s="57" t="s">
        <v>22</v>
      </c>
      <c r="L811" s="58">
        <f t="shared" si="25"/>
        <v>0.14285714285714285</v>
      </c>
      <c r="M811" s="12" t="s">
        <v>2992</v>
      </c>
      <c r="N811" s="12" t="s">
        <v>585</v>
      </c>
    </row>
    <row r="812" spans="1:14" ht="135">
      <c r="A812" s="84" t="s">
        <v>2993</v>
      </c>
      <c r="B812" s="48" t="s">
        <v>2981</v>
      </c>
      <c r="C812" s="86">
        <v>1234090110</v>
      </c>
      <c r="D812" s="50" t="s">
        <v>2994</v>
      </c>
      <c r="E812" s="61">
        <v>45418</v>
      </c>
      <c r="F812" s="76">
        <v>45631</v>
      </c>
      <c r="G812" s="53">
        <v>25900000</v>
      </c>
      <c r="H812" s="54">
        <v>3700000</v>
      </c>
      <c r="I812" s="55">
        <f t="shared" si="24"/>
        <v>22200000</v>
      </c>
      <c r="J812" s="56" t="s">
        <v>21</v>
      </c>
      <c r="K812" s="57" t="s">
        <v>22</v>
      </c>
      <c r="L812" s="58">
        <f t="shared" si="25"/>
        <v>0.14285714285714285</v>
      </c>
      <c r="M812" s="12" t="s">
        <v>2995</v>
      </c>
      <c r="N812" s="12" t="s">
        <v>585</v>
      </c>
    </row>
    <row r="813" spans="1:14" ht="135">
      <c r="A813" s="84" t="s">
        <v>2996</v>
      </c>
      <c r="B813" s="48" t="s">
        <v>2981</v>
      </c>
      <c r="C813" s="86">
        <v>1140895151</v>
      </c>
      <c r="D813" s="50" t="s">
        <v>2997</v>
      </c>
      <c r="E813" s="61">
        <v>45418</v>
      </c>
      <c r="F813" s="76">
        <v>45631</v>
      </c>
      <c r="G813" s="53">
        <v>25900000</v>
      </c>
      <c r="H813" s="54">
        <v>3700000</v>
      </c>
      <c r="I813" s="55">
        <f t="shared" si="24"/>
        <v>22200000</v>
      </c>
      <c r="J813" s="56" t="s">
        <v>21</v>
      </c>
      <c r="K813" s="57" t="s">
        <v>22</v>
      </c>
      <c r="L813" s="58">
        <f t="shared" si="25"/>
        <v>0.14285714285714285</v>
      </c>
      <c r="M813" s="12" t="s">
        <v>2998</v>
      </c>
      <c r="N813" s="12" t="s">
        <v>585</v>
      </c>
    </row>
    <row r="814" spans="1:14" ht="148.5">
      <c r="A814" s="84" t="s">
        <v>2999</v>
      </c>
      <c r="B814" s="48" t="s">
        <v>3000</v>
      </c>
      <c r="C814" s="86">
        <v>1045308752</v>
      </c>
      <c r="D814" s="50" t="s">
        <v>3001</v>
      </c>
      <c r="E814" s="61">
        <v>45419</v>
      </c>
      <c r="F814" s="76">
        <v>45632</v>
      </c>
      <c r="G814" s="53">
        <v>28000000</v>
      </c>
      <c r="H814" s="54">
        <v>4000000</v>
      </c>
      <c r="I814" s="55">
        <f t="shared" si="24"/>
        <v>24000000</v>
      </c>
      <c r="J814" s="56" t="s">
        <v>21</v>
      </c>
      <c r="K814" s="57" t="s">
        <v>22</v>
      </c>
      <c r="L814" s="58">
        <f t="shared" si="25"/>
        <v>0.14285714285714285</v>
      </c>
      <c r="M814" s="12" t="s">
        <v>3002</v>
      </c>
      <c r="N814" s="12" t="s">
        <v>585</v>
      </c>
    </row>
    <row r="815" spans="1:14" ht="148.5">
      <c r="A815" s="84" t="s">
        <v>3003</v>
      </c>
      <c r="B815" s="48" t="s">
        <v>2968</v>
      </c>
      <c r="C815" s="86">
        <v>1140846938</v>
      </c>
      <c r="D815" s="50" t="s">
        <v>3004</v>
      </c>
      <c r="E815" s="61">
        <v>45418</v>
      </c>
      <c r="F815" s="76">
        <v>45631</v>
      </c>
      <c r="G815" s="53">
        <v>15400000</v>
      </c>
      <c r="H815" s="54">
        <v>2200000</v>
      </c>
      <c r="I815" s="55">
        <f t="shared" si="24"/>
        <v>13200000</v>
      </c>
      <c r="J815" s="56" t="s">
        <v>21</v>
      </c>
      <c r="K815" s="57" t="s">
        <v>22</v>
      </c>
      <c r="L815" s="58">
        <f t="shared" si="25"/>
        <v>0.14285714285714285</v>
      </c>
      <c r="M815" s="12" t="s">
        <v>3005</v>
      </c>
      <c r="N815" s="12" t="s">
        <v>585</v>
      </c>
    </row>
    <row r="816" spans="1:14" ht="135">
      <c r="A816" s="84" t="s">
        <v>3006</v>
      </c>
      <c r="B816" s="48" t="s">
        <v>2981</v>
      </c>
      <c r="C816" s="86">
        <v>73101569</v>
      </c>
      <c r="D816" s="50" t="s">
        <v>3007</v>
      </c>
      <c r="E816" s="61">
        <v>45419</v>
      </c>
      <c r="F816" s="76">
        <v>45632</v>
      </c>
      <c r="G816" s="53">
        <v>28000000</v>
      </c>
      <c r="H816" s="54">
        <v>4000000</v>
      </c>
      <c r="I816" s="55">
        <f t="shared" si="24"/>
        <v>24000000</v>
      </c>
      <c r="J816" s="56" t="s">
        <v>21</v>
      </c>
      <c r="K816" s="57" t="s">
        <v>22</v>
      </c>
      <c r="L816" s="58">
        <f t="shared" si="25"/>
        <v>0.14285714285714285</v>
      </c>
      <c r="M816" s="12" t="s">
        <v>3008</v>
      </c>
      <c r="N816" s="12" t="s">
        <v>585</v>
      </c>
    </row>
    <row r="817" spans="1:14" ht="148.5">
      <c r="A817" s="84" t="s">
        <v>3009</v>
      </c>
      <c r="B817" s="48" t="s">
        <v>2968</v>
      </c>
      <c r="C817" s="86">
        <v>33067577</v>
      </c>
      <c r="D817" s="50" t="s">
        <v>3010</v>
      </c>
      <c r="E817" s="61">
        <v>45419</v>
      </c>
      <c r="F817" s="76">
        <v>45632</v>
      </c>
      <c r="G817" s="53">
        <v>15400000</v>
      </c>
      <c r="H817" s="54">
        <v>2200000</v>
      </c>
      <c r="I817" s="55">
        <f t="shared" si="24"/>
        <v>13200000</v>
      </c>
      <c r="J817" s="56" t="s">
        <v>21</v>
      </c>
      <c r="K817" s="57" t="s">
        <v>22</v>
      </c>
      <c r="L817" s="58">
        <f t="shared" si="25"/>
        <v>0.14285714285714285</v>
      </c>
      <c r="M817" s="12" t="s">
        <v>3011</v>
      </c>
      <c r="N817" s="12" t="s">
        <v>585</v>
      </c>
    </row>
    <row r="818" spans="1:14" ht="135">
      <c r="A818" s="84" t="s">
        <v>3012</v>
      </c>
      <c r="B818" s="48" t="s">
        <v>2981</v>
      </c>
      <c r="C818" s="86">
        <v>1124070939</v>
      </c>
      <c r="D818" s="50" t="s">
        <v>3013</v>
      </c>
      <c r="E818" s="61">
        <v>45419</v>
      </c>
      <c r="F818" s="76">
        <v>45632</v>
      </c>
      <c r="G818" s="53">
        <v>28000000</v>
      </c>
      <c r="H818" s="54">
        <v>4000000</v>
      </c>
      <c r="I818" s="55">
        <f t="shared" si="24"/>
        <v>24000000</v>
      </c>
      <c r="J818" s="56" t="s">
        <v>21</v>
      </c>
      <c r="K818" s="57" t="s">
        <v>22</v>
      </c>
      <c r="L818" s="58">
        <f t="shared" si="25"/>
        <v>0.14285714285714285</v>
      </c>
      <c r="M818" s="12" t="s">
        <v>3014</v>
      </c>
      <c r="N818" s="12" t="s">
        <v>585</v>
      </c>
    </row>
    <row r="819" spans="1:14" ht="135">
      <c r="A819" s="84" t="s">
        <v>3015</v>
      </c>
      <c r="B819" s="48" t="s">
        <v>2981</v>
      </c>
      <c r="C819" s="86">
        <v>33354481</v>
      </c>
      <c r="D819" s="50" t="s">
        <v>3016</v>
      </c>
      <c r="E819" s="61">
        <v>45419</v>
      </c>
      <c r="F819" s="76">
        <v>45632</v>
      </c>
      <c r="G819" s="53">
        <v>25900000</v>
      </c>
      <c r="H819" s="54">
        <v>3700000</v>
      </c>
      <c r="I819" s="55">
        <f t="shared" si="24"/>
        <v>22200000</v>
      </c>
      <c r="J819" s="56" t="s">
        <v>21</v>
      </c>
      <c r="K819" s="57" t="s">
        <v>22</v>
      </c>
      <c r="L819" s="58">
        <f t="shared" si="25"/>
        <v>0.14285714285714285</v>
      </c>
      <c r="M819" s="12" t="s">
        <v>3017</v>
      </c>
      <c r="N819" s="12" t="s">
        <v>585</v>
      </c>
    </row>
    <row r="820" spans="1:14" ht="135">
      <c r="A820" s="84" t="s">
        <v>3018</v>
      </c>
      <c r="B820" s="48" t="s">
        <v>2981</v>
      </c>
      <c r="C820" s="86">
        <v>8866452</v>
      </c>
      <c r="D820" s="50" t="s">
        <v>3019</v>
      </c>
      <c r="E820" s="61">
        <v>45419</v>
      </c>
      <c r="F820" s="76">
        <v>45632</v>
      </c>
      <c r="G820" s="53">
        <v>23100000</v>
      </c>
      <c r="H820" s="54">
        <v>3300000</v>
      </c>
      <c r="I820" s="55">
        <f t="shared" si="24"/>
        <v>19800000</v>
      </c>
      <c r="J820" s="56" t="s">
        <v>21</v>
      </c>
      <c r="K820" s="57" t="s">
        <v>22</v>
      </c>
      <c r="L820" s="58">
        <f t="shared" si="25"/>
        <v>0.14285714285714285</v>
      </c>
      <c r="M820" s="12" t="s">
        <v>3020</v>
      </c>
      <c r="N820" s="12" t="s">
        <v>585</v>
      </c>
    </row>
    <row r="821" spans="1:14" ht="148.5">
      <c r="A821" s="84" t="s">
        <v>3021</v>
      </c>
      <c r="B821" s="48" t="s">
        <v>2968</v>
      </c>
      <c r="C821" s="86">
        <v>73124645</v>
      </c>
      <c r="D821" s="50" t="s">
        <v>3022</v>
      </c>
      <c r="E821" s="61">
        <v>45419</v>
      </c>
      <c r="F821" s="76">
        <v>45632</v>
      </c>
      <c r="G821" s="53">
        <v>15400000</v>
      </c>
      <c r="H821" s="54">
        <v>2200000</v>
      </c>
      <c r="I821" s="55">
        <f t="shared" si="24"/>
        <v>13200000</v>
      </c>
      <c r="J821" s="56" t="s">
        <v>21</v>
      </c>
      <c r="K821" s="57" t="s">
        <v>22</v>
      </c>
      <c r="L821" s="58">
        <f t="shared" si="25"/>
        <v>0.14285714285714285</v>
      </c>
      <c r="M821" s="12" t="s">
        <v>3023</v>
      </c>
      <c r="N821" s="12" t="s">
        <v>585</v>
      </c>
    </row>
    <row r="822" spans="1:14" ht="148.5">
      <c r="A822" s="84" t="s">
        <v>3024</v>
      </c>
      <c r="B822" s="48" t="s">
        <v>2968</v>
      </c>
      <c r="C822" s="86">
        <v>1140851584</v>
      </c>
      <c r="D822" s="50" t="s">
        <v>3025</v>
      </c>
      <c r="E822" s="61">
        <v>45419</v>
      </c>
      <c r="F822" s="76">
        <v>45632</v>
      </c>
      <c r="G822" s="53">
        <v>15400000</v>
      </c>
      <c r="H822" s="54">
        <v>2200000</v>
      </c>
      <c r="I822" s="55">
        <f t="shared" si="24"/>
        <v>13200000</v>
      </c>
      <c r="J822" s="56" t="s">
        <v>21</v>
      </c>
      <c r="K822" s="57" t="s">
        <v>22</v>
      </c>
      <c r="L822" s="58">
        <f t="shared" si="25"/>
        <v>0.14285714285714285</v>
      </c>
      <c r="M822" s="12" t="s">
        <v>3026</v>
      </c>
      <c r="N822" s="12" t="s">
        <v>585</v>
      </c>
    </row>
    <row r="823" spans="1:14" ht="135">
      <c r="A823" s="84" t="s">
        <v>3027</v>
      </c>
      <c r="B823" s="48" t="s">
        <v>2981</v>
      </c>
      <c r="C823" s="86">
        <v>1099964511</v>
      </c>
      <c r="D823" s="50" t="s">
        <v>3028</v>
      </c>
      <c r="E823" s="61">
        <v>45421</v>
      </c>
      <c r="F823" s="76">
        <v>45634</v>
      </c>
      <c r="G823" s="53">
        <v>24850000</v>
      </c>
      <c r="H823" s="54">
        <v>3550000</v>
      </c>
      <c r="I823" s="55">
        <f t="shared" si="24"/>
        <v>21300000</v>
      </c>
      <c r="J823" s="56" t="s">
        <v>21</v>
      </c>
      <c r="K823" s="57" t="s">
        <v>22</v>
      </c>
      <c r="L823" s="58">
        <f t="shared" si="25"/>
        <v>0.14285714285714285</v>
      </c>
      <c r="M823" s="12" t="s">
        <v>3029</v>
      </c>
      <c r="N823" s="12" t="s">
        <v>585</v>
      </c>
    </row>
    <row r="824" spans="1:14" ht="148.5">
      <c r="A824" s="84" t="s">
        <v>3030</v>
      </c>
      <c r="B824" s="48" t="s">
        <v>2968</v>
      </c>
      <c r="C824" s="86">
        <v>1043933847</v>
      </c>
      <c r="D824" s="50" t="s">
        <v>3031</v>
      </c>
      <c r="E824" s="61">
        <v>45419</v>
      </c>
      <c r="F824" s="76">
        <v>45632</v>
      </c>
      <c r="G824" s="53">
        <v>17500000</v>
      </c>
      <c r="H824" s="54">
        <v>2500000</v>
      </c>
      <c r="I824" s="55">
        <f t="shared" si="24"/>
        <v>15000000</v>
      </c>
      <c r="J824" s="56" t="s">
        <v>21</v>
      </c>
      <c r="K824" s="57" t="s">
        <v>22</v>
      </c>
      <c r="L824" s="58">
        <f t="shared" si="25"/>
        <v>0.14285714285714285</v>
      </c>
      <c r="M824" s="12" t="s">
        <v>3032</v>
      </c>
      <c r="N824" s="12" t="s">
        <v>585</v>
      </c>
    </row>
    <row r="825" spans="1:14" ht="148.5">
      <c r="A825" s="84" t="s">
        <v>3033</v>
      </c>
      <c r="B825" s="48" t="s">
        <v>2968</v>
      </c>
      <c r="C825" s="86">
        <v>98587527</v>
      </c>
      <c r="D825" s="50" t="s">
        <v>3034</v>
      </c>
      <c r="E825" s="61">
        <v>45419</v>
      </c>
      <c r="F825" s="76">
        <v>45632</v>
      </c>
      <c r="G825" s="53">
        <v>15400000</v>
      </c>
      <c r="H825" s="54">
        <v>2200000</v>
      </c>
      <c r="I825" s="55">
        <f t="shared" si="24"/>
        <v>13200000</v>
      </c>
      <c r="J825" s="56" t="s">
        <v>21</v>
      </c>
      <c r="K825" s="57" t="s">
        <v>22</v>
      </c>
      <c r="L825" s="58">
        <f t="shared" si="25"/>
        <v>0.14285714285714285</v>
      </c>
      <c r="M825" s="12" t="s">
        <v>3035</v>
      </c>
      <c r="N825" s="12" t="s">
        <v>585</v>
      </c>
    </row>
    <row r="826" spans="1:14" ht="94.5">
      <c r="A826" s="84" t="s">
        <v>3036</v>
      </c>
      <c r="B826" s="48" t="s">
        <v>3037</v>
      </c>
      <c r="C826" s="86">
        <v>1032360042</v>
      </c>
      <c r="D826" s="50" t="s">
        <v>3038</v>
      </c>
      <c r="E826" s="61">
        <v>45418</v>
      </c>
      <c r="F826" s="64">
        <v>45599</v>
      </c>
      <c r="G826" s="53">
        <v>30000000</v>
      </c>
      <c r="H826" s="54">
        <v>5000000</v>
      </c>
      <c r="I826" s="55">
        <f t="shared" si="24"/>
        <v>25000000</v>
      </c>
      <c r="J826" s="56" t="s">
        <v>21</v>
      </c>
      <c r="K826" s="57" t="s">
        <v>22</v>
      </c>
      <c r="L826" s="58">
        <f t="shared" si="25"/>
        <v>0.16666666666666666</v>
      </c>
      <c r="M826" s="12" t="s">
        <v>3039</v>
      </c>
      <c r="N826" s="12" t="s">
        <v>189</v>
      </c>
    </row>
    <row r="827" spans="1:14" ht="135">
      <c r="A827" s="84" t="s">
        <v>3040</v>
      </c>
      <c r="B827" s="48" t="s">
        <v>2981</v>
      </c>
      <c r="C827" s="86">
        <v>72430585</v>
      </c>
      <c r="D827" s="50" t="s">
        <v>3041</v>
      </c>
      <c r="E827" s="61">
        <v>45419</v>
      </c>
      <c r="F827" s="76">
        <v>45632</v>
      </c>
      <c r="G827" s="53">
        <v>25900000</v>
      </c>
      <c r="H827" s="54">
        <v>3700000</v>
      </c>
      <c r="I827" s="55">
        <f t="shared" si="24"/>
        <v>22200000</v>
      </c>
      <c r="J827" s="56" t="s">
        <v>21</v>
      </c>
      <c r="K827" s="57" t="s">
        <v>22</v>
      </c>
      <c r="L827" s="58">
        <f t="shared" si="25"/>
        <v>0.14285714285714285</v>
      </c>
      <c r="M827" s="12" t="s">
        <v>3042</v>
      </c>
      <c r="N827" s="12" t="s">
        <v>585</v>
      </c>
    </row>
    <row r="828" spans="1:14" ht="189">
      <c r="A828" s="80" t="s">
        <v>3043</v>
      </c>
      <c r="B828" s="48" t="s">
        <v>3044</v>
      </c>
      <c r="C828" s="82">
        <v>9020200</v>
      </c>
      <c r="D828" s="50" t="s">
        <v>3045</v>
      </c>
      <c r="E828" s="61">
        <v>45441</v>
      </c>
      <c r="F828" s="83">
        <v>45473</v>
      </c>
      <c r="G828" s="53">
        <v>12800000</v>
      </c>
      <c r="H828" s="54">
        <v>7680000.0000000009</v>
      </c>
      <c r="I828" s="55">
        <f t="shared" si="24"/>
        <v>5119999.9999999991</v>
      </c>
      <c r="J828" s="56" t="s">
        <v>21</v>
      </c>
      <c r="K828" s="57" t="s">
        <v>22</v>
      </c>
      <c r="L828" s="58">
        <f t="shared" si="25"/>
        <v>0.60000000000000009</v>
      </c>
      <c r="M828" s="12" t="s">
        <v>3046</v>
      </c>
      <c r="N828" s="12" t="s">
        <v>1740</v>
      </c>
    </row>
    <row r="829" spans="1:14" ht="216">
      <c r="A829" s="88" t="s">
        <v>3047</v>
      </c>
      <c r="B829" s="48" t="s">
        <v>3048</v>
      </c>
      <c r="C829" s="82">
        <v>1140848290</v>
      </c>
      <c r="D829" s="50" t="s">
        <v>3049</v>
      </c>
      <c r="E829" s="61">
        <v>45419</v>
      </c>
      <c r="F829" s="64">
        <v>45600</v>
      </c>
      <c r="G829" s="53">
        <v>36000000</v>
      </c>
      <c r="H829" s="54">
        <v>12000000</v>
      </c>
      <c r="I829" s="55">
        <f t="shared" si="24"/>
        <v>24000000</v>
      </c>
      <c r="J829" s="56" t="s">
        <v>21</v>
      </c>
      <c r="K829" s="57" t="s">
        <v>22</v>
      </c>
      <c r="L829" s="58">
        <f t="shared" si="25"/>
        <v>0.33333333333333331</v>
      </c>
      <c r="M829" s="12" t="s">
        <v>3050</v>
      </c>
      <c r="N829" s="12" t="s">
        <v>684</v>
      </c>
    </row>
    <row r="830" spans="1:14" ht="94.5">
      <c r="A830" s="88" t="s">
        <v>3051</v>
      </c>
      <c r="B830" s="48" t="s">
        <v>3052</v>
      </c>
      <c r="C830" s="82">
        <v>1010154383</v>
      </c>
      <c r="D830" s="50" t="s">
        <v>3053</v>
      </c>
      <c r="E830" s="61">
        <v>45419</v>
      </c>
      <c r="F830" s="64">
        <v>45600</v>
      </c>
      <c r="G830" s="53">
        <v>15000000</v>
      </c>
      <c r="H830" s="54">
        <v>2500000</v>
      </c>
      <c r="I830" s="55">
        <f t="shared" si="24"/>
        <v>12500000</v>
      </c>
      <c r="J830" s="56" t="s">
        <v>21</v>
      </c>
      <c r="K830" s="57" t="s">
        <v>22</v>
      </c>
      <c r="L830" s="58">
        <f t="shared" si="25"/>
        <v>0.16666666666666666</v>
      </c>
      <c r="M830" s="12" t="s">
        <v>3054</v>
      </c>
      <c r="N830" s="12" t="s">
        <v>645</v>
      </c>
    </row>
    <row r="831" spans="1:14" ht="175.5">
      <c r="A831" s="88" t="s">
        <v>3055</v>
      </c>
      <c r="B831" s="48" t="s">
        <v>2246</v>
      </c>
      <c r="C831" s="82">
        <v>1053006509</v>
      </c>
      <c r="D831" s="50" t="s">
        <v>3056</v>
      </c>
      <c r="E831" s="61">
        <v>45419</v>
      </c>
      <c r="F831" s="76">
        <v>45632</v>
      </c>
      <c r="G831" s="53">
        <v>28000000</v>
      </c>
      <c r="H831" s="54">
        <v>4000000</v>
      </c>
      <c r="I831" s="55">
        <f t="shared" si="24"/>
        <v>24000000</v>
      </c>
      <c r="J831" s="56" t="s">
        <v>21</v>
      </c>
      <c r="K831" s="57" t="s">
        <v>22</v>
      </c>
      <c r="L831" s="58">
        <f t="shared" si="25"/>
        <v>0.14285714285714285</v>
      </c>
      <c r="M831" s="12" t="s">
        <v>3057</v>
      </c>
      <c r="N831" s="12" t="s">
        <v>684</v>
      </c>
    </row>
    <row r="832" spans="1:14" ht="175.5">
      <c r="A832" s="88" t="s">
        <v>3058</v>
      </c>
      <c r="B832" s="48" t="s">
        <v>3059</v>
      </c>
      <c r="C832" s="82">
        <v>32674178</v>
      </c>
      <c r="D832" s="50" t="s">
        <v>3060</v>
      </c>
      <c r="E832" s="61">
        <v>45420</v>
      </c>
      <c r="F832" s="76">
        <v>45633</v>
      </c>
      <c r="G832" s="53">
        <v>31500000</v>
      </c>
      <c r="H832" s="54">
        <v>4500000</v>
      </c>
      <c r="I832" s="55">
        <f t="shared" si="24"/>
        <v>27000000</v>
      </c>
      <c r="J832" s="56" t="s">
        <v>21</v>
      </c>
      <c r="K832" s="57" t="s">
        <v>22</v>
      </c>
      <c r="L832" s="58">
        <f t="shared" si="25"/>
        <v>0.14285714285714285</v>
      </c>
      <c r="M832" s="12" t="s">
        <v>3061</v>
      </c>
      <c r="N832" s="12" t="s">
        <v>3062</v>
      </c>
    </row>
    <row r="833" spans="1:14" ht="175.5">
      <c r="A833" s="88" t="s">
        <v>3063</v>
      </c>
      <c r="B833" s="48" t="s">
        <v>3059</v>
      </c>
      <c r="C833" s="82">
        <v>1143341210</v>
      </c>
      <c r="D833" s="50" t="s">
        <v>3064</v>
      </c>
      <c r="E833" s="61">
        <v>45420</v>
      </c>
      <c r="F833" s="76">
        <v>45633</v>
      </c>
      <c r="G833" s="53">
        <v>31500000</v>
      </c>
      <c r="H833" s="54">
        <v>4500000</v>
      </c>
      <c r="I833" s="55">
        <f t="shared" si="24"/>
        <v>27000000</v>
      </c>
      <c r="J833" s="56" t="s">
        <v>21</v>
      </c>
      <c r="K833" s="57" t="s">
        <v>22</v>
      </c>
      <c r="L833" s="58">
        <f t="shared" si="25"/>
        <v>0.14285714285714285</v>
      </c>
      <c r="M833" s="12" t="s">
        <v>3065</v>
      </c>
      <c r="N833" s="12" t="s">
        <v>3062</v>
      </c>
    </row>
    <row r="834" spans="1:14" ht="175.5">
      <c r="A834" s="88" t="s">
        <v>3066</v>
      </c>
      <c r="B834" s="48" t="s">
        <v>3067</v>
      </c>
      <c r="C834" s="82">
        <v>1001788954</v>
      </c>
      <c r="D834" s="50" t="s">
        <v>3068</v>
      </c>
      <c r="E834" s="61">
        <v>45420</v>
      </c>
      <c r="F834" s="76">
        <v>45633</v>
      </c>
      <c r="G834" s="53">
        <v>24500000</v>
      </c>
      <c r="H834" s="54">
        <v>3500000</v>
      </c>
      <c r="I834" s="55">
        <f t="shared" si="24"/>
        <v>21000000</v>
      </c>
      <c r="J834" s="56" t="s">
        <v>21</v>
      </c>
      <c r="K834" s="57" t="s">
        <v>22</v>
      </c>
      <c r="L834" s="58">
        <f t="shared" si="25"/>
        <v>0.14285714285714285</v>
      </c>
      <c r="M834" s="12" t="s">
        <v>3069</v>
      </c>
      <c r="N834" s="12" t="s">
        <v>3062</v>
      </c>
    </row>
    <row r="835" spans="1:14" ht="94.5">
      <c r="A835" s="88" t="s">
        <v>3070</v>
      </c>
      <c r="B835" s="48" t="s">
        <v>3071</v>
      </c>
      <c r="C835" s="82">
        <v>1052975126</v>
      </c>
      <c r="D835" s="50" t="s">
        <v>1734</v>
      </c>
      <c r="E835" s="61">
        <v>45420</v>
      </c>
      <c r="F835" s="64">
        <v>45601</v>
      </c>
      <c r="G835" s="53">
        <v>27000000</v>
      </c>
      <c r="H835" s="54">
        <v>4500000</v>
      </c>
      <c r="I835" s="55">
        <f t="shared" si="24"/>
        <v>22500000</v>
      </c>
      <c r="J835" s="56" t="s">
        <v>21</v>
      </c>
      <c r="K835" s="57" t="s">
        <v>22</v>
      </c>
      <c r="L835" s="58">
        <f t="shared" si="25"/>
        <v>0.16666666666666666</v>
      </c>
      <c r="M835" s="12" t="s">
        <v>3072</v>
      </c>
      <c r="N835" s="12" t="s">
        <v>256</v>
      </c>
    </row>
    <row r="836" spans="1:14" ht="94.5">
      <c r="A836" s="88" t="s">
        <v>3073</v>
      </c>
      <c r="B836" s="48" t="s">
        <v>3074</v>
      </c>
      <c r="C836" s="82">
        <v>73266839</v>
      </c>
      <c r="D836" s="50" t="s">
        <v>3075</v>
      </c>
      <c r="E836" s="61">
        <v>45420</v>
      </c>
      <c r="F836" s="64">
        <v>45601</v>
      </c>
      <c r="G836" s="53">
        <v>17500000</v>
      </c>
      <c r="H836" s="54">
        <v>2500000</v>
      </c>
      <c r="I836" s="55">
        <f t="shared" si="24"/>
        <v>15000000</v>
      </c>
      <c r="J836" s="56" t="s">
        <v>21</v>
      </c>
      <c r="K836" s="57" t="s">
        <v>22</v>
      </c>
      <c r="L836" s="58">
        <f t="shared" si="25"/>
        <v>0.14285714285714285</v>
      </c>
      <c r="M836" s="12" t="s">
        <v>3076</v>
      </c>
      <c r="N836" s="12" t="s">
        <v>256</v>
      </c>
    </row>
    <row r="837" spans="1:14" ht="94.5">
      <c r="A837" s="88" t="s">
        <v>3077</v>
      </c>
      <c r="B837" s="48" t="s">
        <v>3078</v>
      </c>
      <c r="C837" s="89">
        <v>7642169</v>
      </c>
      <c r="D837" s="50" t="s">
        <v>3079</v>
      </c>
      <c r="E837" s="61">
        <v>45421</v>
      </c>
      <c r="F837" s="83">
        <v>45512</v>
      </c>
      <c r="G837" s="53">
        <v>0</v>
      </c>
      <c r="H837" s="54">
        <v>0</v>
      </c>
      <c r="I837" s="55">
        <f t="shared" si="24"/>
        <v>0</v>
      </c>
      <c r="J837" s="56" t="s">
        <v>21</v>
      </c>
      <c r="K837" s="57" t="s">
        <v>22</v>
      </c>
      <c r="L837" s="58" t="e">
        <f t="shared" si="25"/>
        <v>#DIV/0!</v>
      </c>
      <c r="M837" s="12" t="s">
        <v>3080</v>
      </c>
      <c r="N837" s="12" t="s">
        <v>189</v>
      </c>
    </row>
    <row r="838" spans="1:14" ht="189">
      <c r="A838" s="88" t="s">
        <v>3081</v>
      </c>
      <c r="B838" s="48" t="s">
        <v>3082</v>
      </c>
      <c r="C838" s="89">
        <v>92559711</v>
      </c>
      <c r="D838" s="50" t="s">
        <v>3083</v>
      </c>
      <c r="E838" s="61">
        <v>45422</v>
      </c>
      <c r="F838" s="76">
        <v>45635</v>
      </c>
      <c r="G838" s="53">
        <v>24500000</v>
      </c>
      <c r="H838" s="54">
        <v>3500000</v>
      </c>
      <c r="I838" s="55">
        <f t="shared" si="24"/>
        <v>21000000</v>
      </c>
      <c r="J838" s="56" t="s">
        <v>21</v>
      </c>
      <c r="K838" s="57" t="s">
        <v>22</v>
      </c>
      <c r="L838" s="58">
        <f t="shared" si="25"/>
        <v>0.14285714285714285</v>
      </c>
      <c r="M838" s="12" t="s">
        <v>3084</v>
      </c>
      <c r="N838" s="12" t="s">
        <v>30</v>
      </c>
    </row>
    <row r="839" spans="1:14" ht="162">
      <c r="A839" s="88" t="s">
        <v>3085</v>
      </c>
      <c r="B839" s="48" t="s">
        <v>3086</v>
      </c>
      <c r="C839" s="89">
        <v>1128056748</v>
      </c>
      <c r="D839" s="50" t="s">
        <v>3087</v>
      </c>
      <c r="E839" s="61">
        <v>45422</v>
      </c>
      <c r="F839" s="76">
        <v>45635</v>
      </c>
      <c r="G839" s="53">
        <v>29750000</v>
      </c>
      <c r="H839" s="54">
        <v>4250000</v>
      </c>
      <c r="I839" s="55">
        <f t="shared" si="24"/>
        <v>25500000</v>
      </c>
      <c r="J839" s="56" t="s">
        <v>21</v>
      </c>
      <c r="K839" s="57" t="s">
        <v>22</v>
      </c>
      <c r="L839" s="58">
        <f t="shared" si="25"/>
        <v>0.14285714285714285</v>
      </c>
      <c r="M839" s="12" t="s">
        <v>3088</v>
      </c>
      <c r="N839" s="12" t="s">
        <v>3062</v>
      </c>
    </row>
    <row r="840" spans="1:14" ht="175.5">
      <c r="A840" s="88" t="s">
        <v>3089</v>
      </c>
      <c r="B840" s="48" t="s">
        <v>3090</v>
      </c>
      <c r="C840" s="89">
        <v>73192978</v>
      </c>
      <c r="D840" s="50" t="s">
        <v>3091</v>
      </c>
      <c r="E840" s="61">
        <v>45422</v>
      </c>
      <c r="F840" s="76">
        <v>45635</v>
      </c>
      <c r="G840" s="53">
        <v>26250000</v>
      </c>
      <c r="H840" s="54">
        <v>3750000</v>
      </c>
      <c r="I840" s="55">
        <f t="shared" si="24"/>
        <v>22500000</v>
      </c>
      <c r="J840" s="56" t="s">
        <v>21</v>
      </c>
      <c r="K840" s="57" t="s">
        <v>22</v>
      </c>
      <c r="L840" s="58">
        <f t="shared" si="25"/>
        <v>0.14285714285714285</v>
      </c>
      <c r="M840" s="12" t="s">
        <v>3092</v>
      </c>
      <c r="N840" s="12" t="s">
        <v>3062</v>
      </c>
    </row>
    <row r="841" spans="1:14" ht="148.5">
      <c r="A841" s="88" t="s">
        <v>3093</v>
      </c>
      <c r="B841" s="48" t="s">
        <v>2968</v>
      </c>
      <c r="C841" s="89">
        <v>45458634</v>
      </c>
      <c r="D841" s="50" t="s">
        <v>3094</v>
      </c>
      <c r="E841" s="61">
        <v>45422</v>
      </c>
      <c r="F841" s="76">
        <v>45635</v>
      </c>
      <c r="G841" s="53">
        <v>15400000</v>
      </c>
      <c r="H841" s="54">
        <v>2200000</v>
      </c>
      <c r="I841" s="55">
        <f t="shared" si="24"/>
        <v>13200000</v>
      </c>
      <c r="J841" s="56" t="s">
        <v>21</v>
      </c>
      <c r="K841" s="57" t="s">
        <v>22</v>
      </c>
      <c r="L841" s="58">
        <f t="shared" si="25"/>
        <v>0.14285714285714285</v>
      </c>
      <c r="M841" s="12" t="s">
        <v>3095</v>
      </c>
      <c r="N841" s="12" t="s">
        <v>585</v>
      </c>
    </row>
    <row r="842" spans="1:14" ht="216">
      <c r="A842" s="88" t="s">
        <v>3096</v>
      </c>
      <c r="B842" s="48" t="s">
        <v>3097</v>
      </c>
      <c r="C842" s="89">
        <v>30767251</v>
      </c>
      <c r="D842" s="50" t="s">
        <v>3098</v>
      </c>
      <c r="E842" s="61">
        <v>45422</v>
      </c>
      <c r="F842" s="76">
        <v>45635</v>
      </c>
      <c r="G842" s="53">
        <v>32550000</v>
      </c>
      <c r="H842" s="54">
        <v>4650000</v>
      </c>
      <c r="I842" s="55">
        <f t="shared" si="24"/>
        <v>27900000</v>
      </c>
      <c r="J842" s="56" t="s">
        <v>21</v>
      </c>
      <c r="K842" s="57" t="s">
        <v>22</v>
      </c>
      <c r="L842" s="58">
        <f t="shared" si="25"/>
        <v>0.14285714285714285</v>
      </c>
      <c r="M842" s="12" t="s">
        <v>3099</v>
      </c>
      <c r="N842" s="12" t="s">
        <v>306</v>
      </c>
    </row>
    <row r="843" spans="1:14" ht="135">
      <c r="A843" s="88" t="s">
        <v>3100</v>
      </c>
      <c r="B843" s="48" t="s">
        <v>3101</v>
      </c>
      <c r="C843" s="89">
        <v>1049538297</v>
      </c>
      <c r="D843" s="50" t="s">
        <v>3102</v>
      </c>
      <c r="E843" s="61">
        <v>45422</v>
      </c>
      <c r="F843" s="83">
        <v>45635</v>
      </c>
      <c r="G843" s="53">
        <v>37100000</v>
      </c>
      <c r="H843" s="54">
        <v>5300000</v>
      </c>
      <c r="I843" s="55">
        <f t="shared" si="24"/>
        <v>31800000</v>
      </c>
      <c r="J843" s="56" t="s">
        <v>21</v>
      </c>
      <c r="K843" s="57" t="s">
        <v>22</v>
      </c>
      <c r="L843" s="58">
        <f t="shared" si="25"/>
        <v>0.14285714285714285</v>
      </c>
      <c r="M843" s="12" t="s">
        <v>3103</v>
      </c>
      <c r="N843" s="12" t="s">
        <v>306</v>
      </c>
    </row>
    <row r="844" spans="1:14" ht="108">
      <c r="A844" s="88" t="s">
        <v>3104</v>
      </c>
      <c r="B844" s="48" t="s">
        <v>3105</v>
      </c>
      <c r="C844" s="89">
        <v>1047436121</v>
      </c>
      <c r="D844" s="50" t="s">
        <v>3106</v>
      </c>
      <c r="E844" s="61">
        <v>45427</v>
      </c>
      <c r="F844" s="64">
        <v>45579</v>
      </c>
      <c r="G844" s="53">
        <v>12500000</v>
      </c>
      <c r="H844" s="54">
        <v>2500000</v>
      </c>
      <c r="I844" s="55">
        <f t="shared" si="24"/>
        <v>10000000</v>
      </c>
      <c r="J844" s="56" t="s">
        <v>21</v>
      </c>
      <c r="K844" s="57" t="s">
        <v>22</v>
      </c>
      <c r="L844" s="58">
        <f t="shared" si="25"/>
        <v>0.2</v>
      </c>
      <c r="M844" s="12" t="s">
        <v>3107</v>
      </c>
      <c r="N844" s="12" t="s">
        <v>860</v>
      </c>
    </row>
    <row r="845" spans="1:14" ht="94.5">
      <c r="A845" s="88" t="s">
        <v>3108</v>
      </c>
      <c r="B845" s="48" t="s">
        <v>3109</v>
      </c>
      <c r="C845" s="89">
        <v>45706224</v>
      </c>
      <c r="D845" s="50" t="s">
        <v>3110</v>
      </c>
      <c r="E845" s="61">
        <v>45422</v>
      </c>
      <c r="F845" s="64">
        <v>45544</v>
      </c>
      <c r="G845" s="53">
        <v>12000000</v>
      </c>
      <c r="H845" s="54">
        <v>3000000</v>
      </c>
      <c r="I845" s="55">
        <f t="shared" si="24"/>
        <v>9000000</v>
      </c>
      <c r="J845" s="56" t="s">
        <v>21</v>
      </c>
      <c r="K845" s="57" t="s">
        <v>22</v>
      </c>
      <c r="L845" s="58">
        <f t="shared" si="25"/>
        <v>0.25</v>
      </c>
      <c r="M845" s="12" t="s">
        <v>3111</v>
      </c>
      <c r="N845" s="12" t="s">
        <v>865</v>
      </c>
    </row>
    <row r="846" spans="1:14" ht="94.5">
      <c r="A846" s="88" t="s">
        <v>3112</v>
      </c>
      <c r="B846" s="48" t="s">
        <v>3113</v>
      </c>
      <c r="C846" s="89">
        <v>73548146</v>
      </c>
      <c r="D846" s="50" t="s">
        <v>3114</v>
      </c>
      <c r="E846" s="61">
        <v>45422</v>
      </c>
      <c r="F846" s="64">
        <v>45603</v>
      </c>
      <c r="G846" s="53">
        <v>15000000</v>
      </c>
      <c r="H846" s="54">
        <v>2500000</v>
      </c>
      <c r="I846" s="55">
        <f t="shared" si="24"/>
        <v>12500000</v>
      </c>
      <c r="J846" s="56" t="s">
        <v>21</v>
      </c>
      <c r="K846" s="57" t="s">
        <v>22</v>
      </c>
      <c r="L846" s="58">
        <f t="shared" si="25"/>
        <v>0.16666666666666666</v>
      </c>
      <c r="M846" s="12" t="s">
        <v>3115</v>
      </c>
      <c r="N846" s="12" t="s">
        <v>492</v>
      </c>
    </row>
    <row r="847" spans="1:14" ht="135">
      <c r="A847" s="88" t="s">
        <v>3116</v>
      </c>
      <c r="B847" s="48" t="s">
        <v>2519</v>
      </c>
      <c r="C847" s="89">
        <v>1030544945</v>
      </c>
      <c r="D847" s="50" t="s">
        <v>3117</v>
      </c>
      <c r="E847" s="61">
        <v>45422</v>
      </c>
      <c r="F847" s="76">
        <v>45635</v>
      </c>
      <c r="G847" s="53">
        <v>28000000</v>
      </c>
      <c r="H847" s="54">
        <v>4000000</v>
      </c>
      <c r="I847" s="55">
        <f t="shared" si="24"/>
        <v>24000000</v>
      </c>
      <c r="J847" s="56" t="s">
        <v>21</v>
      </c>
      <c r="K847" s="57" t="s">
        <v>22</v>
      </c>
      <c r="L847" s="58">
        <f t="shared" si="25"/>
        <v>0.14285714285714285</v>
      </c>
      <c r="M847" s="12" t="s">
        <v>3118</v>
      </c>
      <c r="N847" s="12" t="s">
        <v>1046</v>
      </c>
    </row>
    <row r="848" spans="1:14" ht="148.5">
      <c r="A848" s="88" t="s">
        <v>3119</v>
      </c>
      <c r="B848" s="48" t="s">
        <v>2526</v>
      </c>
      <c r="C848" s="89">
        <v>1143329690</v>
      </c>
      <c r="D848" s="50" t="s">
        <v>3120</v>
      </c>
      <c r="E848" s="61">
        <v>45427</v>
      </c>
      <c r="F848" s="64">
        <v>45608</v>
      </c>
      <c r="G848" s="53">
        <v>13800000</v>
      </c>
      <c r="H848" s="54">
        <v>2300000</v>
      </c>
      <c r="I848" s="55">
        <f t="shared" si="24"/>
        <v>11500000</v>
      </c>
      <c r="J848" s="56" t="s">
        <v>21</v>
      </c>
      <c r="K848" s="57" t="s">
        <v>22</v>
      </c>
      <c r="L848" s="58">
        <f t="shared" si="25"/>
        <v>0.16666666666666666</v>
      </c>
      <c r="M848" s="12" t="s">
        <v>3121</v>
      </c>
      <c r="N848" s="12" t="s">
        <v>1046</v>
      </c>
    </row>
    <row r="849" spans="1:14" ht="135">
      <c r="A849" s="88" t="s">
        <v>3122</v>
      </c>
      <c r="B849" s="48" t="s">
        <v>2519</v>
      </c>
      <c r="C849" s="89">
        <v>67026154</v>
      </c>
      <c r="D849" s="50" t="s">
        <v>3123</v>
      </c>
      <c r="E849" s="61">
        <v>45422</v>
      </c>
      <c r="F849" s="64">
        <v>45603</v>
      </c>
      <c r="G849" s="53">
        <v>21000000</v>
      </c>
      <c r="H849" s="54">
        <v>3500000</v>
      </c>
      <c r="I849" s="55">
        <f t="shared" si="24"/>
        <v>17500000</v>
      </c>
      <c r="J849" s="56" t="s">
        <v>21</v>
      </c>
      <c r="K849" s="57" t="s">
        <v>22</v>
      </c>
      <c r="L849" s="58">
        <f t="shared" si="25"/>
        <v>0.16666666666666666</v>
      </c>
      <c r="M849" s="12" t="s">
        <v>3124</v>
      </c>
      <c r="N849" s="12" t="s">
        <v>1046</v>
      </c>
    </row>
    <row r="850" spans="1:14" ht="162">
      <c r="A850" s="88" t="s">
        <v>3125</v>
      </c>
      <c r="B850" s="48" t="s">
        <v>3126</v>
      </c>
      <c r="C850" s="89">
        <v>1047451056</v>
      </c>
      <c r="D850" s="50" t="s">
        <v>3127</v>
      </c>
      <c r="E850" s="61">
        <v>45422</v>
      </c>
      <c r="F850" s="76">
        <v>45635</v>
      </c>
      <c r="G850" s="53">
        <v>35000000</v>
      </c>
      <c r="H850" s="54">
        <v>5000000</v>
      </c>
      <c r="I850" s="55">
        <f t="shared" si="24"/>
        <v>30000000</v>
      </c>
      <c r="J850" s="56" t="s">
        <v>21</v>
      </c>
      <c r="K850" s="57" t="s">
        <v>22</v>
      </c>
      <c r="L850" s="58">
        <f t="shared" si="25"/>
        <v>0.14285714285714285</v>
      </c>
      <c r="M850" s="12" t="s">
        <v>3128</v>
      </c>
      <c r="N850" s="12" t="s">
        <v>3062</v>
      </c>
    </row>
    <row r="851" spans="1:14" ht="202.5">
      <c r="A851" s="88" t="s">
        <v>3129</v>
      </c>
      <c r="B851" s="48" t="s">
        <v>3130</v>
      </c>
      <c r="C851" s="89">
        <v>73156491</v>
      </c>
      <c r="D851" s="50" t="s">
        <v>3131</v>
      </c>
      <c r="E851" s="61">
        <v>45427</v>
      </c>
      <c r="F851" s="76">
        <v>45640</v>
      </c>
      <c r="G851" s="53">
        <v>26250000</v>
      </c>
      <c r="H851" s="54">
        <v>3750000</v>
      </c>
      <c r="I851" s="55">
        <f t="shared" si="24"/>
        <v>22500000</v>
      </c>
      <c r="J851" s="56" t="s">
        <v>21</v>
      </c>
      <c r="K851" s="57" t="s">
        <v>22</v>
      </c>
      <c r="L851" s="58">
        <f t="shared" si="25"/>
        <v>0.14285714285714285</v>
      </c>
      <c r="M851" s="12" t="s">
        <v>3132</v>
      </c>
      <c r="N851" s="12" t="s">
        <v>30</v>
      </c>
    </row>
    <row r="852" spans="1:14" ht="202.5">
      <c r="A852" s="88" t="s">
        <v>3133</v>
      </c>
      <c r="B852" s="48" t="s">
        <v>2924</v>
      </c>
      <c r="C852" s="89">
        <v>1143404542</v>
      </c>
      <c r="D852" s="50" t="s">
        <v>3134</v>
      </c>
      <c r="E852" s="61">
        <v>45427</v>
      </c>
      <c r="F852" s="76">
        <v>45640</v>
      </c>
      <c r="G852" s="53">
        <v>26250000</v>
      </c>
      <c r="H852" s="54">
        <v>3750000</v>
      </c>
      <c r="I852" s="55">
        <f t="shared" si="24"/>
        <v>22500000</v>
      </c>
      <c r="J852" s="56" t="s">
        <v>21</v>
      </c>
      <c r="K852" s="57" t="s">
        <v>22</v>
      </c>
      <c r="L852" s="58">
        <f t="shared" si="25"/>
        <v>0.14285714285714285</v>
      </c>
      <c r="M852" s="12" t="s">
        <v>3135</v>
      </c>
      <c r="N852" s="12" t="s">
        <v>30</v>
      </c>
    </row>
    <row r="853" spans="1:14" ht="175.5">
      <c r="A853" s="88" t="s">
        <v>3136</v>
      </c>
      <c r="B853" s="48" t="s">
        <v>3059</v>
      </c>
      <c r="C853" s="89">
        <v>1007211021</v>
      </c>
      <c r="D853" s="50" t="s">
        <v>3137</v>
      </c>
      <c r="E853" s="61">
        <v>45427</v>
      </c>
      <c r="F853" s="76">
        <v>45640</v>
      </c>
      <c r="G853" s="53">
        <v>22400000</v>
      </c>
      <c r="H853" s="54">
        <v>3200000</v>
      </c>
      <c r="I853" s="55">
        <f t="shared" si="24"/>
        <v>19200000</v>
      </c>
      <c r="J853" s="56" t="s">
        <v>21</v>
      </c>
      <c r="K853" s="57" t="s">
        <v>22</v>
      </c>
      <c r="L853" s="58">
        <f t="shared" si="25"/>
        <v>0.14285714285714285</v>
      </c>
      <c r="M853" s="12" t="s">
        <v>3138</v>
      </c>
      <c r="N853" s="12" t="s">
        <v>3062</v>
      </c>
    </row>
    <row r="854" spans="1:14" ht="243">
      <c r="A854" s="88" t="s">
        <v>3139</v>
      </c>
      <c r="B854" s="48" t="s">
        <v>2780</v>
      </c>
      <c r="C854" s="89">
        <v>1143387761</v>
      </c>
      <c r="D854" s="50" t="s">
        <v>3140</v>
      </c>
      <c r="E854" s="61">
        <v>45429</v>
      </c>
      <c r="F854" s="76">
        <v>45642</v>
      </c>
      <c r="G854" s="53">
        <v>28000000</v>
      </c>
      <c r="H854" s="54">
        <v>4000000</v>
      </c>
      <c r="I854" s="55">
        <f t="shared" si="24"/>
        <v>24000000</v>
      </c>
      <c r="J854" s="56" t="s">
        <v>21</v>
      </c>
      <c r="K854" s="57" t="s">
        <v>22</v>
      </c>
      <c r="L854" s="58">
        <f t="shared" si="25"/>
        <v>0.14285714285714285</v>
      </c>
      <c r="M854" s="12" t="s">
        <v>3141</v>
      </c>
      <c r="N854" s="12" t="s">
        <v>1258</v>
      </c>
    </row>
    <row r="855" spans="1:14" ht="283.5">
      <c r="A855" s="88" t="s">
        <v>3142</v>
      </c>
      <c r="B855" s="48" t="s">
        <v>3143</v>
      </c>
      <c r="C855" s="89">
        <v>9186691</v>
      </c>
      <c r="D855" s="50" t="s">
        <v>3144</v>
      </c>
      <c r="E855" s="61">
        <v>45429</v>
      </c>
      <c r="F855" s="76">
        <v>45642</v>
      </c>
      <c r="G855" s="53">
        <v>19600000</v>
      </c>
      <c r="H855" s="54">
        <v>2800000</v>
      </c>
      <c r="I855" s="55">
        <f t="shared" si="24"/>
        <v>16800000</v>
      </c>
      <c r="J855" s="56" t="s">
        <v>21</v>
      </c>
      <c r="K855" s="57" t="s">
        <v>22</v>
      </c>
      <c r="L855" s="58">
        <f t="shared" si="25"/>
        <v>0.14285714285714285</v>
      </c>
      <c r="M855" s="12" t="s">
        <v>3145</v>
      </c>
      <c r="N855" s="12" t="s">
        <v>1258</v>
      </c>
    </row>
    <row r="856" spans="1:14" ht="175.5">
      <c r="A856" s="88" t="s">
        <v>3146</v>
      </c>
      <c r="B856" s="48" t="s">
        <v>3147</v>
      </c>
      <c r="C856" s="89">
        <v>45692866</v>
      </c>
      <c r="D856" s="50" t="s">
        <v>3148</v>
      </c>
      <c r="E856" s="61">
        <v>45429</v>
      </c>
      <c r="F856" s="76">
        <v>45642</v>
      </c>
      <c r="G856" s="53">
        <v>21000000</v>
      </c>
      <c r="H856" s="54">
        <v>3000000</v>
      </c>
      <c r="I856" s="55">
        <f t="shared" ref="I856:I919" si="26">+G856-H856</f>
        <v>18000000</v>
      </c>
      <c r="J856" s="56" t="s">
        <v>21</v>
      </c>
      <c r="K856" s="57" t="s">
        <v>22</v>
      </c>
      <c r="L856" s="58">
        <f t="shared" ref="L856:L919" si="27">+H856/G856</f>
        <v>0.14285714285714285</v>
      </c>
      <c r="M856" s="12" t="s">
        <v>3149</v>
      </c>
      <c r="N856" s="12" t="s">
        <v>684</v>
      </c>
    </row>
    <row r="857" spans="1:14" ht="202.5">
      <c r="A857" s="88" t="s">
        <v>3150</v>
      </c>
      <c r="B857" s="48" t="s">
        <v>3151</v>
      </c>
      <c r="C857" s="89">
        <v>73169960</v>
      </c>
      <c r="D857" s="50" t="s">
        <v>3152</v>
      </c>
      <c r="E857" s="61">
        <v>45429</v>
      </c>
      <c r="F857" s="64">
        <v>45610</v>
      </c>
      <c r="G857" s="53">
        <v>15000000</v>
      </c>
      <c r="H857" s="54">
        <v>2500000</v>
      </c>
      <c r="I857" s="55">
        <f t="shared" si="26"/>
        <v>12500000</v>
      </c>
      <c r="J857" s="56" t="s">
        <v>21</v>
      </c>
      <c r="K857" s="57" t="s">
        <v>22</v>
      </c>
      <c r="L857" s="58">
        <f t="shared" si="27"/>
        <v>0.16666666666666666</v>
      </c>
      <c r="M857" s="12" t="s">
        <v>3153</v>
      </c>
      <c r="N857" s="12" t="s">
        <v>120</v>
      </c>
    </row>
    <row r="858" spans="1:14" ht="202.5">
      <c r="A858" s="88" t="s">
        <v>3154</v>
      </c>
      <c r="B858" s="48" t="s">
        <v>3155</v>
      </c>
      <c r="C858" s="89">
        <v>3984568</v>
      </c>
      <c r="D858" s="50" t="s">
        <v>3156</v>
      </c>
      <c r="E858" s="61">
        <v>45429</v>
      </c>
      <c r="F858" s="64">
        <v>45610</v>
      </c>
      <c r="G858" s="53">
        <v>24000000</v>
      </c>
      <c r="H858" s="54">
        <v>4000000</v>
      </c>
      <c r="I858" s="55">
        <f t="shared" si="26"/>
        <v>20000000</v>
      </c>
      <c r="J858" s="56" t="s">
        <v>21</v>
      </c>
      <c r="K858" s="57" t="s">
        <v>22</v>
      </c>
      <c r="L858" s="58">
        <f t="shared" si="27"/>
        <v>0.16666666666666666</v>
      </c>
      <c r="M858" s="12" t="s">
        <v>3157</v>
      </c>
      <c r="N858" s="12" t="s">
        <v>120</v>
      </c>
    </row>
    <row r="859" spans="1:14" ht="94.5">
      <c r="A859" s="88" t="s">
        <v>3158</v>
      </c>
      <c r="B859" s="48" t="s">
        <v>790</v>
      </c>
      <c r="C859" s="89">
        <v>19123063</v>
      </c>
      <c r="D859" s="50" t="s">
        <v>3159</v>
      </c>
      <c r="E859" s="61">
        <v>45429</v>
      </c>
      <c r="F859" s="64">
        <v>45581</v>
      </c>
      <c r="G859" s="53">
        <v>19000000</v>
      </c>
      <c r="H859" s="54">
        <v>3800000</v>
      </c>
      <c r="I859" s="55">
        <f t="shared" si="26"/>
        <v>15200000</v>
      </c>
      <c r="J859" s="56" t="s">
        <v>21</v>
      </c>
      <c r="K859" s="57" t="s">
        <v>22</v>
      </c>
      <c r="L859" s="58">
        <f t="shared" si="27"/>
        <v>0.2</v>
      </c>
      <c r="M859" s="12" t="s">
        <v>3160</v>
      </c>
      <c r="N859" s="12" t="s">
        <v>189</v>
      </c>
    </row>
    <row r="860" spans="1:14" ht="148.5">
      <c r="A860" s="88" t="s">
        <v>3161</v>
      </c>
      <c r="B860" s="48" t="s">
        <v>2526</v>
      </c>
      <c r="C860" s="89">
        <v>1042462297</v>
      </c>
      <c r="D860" s="50" t="s">
        <v>3162</v>
      </c>
      <c r="E860" s="61">
        <v>45429</v>
      </c>
      <c r="F860" s="83">
        <v>45642</v>
      </c>
      <c r="G860" s="53">
        <v>19600000</v>
      </c>
      <c r="H860" s="54">
        <v>2800000</v>
      </c>
      <c r="I860" s="55">
        <f t="shared" si="26"/>
        <v>16800000</v>
      </c>
      <c r="J860" s="56" t="s">
        <v>21</v>
      </c>
      <c r="K860" s="57" t="s">
        <v>22</v>
      </c>
      <c r="L860" s="58">
        <f t="shared" si="27"/>
        <v>0.14285714285714285</v>
      </c>
      <c r="M860" s="12" t="s">
        <v>3163</v>
      </c>
      <c r="N860" s="12" t="s">
        <v>1046</v>
      </c>
    </row>
    <row r="861" spans="1:14" ht="135">
      <c r="A861" s="88" t="s">
        <v>3164</v>
      </c>
      <c r="B861" s="48" t="s">
        <v>3165</v>
      </c>
      <c r="C861" s="89">
        <v>73206859</v>
      </c>
      <c r="D861" s="50" t="s">
        <v>3166</v>
      </c>
      <c r="E861" s="61">
        <v>45429</v>
      </c>
      <c r="F861" s="83">
        <v>45612</v>
      </c>
      <c r="G861" s="53">
        <v>18000000</v>
      </c>
      <c r="H861" s="54">
        <v>3000000</v>
      </c>
      <c r="I861" s="55">
        <f t="shared" si="26"/>
        <v>15000000</v>
      </c>
      <c r="J861" s="56" t="s">
        <v>21</v>
      </c>
      <c r="K861" s="57" t="s">
        <v>22</v>
      </c>
      <c r="L861" s="58">
        <f t="shared" si="27"/>
        <v>0.16666666666666666</v>
      </c>
      <c r="M861" s="12" t="s">
        <v>3167</v>
      </c>
      <c r="N861" s="12" t="s">
        <v>1046</v>
      </c>
    </row>
    <row r="862" spans="1:14" ht="94.5">
      <c r="A862" s="88" t="s">
        <v>3168</v>
      </c>
      <c r="B862" s="48" t="s">
        <v>3169</v>
      </c>
      <c r="C862" s="89">
        <v>1143330339</v>
      </c>
      <c r="D862" s="50" t="s">
        <v>3170</v>
      </c>
      <c r="E862" s="61">
        <v>45433</v>
      </c>
      <c r="F862" s="83">
        <v>45585</v>
      </c>
      <c r="G862" s="53">
        <v>15000000</v>
      </c>
      <c r="H862" s="54">
        <v>3000000</v>
      </c>
      <c r="I862" s="55">
        <f t="shared" si="26"/>
        <v>12000000</v>
      </c>
      <c r="J862" s="56" t="s">
        <v>21</v>
      </c>
      <c r="K862" s="57" t="s">
        <v>22</v>
      </c>
      <c r="L862" s="58">
        <f t="shared" si="27"/>
        <v>0.2</v>
      </c>
      <c r="M862" s="12" t="s">
        <v>3171</v>
      </c>
      <c r="N862" s="12" t="s">
        <v>1218</v>
      </c>
    </row>
    <row r="863" spans="1:14" ht="108">
      <c r="A863" s="88" t="s">
        <v>3172</v>
      </c>
      <c r="B863" s="48" t="s">
        <v>3173</v>
      </c>
      <c r="C863" s="89">
        <v>32936052</v>
      </c>
      <c r="D863" s="50" t="s">
        <v>3174</v>
      </c>
      <c r="E863" s="61">
        <v>45433</v>
      </c>
      <c r="F863" s="83">
        <v>45646</v>
      </c>
      <c r="G863" s="53">
        <v>24500000</v>
      </c>
      <c r="H863" s="54">
        <v>3500000</v>
      </c>
      <c r="I863" s="55">
        <f t="shared" si="26"/>
        <v>21000000</v>
      </c>
      <c r="J863" s="56" t="s">
        <v>21</v>
      </c>
      <c r="K863" s="57" t="s">
        <v>22</v>
      </c>
      <c r="L863" s="58">
        <f t="shared" si="27"/>
        <v>0.14285714285714285</v>
      </c>
      <c r="M863" s="12" t="s">
        <v>3175</v>
      </c>
      <c r="N863" s="12" t="s">
        <v>189</v>
      </c>
    </row>
    <row r="864" spans="1:14" ht="108">
      <c r="A864" s="88" t="s">
        <v>3176</v>
      </c>
      <c r="B864" s="48" t="s">
        <v>3173</v>
      </c>
      <c r="C864" s="89">
        <v>1052946476</v>
      </c>
      <c r="D864" s="50" t="s">
        <v>3177</v>
      </c>
      <c r="E864" s="61">
        <v>45433</v>
      </c>
      <c r="F864" s="83">
        <v>45616</v>
      </c>
      <c r="G864" s="53">
        <v>21000000</v>
      </c>
      <c r="H864" s="54">
        <v>3500000</v>
      </c>
      <c r="I864" s="55">
        <f t="shared" si="26"/>
        <v>17500000</v>
      </c>
      <c r="J864" s="56" t="s">
        <v>21</v>
      </c>
      <c r="K864" s="57" t="s">
        <v>22</v>
      </c>
      <c r="L864" s="58">
        <f t="shared" si="27"/>
        <v>0.16666666666666666</v>
      </c>
      <c r="M864" s="12" t="s">
        <v>3178</v>
      </c>
      <c r="N864" s="12" t="s">
        <v>189</v>
      </c>
    </row>
    <row r="865" spans="1:14" ht="148.5">
      <c r="A865" s="88" t="s">
        <v>3179</v>
      </c>
      <c r="B865" s="48" t="s">
        <v>3180</v>
      </c>
      <c r="C865" s="89">
        <v>45693028</v>
      </c>
      <c r="D865" s="50" t="s">
        <v>3181</v>
      </c>
      <c r="E865" s="61">
        <v>45433</v>
      </c>
      <c r="F865" s="83">
        <v>45646</v>
      </c>
      <c r="G865" s="53">
        <v>26600000</v>
      </c>
      <c r="H865" s="54">
        <v>3800000</v>
      </c>
      <c r="I865" s="55">
        <f t="shared" si="26"/>
        <v>22800000</v>
      </c>
      <c r="J865" s="56" t="s">
        <v>21</v>
      </c>
      <c r="K865" s="57" t="s">
        <v>22</v>
      </c>
      <c r="L865" s="58">
        <f t="shared" si="27"/>
        <v>0.14285714285714285</v>
      </c>
      <c r="M865" s="12" t="s">
        <v>3182</v>
      </c>
      <c r="N865" s="12" t="s">
        <v>189</v>
      </c>
    </row>
    <row r="866" spans="1:14" ht="162">
      <c r="A866" s="88" t="s">
        <v>3183</v>
      </c>
      <c r="B866" s="48" t="s">
        <v>3184</v>
      </c>
      <c r="C866" s="89">
        <v>1047460833</v>
      </c>
      <c r="D866" s="50" t="s">
        <v>3185</v>
      </c>
      <c r="E866" s="61">
        <v>45433</v>
      </c>
      <c r="F866" s="83">
        <v>45646</v>
      </c>
      <c r="G866" s="53">
        <v>26600000</v>
      </c>
      <c r="H866" s="54">
        <v>3800000</v>
      </c>
      <c r="I866" s="55">
        <f t="shared" si="26"/>
        <v>22800000</v>
      </c>
      <c r="J866" s="56" t="s">
        <v>21</v>
      </c>
      <c r="K866" s="57" t="s">
        <v>22</v>
      </c>
      <c r="L866" s="58">
        <f t="shared" si="27"/>
        <v>0.14285714285714285</v>
      </c>
      <c r="M866" s="12" t="s">
        <v>3186</v>
      </c>
      <c r="N866" s="12" t="s">
        <v>189</v>
      </c>
    </row>
    <row r="867" spans="1:14" ht="148.5">
      <c r="A867" s="88" t="s">
        <v>3187</v>
      </c>
      <c r="B867" s="48" t="s">
        <v>3180</v>
      </c>
      <c r="C867" s="89">
        <v>1052094672</v>
      </c>
      <c r="D867" s="50" t="s">
        <v>3188</v>
      </c>
      <c r="E867" s="61">
        <v>45433</v>
      </c>
      <c r="F867" s="83">
        <v>45646</v>
      </c>
      <c r="G867" s="53">
        <v>28000000</v>
      </c>
      <c r="H867" s="54">
        <v>4000000</v>
      </c>
      <c r="I867" s="55">
        <f t="shared" si="26"/>
        <v>24000000</v>
      </c>
      <c r="J867" s="56" t="s">
        <v>21</v>
      </c>
      <c r="K867" s="57" t="s">
        <v>22</v>
      </c>
      <c r="L867" s="58">
        <f t="shared" si="27"/>
        <v>0.14285714285714285</v>
      </c>
      <c r="M867" s="12" t="s">
        <v>3189</v>
      </c>
      <c r="N867" s="12" t="s">
        <v>189</v>
      </c>
    </row>
    <row r="868" spans="1:14" ht="148.5">
      <c r="A868" s="88" t="s">
        <v>3190</v>
      </c>
      <c r="B868" s="48" t="s">
        <v>3180</v>
      </c>
      <c r="C868" s="89">
        <v>1235046477</v>
      </c>
      <c r="D868" s="50" t="s">
        <v>3191</v>
      </c>
      <c r="E868" s="61">
        <v>45433</v>
      </c>
      <c r="F868" s="83">
        <v>45646</v>
      </c>
      <c r="G868" s="53">
        <v>26600000</v>
      </c>
      <c r="H868" s="54">
        <v>3800000</v>
      </c>
      <c r="I868" s="55">
        <f t="shared" si="26"/>
        <v>22800000</v>
      </c>
      <c r="J868" s="56" t="s">
        <v>21</v>
      </c>
      <c r="K868" s="57" t="s">
        <v>22</v>
      </c>
      <c r="L868" s="58">
        <f t="shared" si="27"/>
        <v>0.14285714285714285</v>
      </c>
      <c r="M868" s="12" t="s">
        <v>3192</v>
      </c>
      <c r="N868" s="12" t="s">
        <v>189</v>
      </c>
    </row>
    <row r="869" spans="1:14" ht="148.5">
      <c r="A869" s="88" t="s">
        <v>3193</v>
      </c>
      <c r="B869" s="48" t="s">
        <v>3180</v>
      </c>
      <c r="C869" s="89">
        <v>3953461</v>
      </c>
      <c r="D869" s="50" t="s">
        <v>3194</v>
      </c>
      <c r="E869" s="61">
        <v>45433</v>
      </c>
      <c r="F869" s="83">
        <v>45646</v>
      </c>
      <c r="G869" s="53">
        <v>24500000</v>
      </c>
      <c r="H869" s="54">
        <v>3500000</v>
      </c>
      <c r="I869" s="55">
        <f t="shared" si="26"/>
        <v>21000000</v>
      </c>
      <c r="J869" s="56" t="s">
        <v>21</v>
      </c>
      <c r="K869" s="57" t="s">
        <v>22</v>
      </c>
      <c r="L869" s="58">
        <f t="shared" si="27"/>
        <v>0.14285714285714285</v>
      </c>
      <c r="M869" s="12" t="s">
        <v>3195</v>
      </c>
      <c r="N869" s="12" t="s">
        <v>189</v>
      </c>
    </row>
    <row r="870" spans="1:14" ht="148.5">
      <c r="A870" s="88" t="s">
        <v>3196</v>
      </c>
      <c r="B870" s="48" t="s">
        <v>2526</v>
      </c>
      <c r="C870" s="89">
        <v>1042426699</v>
      </c>
      <c r="D870" s="50" t="s">
        <v>3197</v>
      </c>
      <c r="E870" s="61">
        <v>45433</v>
      </c>
      <c r="F870" s="83">
        <v>45616</v>
      </c>
      <c r="G870" s="53">
        <v>13800000</v>
      </c>
      <c r="H870" s="54">
        <v>2300000</v>
      </c>
      <c r="I870" s="55">
        <f t="shared" si="26"/>
        <v>11500000</v>
      </c>
      <c r="J870" s="56" t="s">
        <v>21</v>
      </c>
      <c r="K870" s="57" t="s">
        <v>22</v>
      </c>
      <c r="L870" s="58">
        <f t="shared" si="27"/>
        <v>0.16666666666666666</v>
      </c>
      <c r="M870" s="12" t="s">
        <v>3198</v>
      </c>
      <c r="N870" s="12" t="s">
        <v>1046</v>
      </c>
    </row>
    <row r="871" spans="1:14" ht="108">
      <c r="A871" s="90" t="s">
        <v>3199</v>
      </c>
      <c r="B871" s="48" t="s">
        <v>3173</v>
      </c>
      <c r="C871" s="89">
        <v>4008049</v>
      </c>
      <c r="D871" s="50" t="s">
        <v>3200</v>
      </c>
      <c r="E871" s="61">
        <v>45433</v>
      </c>
      <c r="F871" s="83">
        <v>45646</v>
      </c>
      <c r="G871" s="53">
        <v>26600000</v>
      </c>
      <c r="H871" s="54">
        <v>3800000</v>
      </c>
      <c r="I871" s="55">
        <f t="shared" si="26"/>
        <v>22800000</v>
      </c>
      <c r="J871" s="56" t="s">
        <v>21</v>
      </c>
      <c r="K871" s="57" t="s">
        <v>22</v>
      </c>
      <c r="L871" s="58">
        <f t="shared" si="27"/>
        <v>0.14285714285714285</v>
      </c>
      <c r="M871" s="12" t="s">
        <v>3201</v>
      </c>
      <c r="N871" s="12" t="s">
        <v>189</v>
      </c>
    </row>
    <row r="872" spans="1:14" ht="108">
      <c r="A872" s="91" t="s">
        <v>3202</v>
      </c>
      <c r="B872" s="48" t="s">
        <v>3173</v>
      </c>
      <c r="C872" s="86">
        <v>22803438</v>
      </c>
      <c r="D872" s="50" t="s">
        <v>3203</v>
      </c>
      <c r="E872" s="61">
        <v>45433</v>
      </c>
      <c r="F872" s="83">
        <v>45646</v>
      </c>
      <c r="G872" s="53">
        <v>31500000</v>
      </c>
      <c r="H872" s="54">
        <v>4500000</v>
      </c>
      <c r="I872" s="55">
        <f t="shared" si="26"/>
        <v>27000000</v>
      </c>
      <c r="J872" s="56" t="s">
        <v>21</v>
      </c>
      <c r="K872" s="57" t="s">
        <v>22</v>
      </c>
      <c r="L872" s="58">
        <f t="shared" si="27"/>
        <v>0.14285714285714285</v>
      </c>
      <c r="M872" s="12" t="s">
        <v>3204</v>
      </c>
      <c r="N872" s="12" t="s">
        <v>189</v>
      </c>
    </row>
    <row r="873" spans="1:14" ht="108">
      <c r="A873" s="91" t="s">
        <v>3205</v>
      </c>
      <c r="B873" s="48" t="s">
        <v>3173</v>
      </c>
      <c r="C873" s="86">
        <v>73121951</v>
      </c>
      <c r="D873" s="50" t="s">
        <v>3206</v>
      </c>
      <c r="E873" s="61">
        <v>45434</v>
      </c>
      <c r="F873" s="83">
        <v>45647</v>
      </c>
      <c r="G873" s="53">
        <v>28000000</v>
      </c>
      <c r="H873" s="54">
        <v>4000000</v>
      </c>
      <c r="I873" s="55">
        <f t="shared" si="26"/>
        <v>24000000</v>
      </c>
      <c r="J873" s="56" t="s">
        <v>21</v>
      </c>
      <c r="K873" s="57" t="s">
        <v>22</v>
      </c>
      <c r="L873" s="58">
        <f t="shared" si="27"/>
        <v>0.14285714285714285</v>
      </c>
      <c r="M873" s="12" t="s">
        <v>3207</v>
      </c>
      <c r="N873" s="12" t="s">
        <v>189</v>
      </c>
    </row>
    <row r="874" spans="1:14" ht="108">
      <c r="A874" s="91" t="s">
        <v>3208</v>
      </c>
      <c r="B874" s="48" t="s">
        <v>3173</v>
      </c>
      <c r="C874" s="86">
        <v>45528267</v>
      </c>
      <c r="D874" s="50" t="s">
        <v>3209</v>
      </c>
      <c r="E874" s="61">
        <v>45433</v>
      </c>
      <c r="F874" s="83">
        <v>45646</v>
      </c>
      <c r="G874" s="53">
        <v>31500000</v>
      </c>
      <c r="H874" s="54">
        <v>4500000</v>
      </c>
      <c r="I874" s="55">
        <f t="shared" si="26"/>
        <v>27000000</v>
      </c>
      <c r="J874" s="56" t="s">
        <v>21</v>
      </c>
      <c r="K874" s="57" t="s">
        <v>22</v>
      </c>
      <c r="L874" s="58">
        <f t="shared" si="27"/>
        <v>0.14285714285714285</v>
      </c>
      <c r="M874" s="12" t="s">
        <v>3210</v>
      </c>
      <c r="N874" s="12" t="s">
        <v>189</v>
      </c>
    </row>
    <row r="875" spans="1:14" ht="108">
      <c r="A875" s="91" t="s">
        <v>3211</v>
      </c>
      <c r="B875" s="48" t="s">
        <v>3173</v>
      </c>
      <c r="C875" s="86">
        <v>73166879</v>
      </c>
      <c r="D875" s="50" t="s">
        <v>3212</v>
      </c>
      <c r="E875" s="61">
        <v>45433</v>
      </c>
      <c r="F875" s="83">
        <v>45646</v>
      </c>
      <c r="G875" s="53">
        <v>26600000</v>
      </c>
      <c r="H875" s="54">
        <v>3800000</v>
      </c>
      <c r="I875" s="55">
        <f t="shared" si="26"/>
        <v>22800000</v>
      </c>
      <c r="J875" s="56" t="s">
        <v>21</v>
      </c>
      <c r="K875" s="57" t="s">
        <v>22</v>
      </c>
      <c r="L875" s="58">
        <f t="shared" si="27"/>
        <v>0.14285714285714285</v>
      </c>
      <c r="M875" s="12" t="s">
        <v>3213</v>
      </c>
      <c r="N875" s="12" t="s">
        <v>189</v>
      </c>
    </row>
    <row r="876" spans="1:14" ht="148.5">
      <c r="A876" s="91" t="s">
        <v>3214</v>
      </c>
      <c r="B876" s="48" t="s">
        <v>3215</v>
      </c>
      <c r="C876" s="86">
        <v>73157258</v>
      </c>
      <c r="D876" s="50" t="s">
        <v>3216</v>
      </c>
      <c r="E876" s="61">
        <v>45434</v>
      </c>
      <c r="F876" s="83">
        <v>45647</v>
      </c>
      <c r="G876" s="53">
        <v>17500000</v>
      </c>
      <c r="H876" s="54">
        <v>2500000</v>
      </c>
      <c r="I876" s="55">
        <f t="shared" si="26"/>
        <v>15000000</v>
      </c>
      <c r="J876" s="56" t="s">
        <v>21</v>
      </c>
      <c r="K876" s="57" t="s">
        <v>22</v>
      </c>
      <c r="L876" s="58">
        <f t="shared" si="27"/>
        <v>0.14285714285714285</v>
      </c>
      <c r="M876" s="12" t="s">
        <v>3217</v>
      </c>
      <c r="N876" s="12" t="s">
        <v>189</v>
      </c>
    </row>
    <row r="877" spans="1:14" ht="148.5">
      <c r="A877" s="91" t="s">
        <v>3218</v>
      </c>
      <c r="B877" s="48" t="s">
        <v>3215</v>
      </c>
      <c r="C877" s="86">
        <v>1143387194</v>
      </c>
      <c r="D877" s="50" t="s">
        <v>3219</v>
      </c>
      <c r="E877" s="61">
        <v>45433</v>
      </c>
      <c r="F877" s="83">
        <v>45646</v>
      </c>
      <c r="G877" s="53">
        <v>17500000</v>
      </c>
      <c r="H877" s="54">
        <v>2500000</v>
      </c>
      <c r="I877" s="55">
        <f t="shared" si="26"/>
        <v>15000000</v>
      </c>
      <c r="J877" s="56" t="s">
        <v>21</v>
      </c>
      <c r="K877" s="57" t="s">
        <v>22</v>
      </c>
      <c r="L877" s="58">
        <f t="shared" si="27"/>
        <v>0.14285714285714285</v>
      </c>
      <c r="M877" s="12" t="s">
        <v>3220</v>
      </c>
      <c r="N877" s="12" t="s">
        <v>189</v>
      </c>
    </row>
    <row r="878" spans="1:14" ht="148.5">
      <c r="A878" s="91" t="s">
        <v>3221</v>
      </c>
      <c r="B878" s="48" t="s">
        <v>3222</v>
      </c>
      <c r="C878" s="86">
        <v>45547515</v>
      </c>
      <c r="D878" s="50" t="s">
        <v>3223</v>
      </c>
      <c r="E878" s="61">
        <v>45433</v>
      </c>
      <c r="F878" s="83">
        <v>45646</v>
      </c>
      <c r="G878" s="53">
        <v>17500000</v>
      </c>
      <c r="H878" s="54">
        <v>2500000</v>
      </c>
      <c r="I878" s="55">
        <f t="shared" si="26"/>
        <v>15000000</v>
      </c>
      <c r="J878" s="56" t="s">
        <v>21</v>
      </c>
      <c r="K878" s="57" t="s">
        <v>22</v>
      </c>
      <c r="L878" s="58">
        <f t="shared" si="27"/>
        <v>0.14285714285714285</v>
      </c>
      <c r="M878" s="12" t="s">
        <v>3224</v>
      </c>
      <c r="N878" s="12" t="s">
        <v>189</v>
      </c>
    </row>
    <row r="879" spans="1:14" ht="148.5">
      <c r="A879" s="91" t="s">
        <v>3225</v>
      </c>
      <c r="B879" s="48" t="s">
        <v>3215</v>
      </c>
      <c r="C879" s="86">
        <v>23145722</v>
      </c>
      <c r="D879" s="50" t="s">
        <v>3226</v>
      </c>
      <c r="E879" s="61">
        <v>45434</v>
      </c>
      <c r="F879" s="83">
        <v>45647</v>
      </c>
      <c r="G879" s="53">
        <v>17500000</v>
      </c>
      <c r="H879" s="54">
        <v>2500000</v>
      </c>
      <c r="I879" s="55">
        <f t="shared" si="26"/>
        <v>15000000</v>
      </c>
      <c r="J879" s="56" t="s">
        <v>21</v>
      </c>
      <c r="K879" s="57" t="s">
        <v>22</v>
      </c>
      <c r="L879" s="58">
        <f t="shared" si="27"/>
        <v>0.14285714285714285</v>
      </c>
      <c r="M879" s="12" t="s">
        <v>3227</v>
      </c>
      <c r="N879" s="12" t="s">
        <v>189</v>
      </c>
    </row>
    <row r="880" spans="1:14" ht="148.5">
      <c r="A880" s="91" t="s">
        <v>3228</v>
      </c>
      <c r="B880" s="48" t="s">
        <v>3215</v>
      </c>
      <c r="C880" s="86">
        <v>30871692</v>
      </c>
      <c r="D880" s="50" t="s">
        <v>3229</v>
      </c>
      <c r="E880" s="61">
        <v>45433</v>
      </c>
      <c r="F880" s="83">
        <v>45646</v>
      </c>
      <c r="G880" s="53">
        <v>17500000</v>
      </c>
      <c r="H880" s="54">
        <v>2500000</v>
      </c>
      <c r="I880" s="55">
        <f t="shared" si="26"/>
        <v>15000000</v>
      </c>
      <c r="J880" s="56" t="s">
        <v>21</v>
      </c>
      <c r="K880" s="57" t="s">
        <v>22</v>
      </c>
      <c r="L880" s="58">
        <f t="shared" si="27"/>
        <v>0.14285714285714285</v>
      </c>
      <c r="M880" s="12" t="s">
        <v>3230</v>
      </c>
      <c r="N880" s="12" t="s">
        <v>189</v>
      </c>
    </row>
    <row r="881" spans="1:14" ht="148.5">
      <c r="A881" s="91" t="s">
        <v>3231</v>
      </c>
      <c r="B881" s="48" t="s">
        <v>3215</v>
      </c>
      <c r="C881" s="86">
        <v>1047403957</v>
      </c>
      <c r="D881" s="50" t="s">
        <v>3232</v>
      </c>
      <c r="E881" s="61">
        <v>45433</v>
      </c>
      <c r="F881" s="83">
        <v>45646</v>
      </c>
      <c r="G881" s="53">
        <v>17500000</v>
      </c>
      <c r="H881" s="54">
        <v>2500000</v>
      </c>
      <c r="I881" s="55">
        <f t="shared" si="26"/>
        <v>15000000</v>
      </c>
      <c r="J881" s="56" t="s">
        <v>21</v>
      </c>
      <c r="K881" s="57" t="s">
        <v>22</v>
      </c>
      <c r="L881" s="58">
        <f t="shared" si="27"/>
        <v>0.14285714285714285</v>
      </c>
      <c r="M881" s="12" t="s">
        <v>3233</v>
      </c>
      <c r="N881" s="12" t="s">
        <v>189</v>
      </c>
    </row>
    <row r="882" spans="1:14" ht="148.5">
      <c r="A882" s="91" t="s">
        <v>3234</v>
      </c>
      <c r="B882" s="48" t="s">
        <v>3180</v>
      </c>
      <c r="C882" s="86">
        <v>1051830281</v>
      </c>
      <c r="D882" s="50" t="s">
        <v>3235</v>
      </c>
      <c r="E882" s="61">
        <v>45433</v>
      </c>
      <c r="F882" s="83">
        <v>45616</v>
      </c>
      <c r="G882" s="53">
        <v>28000000</v>
      </c>
      <c r="H882" s="54">
        <v>4000000</v>
      </c>
      <c r="I882" s="55">
        <f t="shared" si="26"/>
        <v>24000000</v>
      </c>
      <c r="J882" s="56" t="s">
        <v>21</v>
      </c>
      <c r="K882" s="57" t="s">
        <v>22</v>
      </c>
      <c r="L882" s="58">
        <f t="shared" si="27"/>
        <v>0.14285714285714285</v>
      </c>
      <c r="M882" s="12" t="s">
        <v>3236</v>
      </c>
      <c r="N882" s="12" t="s">
        <v>189</v>
      </c>
    </row>
    <row r="883" spans="1:14" ht="189">
      <c r="A883" s="91" t="s">
        <v>3237</v>
      </c>
      <c r="B883" s="48" t="s">
        <v>3238</v>
      </c>
      <c r="C883" s="86">
        <v>1001978810</v>
      </c>
      <c r="D883" s="50" t="s">
        <v>3239</v>
      </c>
      <c r="E883" s="61">
        <v>45433</v>
      </c>
      <c r="F883" s="83">
        <v>45646</v>
      </c>
      <c r="G883" s="53">
        <v>15000000</v>
      </c>
      <c r="H883" s="54">
        <v>2142857.1428571427</v>
      </c>
      <c r="I883" s="55">
        <f t="shared" si="26"/>
        <v>12857142.857142858</v>
      </c>
      <c r="J883" s="56" t="s">
        <v>21</v>
      </c>
      <c r="K883" s="57" t="s">
        <v>22</v>
      </c>
      <c r="L883" s="58">
        <f t="shared" si="27"/>
        <v>0.14285714285714285</v>
      </c>
      <c r="M883" s="12" t="s">
        <v>3240</v>
      </c>
      <c r="N883" s="12" t="s">
        <v>120</v>
      </c>
    </row>
    <row r="884" spans="1:14" ht="148.5">
      <c r="A884" s="91" t="s">
        <v>3241</v>
      </c>
      <c r="B884" s="48" t="s">
        <v>3242</v>
      </c>
      <c r="C884" s="86">
        <v>9146074</v>
      </c>
      <c r="D884" s="50" t="s">
        <v>3243</v>
      </c>
      <c r="E884" s="61">
        <v>45434</v>
      </c>
      <c r="F884" s="83">
        <v>45647</v>
      </c>
      <c r="G884" s="53">
        <v>21000000</v>
      </c>
      <c r="H884" s="54">
        <v>3000000</v>
      </c>
      <c r="I884" s="55">
        <f t="shared" si="26"/>
        <v>18000000</v>
      </c>
      <c r="J884" s="56" t="s">
        <v>21</v>
      </c>
      <c r="K884" s="57" t="s">
        <v>22</v>
      </c>
      <c r="L884" s="58">
        <f t="shared" si="27"/>
        <v>0.14285714285714285</v>
      </c>
      <c r="M884" s="12" t="s">
        <v>3244</v>
      </c>
      <c r="N884" s="12" t="s">
        <v>189</v>
      </c>
    </row>
    <row r="885" spans="1:14" ht="135">
      <c r="A885" s="91" t="s">
        <v>3245</v>
      </c>
      <c r="B885" s="48" t="s">
        <v>2981</v>
      </c>
      <c r="C885" s="86">
        <v>1234096288</v>
      </c>
      <c r="D885" s="50" t="s">
        <v>3246</v>
      </c>
      <c r="E885" s="61">
        <v>45439</v>
      </c>
      <c r="F885" s="83">
        <v>45652</v>
      </c>
      <c r="G885" s="53">
        <v>28000000</v>
      </c>
      <c r="H885" s="54">
        <v>4000000</v>
      </c>
      <c r="I885" s="55">
        <f t="shared" si="26"/>
        <v>24000000</v>
      </c>
      <c r="J885" s="56" t="s">
        <v>21</v>
      </c>
      <c r="K885" s="57" t="s">
        <v>22</v>
      </c>
      <c r="L885" s="58">
        <f t="shared" si="27"/>
        <v>0.14285714285714285</v>
      </c>
      <c r="M885" s="12" t="s">
        <v>3247</v>
      </c>
      <c r="N885" s="12" t="s">
        <v>585</v>
      </c>
    </row>
    <row r="886" spans="1:14" ht="108">
      <c r="A886" s="91" t="s">
        <v>3248</v>
      </c>
      <c r="B886" s="48" t="s">
        <v>3173</v>
      </c>
      <c r="C886" s="86">
        <v>1143393404</v>
      </c>
      <c r="D886" s="50" t="s">
        <v>3249</v>
      </c>
      <c r="E886" s="61">
        <v>45439</v>
      </c>
      <c r="F886" s="83">
        <v>45652</v>
      </c>
      <c r="G886" s="53">
        <v>32200000</v>
      </c>
      <c r="H886" s="54">
        <v>4600000</v>
      </c>
      <c r="I886" s="55">
        <f t="shared" si="26"/>
        <v>27600000</v>
      </c>
      <c r="J886" s="56" t="s">
        <v>21</v>
      </c>
      <c r="K886" s="57" t="s">
        <v>22</v>
      </c>
      <c r="L886" s="58">
        <f t="shared" si="27"/>
        <v>0.14285714285714285</v>
      </c>
      <c r="M886" s="12" t="s">
        <v>3250</v>
      </c>
      <c r="N886" s="12" t="s">
        <v>189</v>
      </c>
    </row>
    <row r="887" spans="1:14" ht="108">
      <c r="A887" s="91" t="s">
        <v>3251</v>
      </c>
      <c r="B887" s="48" t="s">
        <v>3173</v>
      </c>
      <c r="C887" s="89">
        <v>73581092</v>
      </c>
      <c r="D887" s="50" t="s">
        <v>3252</v>
      </c>
      <c r="E887" s="61">
        <v>45434</v>
      </c>
      <c r="F887" s="83">
        <v>45647</v>
      </c>
      <c r="G887" s="53">
        <v>24500000</v>
      </c>
      <c r="H887" s="54">
        <v>3500000</v>
      </c>
      <c r="I887" s="55">
        <f t="shared" si="26"/>
        <v>21000000</v>
      </c>
      <c r="J887" s="56" t="s">
        <v>21</v>
      </c>
      <c r="K887" s="57" t="s">
        <v>22</v>
      </c>
      <c r="L887" s="58">
        <f t="shared" si="27"/>
        <v>0.14285714285714285</v>
      </c>
      <c r="M887" s="12" t="s">
        <v>3253</v>
      </c>
      <c r="N887" s="12" t="s">
        <v>189</v>
      </c>
    </row>
    <row r="888" spans="1:14" ht="108">
      <c r="A888" s="91" t="s">
        <v>3254</v>
      </c>
      <c r="B888" s="48" t="s">
        <v>3173</v>
      </c>
      <c r="C888" s="89">
        <v>1143367526</v>
      </c>
      <c r="D888" s="50" t="s">
        <v>3255</v>
      </c>
      <c r="E888" s="61">
        <v>45434</v>
      </c>
      <c r="F888" s="83">
        <v>45647</v>
      </c>
      <c r="G888" s="53">
        <v>33600000</v>
      </c>
      <c r="H888" s="54">
        <v>4800000</v>
      </c>
      <c r="I888" s="55">
        <f t="shared" si="26"/>
        <v>28800000</v>
      </c>
      <c r="J888" s="56" t="s">
        <v>21</v>
      </c>
      <c r="K888" s="57" t="s">
        <v>22</v>
      </c>
      <c r="L888" s="58">
        <f t="shared" si="27"/>
        <v>0.14285714285714285</v>
      </c>
      <c r="M888" s="12" t="s">
        <v>3256</v>
      </c>
      <c r="N888" s="12" t="s">
        <v>189</v>
      </c>
    </row>
    <row r="889" spans="1:14" ht="243">
      <c r="A889" s="91" t="s">
        <v>3257</v>
      </c>
      <c r="B889" s="48" t="s">
        <v>2780</v>
      </c>
      <c r="C889" s="89">
        <v>1063174312</v>
      </c>
      <c r="D889" s="50" t="s">
        <v>3258</v>
      </c>
      <c r="E889" s="61">
        <v>45439</v>
      </c>
      <c r="F889" s="83">
        <v>45530</v>
      </c>
      <c r="G889" s="53">
        <v>15000000</v>
      </c>
      <c r="H889" s="54">
        <v>5000000</v>
      </c>
      <c r="I889" s="55">
        <f t="shared" si="26"/>
        <v>10000000</v>
      </c>
      <c r="J889" s="56" t="s">
        <v>21</v>
      </c>
      <c r="K889" s="57" t="s">
        <v>22</v>
      </c>
      <c r="L889" s="58">
        <f t="shared" si="27"/>
        <v>0.33333333333333331</v>
      </c>
      <c r="M889" s="12" t="s">
        <v>3259</v>
      </c>
      <c r="N889" s="12" t="s">
        <v>1258</v>
      </c>
    </row>
    <row r="890" spans="1:14" ht="94.5">
      <c r="A890" s="91" t="s">
        <v>3260</v>
      </c>
      <c r="B890" s="48" t="s">
        <v>3261</v>
      </c>
      <c r="C890" s="89">
        <v>30767646</v>
      </c>
      <c r="D890" s="50" t="s">
        <v>3262</v>
      </c>
      <c r="E890" s="61">
        <v>45436</v>
      </c>
      <c r="F890" s="83">
        <v>45558</v>
      </c>
      <c r="G890" s="53">
        <v>24000000</v>
      </c>
      <c r="H890" s="54">
        <v>6000000</v>
      </c>
      <c r="I890" s="55">
        <f t="shared" si="26"/>
        <v>18000000</v>
      </c>
      <c r="J890" s="56" t="s">
        <v>21</v>
      </c>
      <c r="K890" s="57" t="s">
        <v>22</v>
      </c>
      <c r="L890" s="58">
        <f t="shared" si="27"/>
        <v>0.25</v>
      </c>
      <c r="M890" s="12" t="s">
        <v>3263</v>
      </c>
      <c r="N890" s="12" t="s">
        <v>1218</v>
      </c>
    </row>
    <row r="891" spans="1:14" ht="108">
      <c r="A891" s="91" t="s">
        <v>3264</v>
      </c>
      <c r="B891" s="48" t="s">
        <v>3265</v>
      </c>
      <c r="C891" s="89">
        <v>45557004</v>
      </c>
      <c r="D891" s="50" t="s">
        <v>3266</v>
      </c>
      <c r="E891" s="61">
        <v>45454</v>
      </c>
      <c r="F891" s="83">
        <v>45636</v>
      </c>
      <c r="G891" s="53">
        <v>21600000</v>
      </c>
      <c r="H891" s="54">
        <v>3600000</v>
      </c>
      <c r="I891" s="55">
        <f t="shared" si="26"/>
        <v>18000000</v>
      </c>
      <c r="J891" s="56" t="s">
        <v>21</v>
      </c>
      <c r="K891" s="57" t="s">
        <v>22</v>
      </c>
      <c r="L891" s="58">
        <f t="shared" si="27"/>
        <v>0.16666666666666666</v>
      </c>
      <c r="M891" s="12" t="s">
        <v>3267</v>
      </c>
      <c r="N891" s="12" t="s">
        <v>332</v>
      </c>
    </row>
    <row r="892" spans="1:14" ht="108">
      <c r="A892" s="91" t="s">
        <v>3268</v>
      </c>
      <c r="B892" s="48" t="s">
        <v>3173</v>
      </c>
      <c r="C892" s="89">
        <v>1128057113</v>
      </c>
      <c r="D892" s="50" t="s">
        <v>3269</v>
      </c>
      <c r="E892" s="61">
        <v>45436</v>
      </c>
      <c r="F892" s="83">
        <v>45649</v>
      </c>
      <c r="G892" s="53">
        <v>24500000</v>
      </c>
      <c r="H892" s="54">
        <v>3500000</v>
      </c>
      <c r="I892" s="55">
        <f t="shared" si="26"/>
        <v>21000000</v>
      </c>
      <c r="J892" s="56" t="s">
        <v>21</v>
      </c>
      <c r="K892" s="57" t="s">
        <v>22</v>
      </c>
      <c r="L892" s="58">
        <f t="shared" si="27"/>
        <v>0.14285714285714285</v>
      </c>
      <c r="M892" s="12" t="s">
        <v>3270</v>
      </c>
      <c r="N892" s="12" t="s">
        <v>189</v>
      </c>
    </row>
    <row r="893" spans="1:14" ht="94.5">
      <c r="A893" s="91" t="s">
        <v>3271</v>
      </c>
      <c r="B893" s="48" t="s">
        <v>3272</v>
      </c>
      <c r="C893" s="89">
        <v>1047381770</v>
      </c>
      <c r="D893" s="50" t="s">
        <v>3273</v>
      </c>
      <c r="E893" s="61">
        <v>45439</v>
      </c>
      <c r="F893" s="83">
        <v>45652</v>
      </c>
      <c r="G893" s="53">
        <v>26600000</v>
      </c>
      <c r="H893" s="54">
        <v>3800000</v>
      </c>
      <c r="I893" s="55">
        <f t="shared" si="26"/>
        <v>22800000</v>
      </c>
      <c r="J893" s="56" t="s">
        <v>21</v>
      </c>
      <c r="K893" s="57" t="s">
        <v>22</v>
      </c>
      <c r="L893" s="58">
        <f t="shared" si="27"/>
        <v>0.14285714285714285</v>
      </c>
      <c r="M893" s="12" t="s">
        <v>3274</v>
      </c>
      <c r="N893" s="12" t="s">
        <v>189</v>
      </c>
    </row>
    <row r="894" spans="1:14" ht="189">
      <c r="A894" s="91" t="s">
        <v>3275</v>
      </c>
      <c r="B894" s="48" t="s">
        <v>3276</v>
      </c>
      <c r="C894" s="89">
        <v>32745274</v>
      </c>
      <c r="D894" s="50" t="s">
        <v>3277</v>
      </c>
      <c r="E894" s="61">
        <v>45439</v>
      </c>
      <c r="F894" s="83">
        <v>45561</v>
      </c>
      <c r="G894" s="53">
        <v>16000000</v>
      </c>
      <c r="H894" s="54">
        <v>4000000</v>
      </c>
      <c r="I894" s="55">
        <f t="shared" si="26"/>
        <v>12000000</v>
      </c>
      <c r="J894" s="56" t="s">
        <v>21</v>
      </c>
      <c r="K894" s="57" t="s">
        <v>22</v>
      </c>
      <c r="L894" s="58">
        <f t="shared" si="27"/>
        <v>0.25</v>
      </c>
      <c r="M894" s="12" t="s">
        <v>3278</v>
      </c>
      <c r="N894" s="12" t="s">
        <v>120</v>
      </c>
    </row>
    <row r="895" spans="1:14" ht="148.5">
      <c r="A895" s="92" t="s">
        <v>3279</v>
      </c>
      <c r="B895" s="48" t="s">
        <v>2968</v>
      </c>
      <c r="C895" s="89">
        <v>32771610</v>
      </c>
      <c r="D895" s="50" t="s">
        <v>3280</v>
      </c>
      <c r="E895" s="61">
        <v>45439</v>
      </c>
      <c r="F895" s="83">
        <v>45652</v>
      </c>
      <c r="G895" s="53">
        <v>17500000</v>
      </c>
      <c r="H895" s="54">
        <v>2500000</v>
      </c>
      <c r="I895" s="55">
        <f t="shared" si="26"/>
        <v>15000000</v>
      </c>
      <c r="J895" s="56" t="s">
        <v>21</v>
      </c>
      <c r="K895" s="57" t="s">
        <v>22</v>
      </c>
      <c r="L895" s="58">
        <f t="shared" si="27"/>
        <v>0.14285714285714285</v>
      </c>
      <c r="M895" s="12" t="s">
        <v>3281</v>
      </c>
      <c r="N895" s="12" t="s">
        <v>585</v>
      </c>
    </row>
    <row r="896" spans="1:14" ht="148.5">
      <c r="A896" s="93" t="s">
        <v>3282</v>
      </c>
      <c r="B896" s="48" t="s">
        <v>3283</v>
      </c>
      <c r="C896" s="85">
        <v>32721403</v>
      </c>
      <c r="D896" s="50" t="s">
        <v>3284</v>
      </c>
      <c r="E896" s="61">
        <v>45439</v>
      </c>
      <c r="F896" s="83">
        <v>45652</v>
      </c>
      <c r="G896" s="53">
        <v>19600000</v>
      </c>
      <c r="H896" s="54">
        <v>2800000</v>
      </c>
      <c r="I896" s="55">
        <f t="shared" si="26"/>
        <v>16800000</v>
      </c>
      <c r="J896" s="56" t="s">
        <v>21</v>
      </c>
      <c r="K896" s="57" t="s">
        <v>22</v>
      </c>
      <c r="L896" s="58">
        <f t="shared" si="27"/>
        <v>0.14285714285714285</v>
      </c>
      <c r="M896" s="12" t="s">
        <v>3285</v>
      </c>
      <c r="N896" s="12" t="s">
        <v>189</v>
      </c>
    </row>
    <row r="897" spans="1:14" ht="148.5">
      <c r="A897" s="93" t="s">
        <v>3286</v>
      </c>
      <c r="B897" s="48" t="s">
        <v>3180</v>
      </c>
      <c r="C897" s="85">
        <v>1047474064</v>
      </c>
      <c r="D897" s="50" t="s">
        <v>3287</v>
      </c>
      <c r="E897" s="61">
        <v>45439</v>
      </c>
      <c r="F897" s="83">
        <v>45652</v>
      </c>
      <c r="G897" s="53">
        <v>28000000</v>
      </c>
      <c r="H897" s="54">
        <v>4000000</v>
      </c>
      <c r="I897" s="55">
        <f t="shared" si="26"/>
        <v>24000000</v>
      </c>
      <c r="J897" s="56" t="s">
        <v>21</v>
      </c>
      <c r="K897" s="57" t="s">
        <v>22</v>
      </c>
      <c r="L897" s="58">
        <f t="shared" si="27"/>
        <v>0.14285714285714285</v>
      </c>
      <c r="M897" s="12" t="s">
        <v>3288</v>
      </c>
      <c r="N897" s="12" t="s">
        <v>189</v>
      </c>
    </row>
    <row r="898" spans="1:14" ht="270">
      <c r="A898" s="94" t="s">
        <v>3289</v>
      </c>
      <c r="B898" s="48" t="s">
        <v>3290</v>
      </c>
      <c r="C898" s="85">
        <v>1047437133</v>
      </c>
      <c r="D898" s="50" t="s">
        <v>3291</v>
      </c>
      <c r="E898" s="61">
        <v>45439</v>
      </c>
      <c r="F898" s="83">
        <v>45652</v>
      </c>
      <c r="G898" s="53">
        <v>24500000</v>
      </c>
      <c r="H898" s="54">
        <v>3500000</v>
      </c>
      <c r="I898" s="55">
        <f t="shared" si="26"/>
        <v>21000000</v>
      </c>
      <c r="J898" s="56" t="s">
        <v>21</v>
      </c>
      <c r="K898" s="57" t="s">
        <v>22</v>
      </c>
      <c r="L898" s="58">
        <f t="shared" si="27"/>
        <v>0.14285714285714285</v>
      </c>
      <c r="M898" s="12" t="s">
        <v>3292</v>
      </c>
      <c r="N898" s="12" t="s">
        <v>189</v>
      </c>
    </row>
    <row r="899" spans="1:14" ht="162">
      <c r="A899" s="93" t="s">
        <v>3293</v>
      </c>
      <c r="B899" s="48" t="s">
        <v>3294</v>
      </c>
      <c r="C899" s="85">
        <v>1143326377</v>
      </c>
      <c r="D899" s="50" t="s">
        <v>3295</v>
      </c>
      <c r="E899" s="61">
        <v>45441</v>
      </c>
      <c r="F899" s="83">
        <v>45654</v>
      </c>
      <c r="G899" s="53">
        <v>42000000</v>
      </c>
      <c r="H899" s="54">
        <v>6000000</v>
      </c>
      <c r="I899" s="55">
        <f t="shared" si="26"/>
        <v>36000000</v>
      </c>
      <c r="J899" s="56" t="s">
        <v>21</v>
      </c>
      <c r="K899" s="57" t="s">
        <v>22</v>
      </c>
      <c r="L899" s="58">
        <f t="shared" si="27"/>
        <v>0.14285714285714285</v>
      </c>
      <c r="M899" s="12" t="s">
        <v>3296</v>
      </c>
      <c r="N899" s="12" t="s">
        <v>1740</v>
      </c>
    </row>
    <row r="900" spans="1:14" ht="162">
      <c r="A900" s="93" t="s">
        <v>3297</v>
      </c>
      <c r="B900" s="48" t="s">
        <v>3294</v>
      </c>
      <c r="C900" s="85">
        <v>45545384</v>
      </c>
      <c r="D900" s="50" t="s">
        <v>3298</v>
      </c>
      <c r="E900" s="61">
        <v>45442</v>
      </c>
      <c r="F900" s="83">
        <v>45655</v>
      </c>
      <c r="G900" s="53">
        <v>31500000</v>
      </c>
      <c r="H900" s="54">
        <v>4500000</v>
      </c>
      <c r="I900" s="55">
        <f t="shared" si="26"/>
        <v>27000000</v>
      </c>
      <c r="J900" s="56" t="s">
        <v>21</v>
      </c>
      <c r="K900" s="57" t="s">
        <v>22</v>
      </c>
      <c r="L900" s="58">
        <f t="shared" si="27"/>
        <v>0.14285714285714285</v>
      </c>
      <c r="M900" s="12" t="s">
        <v>3299</v>
      </c>
      <c r="N900" s="12" t="s">
        <v>1740</v>
      </c>
    </row>
    <row r="901" spans="1:14" ht="162">
      <c r="A901" s="93" t="s">
        <v>3300</v>
      </c>
      <c r="B901" s="48" t="s">
        <v>3294</v>
      </c>
      <c r="C901" s="85">
        <v>98563884</v>
      </c>
      <c r="D901" s="50" t="s">
        <v>3301</v>
      </c>
      <c r="E901" s="61">
        <v>45442</v>
      </c>
      <c r="F901" s="83">
        <v>45655</v>
      </c>
      <c r="G901" s="53">
        <v>31500000</v>
      </c>
      <c r="H901" s="54">
        <v>4500000</v>
      </c>
      <c r="I901" s="55">
        <f t="shared" si="26"/>
        <v>27000000</v>
      </c>
      <c r="J901" s="56" t="s">
        <v>21</v>
      </c>
      <c r="K901" s="57" t="s">
        <v>22</v>
      </c>
      <c r="L901" s="58">
        <f t="shared" si="27"/>
        <v>0.14285714285714285</v>
      </c>
      <c r="M901" s="12" t="s">
        <v>3302</v>
      </c>
      <c r="N901" s="12" t="s">
        <v>1740</v>
      </c>
    </row>
    <row r="902" spans="1:14" ht="162">
      <c r="A902" s="93" t="s">
        <v>3303</v>
      </c>
      <c r="B902" s="48" t="s">
        <v>3304</v>
      </c>
      <c r="C902" s="85">
        <v>1102859315</v>
      </c>
      <c r="D902" s="50" t="s">
        <v>3305</v>
      </c>
      <c r="E902" s="61">
        <v>45441</v>
      </c>
      <c r="F902" s="83">
        <v>45654</v>
      </c>
      <c r="G902" s="53">
        <v>42000000</v>
      </c>
      <c r="H902" s="54">
        <v>6000000</v>
      </c>
      <c r="I902" s="55">
        <f t="shared" si="26"/>
        <v>36000000</v>
      </c>
      <c r="J902" s="56" t="s">
        <v>21</v>
      </c>
      <c r="K902" s="57" t="s">
        <v>22</v>
      </c>
      <c r="L902" s="58">
        <f t="shared" si="27"/>
        <v>0.14285714285714285</v>
      </c>
      <c r="M902" s="12" t="s">
        <v>3306</v>
      </c>
      <c r="N902" s="12" t="s">
        <v>1740</v>
      </c>
    </row>
    <row r="903" spans="1:14" ht="162">
      <c r="A903" s="93" t="s">
        <v>3307</v>
      </c>
      <c r="B903" s="48" t="s">
        <v>3304</v>
      </c>
      <c r="C903" s="85">
        <v>1143337531</v>
      </c>
      <c r="D903" s="50" t="s">
        <v>3308</v>
      </c>
      <c r="E903" s="61">
        <v>45442</v>
      </c>
      <c r="F903" s="83">
        <v>45655</v>
      </c>
      <c r="G903" s="53">
        <v>31500000</v>
      </c>
      <c r="H903" s="54">
        <v>4500000</v>
      </c>
      <c r="I903" s="55">
        <f t="shared" si="26"/>
        <v>27000000</v>
      </c>
      <c r="J903" s="56" t="s">
        <v>21</v>
      </c>
      <c r="K903" s="57" t="s">
        <v>22</v>
      </c>
      <c r="L903" s="58">
        <f t="shared" si="27"/>
        <v>0.14285714285714285</v>
      </c>
      <c r="M903" s="12" t="s">
        <v>3309</v>
      </c>
      <c r="N903" s="12" t="s">
        <v>1740</v>
      </c>
    </row>
    <row r="904" spans="1:14" ht="148.5">
      <c r="A904" s="93" t="s">
        <v>3310</v>
      </c>
      <c r="B904" s="48" t="s">
        <v>3222</v>
      </c>
      <c r="C904" s="85">
        <v>45433258</v>
      </c>
      <c r="D904" s="50" t="s">
        <v>3311</v>
      </c>
      <c r="E904" s="61">
        <v>45454</v>
      </c>
      <c r="F904" s="83">
        <v>45636</v>
      </c>
      <c r="G904" s="53">
        <v>14400000</v>
      </c>
      <c r="H904" s="54">
        <v>2400000</v>
      </c>
      <c r="I904" s="55">
        <f t="shared" si="26"/>
        <v>12000000</v>
      </c>
      <c r="J904" s="56" t="s">
        <v>21</v>
      </c>
      <c r="K904" s="57" t="s">
        <v>22</v>
      </c>
      <c r="L904" s="58">
        <f t="shared" si="27"/>
        <v>0.16666666666666666</v>
      </c>
      <c r="M904" s="12" t="s">
        <v>3312</v>
      </c>
      <c r="N904" s="12" t="s">
        <v>189</v>
      </c>
    </row>
    <row r="905" spans="1:14" ht="175.5">
      <c r="A905" s="93" t="s">
        <v>3313</v>
      </c>
      <c r="B905" s="48" t="s">
        <v>2246</v>
      </c>
      <c r="C905" s="85">
        <v>45540791</v>
      </c>
      <c r="D905" s="50" t="s">
        <v>3314</v>
      </c>
      <c r="E905" s="61">
        <v>45441</v>
      </c>
      <c r="F905" s="83">
        <v>45654</v>
      </c>
      <c r="G905" s="53">
        <v>28000000</v>
      </c>
      <c r="H905" s="54">
        <v>4000000</v>
      </c>
      <c r="I905" s="55">
        <f t="shared" si="26"/>
        <v>24000000</v>
      </c>
      <c r="J905" s="56" t="s">
        <v>21</v>
      </c>
      <c r="K905" s="57" t="s">
        <v>22</v>
      </c>
      <c r="L905" s="58">
        <f t="shared" si="27"/>
        <v>0.14285714285714285</v>
      </c>
      <c r="M905" s="12" t="s">
        <v>3315</v>
      </c>
      <c r="N905" s="12" t="s">
        <v>684</v>
      </c>
    </row>
    <row r="906" spans="1:14" ht="175.5">
      <c r="A906" s="93" t="s">
        <v>3316</v>
      </c>
      <c r="B906" s="48" t="s">
        <v>2242</v>
      </c>
      <c r="C906" s="85">
        <v>1007742740</v>
      </c>
      <c r="D906" s="50" t="s">
        <v>3317</v>
      </c>
      <c r="E906" s="61">
        <v>45441</v>
      </c>
      <c r="F906" s="83">
        <v>45654</v>
      </c>
      <c r="G906" s="53">
        <v>21000000</v>
      </c>
      <c r="H906" s="54">
        <v>3000000</v>
      </c>
      <c r="I906" s="55">
        <f t="shared" si="26"/>
        <v>18000000</v>
      </c>
      <c r="J906" s="56" t="s">
        <v>21</v>
      </c>
      <c r="K906" s="57" t="s">
        <v>22</v>
      </c>
      <c r="L906" s="58">
        <f t="shared" si="27"/>
        <v>0.14285714285714285</v>
      </c>
      <c r="M906" s="12" t="s">
        <v>3318</v>
      </c>
      <c r="N906" s="12" t="s">
        <v>684</v>
      </c>
    </row>
    <row r="907" spans="1:14" ht="175.5">
      <c r="A907" s="93" t="s">
        <v>3319</v>
      </c>
      <c r="B907" s="48" t="s">
        <v>3320</v>
      </c>
      <c r="C907" s="85">
        <v>73065583</v>
      </c>
      <c r="D907" s="50" t="s">
        <v>3321</v>
      </c>
      <c r="E907" s="61">
        <v>45442</v>
      </c>
      <c r="F907" s="83">
        <v>45655</v>
      </c>
      <c r="G907" s="53">
        <v>17500000</v>
      </c>
      <c r="H907" s="54">
        <v>2500000</v>
      </c>
      <c r="I907" s="55">
        <f t="shared" si="26"/>
        <v>15000000</v>
      </c>
      <c r="J907" s="56" t="s">
        <v>21</v>
      </c>
      <c r="K907" s="57" t="s">
        <v>22</v>
      </c>
      <c r="L907" s="58">
        <f t="shared" si="27"/>
        <v>0.14285714285714285</v>
      </c>
      <c r="M907" s="12" t="s">
        <v>3322</v>
      </c>
      <c r="N907" s="12" t="s">
        <v>684</v>
      </c>
    </row>
    <row r="908" spans="1:14" ht="148.5">
      <c r="A908" s="93" t="s">
        <v>3323</v>
      </c>
      <c r="B908" s="48" t="s">
        <v>3222</v>
      </c>
      <c r="C908" s="85">
        <v>1143384874</v>
      </c>
      <c r="D908" s="50" t="s">
        <v>3324</v>
      </c>
      <c r="E908" s="61">
        <v>45454</v>
      </c>
      <c r="F908" s="83">
        <v>45636</v>
      </c>
      <c r="G908" s="53">
        <v>14400000</v>
      </c>
      <c r="H908" s="54">
        <v>2400000</v>
      </c>
      <c r="I908" s="55">
        <f t="shared" si="26"/>
        <v>12000000</v>
      </c>
      <c r="J908" s="56" t="s">
        <v>21</v>
      </c>
      <c r="K908" s="57" t="s">
        <v>22</v>
      </c>
      <c r="L908" s="58">
        <f t="shared" si="27"/>
        <v>0.16666666666666666</v>
      </c>
      <c r="M908" s="12" t="s">
        <v>3325</v>
      </c>
      <c r="N908" s="12" t="s">
        <v>189</v>
      </c>
    </row>
    <row r="909" spans="1:14" ht="148.5">
      <c r="A909" s="93" t="s">
        <v>3326</v>
      </c>
      <c r="B909" s="48" t="s">
        <v>3222</v>
      </c>
      <c r="C909" s="85">
        <v>9293324</v>
      </c>
      <c r="D909" s="50" t="s">
        <v>3327</v>
      </c>
      <c r="E909" s="61">
        <v>45464</v>
      </c>
      <c r="F909" s="83">
        <v>45646</v>
      </c>
      <c r="G909" s="53">
        <v>14400000</v>
      </c>
      <c r="H909" s="54">
        <v>2400000</v>
      </c>
      <c r="I909" s="55">
        <f t="shared" si="26"/>
        <v>12000000</v>
      </c>
      <c r="J909" s="56" t="s">
        <v>21</v>
      </c>
      <c r="K909" s="57" t="s">
        <v>22</v>
      </c>
      <c r="L909" s="58">
        <f t="shared" si="27"/>
        <v>0.16666666666666666</v>
      </c>
      <c r="M909" s="12" t="s">
        <v>3328</v>
      </c>
      <c r="N909" s="12" t="s">
        <v>189</v>
      </c>
    </row>
    <row r="910" spans="1:14" ht="162">
      <c r="A910" s="93" t="s">
        <v>3329</v>
      </c>
      <c r="B910" s="48" t="s">
        <v>3304</v>
      </c>
      <c r="C910" s="85">
        <v>1088241647</v>
      </c>
      <c r="D910" s="50" t="s">
        <v>3330</v>
      </c>
      <c r="E910" s="61">
        <v>45442</v>
      </c>
      <c r="F910" s="83">
        <v>45625</v>
      </c>
      <c r="G910" s="53">
        <v>36000000</v>
      </c>
      <c r="H910" s="54">
        <v>6000000</v>
      </c>
      <c r="I910" s="55">
        <f t="shared" si="26"/>
        <v>30000000</v>
      </c>
      <c r="J910" s="56" t="s">
        <v>21</v>
      </c>
      <c r="K910" s="57" t="s">
        <v>22</v>
      </c>
      <c r="L910" s="58">
        <f t="shared" si="27"/>
        <v>0.16666666666666666</v>
      </c>
      <c r="M910" s="12" t="s">
        <v>3331</v>
      </c>
      <c r="N910" s="12" t="s">
        <v>1740</v>
      </c>
    </row>
    <row r="911" spans="1:14" ht="310.5">
      <c r="A911" s="93" t="s">
        <v>3332</v>
      </c>
      <c r="B911" s="48" t="s">
        <v>3333</v>
      </c>
      <c r="C911" s="85">
        <v>8854356</v>
      </c>
      <c r="D911" s="50" t="s">
        <v>3334</v>
      </c>
      <c r="E911" s="61">
        <v>45441</v>
      </c>
      <c r="F911" s="83">
        <v>45654</v>
      </c>
      <c r="G911" s="53">
        <v>56000000</v>
      </c>
      <c r="H911" s="54">
        <v>8000000</v>
      </c>
      <c r="I911" s="55">
        <f t="shared" si="26"/>
        <v>48000000</v>
      </c>
      <c r="J911" s="56" t="s">
        <v>21</v>
      </c>
      <c r="K911" s="57" t="s">
        <v>22</v>
      </c>
      <c r="L911" s="58">
        <f t="shared" si="27"/>
        <v>0.14285714285714285</v>
      </c>
      <c r="M911" s="12" t="s">
        <v>3335</v>
      </c>
      <c r="N911" s="12" t="s">
        <v>737</v>
      </c>
    </row>
    <row r="912" spans="1:14" ht="310.5">
      <c r="A912" s="93" t="s">
        <v>3336</v>
      </c>
      <c r="B912" s="48" t="s">
        <v>3337</v>
      </c>
      <c r="C912" s="85">
        <v>1047423410</v>
      </c>
      <c r="D912" s="50" t="s">
        <v>3338</v>
      </c>
      <c r="E912" s="61">
        <v>45441</v>
      </c>
      <c r="F912" s="83">
        <v>45654</v>
      </c>
      <c r="G912" s="53">
        <v>49000000</v>
      </c>
      <c r="H912" s="54">
        <v>7000000</v>
      </c>
      <c r="I912" s="55">
        <f t="shared" si="26"/>
        <v>42000000</v>
      </c>
      <c r="J912" s="56" t="s">
        <v>21</v>
      </c>
      <c r="K912" s="57" t="s">
        <v>22</v>
      </c>
      <c r="L912" s="58">
        <f t="shared" si="27"/>
        <v>0.14285714285714285</v>
      </c>
      <c r="M912" s="12" t="s">
        <v>3339</v>
      </c>
      <c r="N912" s="12" t="s">
        <v>737</v>
      </c>
    </row>
    <row r="913" spans="1:14" ht="310.5">
      <c r="A913" s="93" t="s">
        <v>3340</v>
      </c>
      <c r="B913" s="48" t="s">
        <v>3333</v>
      </c>
      <c r="C913" s="85">
        <v>45757695</v>
      </c>
      <c r="D913" s="50" t="s">
        <v>3341</v>
      </c>
      <c r="E913" s="61">
        <v>45441</v>
      </c>
      <c r="F913" s="83">
        <v>45654</v>
      </c>
      <c r="G913" s="53">
        <v>24500000</v>
      </c>
      <c r="H913" s="54">
        <v>3500000</v>
      </c>
      <c r="I913" s="55">
        <f t="shared" si="26"/>
        <v>21000000</v>
      </c>
      <c r="J913" s="56" t="s">
        <v>21</v>
      </c>
      <c r="K913" s="57" t="s">
        <v>22</v>
      </c>
      <c r="L913" s="58">
        <f t="shared" si="27"/>
        <v>0.14285714285714285</v>
      </c>
      <c r="M913" s="12" t="s">
        <v>3342</v>
      </c>
      <c r="N913" s="12" t="s">
        <v>737</v>
      </c>
    </row>
    <row r="914" spans="1:14" ht="310.5">
      <c r="A914" s="93" t="s">
        <v>3343</v>
      </c>
      <c r="B914" s="48" t="s">
        <v>3333</v>
      </c>
      <c r="C914" s="85">
        <v>30825469</v>
      </c>
      <c r="D914" s="50" t="s">
        <v>3344</v>
      </c>
      <c r="E914" s="61">
        <v>45441</v>
      </c>
      <c r="F914" s="83">
        <v>45654</v>
      </c>
      <c r="G914" s="53">
        <v>31500000</v>
      </c>
      <c r="H914" s="54">
        <v>4500000</v>
      </c>
      <c r="I914" s="55">
        <f t="shared" si="26"/>
        <v>27000000</v>
      </c>
      <c r="J914" s="56" t="s">
        <v>21</v>
      </c>
      <c r="K914" s="57" t="s">
        <v>22</v>
      </c>
      <c r="L914" s="58">
        <f t="shared" si="27"/>
        <v>0.14285714285714285</v>
      </c>
      <c r="M914" s="12" t="s">
        <v>3345</v>
      </c>
      <c r="N914" s="12" t="s">
        <v>737</v>
      </c>
    </row>
    <row r="915" spans="1:14" ht="310.5">
      <c r="A915" s="93" t="s">
        <v>3346</v>
      </c>
      <c r="B915" s="48" t="s">
        <v>3333</v>
      </c>
      <c r="C915" s="85">
        <v>22855456</v>
      </c>
      <c r="D915" s="50" t="s">
        <v>3347</v>
      </c>
      <c r="E915" s="61">
        <v>45441</v>
      </c>
      <c r="F915" s="83">
        <v>45654</v>
      </c>
      <c r="G915" s="53">
        <v>31500000</v>
      </c>
      <c r="H915" s="54">
        <v>4500000</v>
      </c>
      <c r="I915" s="55">
        <f t="shared" si="26"/>
        <v>27000000</v>
      </c>
      <c r="J915" s="56" t="s">
        <v>21</v>
      </c>
      <c r="K915" s="57" t="s">
        <v>22</v>
      </c>
      <c r="L915" s="58">
        <f t="shared" si="27"/>
        <v>0.14285714285714285</v>
      </c>
      <c r="M915" s="12" t="s">
        <v>3348</v>
      </c>
      <c r="N915" s="12" t="s">
        <v>737</v>
      </c>
    </row>
    <row r="916" spans="1:14" ht="310.5">
      <c r="A916" s="93" t="s">
        <v>3349</v>
      </c>
      <c r="B916" s="48" t="s">
        <v>3350</v>
      </c>
      <c r="C916" s="85">
        <v>33065846</v>
      </c>
      <c r="D916" s="50" t="s">
        <v>3351</v>
      </c>
      <c r="E916" s="61">
        <v>45441</v>
      </c>
      <c r="F916" s="83">
        <v>45654</v>
      </c>
      <c r="G916" s="53">
        <v>24500000</v>
      </c>
      <c r="H916" s="54">
        <v>3500000</v>
      </c>
      <c r="I916" s="55">
        <f t="shared" si="26"/>
        <v>21000000</v>
      </c>
      <c r="J916" s="56" t="s">
        <v>21</v>
      </c>
      <c r="K916" s="57" t="s">
        <v>22</v>
      </c>
      <c r="L916" s="58">
        <f t="shared" si="27"/>
        <v>0.14285714285714285</v>
      </c>
      <c r="M916" s="12" t="s">
        <v>3352</v>
      </c>
      <c r="N916" s="12" t="s">
        <v>737</v>
      </c>
    </row>
    <row r="917" spans="1:14" ht="324">
      <c r="A917" s="93" t="s">
        <v>3353</v>
      </c>
      <c r="B917" s="48" t="s">
        <v>3354</v>
      </c>
      <c r="C917" s="85">
        <v>1007211130</v>
      </c>
      <c r="D917" s="50" t="s">
        <v>3355</v>
      </c>
      <c r="E917" s="61">
        <v>45441</v>
      </c>
      <c r="F917" s="83">
        <v>45654</v>
      </c>
      <c r="G917" s="53">
        <v>10500000</v>
      </c>
      <c r="H917" s="54">
        <v>1500000</v>
      </c>
      <c r="I917" s="55">
        <f t="shared" si="26"/>
        <v>9000000</v>
      </c>
      <c r="J917" s="56" t="s">
        <v>21</v>
      </c>
      <c r="K917" s="57" t="s">
        <v>22</v>
      </c>
      <c r="L917" s="58">
        <f t="shared" si="27"/>
        <v>0.14285714285714285</v>
      </c>
      <c r="M917" s="12" t="s">
        <v>3356</v>
      </c>
      <c r="N917" s="12" t="s">
        <v>737</v>
      </c>
    </row>
    <row r="918" spans="1:14" ht="283.5">
      <c r="A918" s="93" t="s">
        <v>3357</v>
      </c>
      <c r="B918" s="48" t="s">
        <v>3358</v>
      </c>
      <c r="C918" s="85">
        <v>64563330</v>
      </c>
      <c r="D918" s="50" t="s">
        <v>3359</v>
      </c>
      <c r="E918" s="61">
        <v>45441</v>
      </c>
      <c r="F918" s="83">
        <v>45654</v>
      </c>
      <c r="G918" s="53">
        <v>24500000</v>
      </c>
      <c r="H918" s="54">
        <v>3500000</v>
      </c>
      <c r="I918" s="55">
        <f t="shared" si="26"/>
        <v>21000000</v>
      </c>
      <c r="J918" s="56" t="s">
        <v>21</v>
      </c>
      <c r="K918" s="57" t="s">
        <v>22</v>
      </c>
      <c r="L918" s="58">
        <f t="shared" si="27"/>
        <v>0.14285714285714285</v>
      </c>
      <c r="M918" s="12" t="s">
        <v>3360</v>
      </c>
      <c r="N918" s="12" t="s">
        <v>737</v>
      </c>
    </row>
    <row r="919" spans="1:14" ht="270">
      <c r="A919" s="93" t="s">
        <v>3361</v>
      </c>
      <c r="B919" s="48" t="s">
        <v>3362</v>
      </c>
      <c r="C919" s="85">
        <v>9100453</v>
      </c>
      <c r="D919" s="50" t="s">
        <v>3363</v>
      </c>
      <c r="E919" s="61">
        <v>45441</v>
      </c>
      <c r="F919" s="83">
        <v>45654</v>
      </c>
      <c r="G919" s="53">
        <v>24500000</v>
      </c>
      <c r="H919" s="54">
        <v>3500000</v>
      </c>
      <c r="I919" s="55">
        <f t="shared" si="26"/>
        <v>21000000</v>
      </c>
      <c r="J919" s="56" t="s">
        <v>21</v>
      </c>
      <c r="K919" s="57" t="s">
        <v>22</v>
      </c>
      <c r="L919" s="58">
        <f t="shared" si="27"/>
        <v>0.14285714285714285</v>
      </c>
      <c r="M919" s="12" t="s">
        <v>3364</v>
      </c>
      <c r="N919" s="12" t="s">
        <v>189</v>
      </c>
    </row>
    <row r="920" spans="1:14" ht="270">
      <c r="A920" s="93" t="s">
        <v>3365</v>
      </c>
      <c r="B920" s="48" t="s">
        <v>3290</v>
      </c>
      <c r="C920" s="85">
        <v>1129531110</v>
      </c>
      <c r="D920" s="50" t="s">
        <v>3366</v>
      </c>
      <c r="E920" s="61">
        <v>45442</v>
      </c>
      <c r="F920" s="83">
        <v>45655</v>
      </c>
      <c r="G920" s="53">
        <v>42000000</v>
      </c>
      <c r="H920" s="54">
        <v>6000000</v>
      </c>
      <c r="I920" s="55">
        <f t="shared" ref="I920:I983" si="28">+G920-H920</f>
        <v>36000000</v>
      </c>
      <c r="J920" s="56" t="s">
        <v>21</v>
      </c>
      <c r="K920" s="57" t="s">
        <v>22</v>
      </c>
      <c r="L920" s="58">
        <f t="shared" ref="L920:L983" si="29">+H920/G920</f>
        <v>0.14285714285714285</v>
      </c>
      <c r="M920" s="12" t="s">
        <v>3367</v>
      </c>
      <c r="N920" s="12" t="s">
        <v>189</v>
      </c>
    </row>
    <row r="921" spans="1:14" ht="148.5">
      <c r="A921" s="93" t="s">
        <v>3368</v>
      </c>
      <c r="B921" s="48" t="s">
        <v>3180</v>
      </c>
      <c r="C921" s="85">
        <v>1047477257</v>
      </c>
      <c r="D921" s="50" t="s">
        <v>3369</v>
      </c>
      <c r="E921" s="61">
        <v>45441</v>
      </c>
      <c r="F921" s="83">
        <v>45654</v>
      </c>
      <c r="G921" s="53">
        <v>26600000</v>
      </c>
      <c r="H921" s="54">
        <v>3800000</v>
      </c>
      <c r="I921" s="55">
        <f t="shared" si="28"/>
        <v>22800000</v>
      </c>
      <c r="J921" s="56" t="s">
        <v>21</v>
      </c>
      <c r="K921" s="57" t="s">
        <v>22</v>
      </c>
      <c r="L921" s="58">
        <f t="shared" si="29"/>
        <v>0.14285714285714285</v>
      </c>
      <c r="M921" s="12" t="s">
        <v>3370</v>
      </c>
      <c r="N921" s="12" t="s">
        <v>189</v>
      </c>
    </row>
    <row r="922" spans="1:14" ht="270">
      <c r="A922" s="93" t="s">
        <v>3371</v>
      </c>
      <c r="B922" s="48" t="s">
        <v>3372</v>
      </c>
      <c r="C922" s="85">
        <v>73183995</v>
      </c>
      <c r="D922" s="50" t="s">
        <v>3373</v>
      </c>
      <c r="E922" s="61">
        <v>45441</v>
      </c>
      <c r="F922" s="83">
        <v>45593</v>
      </c>
      <c r="G922" s="53">
        <v>35000000</v>
      </c>
      <c r="H922" s="54">
        <v>7000000</v>
      </c>
      <c r="I922" s="55">
        <f t="shared" si="28"/>
        <v>28000000</v>
      </c>
      <c r="J922" s="56" t="s">
        <v>21</v>
      </c>
      <c r="K922" s="57" t="s">
        <v>22</v>
      </c>
      <c r="L922" s="58">
        <f t="shared" si="29"/>
        <v>0.2</v>
      </c>
      <c r="M922" s="12" t="s">
        <v>3374</v>
      </c>
      <c r="N922" s="12" t="s">
        <v>860</v>
      </c>
    </row>
    <row r="923" spans="1:14" ht="310.5">
      <c r="A923" s="93" t="s">
        <v>3375</v>
      </c>
      <c r="B923" s="48" t="s">
        <v>3350</v>
      </c>
      <c r="C923" s="85">
        <v>8834926</v>
      </c>
      <c r="D923" s="50" t="s">
        <v>3376</v>
      </c>
      <c r="E923" s="61">
        <v>45442</v>
      </c>
      <c r="F923" s="83">
        <v>45655</v>
      </c>
      <c r="G923" s="53">
        <v>24500000</v>
      </c>
      <c r="H923" s="54">
        <v>3500000</v>
      </c>
      <c r="I923" s="55">
        <f t="shared" si="28"/>
        <v>21000000</v>
      </c>
      <c r="J923" s="56" t="s">
        <v>21</v>
      </c>
      <c r="K923" s="57" t="s">
        <v>22</v>
      </c>
      <c r="L923" s="58">
        <f t="shared" si="29"/>
        <v>0.14285714285714285</v>
      </c>
      <c r="M923" s="12" t="s">
        <v>3377</v>
      </c>
      <c r="N923" s="12" t="s">
        <v>737</v>
      </c>
    </row>
    <row r="924" spans="1:14" ht="310.5">
      <c r="A924" s="93" t="s">
        <v>3378</v>
      </c>
      <c r="B924" s="48" t="s">
        <v>3350</v>
      </c>
      <c r="C924" s="85">
        <v>73146574</v>
      </c>
      <c r="D924" s="50" t="s">
        <v>3379</v>
      </c>
      <c r="E924" s="61">
        <v>45442</v>
      </c>
      <c r="F924" s="83">
        <v>45655</v>
      </c>
      <c r="G924" s="53">
        <v>49000000</v>
      </c>
      <c r="H924" s="54">
        <v>7000000</v>
      </c>
      <c r="I924" s="55">
        <f t="shared" si="28"/>
        <v>42000000</v>
      </c>
      <c r="J924" s="56" t="s">
        <v>21</v>
      </c>
      <c r="K924" s="57" t="s">
        <v>22</v>
      </c>
      <c r="L924" s="58">
        <f t="shared" si="29"/>
        <v>0.14285714285714285</v>
      </c>
      <c r="M924" s="12" t="s">
        <v>3380</v>
      </c>
      <c r="N924" s="12" t="s">
        <v>737</v>
      </c>
    </row>
    <row r="925" spans="1:14" ht="310.5">
      <c r="A925" s="93" t="s">
        <v>3381</v>
      </c>
      <c r="B925" s="48" t="s">
        <v>3350</v>
      </c>
      <c r="C925" s="85">
        <v>9158464</v>
      </c>
      <c r="D925" s="50" t="s">
        <v>3382</v>
      </c>
      <c r="E925" s="61">
        <v>45442</v>
      </c>
      <c r="F925" s="83">
        <v>45655</v>
      </c>
      <c r="G925" s="53">
        <v>24500000</v>
      </c>
      <c r="H925" s="54">
        <v>3500000</v>
      </c>
      <c r="I925" s="55">
        <f t="shared" si="28"/>
        <v>21000000</v>
      </c>
      <c r="J925" s="56" t="s">
        <v>21</v>
      </c>
      <c r="K925" s="57" t="s">
        <v>22</v>
      </c>
      <c r="L925" s="58">
        <f t="shared" si="29"/>
        <v>0.14285714285714285</v>
      </c>
      <c r="M925" s="12" t="s">
        <v>3383</v>
      </c>
      <c r="N925" s="12" t="s">
        <v>737</v>
      </c>
    </row>
    <row r="926" spans="1:14" ht="310.5">
      <c r="A926" s="93" t="s">
        <v>3384</v>
      </c>
      <c r="B926" s="48" t="s">
        <v>3385</v>
      </c>
      <c r="C926" s="85">
        <v>30854377</v>
      </c>
      <c r="D926" s="50" t="s">
        <v>3386</v>
      </c>
      <c r="E926" s="61">
        <v>45442</v>
      </c>
      <c r="F926" s="83">
        <v>45655</v>
      </c>
      <c r="G926" s="53">
        <v>15400000</v>
      </c>
      <c r="H926" s="54">
        <v>2200000</v>
      </c>
      <c r="I926" s="55">
        <f t="shared" si="28"/>
        <v>13200000</v>
      </c>
      <c r="J926" s="56" t="s">
        <v>21</v>
      </c>
      <c r="K926" s="57" t="s">
        <v>22</v>
      </c>
      <c r="L926" s="58">
        <f t="shared" si="29"/>
        <v>0.14285714285714285</v>
      </c>
      <c r="M926" s="12" t="s">
        <v>3387</v>
      </c>
      <c r="N926" s="12" t="s">
        <v>737</v>
      </c>
    </row>
    <row r="927" spans="1:14" ht="310.5">
      <c r="A927" s="93" t="s">
        <v>3388</v>
      </c>
      <c r="B927" s="48" t="s">
        <v>3385</v>
      </c>
      <c r="C927" s="85">
        <v>1047374082</v>
      </c>
      <c r="D927" s="50" t="s">
        <v>3389</v>
      </c>
      <c r="E927" s="61">
        <v>45442</v>
      </c>
      <c r="F927" s="83">
        <v>45655</v>
      </c>
      <c r="G927" s="53">
        <v>10500000</v>
      </c>
      <c r="H927" s="54">
        <v>1500000</v>
      </c>
      <c r="I927" s="55">
        <f t="shared" si="28"/>
        <v>9000000</v>
      </c>
      <c r="J927" s="56" t="s">
        <v>21</v>
      </c>
      <c r="K927" s="57" t="s">
        <v>22</v>
      </c>
      <c r="L927" s="58">
        <f t="shared" si="29"/>
        <v>0.14285714285714285</v>
      </c>
      <c r="M927" s="12" t="s">
        <v>3390</v>
      </c>
      <c r="N927" s="12" t="s">
        <v>737</v>
      </c>
    </row>
    <row r="928" spans="1:14" ht="310.5">
      <c r="A928" s="93" t="s">
        <v>3391</v>
      </c>
      <c r="B928" s="48" t="s">
        <v>3350</v>
      </c>
      <c r="C928" s="85">
        <v>73090600</v>
      </c>
      <c r="D928" s="50" t="s">
        <v>3392</v>
      </c>
      <c r="E928" s="61">
        <v>45442</v>
      </c>
      <c r="F928" s="83">
        <v>45655</v>
      </c>
      <c r="G928" s="53">
        <v>31500000</v>
      </c>
      <c r="H928" s="54">
        <v>4500000</v>
      </c>
      <c r="I928" s="55">
        <f t="shared" si="28"/>
        <v>27000000</v>
      </c>
      <c r="J928" s="56" t="s">
        <v>21</v>
      </c>
      <c r="K928" s="57" t="s">
        <v>22</v>
      </c>
      <c r="L928" s="58">
        <f t="shared" si="29"/>
        <v>0.14285714285714285</v>
      </c>
      <c r="M928" s="12" t="s">
        <v>3393</v>
      </c>
      <c r="N928" s="12" t="s">
        <v>737</v>
      </c>
    </row>
    <row r="929" spans="1:14" ht="135">
      <c r="A929" s="93" t="s">
        <v>3394</v>
      </c>
      <c r="B929" s="48" t="s">
        <v>2981</v>
      </c>
      <c r="C929" s="85">
        <v>9296357</v>
      </c>
      <c r="D929" s="50" t="s">
        <v>3395</v>
      </c>
      <c r="E929" s="61">
        <v>45442</v>
      </c>
      <c r="F929" s="83">
        <v>45655</v>
      </c>
      <c r="G929" s="53">
        <v>24500000</v>
      </c>
      <c r="H929" s="54">
        <v>3500000</v>
      </c>
      <c r="I929" s="55">
        <f t="shared" si="28"/>
        <v>21000000</v>
      </c>
      <c r="J929" s="56" t="s">
        <v>21</v>
      </c>
      <c r="K929" s="57" t="s">
        <v>22</v>
      </c>
      <c r="L929" s="58">
        <f t="shared" si="29"/>
        <v>0.14285714285714285</v>
      </c>
      <c r="M929" s="12" t="s">
        <v>3396</v>
      </c>
      <c r="N929" s="12" t="s">
        <v>585</v>
      </c>
    </row>
    <row r="930" spans="1:14" ht="189">
      <c r="A930" s="93" t="s">
        <v>3397</v>
      </c>
      <c r="B930" s="48" t="s">
        <v>3398</v>
      </c>
      <c r="C930" s="85">
        <v>73163081</v>
      </c>
      <c r="D930" s="50" t="s">
        <v>3399</v>
      </c>
      <c r="E930" s="61">
        <v>45442</v>
      </c>
      <c r="F930" s="83">
        <v>45655</v>
      </c>
      <c r="G930" s="53">
        <v>21000000</v>
      </c>
      <c r="H930" s="54">
        <v>3000000</v>
      </c>
      <c r="I930" s="55">
        <f t="shared" si="28"/>
        <v>18000000</v>
      </c>
      <c r="J930" s="56" t="s">
        <v>21</v>
      </c>
      <c r="K930" s="57" t="s">
        <v>22</v>
      </c>
      <c r="L930" s="58">
        <f t="shared" si="29"/>
        <v>0.14285714285714285</v>
      </c>
      <c r="M930" s="12" t="s">
        <v>3400</v>
      </c>
      <c r="N930" s="12" t="s">
        <v>3401</v>
      </c>
    </row>
    <row r="931" spans="1:14" ht="216">
      <c r="A931" s="93" t="s">
        <v>3402</v>
      </c>
      <c r="B931" s="48" t="s">
        <v>3403</v>
      </c>
      <c r="C931" s="85">
        <v>9091260</v>
      </c>
      <c r="D931" s="50" t="s">
        <v>3404</v>
      </c>
      <c r="E931" s="61">
        <v>45442</v>
      </c>
      <c r="F931" s="83">
        <v>45655</v>
      </c>
      <c r="G931" s="53">
        <v>21000000</v>
      </c>
      <c r="H931" s="54">
        <v>3000000</v>
      </c>
      <c r="I931" s="55">
        <f t="shared" si="28"/>
        <v>18000000</v>
      </c>
      <c r="J931" s="56" t="s">
        <v>21</v>
      </c>
      <c r="K931" s="57" t="s">
        <v>22</v>
      </c>
      <c r="L931" s="58">
        <f t="shared" si="29"/>
        <v>0.14285714285714285</v>
      </c>
      <c r="M931" s="12" t="s">
        <v>3405</v>
      </c>
      <c r="N931" s="12" t="s">
        <v>3401</v>
      </c>
    </row>
    <row r="932" spans="1:14" ht="189">
      <c r="A932" s="93" t="s">
        <v>3406</v>
      </c>
      <c r="B932" s="48" t="s">
        <v>3398</v>
      </c>
      <c r="C932" s="85">
        <v>1047458136</v>
      </c>
      <c r="D932" s="50" t="s">
        <v>3407</v>
      </c>
      <c r="E932" s="61">
        <v>45442</v>
      </c>
      <c r="F932" s="83">
        <v>45655</v>
      </c>
      <c r="G932" s="53">
        <v>21000000</v>
      </c>
      <c r="H932" s="54">
        <v>3000000</v>
      </c>
      <c r="I932" s="55">
        <f t="shared" si="28"/>
        <v>18000000</v>
      </c>
      <c r="J932" s="56" t="s">
        <v>21</v>
      </c>
      <c r="K932" s="57" t="s">
        <v>22</v>
      </c>
      <c r="L932" s="58">
        <f t="shared" si="29"/>
        <v>0.14285714285714285</v>
      </c>
      <c r="M932" s="12" t="s">
        <v>3408</v>
      </c>
      <c r="N932" s="12" t="s">
        <v>3401</v>
      </c>
    </row>
    <row r="933" spans="1:14" ht="189">
      <c r="A933" s="93" t="s">
        <v>3409</v>
      </c>
      <c r="B933" s="48" t="s">
        <v>3410</v>
      </c>
      <c r="C933" s="85">
        <v>73583096</v>
      </c>
      <c r="D933" s="50" t="s">
        <v>3411</v>
      </c>
      <c r="E933" s="61">
        <v>45442</v>
      </c>
      <c r="F933" s="83">
        <v>45655</v>
      </c>
      <c r="G933" s="53">
        <v>12600000</v>
      </c>
      <c r="H933" s="54">
        <v>1800000</v>
      </c>
      <c r="I933" s="55">
        <f t="shared" si="28"/>
        <v>10800000</v>
      </c>
      <c r="J933" s="56" t="s">
        <v>21</v>
      </c>
      <c r="K933" s="57" t="s">
        <v>22</v>
      </c>
      <c r="L933" s="58">
        <f t="shared" si="29"/>
        <v>0.14285714285714285</v>
      </c>
      <c r="M933" s="12" t="s">
        <v>3412</v>
      </c>
      <c r="N933" s="12" t="s">
        <v>3401</v>
      </c>
    </row>
    <row r="934" spans="1:14" ht="189">
      <c r="A934" s="93" t="s">
        <v>3413</v>
      </c>
      <c r="B934" s="48" t="s">
        <v>3398</v>
      </c>
      <c r="C934" s="85">
        <v>8854043</v>
      </c>
      <c r="D934" s="50" t="s">
        <v>3414</v>
      </c>
      <c r="E934" s="61">
        <v>45442</v>
      </c>
      <c r="F934" s="83">
        <v>45655</v>
      </c>
      <c r="G934" s="53">
        <v>21000000</v>
      </c>
      <c r="H934" s="54">
        <v>3000000</v>
      </c>
      <c r="I934" s="55">
        <f t="shared" si="28"/>
        <v>18000000</v>
      </c>
      <c r="J934" s="56" t="s">
        <v>21</v>
      </c>
      <c r="K934" s="57" t="s">
        <v>22</v>
      </c>
      <c r="L934" s="58">
        <f t="shared" si="29"/>
        <v>0.14285714285714285</v>
      </c>
      <c r="M934" s="12" t="s">
        <v>3415</v>
      </c>
      <c r="N934" s="12" t="s">
        <v>3401</v>
      </c>
    </row>
    <row r="935" spans="1:14" ht="189">
      <c r="A935" s="93" t="s">
        <v>3416</v>
      </c>
      <c r="B935" s="48" t="s">
        <v>3398</v>
      </c>
      <c r="C935" s="85">
        <v>1047429834</v>
      </c>
      <c r="D935" s="50" t="s">
        <v>3417</v>
      </c>
      <c r="E935" s="61">
        <v>45442</v>
      </c>
      <c r="F935" s="83">
        <v>45655</v>
      </c>
      <c r="G935" s="53">
        <v>21000000</v>
      </c>
      <c r="H935" s="54">
        <v>3000000</v>
      </c>
      <c r="I935" s="55">
        <f t="shared" si="28"/>
        <v>18000000</v>
      </c>
      <c r="J935" s="56" t="s">
        <v>21</v>
      </c>
      <c r="K935" s="57" t="s">
        <v>22</v>
      </c>
      <c r="L935" s="58">
        <f t="shared" si="29"/>
        <v>0.14285714285714285</v>
      </c>
      <c r="M935" s="12" t="s">
        <v>3418</v>
      </c>
      <c r="N935" s="12" t="s">
        <v>3401</v>
      </c>
    </row>
    <row r="936" spans="1:14" ht="189">
      <c r="A936" s="93" t="s">
        <v>3419</v>
      </c>
      <c r="B936" s="48" t="s">
        <v>3410</v>
      </c>
      <c r="C936" s="85">
        <v>1001970611</v>
      </c>
      <c r="D936" s="50" t="s">
        <v>3420</v>
      </c>
      <c r="E936" s="61">
        <v>45442</v>
      </c>
      <c r="F936" s="83">
        <v>45655</v>
      </c>
      <c r="G936" s="53">
        <v>12600000</v>
      </c>
      <c r="H936" s="54">
        <v>1800000</v>
      </c>
      <c r="I936" s="55">
        <f t="shared" si="28"/>
        <v>10800000</v>
      </c>
      <c r="J936" s="56" t="s">
        <v>21</v>
      </c>
      <c r="K936" s="57" t="s">
        <v>22</v>
      </c>
      <c r="L936" s="58">
        <f t="shared" si="29"/>
        <v>0.14285714285714285</v>
      </c>
      <c r="M936" s="12" t="s">
        <v>3421</v>
      </c>
      <c r="N936" s="12" t="s">
        <v>3401</v>
      </c>
    </row>
    <row r="937" spans="1:14" ht="189">
      <c r="A937" s="93" t="s">
        <v>3422</v>
      </c>
      <c r="B937" s="48" t="s">
        <v>3423</v>
      </c>
      <c r="C937" s="85">
        <v>9290275</v>
      </c>
      <c r="D937" s="50" t="s">
        <v>3424</v>
      </c>
      <c r="E937" s="61">
        <v>45442</v>
      </c>
      <c r="F937" s="83">
        <v>45655</v>
      </c>
      <c r="G937" s="53">
        <v>12600000</v>
      </c>
      <c r="H937" s="54">
        <v>1800000</v>
      </c>
      <c r="I937" s="55">
        <f t="shared" si="28"/>
        <v>10800000</v>
      </c>
      <c r="J937" s="56" t="s">
        <v>21</v>
      </c>
      <c r="K937" s="57" t="s">
        <v>22</v>
      </c>
      <c r="L937" s="58">
        <f t="shared" si="29"/>
        <v>0.14285714285714285</v>
      </c>
      <c r="M937" s="12" t="s">
        <v>3425</v>
      </c>
      <c r="N937" s="12" t="s">
        <v>3401</v>
      </c>
    </row>
    <row r="938" spans="1:14" ht="189">
      <c r="A938" s="93" t="s">
        <v>3426</v>
      </c>
      <c r="B938" s="48" t="s">
        <v>3427</v>
      </c>
      <c r="C938" s="85">
        <v>1047401945</v>
      </c>
      <c r="D938" s="50" t="s">
        <v>3428</v>
      </c>
      <c r="E938" s="61">
        <v>45442</v>
      </c>
      <c r="F938" s="83">
        <v>45655</v>
      </c>
      <c r="G938" s="53">
        <v>14000000</v>
      </c>
      <c r="H938" s="54">
        <v>2000000</v>
      </c>
      <c r="I938" s="55">
        <f t="shared" si="28"/>
        <v>12000000</v>
      </c>
      <c r="J938" s="56" t="s">
        <v>21</v>
      </c>
      <c r="K938" s="57" t="s">
        <v>22</v>
      </c>
      <c r="L938" s="58">
        <f t="shared" si="29"/>
        <v>0.14285714285714285</v>
      </c>
      <c r="M938" s="12" t="s">
        <v>3429</v>
      </c>
      <c r="N938" s="12" t="s">
        <v>3401</v>
      </c>
    </row>
    <row r="939" spans="1:14" ht="189">
      <c r="A939" s="93" t="s">
        <v>3430</v>
      </c>
      <c r="B939" s="48" t="s">
        <v>3410</v>
      </c>
      <c r="C939" s="85">
        <v>9146762</v>
      </c>
      <c r="D939" s="50" t="s">
        <v>3431</v>
      </c>
      <c r="E939" s="61">
        <v>45464</v>
      </c>
      <c r="F939" s="64">
        <v>45646</v>
      </c>
      <c r="G939" s="53">
        <v>10800000</v>
      </c>
      <c r="H939" s="54">
        <v>1800000</v>
      </c>
      <c r="I939" s="55">
        <f t="shared" si="28"/>
        <v>9000000</v>
      </c>
      <c r="J939" s="56" t="s">
        <v>21</v>
      </c>
      <c r="K939" s="57" t="s">
        <v>22</v>
      </c>
      <c r="L939" s="58">
        <f t="shared" si="29"/>
        <v>0.16666666666666666</v>
      </c>
      <c r="M939" s="12" t="s">
        <v>3432</v>
      </c>
      <c r="N939" s="12" t="s">
        <v>3401</v>
      </c>
    </row>
    <row r="940" spans="1:14" ht="148.5">
      <c r="A940" s="93" t="s">
        <v>3433</v>
      </c>
      <c r="B940" s="48" t="s">
        <v>3434</v>
      </c>
      <c r="C940" s="85">
        <v>19769867</v>
      </c>
      <c r="D940" s="50" t="s">
        <v>3435</v>
      </c>
      <c r="E940" s="61">
        <v>45442</v>
      </c>
      <c r="F940" s="83">
        <v>45594</v>
      </c>
      <c r="G940" s="53">
        <v>22500000</v>
      </c>
      <c r="H940" s="54">
        <v>4500000</v>
      </c>
      <c r="I940" s="55">
        <f t="shared" si="28"/>
        <v>18000000</v>
      </c>
      <c r="J940" s="56" t="s">
        <v>21</v>
      </c>
      <c r="K940" s="57" t="s">
        <v>22</v>
      </c>
      <c r="L940" s="58">
        <f t="shared" si="29"/>
        <v>0.2</v>
      </c>
      <c r="M940" s="12" t="s">
        <v>3436</v>
      </c>
      <c r="N940" s="12" t="s">
        <v>535</v>
      </c>
    </row>
    <row r="941" spans="1:14" ht="189">
      <c r="A941" s="93" t="s">
        <v>3437</v>
      </c>
      <c r="B941" s="48" t="s">
        <v>3438</v>
      </c>
      <c r="C941" s="85">
        <v>45472917</v>
      </c>
      <c r="D941" s="50" t="s">
        <v>3439</v>
      </c>
      <c r="E941" s="61">
        <v>45442</v>
      </c>
      <c r="F941" s="83">
        <v>45655</v>
      </c>
      <c r="G941" s="53">
        <v>12600000</v>
      </c>
      <c r="H941" s="54">
        <v>1800000</v>
      </c>
      <c r="I941" s="55">
        <f t="shared" si="28"/>
        <v>10800000</v>
      </c>
      <c r="J941" s="56" t="s">
        <v>21</v>
      </c>
      <c r="K941" s="57" t="s">
        <v>22</v>
      </c>
      <c r="L941" s="58">
        <f t="shared" si="29"/>
        <v>0.14285714285714285</v>
      </c>
      <c r="M941" s="12" t="s">
        <v>3440</v>
      </c>
      <c r="N941" s="12" t="s">
        <v>3401</v>
      </c>
    </row>
    <row r="942" spans="1:14" ht="189">
      <c r="A942" s="93" t="s">
        <v>3441</v>
      </c>
      <c r="B942" s="48" t="s">
        <v>3410</v>
      </c>
      <c r="C942" s="85">
        <v>8050999</v>
      </c>
      <c r="D942" s="50" t="s">
        <v>3442</v>
      </c>
      <c r="E942" s="61">
        <v>45442</v>
      </c>
      <c r="F942" s="83">
        <v>45655</v>
      </c>
      <c r="G942" s="53">
        <v>12600000</v>
      </c>
      <c r="H942" s="54">
        <v>1800000</v>
      </c>
      <c r="I942" s="55">
        <f t="shared" si="28"/>
        <v>10800000</v>
      </c>
      <c r="J942" s="56" t="s">
        <v>21</v>
      </c>
      <c r="K942" s="57" t="s">
        <v>22</v>
      </c>
      <c r="L942" s="58">
        <f t="shared" si="29"/>
        <v>0.14285714285714285</v>
      </c>
      <c r="M942" s="12" t="s">
        <v>3443</v>
      </c>
      <c r="N942" s="12" t="s">
        <v>3401</v>
      </c>
    </row>
    <row r="943" spans="1:14" ht="189">
      <c r="A943" s="93" t="s">
        <v>3444</v>
      </c>
      <c r="B943" s="48" t="s">
        <v>3410</v>
      </c>
      <c r="C943" s="85">
        <v>33333445</v>
      </c>
      <c r="D943" s="50" t="s">
        <v>3445</v>
      </c>
      <c r="E943" s="61">
        <v>45443</v>
      </c>
      <c r="F943" s="83">
        <v>45656</v>
      </c>
      <c r="G943" s="53">
        <v>12600000</v>
      </c>
      <c r="H943" s="54">
        <v>1800000</v>
      </c>
      <c r="I943" s="55">
        <f t="shared" si="28"/>
        <v>10800000</v>
      </c>
      <c r="J943" s="56" t="s">
        <v>21</v>
      </c>
      <c r="K943" s="57" t="s">
        <v>22</v>
      </c>
      <c r="L943" s="58">
        <f t="shared" si="29"/>
        <v>0.14285714285714285</v>
      </c>
      <c r="M943" s="12" t="s">
        <v>3446</v>
      </c>
      <c r="N943" s="12" t="s">
        <v>3401</v>
      </c>
    </row>
    <row r="944" spans="1:14" ht="189">
      <c r="A944" s="93" t="s">
        <v>3447</v>
      </c>
      <c r="B944" s="48" t="s">
        <v>3448</v>
      </c>
      <c r="C944" s="85">
        <v>1047443750</v>
      </c>
      <c r="D944" s="50" t="s">
        <v>3449</v>
      </c>
      <c r="E944" s="61">
        <v>45442</v>
      </c>
      <c r="F944" s="83">
        <v>45655</v>
      </c>
      <c r="G944" s="53">
        <v>12600000</v>
      </c>
      <c r="H944" s="54">
        <v>1800000</v>
      </c>
      <c r="I944" s="55">
        <f t="shared" si="28"/>
        <v>10800000</v>
      </c>
      <c r="J944" s="56" t="s">
        <v>21</v>
      </c>
      <c r="K944" s="57" t="s">
        <v>22</v>
      </c>
      <c r="L944" s="58">
        <f t="shared" si="29"/>
        <v>0.14285714285714285</v>
      </c>
      <c r="M944" s="12" t="s">
        <v>3450</v>
      </c>
      <c r="N944" s="12" t="s">
        <v>3401</v>
      </c>
    </row>
    <row r="945" spans="1:14" ht="121.5">
      <c r="A945" s="93" t="s">
        <v>3451</v>
      </c>
      <c r="B945" s="48" t="s">
        <v>3452</v>
      </c>
      <c r="C945" s="85">
        <v>1052981048</v>
      </c>
      <c r="D945" s="50" t="s">
        <v>3453</v>
      </c>
      <c r="E945" s="61">
        <v>45464</v>
      </c>
      <c r="F945" s="83">
        <v>45646</v>
      </c>
      <c r="G945" s="53">
        <v>19600000</v>
      </c>
      <c r="H945" s="54">
        <v>3266666.6666666665</v>
      </c>
      <c r="I945" s="55">
        <f t="shared" si="28"/>
        <v>16333333.333333334</v>
      </c>
      <c r="J945" s="56" t="s">
        <v>21</v>
      </c>
      <c r="K945" s="57" t="s">
        <v>22</v>
      </c>
      <c r="L945" s="58">
        <f t="shared" si="29"/>
        <v>0.16666666666666666</v>
      </c>
      <c r="M945" s="12" t="s">
        <v>3454</v>
      </c>
      <c r="N945" s="12" t="s">
        <v>189</v>
      </c>
    </row>
    <row r="946" spans="1:14" ht="189">
      <c r="A946" s="93" t="s">
        <v>3455</v>
      </c>
      <c r="B946" s="48" t="s">
        <v>3410</v>
      </c>
      <c r="C946" s="85">
        <v>18970650</v>
      </c>
      <c r="D946" s="50" t="s">
        <v>3456</v>
      </c>
      <c r="E946" s="61">
        <v>45442</v>
      </c>
      <c r="F946" s="83">
        <v>45655</v>
      </c>
      <c r="G946" s="53">
        <v>17500000</v>
      </c>
      <c r="H946" s="54">
        <v>2500000</v>
      </c>
      <c r="I946" s="55">
        <f t="shared" si="28"/>
        <v>15000000</v>
      </c>
      <c r="J946" s="56" t="s">
        <v>21</v>
      </c>
      <c r="K946" s="57" t="s">
        <v>22</v>
      </c>
      <c r="L946" s="58">
        <f t="shared" si="29"/>
        <v>0.14285714285714285</v>
      </c>
      <c r="M946" s="12" t="s">
        <v>3457</v>
      </c>
      <c r="N946" s="12" t="s">
        <v>3401</v>
      </c>
    </row>
    <row r="947" spans="1:14" ht="189">
      <c r="A947" s="93" t="s">
        <v>3458</v>
      </c>
      <c r="B947" s="48" t="s">
        <v>3410</v>
      </c>
      <c r="C947" s="85">
        <v>3800913</v>
      </c>
      <c r="D947" s="50" t="s">
        <v>3459</v>
      </c>
      <c r="E947" s="61">
        <v>45442</v>
      </c>
      <c r="F947" s="83">
        <v>45655</v>
      </c>
      <c r="G947" s="53">
        <v>12600000</v>
      </c>
      <c r="H947" s="54">
        <v>1800000</v>
      </c>
      <c r="I947" s="55">
        <f t="shared" si="28"/>
        <v>10800000</v>
      </c>
      <c r="J947" s="56" t="s">
        <v>21</v>
      </c>
      <c r="K947" s="57" t="s">
        <v>22</v>
      </c>
      <c r="L947" s="58">
        <f t="shared" si="29"/>
        <v>0.14285714285714285</v>
      </c>
      <c r="M947" s="12" t="s">
        <v>3460</v>
      </c>
      <c r="N947" s="12" t="s">
        <v>3401</v>
      </c>
    </row>
    <row r="948" spans="1:14" ht="189">
      <c r="A948" s="93" t="s">
        <v>3461</v>
      </c>
      <c r="B948" s="48" t="s">
        <v>3410</v>
      </c>
      <c r="C948" s="85">
        <v>1067916703</v>
      </c>
      <c r="D948" s="50" t="s">
        <v>3462</v>
      </c>
      <c r="E948" s="61">
        <v>45442</v>
      </c>
      <c r="F948" s="83">
        <v>45655</v>
      </c>
      <c r="G948" s="53">
        <v>17500000</v>
      </c>
      <c r="H948" s="54">
        <v>2500000</v>
      </c>
      <c r="I948" s="55">
        <f t="shared" si="28"/>
        <v>15000000</v>
      </c>
      <c r="J948" s="56" t="s">
        <v>21</v>
      </c>
      <c r="K948" s="57" t="s">
        <v>22</v>
      </c>
      <c r="L948" s="58">
        <f t="shared" si="29"/>
        <v>0.14285714285714285</v>
      </c>
      <c r="M948" s="12" t="s">
        <v>3463</v>
      </c>
      <c r="N948" s="12" t="s">
        <v>3401</v>
      </c>
    </row>
    <row r="949" spans="1:14" ht="189">
      <c r="A949" s="93" t="s">
        <v>3464</v>
      </c>
      <c r="B949" s="48" t="s">
        <v>3410</v>
      </c>
      <c r="C949" s="85">
        <v>73097530</v>
      </c>
      <c r="D949" s="50" t="s">
        <v>3465</v>
      </c>
      <c r="E949" s="61">
        <v>45442</v>
      </c>
      <c r="F949" s="83">
        <v>45655</v>
      </c>
      <c r="G949" s="53">
        <v>14000000</v>
      </c>
      <c r="H949" s="54">
        <v>2000000</v>
      </c>
      <c r="I949" s="55">
        <f t="shared" si="28"/>
        <v>12000000</v>
      </c>
      <c r="J949" s="56" t="s">
        <v>21</v>
      </c>
      <c r="K949" s="57" t="s">
        <v>22</v>
      </c>
      <c r="L949" s="58">
        <f t="shared" si="29"/>
        <v>0.14285714285714285</v>
      </c>
      <c r="M949" s="12" t="s">
        <v>3466</v>
      </c>
      <c r="N949" s="12" t="s">
        <v>3401</v>
      </c>
    </row>
    <row r="950" spans="1:14" ht="189">
      <c r="A950" s="93" t="s">
        <v>3467</v>
      </c>
      <c r="B950" s="48" t="s">
        <v>3410</v>
      </c>
      <c r="C950" s="85">
        <v>1050960755</v>
      </c>
      <c r="D950" s="50" t="s">
        <v>3468</v>
      </c>
      <c r="E950" s="61">
        <v>45442</v>
      </c>
      <c r="F950" s="83">
        <v>45655</v>
      </c>
      <c r="G950" s="53">
        <v>17500000</v>
      </c>
      <c r="H950" s="54">
        <v>2500000</v>
      </c>
      <c r="I950" s="55">
        <f t="shared" si="28"/>
        <v>15000000</v>
      </c>
      <c r="J950" s="56" t="s">
        <v>21</v>
      </c>
      <c r="K950" s="57" t="s">
        <v>22</v>
      </c>
      <c r="L950" s="58">
        <f t="shared" si="29"/>
        <v>0.14285714285714285</v>
      </c>
      <c r="M950" s="12" t="s">
        <v>3469</v>
      </c>
      <c r="N950" s="12" t="s">
        <v>3401</v>
      </c>
    </row>
    <row r="951" spans="1:14" ht="270">
      <c r="A951" s="93" t="s">
        <v>3470</v>
      </c>
      <c r="B951" s="48" t="s">
        <v>3290</v>
      </c>
      <c r="C951" s="85">
        <v>55223361</v>
      </c>
      <c r="D951" s="50" t="s">
        <v>3471</v>
      </c>
      <c r="E951" s="61">
        <v>45442</v>
      </c>
      <c r="F951" s="83">
        <v>45655</v>
      </c>
      <c r="G951" s="53">
        <v>31500000</v>
      </c>
      <c r="H951" s="54">
        <v>4500000</v>
      </c>
      <c r="I951" s="55">
        <f t="shared" si="28"/>
        <v>27000000</v>
      </c>
      <c r="J951" s="56" t="s">
        <v>21</v>
      </c>
      <c r="K951" s="57" t="s">
        <v>22</v>
      </c>
      <c r="L951" s="58">
        <f t="shared" si="29"/>
        <v>0.14285714285714285</v>
      </c>
      <c r="M951" s="12" t="s">
        <v>3472</v>
      </c>
      <c r="N951" s="12" t="s">
        <v>189</v>
      </c>
    </row>
    <row r="952" spans="1:14" ht="189">
      <c r="A952" s="93" t="s">
        <v>3473</v>
      </c>
      <c r="B952" s="48" t="s">
        <v>3410</v>
      </c>
      <c r="C952" s="85">
        <v>22788937</v>
      </c>
      <c r="D952" s="50" t="s">
        <v>3474</v>
      </c>
      <c r="E952" s="61">
        <v>45443</v>
      </c>
      <c r="F952" s="83">
        <v>45656</v>
      </c>
      <c r="G952" s="53">
        <v>17500000</v>
      </c>
      <c r="H952" s="54">
        <v>2500000</v>
      </c>
      <c r="I952" s="55">
        <f t="shared" si="28"/>
        <v>15000000</v>
      </c>
      <c r="J952" s="56" t="s">
        <v>21</v>
      </c>
      <c r="K952" s="57" t="s">
        <v>22</v>
      </c>
      <c r="L952" s="58">
        <f t="shared" si="29"/>
        <v>0.14285714285714285</v>
      </c>
      <c r="M952" s="12" t="s">
        <v>3475</v>
      </c>
      <c r="N952" s="12" t="s">
        <v>3401</v>
      </c>
    </row>
    <row r="953" spans="1:14" ht="216">
      <c r="A953" s="93" t="s">
        <v>3476</v>
      </c>
      <c r="B953" s="48" t="s">
        <v>3477</v>
      </c>
      <c r="C953" s="85">
        <v>1047454432</v>
      </c>
      <c r="D953" s="50" t="s">
        <v>3478</v>
      </c>
      <c r="E953" s="61">
        <v>45442</v>
      </c>
      <c r="F953" s="83">
        <v>45655</v>
      </c>
      <c r="G953" s="53">
        <v>14000000</v>
      </c>
      <c r="H953" s="54">
        <v>2000000</v>
      </c>
      <c r="I953" s="55">
        <f t="shared" si="28"/>
        <v>12000000</v>
      </c>
      <c r="J953" s="56" t="s">
        <v>21</v>
      </c>
      <c r="K953" s="57" t="s">
        <v>22</v>
      </c>
      <c r="L953" s="58">
        <f t="shared" si="29"/>
        <v>0.14285714285714285</v>
      </c>
      <c r="M953" s="12" t="s">
        <v>3479</v>
      </c>
      <c r="N953" s="12" t="s">
        <v>3401</v>
      </c>
    </row>
    <row r="954" spans="1:14" ht="189">
      <c r="A954" s="95" t="s">
        <v>3480</v>
      </c>
      <c r="B954" s="48" t="s">
        <v>3410</v>
      </c>
      <c r="C954" s="96">
        <v>15073705</v>
      </c>
      <c r="D954" s="50" t="s">
        <v>3481</v>
      </c>
      <c r="E954" s="61">
        <v>45443</v>
      </c>
      <c r="F954" s="83">
        <v>45656</v>
      </c>
      <c r="G954" s="53">
        <v>12600000</v>
      </c>
      <c r="H954" s="54">
        <v>1800000</v>
      </c>
      <c r="I954" s="55">
        <f t="shared" si="28"/>
        <v>10800000</v>
      </c>
      <c r="J954" s="56" t="s">
        <v>21</v>
      </c>
      <c r="K954" s="57" t="s">
        <v>22</v>
      </c>
      <c r="L954" s="58">
        <f t="shared" si="29"/>
        <v>0.14285714285714285</v>
      </c>
      <c r="M954" s="12" t="s">
        <v>3482</v>
      </c>
      <c r="N954" s="12" t="s">
        <v>3401</v>
      </c>
    </row>
    <row r="955" spans="1:14" ht="189">
      <c r="A955" s="95" t="s">
        <v>3483</v>
      </c>
      <c r="B955" s="48" t="s">
        <v>3410</v>
      </c>
      <c r="C955" s="96">
        <v>73160288</v>
      </c>
      <c r="D955" s="50" t="s">
        <v>3484</v>
      </c>
      <c r="E955" s="61">
        <v>45443</v>
      </c>
      <c r="F955" s="83">
        <v>45656</v>
      </c>
      <c r="G955" s="53">
        <v>17500000</v>
      </c>
      <c r="H955" s="54">
        <v>2500000</v>
      </c>
      <c r="I955" s="55">
        <f t="shared" si="28"/>
        <v>15000000</v>
      </c>
      <c r="J955" s="56" t="s">
        <v>21</v>
      </c>
      <c r="K955" s="57" t="s">
        <v>22</v>
      </c>
      <c r="L955" s="58">
        <f t="shared" si="29"/>
        <v>0.14285714285714285</v>
      </c>
      <c r="M955" s="12" t="s">
        <v>3485</v>
      </c>
      <c r="N955" s="12" t="s">
        <v>3401</v>
      </c>
    </row>
    <row r="956" spans="1:14" ht="189">
      <c r="A956" s="95" t="s">
        <v>3486</v>
      </c>
      <c r="B956" s="48" t="s">
        <v>3410</v>
      </c>
      <c r="C956" s="96">
        <v>1052965875</v>
      </c>
      <c r="D956" s="50" t="s">
        <v>3487</v>
      </c>
      <c r="E956" s="61">
        <v>45443</v>
      </c>
      <c r="F956" s="83">
        <v>45656</v>
      </c>
      <c r="G956" s="53">
        <v>14000000</v>
      </c>
      <c r="H956" s="54">
        <v>2000000</v>
      </c>
      <c r="I956" s="55">
        <f t="shared" si="28"/>
        <v>12000000</v>
      </c>
      <c r="J956" s="56" t="s">
        <v>21</v>
      </c>
      <c r="K956" s="57" t="s">
        <v>22</v>
      </c>
      <c r="L956" s="58">
        <f t="shared" si="29"/>
        <v>0.14285714285714285</v>
      </c>
      <c r="M956" s="12" t="s">
        <v>3488</v>
      </c>
      <c r="N956" s="12" t="s">
        <v>3401</v>
      </c>
    </row>
    <row r="957" spans="1:14" ht="189">
      <c r="A957" s="95" t="s">
        <v>3489</v>
      </c>
      <c r="B957" s="48" t="s">
        <v>3423</v>
      </c>
      <c r="C957" s="96">
        <v>1068656114</v>
      </c>
      <c r="D957" s="50" t="s">
        <v>3490</v>
      </c>
      <c r="E957" s="61">
        <v>45442</v>
      </c>
      <c r="F957" s="83">
        <v>45655</v>
      </c>
      <c r="G957" s="53">
        <v>12600000</v>
      </c>
      <c r="H957" s="54">
        <v>1800000</v>
      </c>
      <c r="I957" s="55">
        <f t="shared" si="28"/>
        <v>10800000</v>
      </c>
      <c r="J957" s="56" t="s">
        <v>21</v>
      </c>
      <c r="K957" s="57" t="s">
        <v>22</v>
      </c>
      <c r="L957" s="58">
        <f t="shared" si="29"/>
        <v>0.14285714285714285</v>
      </c>
      <c r="M957" s="12" t="s">
        <v>3491</v>
      </c>
      <c r="N957" s="12" t="s">
        <v>3401</v>
      </c>
    </row>
    <row r="958" spans="1:14" ht="189">
      <c r="A958" s="95" t="s">
        <v>3492</v>
      </c>
      <c r="B958" s="48" t="s">
        <v>3423</v>
      </c>
      <c r="C958" s="96">
        <v>45545992</v>
      </c>
      <c r="D958" s="50" t="s">
        <v>3493</v>
      </c>
      <c r="E958" s="61">
        <v>45443</v>
      </c>
      <c r="F958" s="83">
        <v>45656</v>
      </c>
      <c r="G958" s="53">
        <v>17500000</v>
      </c>
      <c r="H958" s="54">
        <v>2500000</v>
      </c>
      <c r="I958" s="55">
        <f t="shared" si="28"/>
        <v>15000000</v>
      </c>
      <c r="J958" s="56" t="s">
        <v>21</v>
      </c>
      <c r="K958" s="57" t="s">
        <v>22</v>
      </c>
      <c r="L958" s="58">
        <f t="shared" si="29"/>
        <v>0.14285714285714285</v>
      </c>
      <c r="M958" s="12" t="s">
        <v>3494</v>
      </c>
      <c r="N958" s="12" t="s">
        <v>3401</v>
      </c>
    </row>
    <row r="959" spans="1:14" ht="175.5">
      <c r="A959" s="95" t="s">
        <v>3495</v>
      </c>
      <c r="B959" s="48" t="s">
        <v>3067</v>
      </c>
      <c r="C959" s="96">
        <v>45525467</v>
      </c>
      <c r="D959" s="50" t="s">
        <v>3496</v>
      </c>
      <c r="E959" s="61">
        <v>45443</v>
      </c>
      <c r="F959" s="83">
        <v>45656</v>
      </c>
      <c r="G959" s="53">
        <v>24500000</v>
      </c>
      <c r="H959" s="54">
        <v>3500000</v>
      </c>
      <c r="I959" s="55">
        <f t="shared" si="28"/>
        <v>21000000</v>
      </c>
      <c r="J959" s="56" t="s">
        <v>21</v>
      </c>
      <c r="K959" s="57" t="s">
        <v>22</v>
      </c>
      <c r="L959" s="58">
        <f t="shared" si="29"/>
        <v>0.14285714285714285</v>
      </c>
      <c r="M959" s="12" t="s">
        <v>3497</v>
      </c>
      <c r="N959" s="12" t="s">
        <v>3062</v>
      </c>
    </row>
    <row r="960" spans="1:14" ht="175.5">
      <c r="A960" s="95" t="s">
        <v>3498</v>
      </c>
      <c r="B960" s="48" t="s">
        <v>3067</v>
      </c>
      <c r="C960" s="96">
        <v>1072523369</v>
      </c>
      <c r="D960" s="50" t="s">
        <v>3499</v>
      </c>
      <c r="E960" s="61">
        <v>45443</v>
      </c>
      <c r="F960" s="83">
        <v>45656</v>
      </c>
      <c r="G960" s="53">
        <v>24500000</v>
      </c>
      <c r="H960" s="54">
        <v>3500000</v>
      </c>
      <c r="I960" s="55">
        <f t="shared" si="28"/>
        <v>21000000</v>
      </c>
      <c r="J960" s="56" t="s">
        <v>21</v>
      </c>
      <c r="K960" s="57" t="s">
        <v>22</v>
      </c>
      <c r="L960" s="58">
        <f t="shared" si="29"/>
        <v>0.14285714285714285</v>
      </c>
      <c r="M960" s="12" t="s">
        <v>3500</v>
      </c>
      <c r="N960" s="12" t="s">
        <v>3062</v>
      </c>
    </row>
    <row r="961" spans="1:14" ht="175.5">
      <c r="A961" s="95" t="s">
        <v>3501</v>
      </c>
      <c r="B961" s="48" t="s">
        <v>3067</v>
      </c>
      <c r="C961" s="96">
        <v>1067890998</v>
      </c>
      <c r="D961" s="50" t="s">
        <v>3502</v>
      </c>
      <c r="E961" s="61">
        <v>45412</v>
      </c>
      <c r="F961" s="83">
        <v>45625</v>
      </c>
      <c r="G961" s="53">
        <v>24500000</v>
      </c>
      <c r="H961" s="54">
        <v>3500000</v>
      </c>
      <c r="I961" s="55">
        <f t="shared" si="28"/>
        <v>21000000</v>
      </c>
      <c r="J961" s="56" t="s">
        <v>21</v>
      </c>
      <c r="K961" s="57" t="s">
        <v>22</v>
      </c>
      <c r="L961" s="58">
        <f t="shared" si="29"/>
        <v>0.14285714285714285</v>
      </c>
      <c r="M961" s="12" t="s">
        <v>3503</v>
      </c>
      <c r="N961" s="12" t="s">
        <v>3062</v>
      </c>
    </row>
    <row r="962" spans="1:14" ht="189">
      <c r="A962" s="95" t="s">
        <v>3504</v>
      </c>
      <c r="B962" s="48" t="s">
        <v>3505</v>
      </c>
      <c r="C962" s="96">
        <v>22446020</v>
      </c>
      <c r="D962" s="50" t="s">
        <v>3506</v>
      </c>
      <c r="E962" s="61">
        <v>45442</v>
      </c>
      <c r="F962" s="83">
        <v>45655</v>
      </c>
      <c r="G962" s="53">
        <v>28000000</v>
      </c>
      <c r="H962" s="54">
        <v>4000000</v>
      </c>
      <c r="I962" s="55">
        <f t="shared" si="28"/>
        <v>24000000</v>
      </c>
      <c r="J962" s="56" t="s">
        <v>21</v>
      </c>
      <c r="K962" s="57" t="s">
        <v>22</v>
      </c>
      <c r="L962" s="58">
        <f t="shared" si="29"/>
        <v>0.14285714285714285</v>
      </c>
      <c r="M962" s="12" t="s">
        <v>3507</v>
      </c>
      <c r="N962" s="12" t="s">
        <v>3062</v>
      </c>
    </row>
    <row r="963" spans="1:14" ht="94.5">
      <c r="A963" s="95" t="s">
        <v>3508</v>
      </c>
      <c r="B963" s="48" t="s">
        <v>3509</v>
      </c>
      <c r="C963" s="96">
        <v>45647415</v>
      </c>
      <c r="D963" s="50" t="s">
        <v>3510</v>
      </c>
      <c r="E963" s="61">
        <v>45442</v>
      </c>
      <c r="F963" s="83">
        <v>45655</v>
      </c>
      <c r="G963" s="53">
        <v>40600000</v>
      </c>
      <c r="H963" s="54">
        <v>5800000</v>
      </c>
      <c r="I963" s="55">
        <f t="shared" si="28"/>
        <v>34800000</v>
      </c>
      <c r="J963" s="56" t="s">
        <v>21</v>
      </c>
      <c r="K963" s="57" t="s">
        <v>22</v>
      </c>
      <c r="L963" s="58">
        <f t="shared" si="29"/>
        <v>0.14285714285714285</v>
      </c>
      <c r="M963" s="12" t="s">
        <v>3511</v>
      </c>
      <c r="N963" s="12" t="s">
        <v>1952</v>
      </c>
    </row>
    <row r="964" spans="1:14" ht="94.5">
      <c r="A964" s="95" t="s">
        <v>3512</v>
      </c>
      <c r="B964" s="48" t="s">
        <v>3509</v>
      </c>
      <c r="C964" s="96">
        <v>45540737</v>
      </c>
      <c r="D964" s="50" t="s">
        <v>3513</v>
      </c>
      <c r="E964" s="61">
        <v>45442</v>
      </c>
      <c r="F964" s="83">
        <v>45655</v>
      </c>
      <c r="G964" s="53">
        <v>40600000</v>
      </c>
      <c r="H964" s="54">
        <v>5800000</v>
      </c>
      <c r="I964" s="55">
        <f t="shared" si="28"/>
        <v>34800000</v>
      </c>
      <c r="J964" s="56" t="s">
        <v>21</v>
      </c>
      <c r="K964" s="57" t="s">
        <v>22</v>
      </c>
      <c r="L964" s="58">
        <f t="shared" si="29"/>
        <v>0.14285714285714285</v>
      </c>
      <c r="M964" s="12" t="s">
        <v>3514</v>
      </c>
      <c r="N964" s="12" t="s">
        <v>1952</v>
      </c>
    </row>
    <row r="965" spans="1:14" ht="189">
      <c r="A965" s="95" t="s">
        <v>3515</v>
      </c>
      <c r="B965" s="48" t="s">
        <v>3427</v>
      </c>
      <c r="C965" s="96">
        <v>73082440</v>
      </c>
      <c r="D965" s="50" t="s">
        <v>3516</v>
      </c>
      <c r="E965" s="61">
        <v>45442</v>
      </c>
      <c r="F965" s="83">
        <v>45655</v>
      </c>
      <c r="G965" s="53">
        <v>14000000</v>
      </c>
      <c r="H965" s="54">
        <v>2000000</v>
      </c>
      <c r="I965" s="55">
        <f t="shared" si="28"/>
        <v>12000000</v>
      </c>
      <c r="J965" s="56" t="s">
        <v>21</v>
      </c>
      <c r="K965" s="57" t="s">
        <v>22</v>
      </c>
      <c r="L965" s="58">
        <f t="shared" si="29"/>
        <v>0.14285714285714285</v>
      </c>
      <c r="M965" s="12" t="s">
        <v>3475</v>
      </c>
      <c r="N965" s="12" t="s">
        <v>3401</v>
      </c>
    </row>
    <row r="966" spans="1:14" ht="202.5">
      <c r="A966" s="95" t="s">
        <v>3517</v>
      </c>
      <c r="B966" s="48" t="s">
        <v>3518</v>
      </c>
      <c r="C966" s="85">
        <v>22801455</v>
      </c>
      <c r="D966" s="50" t="s">
        <v>3519</v>
      </c>
      <c r="E966" s="61">
        <v>45443</v>
      </c>
      <c r="F966" s="83">
        <v>45656</v>
      </c>
      <c r="G966" s="53">
        <v>17500000</v>
      </c>
      <c r="H966" s="54">
        <v>2500000</v>
      </c>
      <c r="I966" s="55">
        <f t="shared" si="28"/>
        <v>15000000</v>
      </c>
      <c r="J966" s="56" t="s">
        <v>21</v>
      </c>
      <c r="K966" s="57" t="s">
        <v>22</v>
      </c>
      <c r="L966" s="58">
        <f t="shared" si="29"/>
        <v>0.14285714285714285</v>
      </c>
      <c r="M966" s="12" t="s">
        <v>3520</v>
      </c>
      <c r="N966" s="12" t="s">
        <v>684</v>
      </c>
    </row>
    <row r="967" spans="1:14" ht="202.5">
      <c r="A967" s="95" t="s">
        <v>3521</v>
      </c>
      <c r="B967" s="48" t="s">
        <v>3518</v>
      </c>
      <c r="C967" s="85">
        <v>1041985675</v>
      </c>
      <c r="D967" s="50" t="s">
        <v>3522</v>
      </c>
      <c r="E967" s="61">
        <v>45443</v>
      </c>
      <c r="F967" s="83">
        <v>45656</v>
      </c>
      <c r="G967" s="53">
        <v>15400000</v>
      </c>
      <c r="H967" s="54">
        <v>2200000</v>
      </c>
      <c r="I967" s="55">
        <f t="shared" si="28"/>
        <v>13200000</v>
      </c>
      <c r="J967" s="56" t="s">
        <v>21</v>
      </c>
      <c r="K967" s="57" t="s">
        <v>22</v>
      </c>
      <c r="L967" s="58">
        <f t="shared" si="29"/>
        <v>0.14285714285714285</v>
      </c>
      <c r="M967" s="12" t="s">
        <v>3523</v>
      </c>
      <c r="N967" s="12" t="s">
        <v>684</v>
      </c>
    </row>
    <row r="968" spans="1:14" ht="202.5">
      <c r="A968" s="95" t="s">
        <v>3524</v>
      </c>
      <c r="B968" s="48" t="s">
        <v>3525</v>
      </c>
      <c r="C968" s="85">
        <v>45458873</v>
      </c>
      <c r="D968" s="50" t="s">
        <v>3526</v>
      </c>
      <c r="E968" s="61">
        <v>45443</v>
      </c>
      <c r="F968" s="83">
        <v>45656</v>
      </c>
      <c r="G968" s="53">
        <v>17500000</v>
      </c>
      <c r="H968" s="54">
        <v>2500000</v>
      </c>
      <c r="I968" s="55">
        <f t="shared" si="28"/>
        <v>15000000</v>
      </c>
      <c r="J968" s="56" t="s">
        <v>21</v>
      </c>
      <c r="K968" s="57" t="s">
        <v>22</v>
      </c>
      <c r="L968" s="58">
        <f t="shared" si="29"/>
        <v>0.14285714285714285</v>
      </c>
      <c r="M968" s="12" t="s">
        <v>3527</v>
      </c>
      <c r="N968" s="12" t="s">
        <v>684</v>
      </c>
    </row>
    <row r="969" spans="1:14" ht="202.5">
      <c r="A969" s="95" t="s">
        <v>3528</v>
      </c>
      <c r="B969" s="48" t="s">
        <v>3518</v>
      </c>
      <c r="C969" s="85">
        <v>30775548</v>
      </c>
      <c r="D969" s="50" t="s">
        <v>3529</v>
      </c>
      <c r="E969" s="61">
        <v>45443</v>
      </c>
      <c r="F969" s="83">
        <v>45656</v>
      </c>
      <c r="G969" s="53">
        <v>17500000</v>
      </c>
      <c r="H969" s="54">
        <v>2500000</v>
      </c>
      <c r="I969" s="55">
        <f t="shared" si="28"/>
        <v>15000000</v>
      </c>
      <c r="J969" s="56" t="s">
        <v>21</v>
      </c>
      <c r="K969" s="57" t="s">
        <v>22</v>
      </c>
      <c r="L969" s="58">
        <f t="shared" si="29"/>
        <v>0.14285714285714285</v>
      </c>
      <c r="M969" s="12" t="s">
        <v>3530</v>
      </c>
      <c r="N969" s="12" t="s">
        <v>684</v>
      </c>
    </row>
    <row r="970" spans="1:14" ht="202.5">
      <c r="A970" s="95" t="s">
        <v>3531</v>
      </c>
      <c r="B970" s="48" t="s">
        <v>3518</v>
      </c>
      <c r="C970" s="85">
        <v>45450349</v>
      </c>
      <c r="D970" s="50" t="s">
        <v>3532</v>
      </c>
      <c r="E970" s="61">
        <v>45443</v>
      </c>
      <c r="F970" s="83">
        <v>45656</v>
      </c>
      <c r="G970" s="53">
        <v>17500000</v>
      </c>
      <c r="H970" s="54">
        <v>2500000</v>
      </c>
      <c r="I970" s="55">
        <f t="shared" si="28"/>
        <v>15000000</v>
      </c>
      <c r="J970" s="56" t="s">
        <v>21</v>
      </c>
      <c r="K970" s="57" t="s">
        <v>22</v>
      </c>
      <c r="L970" s="58">
        <f t="shared" si="29"/>
        <v>0.14285714285714285</v>
      </c>
      <c r="M970" s="12" t="s">
        <v>3533</v>
      </c>
      <c r="N970" s="12" t="s">
        <v>684</v>
      </c>
    </row>
    <row r="971" spans="1:14" ht="202.5">
      <c r="A971" s="95" t="s">
        <v>3534</v>
      </c>
      <c r="B971" s="48" t="s">
        <v>3535</v>
      </c>
      <c r="C971" s="85">
        <v>1047410686</v>
      </c>
      <c r="D971" s="50" t="s">
        <v>3536</v>
      </c>
      <c r="E971" s="61">
        <v>45443</v>
      </c>
      <c r="F971" s="83">
        <v>45656</v>
      </c>
      <c r="G971" s="53">
        <v>35000000</v>
      </c>
      <c r="H971" s="54">
        <v>5000000</v>
      </c>
      <c r="I971" s="55">
        <f t="shared" si="28"/>
        <v>30000000</v>
      </c>
      <c r="J971" s="56" t="s">
        <v>21</v>
      </c>
      <c r="K971" s="57" t="s">
        <v>22</v>
      </c>
      <c r="L971" s="58">
        <f t="shared" si="29"/>
        <v>0.14285714285714285</v>
      </c>
      <c r="M971" s="12" t="s">
        <v>3537</v>
      </c>
      <c r="N971" s="12" t="s">
        <v>684</v>
      </c>
    </row>
    <row r="972" spans="1:14" ht="202.5">
      <c r="A972" s="95" t="s">
        <v>3538</v>
      </c>
      <c r="B972" s="48" t="s">
        <v>3518</v>
      </c>
      <c r="C972" s="85">
        <v>1010122154</v>
      </c>
      <c r="D972" s="50" t="s">
        <v>3539</v>
      </c>
      <c r="E972" s="61">
        <v>45443</v>
      </c>
      <c r="F972" s="83">
        <v>45656</v>
      </c>
      <c r="G972" s="53">
        <v>17500000</v>
      </c>
      <c r="H972" s="54">
        <v>2500000</v>
      </c>
      <c r="I972" s="55">
        <f t="shared" si="28"/>
        <v>15000000</v>
      </c>
      <c r="J972" s="56" t="s">
        <v>21</v>
      </c>
      <c r="K972" s="57" t="s">
        <v>22</v>
      </c>
      <c r="L972" s="58">
        <f t="shared" si="29"/>
        <v>0.14285714285714285</v>
      </c>
      <c r="M972" s="12" t="s">
        <v>3540</v>
      </c>
      <c r="N972" s="12" t="s">
        <v>684</v>
      </c>
    </row>
    <row r="973" spans="1:14" ht="216">
      <c r="A973" s="95" t="s">
        <v>3541</v>
      </c>
      <c r="B973" s="48" t="s">
        <v>3542</v>
      </c>
      <c r="C973" s="85">
        <v>1047494649</v>
      </c>
      <c r="D973" s="50" t="s">
        <v>3543</v>
      </c>
      <c r="E973" s="61">
        <v>45443</v>
      </c>
      <c r="F973" s="83">
        <v>45656</v>
      </c>
      <c r="G973" s="53">
        <v>28000000</v>
      </c>
      <c r="H973" s="54">
        <v>4000000</v>
      </c>
      <c r="I973" s="55">
        <f t="shared" si="28"/>
        <v>24000000</v>
      </c>
      <c r="J973" s="56" t="s">
        <v>21</v>
      </c>
      <c r="K973" s="57" t="s">
        <v>22</v>
      </c>
      <c r="L973" s="58">
        <f t="shared" si="29"/>
        <v>0.14285714285714285</v>
      </c>
      <c r="M973" s="12" t="s">
        <v>3544</v>
      </c>
      <c r="N973" s="12" t="s">
        <v>684</v>
      </c>
    </row>
    <row r="974" spans="1:14" ht="202.5">
      <c r="A974" s="95" t="s">
        <v>3545</v>
      </c>
      <c r="B974" s="48" t="s">
        <v>3518</v>
      </c>
      <c r="C974" s="85">
        <v>1047479228</v>
      </c>
      <c r="D974" s="50" t="s">
        <v>3546</v>
      </c>
      <c r="E974" s="61">
        <v>45443</v>
      </c>
      <c r="F974" s="83">
        <v>45656</v>
      </c>
      <c r="G974" s="53">
        <v>15400000</v>
      </c>
      <c r="H974" s="54">
        <v>2200000</v>
      </c>
      <c r="I974" s="55">
        <f t="shared" si="28"/>
        <v>13200000</v>
      </c>
      <c r="J974" s="56" t="s">
        <v>21</v>
      </c>
      <c r="K974" s="57" t="s">
        <v>22</v>
      </c>
      <c r="L974" s="58">
        <f t="shared" si="29"/>
        <v>0.14285714285714285</v>
      </c>
      <c r="M974" s="12" t="s">
        <v>3547</v>
      </c>
      <c r="N974" s="12" t="s">
        <v>684</v>
      </c>
    </row>
    <row r="975" spans="1:14" ht="216">
      <c r="A975" s="95" t="s">
        <v>3548</v>
      </c>
      <c r="B975" s="48" t="s">
        <v>3549</v>
      </c>
      <c r="C975" s="85">
        <v>1047456464</v>
      </c>
      <c r="D975" s="50" t="s">
        <v>3550</v>
      </c>
      <c r="E975" s="61">
        <v>45443</v>
      </c>
      <c r="F975" s="83">
        <v>45656</v>
      </c>
      <c r="G975" s="53">
        <v>15400000</v>
      </c>
      <c r="H975" s="54">
        <v>2200000</v>
      </c>
      <c r="I975" s="55">
        <f t="shared" si="28"/>
        <v>13200000</v>
      </c>
      <c r="J975" s="56" t="s">
        <v>21</v>
      </c>
      <c r="K975" s="57" t="s">
        <v>22</v>
      </c>
      <c r="L975" s="58">
        <f t="shared" si="29"/>
        <v>0.14285714285714285</v>
      </c>
      <c r="M975" s="12" t="s">
        <v>3551</v>
      </c>
      <c r="N975" s="12" t="s">
        <v>684</v>
      </c>
    </row>
    <row r="976" spans="1:14" ht="189">
      <c r="A976" s="95" t="s">
        <v>3552</v>
      </c>
      <c r="B976" s="48" t="s">
        <v>3553</v>
      </c>
      <c r="C976" s="85">
        <v>45686221</v>
      </c>
      <c r="D976" s="50" t="s">
        <v>3554</v>
      </c>
      <c r="E976" s="61">
        <v>45443</v>
      </c>
      <c r="F976" s="83">
        <v>45656</v>
      </c>
      <c r="G976" s="53">
        <v>28000000</v>
      </c>
      <c r="H976" s="54">
        <v>4000000</v>
      </c>
      <c r="I976" s="55">
        <f t="shared" si="28"/>
        <v>24000000</v>
      </c>
      <c r="J976" s="56" t="s">
        <v>21</v>
      </c>
      <c r="K976" s="57" t="s">
        <v>22</v>
      </c>
      <c r="L976" s="58">
        <f t="shared" si="29"/>
        <v>0.14285714285714285</v>
      </c>
      <c r="M976" s="12" t="s">
        <v>3555</v>
      </c>
      <c r="N976" s="12" t="s">
        <v>684</v>
      </c>
    </row>
    <row r="977" spans="1:14" ht="216">
      <c r="A977" s="95" t="s">
        <v>3556</v>
      </c>
      <c r="B977" s="48" t="s">
        <v>3557</v>
      </c>
      <c r="C977" s="85">
        <v>1047390575</v>
      </c>
      <c r="D977" s="50" t="s">
        <v>3558</v>
      </c>
      <c r="E977" s="61">
        <v>45443</v>
      </c>
      <c r="F977" s="83">
        <v>45656</v>
      </c>
      <c r="G977" s="53">
        <v>35000000</v>
      </c>
      <c r="H977" s="54">
        <v>5000000</v>
      </c>
      <c r="I977" s="55">
        <f t="shared" si="28"/>
        <v>30000000</v>
      </c>
      <c r="J977" s="56" t="s">
        <v>21</v>
      </c>
      <c r="K977" s="57" t="s">
        <v>22</v>
      </c>
      <c r="L977" s="58">
        <f t="shared" si="29"/>
        <v>0.14285714285714285</v>
      </c>
      <c r="M977" s="12" t="s">
        <v>3559</v>
      </c>
      <c r="N977" s="12" t="s">
        <v>684</v>
      </c>
    </row>
    <row r="978" spans="1:14" ht="135">
      <c r="A978" s="95" t="s">
        <v>3560</v>
      </c>
      <c r="B978" s="48" t="s">
        <v>2981</v>
      </c>
      <c r="C978" s="85">
        <v>73196114</v>
      </c>
      <c r="D978" s="50" t="s">
        <v>3561</v>
      </c>
      <c r="E978" s="61">
        <v>45443</v>
      </c>
      <c r="F978" s="83">
        <v>45656</v>
      </c>
      <c r="G978" s="53">
        <v>31500000</v>
      </c>
      <c r="H978" s="54">
        <v>4500000</v>
      </c>
      <c r="I978" s="55">
        <f t="shared" si="28"/>
        <v>27000000</v>
      </c>
      <c r="J978" s="56" t="s">
        <v>21</v>
      </c>
      <c r="K978" s="57" t="s">
        <v>22</v>
      </c>
      <c r="L978" s="58">
        <f t="shared" si="29"/>
        <v>0.14285714285714285</v>
      </c>
      <c r="M978" s="12" t="s">
        <v>3562</v>
      </c>
      <c r="N978" s="12" t="s">
        <v>585</v>
      </c>
    </row>
    <row r="979" spans="1:14" ht="148.5">
      <c r="A979" s="95" t="s">
        <v>3563</v>
      </c>
      <c r="B979" s="48" t="s">
        <v>3180</v>
      </c>
      <c r="C979" s="85">
        <v>80051353</v>
      </c>
      <c r="D979" s="50" t="s">
        <v>3564</v>
      </c>
      <c r="E979" s="61">
        <v>45464</v>
      </c>
      <c r="F979" s="83">
        <v>45646</v>
      </c>
      <c r="G979" s="53">
        <v>21000000</v>
      </c>
      <c r="H979" s="54">
        <v>3500000</v>
      </c>
      <c r="I979" s="55">
        <f t="shared" si="28"/>
        <v>17500000</v>
      </c>
      <c r="J979" s="56" t="s">
        <v>21</v>
      </c>
      <c r="K979" s="57" t="s">
        <v>22</v>
      </c>
      <c r="L979" s="58">
        <f t="shared" si="29"/>
        <v>0.16666666666666666</v>
      </c>
      <c r="M979" s="12" t="s">
        <v>3565</v>
      </c>
      <c r="N979" s="12" t="s">
        <v>189</v>
      </c>
    </row>
    <row r="980" spans="1:14" ht="148.5">
      <c r="A980" s="95" t="s">
        <v>3566</v>
      </c>
      <c r="B980" s="48" t="s">
        <v>3000</v>
      </c>
      <c r="C980" s="85">
        <v>45528703</v>
      </c>
      <c r="D980" s="50" t="s">
        <v>3567</v>
      </c>
      <c r="E980" s="61">
        <v>45443</v>
      </c>
      <c r="F980" s="83">
        <v>45626</v>
      </c>
      <c r="G980" s="53">
        <v>30000000</v>
      </c>
      <c r="H980" s="54">
        <v>5000000</v>
      </c>
      <c r="I980" s="55">
        <f t="shared" si="28"/>
        <v>25000000</v>
      </c>
      <c r="J980" s="56" t="s">
        <v>21</v>
      </c>
      <c r="K980" s="57" t="s">
        <v>22</v>
      </c>
      <c r="L980" s="58">
        <f t="shared" si="29"/>
        <v>0.16666666666666666</v>
      </c>
      <c r="M980" s="12" t="s">
        <v>3568</v>
      </c>
      <c r="N980" s="12" t="s">
        <v>585</v>
      </c>
    </row>
    <row r="981" spans="1:14" ht="135">
      <c r="A981" s="95" t="s">
        <v>3569</v>
      </c>
      <c r="B981" s="48" t="s">
        <v>2981</v>
      </c>
      <c r="C981" s="85">
        <v>10776690</v>
      </c>
      <c r="D981" s="50" t="s">
        <v>3570</v>
      </c>
      <c r="E981" s="61">
        <v>45443</v>
      </c>
      <c r="F981" s="83">
        <v>45656</v>
      </c>
      <c r="G981" s="53">
        <v>31500000</v>
      </c>
      <c r="H981" s="54">
        <v>4500000</v>
      </c>
      <c r="I981" s="55">
        <f t="shared" si="28"/>
        <v>27000000</v>
      </c>
      <c r="J981" s="56" t="s">
        <v>21</v>
      </c>
      <c r="K981" s="57" t="s">
        <v>22</v>
      </c>
      <c r="L981" s="58">
        <f t="shared" si="29"/>
        <v>0.14285714285714285</v>
      </c>
      <c r="M981" s="12" t="s">
        <v>3571</v>
      </c>
      <c r="N981" s="12" t="s">
        <v>585</v>
      </c>
    </row>
    <row r="982" spans="1:14" ht="135">
      <c r="A982" s="95" t="s">
        <v>3572</v>
      </c>
      <c r="B982" s="48" t="s">
        <v>2981</v>
      </c>
      <c r="C982" s="85">
        <v>1047467201</v>
      </c>
      <c r="D982" s="50" t="s">
        <v>3573</v>
      </c>
      <c r="E982" s="61">
        <v>45443</v>
      </c>
      <c r="F982" s="83">
        <v>45656</v>
      </c>
      <c r="G982" s="53">
        <v>31500000</v>
      </c>
      <c r="H982" s="54">
        <v>4500000</v>
      </c>
      <c r="I982" s="55">
        <f t="shared" si="28"/>
        <v>27000000</v>
      </c>
      <c r="J982" s="56" t="s">
        <v>21</v>
      </c>
      <c r="K982" s="57" t="s">
        <v>22</v>
      </c>
      <c r="L982" s="58">
        <f t="shared" si="29"/>
        <v>0.14285714285714285</v>
      </c>
      <c r="M982" s="12" t="s">
        <v>3574</v>
      </c>
      <c r="N982" s="12" t="s">
        <v>585</v>
      </c>
    </row>
    <row r="983" spans="1:14" ht="135">
      <c r="A983" s="95" t="s">
        <v>3575</v>
      </c>
      <c r="B983" s="48" t="s">
        <v>2981</v>
      </c>
      <c r="C983" s="85">
        <v>1007621084</v>
      </c>
      <c r="D983" s="50" t="s">
        <v>3576</v>
      </c>
      <c r="E983" s="61">
        <v>45443</v>
      </c>
      <c r="F983" s="83">
        <v>45656</v>
      </c>
      <c r="G983" s="53">
        <v>31500000</v>
      </c>
      <c r="H983" s="54">
        <v>4500000</v>
      </c>
      <c r="I983" s="55">
        <f t="shared" si="28"/>
        <v>27000000</v>
      </c>
      <c r="J983" s="56" t="s">
        <v>21</v>
      </c>
      <c r="K983" s="57" t="s">
        <v>22</v>
      </c>
      <c r="L983" s="58">
        <f t="shared" si="29"/>
        <v>0.14285714285714285</v>
      </c>
      <c r="M983" s="12" t="s">
        <v>3577</v>
      </c>
      <c r="N983" s="12" t="s">
        <v>585</v>
      </c>
    </row>
    <row r="984" spans="1:14" ht="135">
      <c r="A984" s="95" t="s">
        <v>3578</v>
      </c>
      <c r="B984" s="48" t="s">
        <v>2981</v>
      </c>
      <c r="C984" s="85">
        <v>1052090680</v>
      </c>
      <c r="D984" s="50" t="s">
        <v>3579</v>
      </c>
      <c r="E984" s="61">
        <v>45443</v>
      </c>
      <c r="F984" s="83">
        <v>45656</v>
      </c>
      <c r="G984" s="53">
        <v>31500000</v>
      </c>
      <c r="H984" s="54">
        <v>4500000</v>
      </c>
      <c r="I984" s="55">
        <f t="shared" ref="I984:I1047" si="30">+G984-H984</f>
        <v>27000000</v>
      </c>
      <c r="J984" s="56" t="s">
        <v>21</v>
      </c>
      <c r="K984" s="57" t="s">
        <v>22</v>
      </c>
      <c r="L984" s="58">
        <f t="shared" ref="L984:L1047" si="31">+H984/G984</f>
        <v>0.14285714285714285</v>
      </c>
      <c r="M984" s="12" t="s">
        <v>3580</v>
      </c>
      <c r="N984" s="12" t="s">
        <v>585</v>
      </c>
    </row>
    <row r="985" spans="1:14" ht="310.5">
      <c r="A985" s="95" t="s">
        <v>3581</v>
      </c>
      <c r="B985" s="48" t="s">
        <v>3582</v>
      </c>
      <c r="C985" s="85">
        <v>23238625</v>
      </c>
      <c r="D985" s="50" t="s">
        <v>3583</v>
      </c>
      <c r="E985" s="61">
        <v>45443</v>
      </c>
      <c r="F985" s="83">
        <v>45656</v>
      </c>
      <c r="G985" s="53">
        <v>10500000</v>
      </c>
      <c r="H985" s="54">
        <v>1500000</v>
      </c>
      <c r="I985" s="55">
        <f t="shared" si="30"/>
        <v>9000000</v>
      </c>
      <c r="J985" s="56" t="s">
        <v>21</v>
      </c>
      <c r="K985" s="57" t="s">
        <v>22</v>
      </c>
      <c r="L985" s="58">
        <f t="shared" si="31"/>
        <v>0.14285714285714285</v>
      </c>
      <c r="M985" s="12" t="s">
        <v>3584</v>
      </c>
      <c r="N985" s="12" t="s">
        <v>737</v>
      </c>
    </row>
    <row r="986" spans="1:14" ht="310.5">
      <c r="A986" s="95" t="s">
        <v>3585</v>
      </c>
      <c r="B986" s="48" t="s">
        <v>3385</v>
      </c>
      <c r="C986" s="85">
        <v>73129215</v>
      </c>
      <c r="D986" s="50" t="s">
        <v>3586</v>
      </c>
      <c r="E986" s="61">
        <v>45443</v>
      </c>
      <c r="F986" s="83">
        <v>45656</v>
      </c>
      <c r="G986" s="53">
        <v>10500000</v>
      </c>
      <c r="H986" s="54">
        <v>1500000</v>
      </c>
      <c r="I986" s="55">
        <f t="shared" si="30"/>
        <v>9000000</v>
      </c>
      <c r="J986" s="56" t="s">
        <v>21</v>
      </c>
      <c r="K986" s="57" t="s">
        <v>22</v>
      </c>
      <c r="L986" s="58">
        <f t="shared" si="31"/>
        <v>0.14285714285714285</v>
      </c>
      <c r="M986" s="12" t="s">
        <v>3587</v>
      </c>
      <c r="N986" s="12" t="s">
        <v>737</v>
      </c>
    </row>
    <row r="987" spans="1:14" ht="310.5">
      <c r="A987" s="95" t="s">
        <v>3588</v>
      </c>
      <c r="B987" s="48" t="s">
        <v>3589</v>
      </c>
      <c r="C987" s="85">
        <v>22478701</v>
      </c>
      <c r="D987" s="50" t="s">
        <v>3590</v>
      </c>
      <c r="E987" s="61">
        <v>45443</v>
      </c>
      <c r="F987" s="83">
        <v>45656</v>
      </c>
      <c r="G987" s="53">
        <v>31500000</v>
      </c>
      <c r="H987" s="54">
        <v>4500000</v>
      </c>
      <c r="I987" s="55">
        <f t="shared" si="30"/>
        <v>27000000</v>
      </c>
      <c r="J987" s="56" t="s">
        <v>21</v>
      </c>
      <c r="K987" s="57" t="s">
        <v>22</v>
      </c>
      <c r="L987" s="58">
        <f t="shared" si="31"/>
        <v>0.14285714285714285</v>
      </c>
      <c r="M987" s="12" t="s">
        <v>3591</v>
      </c>
      <c r="N987" s="12" t="s">
        <v>737</v>
      </c>
    </row>
    <row r="988" spans="1:14" ht="270">
      <c r="A988" s="95" t="s">
        <v>3592</v>
      </c>
      <c r="B988" s="48" t="s">
        <v>3593</v>
      </c>
      <c r="C988" s="85">
        <v>1143353890</v>
      </c>
      <c r="D988" s="50" t="s">
        <v>3594</v>
      </c>
      <c r="E988" s="61">
        <v>45443</v>
      </c>
      <c r="F988" s="83">
        <v>45656</v>
      </c>
      <c r="G988" s="53">
        <v>28000000</v>
      </c>
      <c r="H988" s="54">
        <v>4000000</v>
      </c>
      <c r="I988" s="55">
        <f t="shared" si="30"/>
        <v>24000000</v>
      </c>
      <c r="J988" s="56" t="s">
        <v>21</v>
      </c>
      <c r="K988" s="57" t="s">
        <v>22</v>
      </c>
      <c r="L988" s="58">
        <f t="shared" si="31"/>
        <v>0.14285714285714285</v>
      </c>
      <c r="M988" s="12" t="s">
        <v>3595</v>
      </c>
      <c r="N988" s="12" t="s">
        <v>189</v>
      </c>
    </row>
    <row r="989" spans="1:14" ht="270">
      <c r="A989" s="95" t="s">
        <v>3596</v>
      </c>
      <c r="B989" s="48" t="s">
        <v>3593</v>
      </c>
      <c r="C989" s="85">
        <v>1048933524</v>
      </c>
      <c r="D989" s="50" t="s">
        <v>3597</v>
      </c>
      <c r="E989" s="61">
        <v>45443</v>
      </c>
      <c r="F989" s="83">
        <v>45656</v>
      </c>
      <c r="G989" s="53">
        <v>28000000</v>
      </c>
      <c r="H989" s="54">
        <v>4000000</v>
      </c>
      <c r="I989" s="55">
        <f t="shared" si="30"/>
        <v>24000000</v>
      </c>
      <c r="J989" s="56" t="s">
        <v>21</v>
      </c>
      <c r="K989" s="57" t="s">
        <v>22</v>
      </c>
      <c r="L989" s="58">
        <f t="shared" si="31"/>
        <v>0.14285714285714285</v>
      </c>
      <c r="M989" s="12" t="s">
        <v>3598</v>
      </c>
      <c r="N989" s="12" t="s">
        <v>189</v>
      </c>
    </row>
    <row r="990" spans="1:14" ht="162">
      <c r="A990" s="95" t="s">
        <v>3599</v>
      </c>
      <c r="B990" s="48" t="s">
        <v>3600</v>
      </c>
      <c r="C990" s="85">
        <v>73115567</v>
      </c>
      <c r="D990" s="50" t="s">
        <v>3601</v>
      </c>
      <c r="E990" s="61">
        <v>45443</v>
      </c>
      <c r="F990" s="83">
        <v>45626</v>
      </c>
      <c r="G990" s="53">
        <v>36000000</v>
      </c>
      <c r="H990" s="54">
        <v>6000000</v>
      </c>
      <c r="I990" s="55">
        <f t="shared" si="30"/>
        <v>30000000</v>
      </c>
      <c r="J990" s="56" t="s">
        <v>21</v>
      </c>
      <c r="K990" s="57" t="s">
        <v>22</v>
      </c>
      <c r="L990" s="58">
        <f t="shared" si="31"/>
        <v>0.16666666666666666</v>
      </c>
      <c r="M990" s="12" t="s">
        <v>3602</v>
      </c>
      <c r="N990" s="12" t="s">
        <v>1740</v>
      </c>
    </row>
    <row r="991" spans="1:14" ht="162">
      <c r="A991" s="95" t="s">
        <v>3603</v>
      </c>
      <c r="B991" s="48" t="s">
        <v>3600</v>
      </c>
      <c r="C991" s="85">
        <v>73189126</v>
      </c>
      <c r="D991" s="50" t="s">
        <v>3604</v>
      </c>
      <c r="E991" s="61">
        <v>45443</v>
      </c>
      <c r="F991" s="83">
        <v>45656</v>
      </c>
      <c r="G991" s="53">
        <v>31500000</v>
      </c>
      <c r="H991" s="54">
        <v>4500000</v>
      </c>
      <c r="I991" s="55">
        <f t="shared" si="30"/>
        <v>27000000</v>
      </c>
      <c r="J991" s="56" t="s">
        <v>21</v>
      </c>
      <c r="K991" s="57" t="s">
        <v>22</v>
      </c>
      <c r="L991" s="58">
        <f t="shared" si="31"/>
        <v>0.14285714285714285</v>
      </c>
      <c r="M991" s="12" t="s">
        <v>3605</v>
      </c>
      <c r="N991" s="12" t="s">
        <v>1740</v>
      </c>
    </row>
    <row r="992" spans="1:14" ht="162">
      <c r="A992" s="95" t="s">
        <v>3606</v>
      </c>
      <c r="B992" s="48" t="s">
        <v>3600</v>
      </c>
      <c r="C992" s="96">
        <v>1047418620</v>
      </c>
      <c r="D992" s="50" t="s">
        <v>3607</v>
      </c>
      <c r="E992" s="61">
        <v>45454</v>
      </c>
      <c r="F992" s="83">
        <v>45636</v>
      </c>
      <c r="G992" s="53">
        <v>21000000</v>
      </c>
      <c r="H992" s="54">
        <v>3500000</v>
      </c>
      <c r="I992" s="55">
        <f t="shared" si="30"/>
        <v>17500000</v>
      </c>
      <c r="J992" s="56" t="s">
        <v>21</v>
      </c>
      <c r="K992" s="57" t="s">
        <v>22</v>
      </c>
      <c r="L992" s="58">
        <f t="shared" si="31"/>
        <v>0.16666666666666666</v>
      </c>
      <c r="M992" s="12" t="s">
        <v>3608</v>
      </c>
      <c r="N992" s="12" t="s">
        <v>1740</v>
      </c>
    </row>
    <row r="993" spans="1:14" ht="175.5">
      <c r="A993" s="95" t="s">
        <v>3609</v>
      </c>
      <c r="B993" s="48" t="s">
        <v>2246</v>
      </c>
      <c r="C993" s="85">
        <v>45580470</v>
      </c>
      <c r="D993" s="50" t="s">
        <v>3610</v>
      </c>
      <c r="E993" s="61">
        <v>45443</v>
      </c>
      <c r="F993" s="83">
        <v>45626</v>
      </c>
      <c r="G993" s="53">
        <v>24000000</v>
      </c>
      <c r="H993" s="54">
        <v>4000000</v>
      </c>
      <c r="I993" s="55">
        <f t="shared" si="30"/>
        <v>20000000</v>
      </c>
      <c r="J993" s="56" t="s">
        <v>21</v>
      </c>
      <c r="K993" s="57" t="s">
        <v>22</v>
      </c>
      <c r="L993" s="58">
        <f t="shared" si="31"/>
        <v>0.16666666666666666</v>
      </c>
      <c r="M993" s="12" t="s">
        <v>3611</v>
      </c>
      <c r="N993" s="12" t="s">
        <v>684</v>
      </c>
    </row>
    <row r="994" spans="1:14" ht="202.5">
      <c r="A994" s="95" t="s">
        <v>3612</v>
      </c>
      <c r="B994" s="48" t="s">
        <v>3518</v>
      </c>
      <c r="C994" s="85">
        <v>1001899698</v>
      </c>
      <c r="D994" s="50" t="s">
        <v>3613</v>
      </c>
      <c r="E994" s="61">
        <v>45443</v>
      </c>
      <c r="F994" s="83">
        <v>45656</v>
      </c>
      <c r="G994" s="53">
        <v>15400000</v>
      </c>
      <c r="H994" s="54">
        <v>2200000</v>
      </c>
      <c r="I994" s="55">
        <f t="shared" si="30"/>
        <v>13200000</v>
      </c>
      <c r="J994" s="56" t="s">
        <v>21</v>
      </c>
      <c r="K994" s="57" t="s">
        <v>22</v>
      </c>
      <c r="L994" s="58">
        <f t="shared" si="31"/>
        <v>0.14285714285714285</v>
      </c>
      <c r="M994" s="12" t="s">
        <v>3614</v>
      </c>
      <c r="N994" s="12" t="s">
        <v>684</v>
      </c>
    </row>
    <row r="995" spans="1:14" ht="148.5">
      <c r="A995" s="84" t="s">
        <v>3615</v>
      </c>
      <c r="B995" s="48" t="s">
        <v>2968</v>
      </c>
      <c r="C995" s="85">
        <v>32820715</v>
      </c>
      <c r="D995" s="50" t="s">
        <v>3616</v>
      </c>
      <c r="E995" s="61">
        <v>45454</v>
      </c>
      <c r="F995" s="83">
        <v>45636</v>
      </c>
      <c r="G995" s="53">
        <v>13200000</v>
      </c>
      <c r="H995" s="54">
        <v>2200000</v>
      </c>
      <c r="I995" s="55">
        <f t="shared" si="30"/>
        <v>11000000</v>
      </c>
      <c r="J995" s="56" t="s">
        <v>21</v>
      </c>
      <c r="K995" s="57" t="s">
        <v>22</v>
      </c>
      <c r="L995" s="58">
        <f t="shared" si="31"/>
        <v>0.16666666666666666</v>
      </c>
      <c r="M995" s="12" t="s">
        <v>3617</v>
      </c>
      <c r="N995" s="12" t="s">
        <v>585</v>
      </c>
    </row>
    <row r="996" spans="1:14" ht="256.5">
      <c r="A996" s="84" t="s">
        <v>3618</v>
      </c>
      <c r="B996" s="48" t="s">
        <v>3619</v>
      </c>
      <c r="C996" s="85">
        <v>1007588476</v>
      </c>
      <c r="D996" s="50" t="s">
        <v>3620</v>
      </c>
      <c r="E996" s="61">
        <v>45454</v>
      </c>
      <c r="F996" s="83">
        <v>45636</v>
      </c>
      <c r="G996" s="53">
        <v>18000000</v>
      </c>
      <c r="H996" s="54">
        <v>3000000</v>
      </c>
      <c r="I996" s="55">
        <f t="shared" si="30"/>
        <v>15000000</v>
      </c>
      <c r="J996" s="56" t="s">
        <v>21</v>
      </c>
      <c r="K996" s="57" t="s">
        <v>22</v>
      </c>
      <c r="L996" s="58">
        <f t="shared" si="31"/>
        <v>0.16666666666666666</v>
      </c>
      <c r="M996" s="12" t="s">
        <v>3621</v>
      </c>
      <c r="N996" s="12" t="s">
        <v>3622</v>
      </c>
    </row>
    <row r="997" spans="1:14" ht="121.5">
      <c r="A997" s="84" t="s">
        <v>3623</v>
      </c>
      <c r="B997" s="48" t="s">
        <v>3624</v>
      </c>
      <c r="C997" s="85">
        <v>73211782</v>
      </c>
      <c r="D997" s="50" t="s">
        <v>3625</v>
      </c>
      <c r="E997" s="61">
        <v>45454</v>
      </c>
      <c r="F997" s="83">
        <v>45636</v>
      </c>
      <c r="G997" s="53">
        <v>21000000</v>
      </c>
      <c r="H997" s="54">
        <v>3500000</v>
      </c>
      <c r="I997" s="55">
        <f t="shared" si="30"/>
        <v>17500000</v>
      </c>
      <c r="J997" s="56" t="s">
        <v>21</v>
      </c>
      <c r="K997" s="57" t="s">
        <v>22</v>
      </c>
      <c r="L997" s="58">
        <f t="shared" si="31"/>
        <v>0.16666666666666666</v>
      </c>
      <c r="M997" s="12" t="s">
        <v>3626</v>
      </c>
      <c r="N997" s="12" t="s">
        <v>3627</v>
      </c>
    </row>
    <row r="998" spans="1:14" ht="121.5">
      <c r="A998" s="84" t="s">
        <v>3628</v>
      </c>
      <c r="B998" s="48" t="s">
        <v>3624</v>
      </c>
      <c r="C998" s="85">
        <v>73141277</v>
      </c>
      <c r="D998" s="50" t="s">
        <v>3629</v>
      </c>
      <c r="E998" s="61">
        <v>45454</v>
      </c>
      <c r="F998" s="83">
        <v>45651</v>
      </c>
      <c r="G998" s="53">
        <v>52000000</v>
      </c>
      <c r="H998" s="54">
        <v>8666666.666666666</v>
      </c>
      <c r="I998" s="55">
        <f t="shared" si="30"/>
        <v>43333333.333333336</v>
      </c>
      <c r="J998" s="56" t="s">
        <v>21</v>
      </c>
      <c r="K998" s="57" t="s">
        <v>22</v>
      </c>
      <c r="L998" s="58">
        <f t="shared" si="31"/>
        <v>0.16666666666666666</v>
      </c>
      <c r="M998" s="12" t="s">
        <v>3630</v>
      </c>
      <c r="N998" s="12" t="s">
        <v>3627</v>
      </c>
    </row>
    <row r="999" spans="1:14" ht="121.5">
      <c r="A999" s="84" t="s">
        <v>3631</v>
      </c>
      <c r="B999" s="48" t="s">
        <v>3624</v>
      </c>
      <c r="C999" s="85">
        <v>33066046</v>
      </c>
      <c r="D999" s="50" t="s">
        <v>3632</v>
      </c>
      <c r="E999" s="61">
        <v>45454</v>
      </c>
      <c r="F999" s="83">
        <v>45636</v>
      </c>
      <c r="G999" s="53">
        <v>39000000</v>
      </c>
      <c r="H999" s="54">
        <v>6500000</v>
      </c>
      <c r="I999" s="55">
        <f t="shared" si="30"/>
        <v>32500000</v>
      </c>
      <c r="J999" s="56" t="s">
        <v>21</v>
      </c>
      <c r="K999" s="57" t="s">
        <v>22</v>
      </c>
      <c r="L999" s="58">
        <f t="shared" si="31"/>
        <v>0.16666666666666666</v>
      </c>
      <c r="M999" s="12" t="s">
        <v>3633</v>
      </c>
      <c r="N999" s="12" t="s">
        <v>3627</v>
      </c>
    </row>
    <row r="1000" spans="1:14" ht="121.5">
      <c r="A1000" s="84" t="s">
        <v>3634</v>
      </c>
      <c r="B1000" s="48" t="s">
        <v>3624</v>
      </c>
      <c r="C1000" s="85">
        <v>1047452114</v>
      </c>
      <c r="D1000" s="50" t="s">
        <v>3635</v>
      </c>
      <c r="E1000" s="61">
        <v>45454</v>
      </c>
      <c r="F1000" s="83">
        <v>45651</v>
      </c>
      <c r="G1000" s="97">
        <v>32500000</v>
      </c>
      <c r="H1000" s="54">
        <v>5416666.666666667</v>
      </c>
      <c r="I1000" s="55">
        <f t="shared" si="30"/>
        <v>27083333.333333332</v>
      </c>
      <c r="J1000" s="56" t="s">
        <v>21</v>
      </c>
      <c r="K1000" s="57" t="s">
        <v>22</v>
      </c>
      <c r="L1000" s="58">
        <f t="shared" si="31"/>
        <v>0.16666666666666669</v>
      </c>
      <c r="M1000" s="12" t="s">
        <v>3636</v>
      </c>
      <c r="N1000" s="12" t="s">
        <v>3627</v>
      </c>
    </row>
    <row r="1001" spans="1:14" ht="135">
      <c r="A1001" s="84" t="s">
        <v>3637</v>
      </c>
      <c r="B1001" s="48" t="s">
        <v>3638</v>
      </c>
      <c r="C1001" s="85">
        <v>9154037</v>
      </c>
      <c r="D1001" s="50" t="s">
        <v>3639</v>
      </c>
      <c r="E1001" s="61">
        <v>45454</v>
      </c>
      <c r="F1001" s="83">
        <v>45636</v>
      </c>
      <c r="G1001" s="97">
        <v>12000000</v>
      </c>
      <c r="H1001" s="54">
        <v>2000000</v>
      </c>
      <c r="I1001" s="55">
        <f t="shared" si="30"/>
        <v>10000000</v>
      </c>
      <c r="J1001" s="56" t="s">
        <v>21</v>
      </c>
      <c r="K1001" s="57" t="s">
        <v>22</v>
      </c>
      <c r="L1001" s="58">
        <f t="shared" si="31"/>
        <v>0.16666666666666666</v>
      </c>
      <c r="M1001" s="12" t="s">
        <v>3640</v>
      </c>
      <c r="N1001" s="12" t="s">
        <v>3627</v>
      </c>
    </row>
    <row r="1002" spans="1:14" ht="121.5">
      <c r="A1002" s="84" t="s">
        <v>3641</v>
      </c>
      <c r="B1002" s="48" t="s">
        <v>3642</v>
      </c>
      <c r="C1002" s="85">
        <v>1143372662</v>
      </c>
      <c r="D1002" s="50" t="s">
        <v>3643</v>
      </c>
      <c r="E1002" s="61">
        <v>45454</v>
      </c>
      <c r="F1002" s="83">
        <v>45636</v>
      </c>
      <c r="G1002" s="97">
        <v>11100000</v>
      </c>
      <c r="H1002" s="54">
        <v>1850000</v>
      </c>
      <c r="I1002" s="55">
        <f t="shared" si="30"/>
        <v>9250000</v>
      </c>
      <c r="J1002" s="56" t="s">
        <v>21</v>
      </c>
      <c r="K1002" s="57" t="s">
        <v>22</v>
      </c>
      <c r="L1002" s="58">
        <f t="shared" si="31"/>
        <v>0.16666666666666666</v>
      </c>
      <c r="M1002" s="12" t="s">
        <v>3644</v>
      </c>
      <c r="N1002" s="12" t="s">
        <v>3627</v>
      </c>
    </row>
    <row r="1003" spans="1:14" ht="135">
      <c r="A1003" s="84" t="s">
        <v>3645</v>
      </c>
      <c r="B1003" s="48" t="s">
        <v>3638</v>
      </c>
      <c r="C1003" s="85">
        <v>1143394939</v>
      </c>
      <c r="D1003" s="50" t="s">
        <v>3646</v>
      </c>
      <c r="E1003" s="61">
        <v>45454</v>
      </c>
      <c r="F1003" s="83">
        <v>45636</v>
      </c>
      <c r="G1003" s="97">
        <v>11100000</v>
      </c>
      <c r="H1003" s="54">
        <v>1850000</v>
      </c>
      <c r="I1003" s="55">
        <f t="shared" si="30"/>
        <v>9250000</v>
      </c>
      <c r="J1003" s="56" t="s">
        <v>21</v>
      </c>
      <c r="K1003" s="57" t="s">
        <v>22</v>
      </c>
      <c r="L1003" s="58">
        <f t="shared" si="31"/>
        <v>0.16666666666666666</v>
      </c>
      <c r="M1003" s="12" t="s">
        <v>3647</v>
      </c>
      <c r="N1003" s="12" t="s">
        <v>3627</v>
      </c>
    </row>
    <row r="1004" spans="1:14" ht="135">
      <c r="A1004" s="84" t="s">
        <v>3648</v>
      </c>
      <c r="B1004" s="48" t="s">
        <v>3649</v>
      </c>
      <c r="C1004" s="85">
        <v>84007885</v>
      </c>
      <c r="D1004" s="50" t="s">
        <v>3650</v>
      </c>
      <c r="E1004" s="61">
        <v>45454</v>
      </c>
      <c r="F1004" s="83">
        <v>45651</v>
      </c>
      <c r="G1004" s="97">
        <v>32500000</v>
      </c>
      <c r="H1004" s="54">
        <v>5416666.666666667</v>
      </c>
      <c r="I1004" s="55">
        <f t="shared" si="30"/>
        <v>27083333.333333332</v>
      </c>
      <c r="J1004" s="56" t="s">
        <v>21</v>
      </c>
      <c r="K1004" s="57" t="s">
        <v>22</v>
      </c>
      <c r="L1004" s="58">
        <f t="shared" si="31"/>
        <v>0.16666666666666669</v>
      </c>
      <c r="M1004" s="12" t="s">
        <v>3651</v>
      </c>
      <c r="N1004" s="12" t="s">
        <v>3627</v>
      </c>
    </row>
    <row r="1005" spans="1:14" ht="135">
      <c r="A1005" s="84" t="s">
        <v>3652</v>
      </c>
      <c r="B1005" s="48" t="s">
        <v>3653</v>
      </c>
      <c r="C1005" s="85">
        <v>1096221021</v>
      </c>
      <c r="D1005" s="50" t="s">
        <v>3654</v>
      </c>
      <c r="E1005" s="61">
        <v>45454</v>
      </c>
      <c r="F1005" s="83">
        <v>45651</v>
      </c>
      <c r="G1005" s="97">
        <v>52000000</v>
      </c>
      <c r="H1005" s="54">
        <v>8666666.666666666</v>
      </c>
      <c r="I1005" s="55">
        <f t="shared" si="30"/>
        <v>43333333.333333336</v>
      </c>
      <c r="J1005" s="56" t="s">
        <v>21</v>
      </c>
      <c r="K1005" s="57" t="s">
        <v>22</v>
      </c>
      <c r="L1005" s="58">
        <f t="shared" si="31"/>
        <v>0.16666666666666666</v>
      </c>
      <c r="M1005" s="12" t="s">
        <v>3655</v>
      </c>
      <c r="N1005" s="12" t="s">
        <v>3627</v>
      </c>
    </row>
    <row r="1006" spans="1:14" ht="135">
      <c r="A1006" s="84" t="s">
        <v>3656</v>
      </c>
      <c r="B1006" s="48" t="s">
        <v>3653</v>
      </c>
      <c r="C1006" s="85">
        <v>73185537</v>
      </c>
      <c r="D1006" s="50" t="s">
        <v>3657</v>
      </c>
      <c r="E1006" s="61">
        <v>45454</v>
      </c>
      <c r="F1006" s="83">
        <v>45651</v>
      </c>
      <c r="G1006" s="97">
        <v>32500000</v>
      </c>
      <c r="H1006" s="54">
        <v>5416666.666666667</v>
      </c>
      <c r="I1006" s="55">
        <f t="shared" si="30"/>
        <v>27083333.333333332</v>
      </c>
      <c r="J1006" s="56" t="s">
        <v>21</v>
      </c>
      <c r="K1006" s="57" t="s">
        <v>22</v>
      </c>
      <c r="L1006" s="58">
        <f t="shared" si="31"/>
        <v>0.16666666666666669</v>
      </c>
      <c r="M1006" s="12" t="s">
        <v>3658</v>
      </c>
      <c r="N1006" s="12" t="s">
        <v>3627</v>
      </c>
    </row>
    <row r="1007" spans="1:14" ht="135">
      <c r="A1007" s="84" t="s">
        <v>3659</v>
      </c>
      <c r="B1007" s="48" t="s">
        <v>3653</v>
      </c>
      <c r="C1007" s="85">
        <v>7937547</v>
      </c>
      <c r="D1007" s="50" t="s">
        <v>3660</v>
      </c>
      <c r="E1007" s="61">
        <v>45454</v>
      </c>
      <c r="F1007" s="83">
        <v>45636</v>
      </c>
      <c r="G1007" s="97">
        <v>48000000</v>
      </c>
      <c r="H1007" s="54">
        <v>8000000</v>
      </c>
      <c r="I1007" s="55">
        <f t="shared" si="30"/>
        <v>40000000</v>
      </c>
      <c r="J1007" s="56" t="s">
        <v>21</v>
      </c>
      <c r="K1007" s="57" t="s">
        <v>22</v>
      </c>
      <c r="L1007" s="58">
        <f t="shared" si="31"/>
        <v>0.16666666666666666</v>
      </c>
      <c r="M1007" s="12" t="s">
        <v>3661</v>
      </c>
      <c r="N1007" s="12" t="s">
        <v>3627</v>
      </c>
    </row>
    <row r="1008" spans="1:14" ht="216">
      <c r="A1008" s="84" t="s">
        <v>3662</v>
      </c>
      <c r="B1008" s="48" t="s">
        <v>3403</v>
      </c>
      <c r="C1008" s="85">
        <v>1052088851</v>
      </c>
      <c r="D1008" s="50" t="s">
        <v>3663</v>
      </c>
      <c r="E1008" s="61">
        <v>45454</v>
      </c>
      <c r="F1008" s="83">
        <v>45636</v>
      </c>
      <c r="G1008" s="97">
        <v>18000000</v>
      </c>
      <c r="H1008" s="54">
        <v>3000000</v>
      </c>
      <c r="I1008" s="55">
        <f t="shared" si="30"/>
        <v>15000000</v>
      </c>
      <c r="J1008" s="56" t="s">
        <v>21</v>
      </c>
      <c r="K1008" s="57" t="s">
        <v>22</v>
      </c>
      <c r="L1008" s="58">
        <f t="shared" si="31"/>
        <v>0.16666666666666666</v>
      </c>
      <c r="M1008" s="12" t="s">
        <v>3664</v>
      </c>
      <c r="N1008" s="12" t="s">
        <v>3401</v>
      </c>
    </row>
    <row r="1009" spans="1:14" ht="216">
      <c r="A1009" s="84" t="s">
        <v>3665</v>
      </c>
      <c r="B1009" s="48" t="s">
        <v>3542</v>
      </c>
      <c r="C1009" s="85">
        <v>1235042482</v>
      </c>
      <c r="D1009" s="50" t="s">
        <v>3666</v>
      </c>
      <c r="E1009" s="61">
        <v>45423</v>
      </c>
      <c r="F1009" s="83">
        <v>45606</v>
      </c>
      <c r="G1009" s="97">
        <v>24000000</v>
      </c>
      <c r="H1009" s="54">
        <v>4000000</v>
      </c>
      <c r="I1009" s="55">
        <f t="shared" si="30"/>
        <v>20000000</v>
      </c>
      <c r="J1009" s="56" t="s">
        <v>21</v>
      </c>
      <c r="K1009" s="57" t="s">
        <v>22</v>
      </c>
      <c r="L1009" s="58">
        <f t="shared" si="31"/>
        <v>0.16666666666666666</v>
      </c>
      <c r="M1009" s="12" t="s">
        <v>3667</v>
      </c>
      <c r="N1009" s="12" t="s">
        <v>684</v>
      </c>
    </row>
    <row r="1010" spans="1:14" ht="216">
      <c r="A1010" s="84" t="s">
        <v>3668</v>
      </c>
      <c r="B1010" s="48" t="s">
        <v>3669</v>
      </c>
      <c r="C1010" s="85">
        <v>74187666</v>
      </c>
      <c r="D1010" s="50" t="s">
        <v>3670</v>
      </c>
      <c r="E1010" s="61">
        <v>45454</v>
      </c>
      <c r="F1010" s="83">
        <v>45636</v>
      </c>
      <c r="G1010" s="97">
        <v>30000000</v>
      </c>
      <c r="H1010" s="54">
        <v>5000000</v>
      </c>
      <c r="I1010" s="55">
        <f t="shared" si="30"/>
        <v>25000000</v>
      </c>
      <c r="J1010" s="56" t="s">
        <v>21</v>
      </c>
      <c r="K1010" s="57" t="s">
        <v>22</v>
      </c>
      <c r="L1010" s="58">
        <f t="shared" si="31"/>
        <v>0.16666666666666666</v>
      </c>
      <c r="M1010" s="12" t="s">
        <v>3671</v>
      </c>
      <c r="N1010" s="12" t="s">
        <v>684</v>
      </c>
    </row>
    <row r="1011" spans="1:14" ht="216">
      <c r="A1011" s="84" t="s">
        <v>3672</v>
      </c>
      <c r="B1011" s="48" t="s">
        <v>3542</v>
      </c>
      <c r="C1011" s="85">
        <v>33274023</v>
      </c>
      <c r="D1011" s="50" t="s">
        <v>3673</v>
      </c>
      <c r="E1011" s="61">
        <v>45454</v>
      </c>
      <c r="F1011" s="83">
        <v>45636</v>
      </c>
      <c r="G1011" s="97">
        <v>24000000</v>
      </c>
      <c r="H1011" s="54">
        <v>4000000</v>
      </c>
      <c r="I1011" s="55">
        <f t="shared" si="30"/>
        <v>20000000</v>
      </c>
      <c r="J1011" s="56" t="s">
        <v>21</v>
      </c>
      <c r="K1011" s="57" t="s">
        <v>22</v>
      </c>
      <c r="L1011" s="58">
        <f t="shared" si="31"/>
        <v>0.16666666666666666</v>
      </c>
      <c r="M1011" s="12" t="s">
        <v>3674</v>
      </c>
      <c r="N1011" s="12" t="s">
        <v>684</v>
      </c>
    </row>
    <row r="1012" spans="1:14" ht="216">
      <c r="A1012" s="84" t="s">
        <v>3675</v>
      </c>
      <c r="B1012" s="48" t="s">
        <v>3676</v>
      </c>
      <c r="C1012" s="85">
        <v>1047364726</v>
      </c>
      <c r="D1012" s="50" t="s">
        <v>3677</v>
      </c>
      <c r="E1012" s="61">
        <v>45454</v>
      </c>
      <c r="F1012" s="83">
        <v>45636</v>
      </c>
      <c r="G1012" s="97">
        <v>24000000</v>
      </c>
      <c r="H1012" s="54">
        <v>4000000</v>
      </c>
      <c r="I1012" s="55">
        <f t="shared" si="30"/>
        <v>20000000</v>
      </c>
      <c r="J1012" s="56" t="s">
        <v>21</v>
      </c>
      <c r="K1012" s="57" t="s">
        <v>22</v>
      </c>
      <c r="L1012" s="58">
        <f t="shared" si="31"/>
        <v>0.16666666666666666</v>
      </c>
      <c r="M1012" s="12" t="s">
        <v>3678</v>
      </c>
      <c r="N1012" s="12" t="s">
        <v>684</v>
      </c>
    </row>
    <row r="1013" spans="1:14" ht="189">
      <c r="A1013" s="84" t="s">
        <v>3679</v>
      </c>
      <c r="B1013" s="48" t="s">
        <v>3680</v>
      </c>
      <c r="C1013" s="85">
        <v>1143132099</v>
      </c>
      <c r="D1013" s="50" t="s">
        <v>3681</v>
      </c>
      <c r="E1013" s="61">
        <v>45454</v>
      </c>
      <c r="F1013" s="83">
        <v>45636</v>
      </c>
      <c r="G1013" s="97">
        <v>24000000</v>
      </c>
      <c r="H1013" s="54">
        <v>4000000</v>
      </c>
      <c r="I1013" s="55">
        <f t="shared" si="30"/>
        <v>20000000</v>
      </c>
      <c r="J1013" s="56" t="s">
        <v>21</v>
      </c>
      <c r="K1013" s="57" t="s">
        <v>22</v>
      </c>
      <c r="L1013" s="58">
        <f t="shared" si="31"/>
        <v>0.16666666666666666</v>
      </c>
      <c r="M1013" s="12" t="s">
        <v>3682</v>
      </c>
      <c r="N1013" s="12" t="s">
        <v>684</v>
      </c>
    </row>
    <row r="1014" spans="1:14" ht="216">
      <c r="A1014" s="84" t="s">
        <v>3683</v>
      </c>
      <c r="B1014" s="48" t="s">
        <v>3542</v>
      </c>
      <c r="C1014" s="85">
        <v>45450894</v>
      </c>
      <c r="D1014" s="50" t="s">
        <v>3684</v>
      </c>
      <c r="E1014" s="61">
        <v>45454</v>
      </c>
      <c r="F1014" s="83">
        <v>45636</v>
      </c>
      <c r="G1014" s="97">
        <v>24000000</v>
      </c>
      <c r="H1014" s="54">
        <v>4000000</v>
      </c>
      <c r="I1014" s="55">
        <f t="shared" si="30"/>
        <v>20000000</v>
      </c>
      <c r="J1014" s="56" t="s">
        <v>21</v>
      </c>
      <c r="K1014" s="57" t="s">
        <v>22</v>
      </c>
      <c r="L1014" s="58">
        <f t="shared" si="31"/>
        <v>0.16666666666666666</v>
      </c>
      <c r="M1014" s="12" t="s">
        <v>3685</v>
      </c>
      <c r="N1014" s="12" t="s">
        <v>684</v>
      </c>
    </row>
    <row r="1015" spans="1:14" ht="216">
      <c r="A1015" s="84" t="s">
        <v>3686</v>
      </c>
      <c r="B1015" s="48" t="s">
        <v>3542</v>
      </c>
      <c r="C1015" s="85">
        <v>1047365064</v>
      </c>
      <c r="D1015" s="50" t="s">
        <v>3687</v>
      </c>
      <c r="E1015" s="61">
        <v>45454</v>
      </c>
      <c r="F1015" s="83">
        <v>45636</v>
      </c>
      <c r="G1015" s="97">
        <v>24000000</v>
      </c>
      <c r="H1015" s="54">
        <v>4000000</v>
      </c>
      <c r="I1015" s="55">
        <f t="shared" si="30"/>
        <v>20000000</v>
      </c>
      <c r="J1015" s="56" t="s">
        <v>21</v>
      </c>
      <c r="K1015" s="57" t="s">
        <v>22</v>
      </c>
      <c r="L1015" s="58">
        <f t="shared" si="31"/>
        <v>0.16666666666666666</v>
      </c>
      <c r="M1015" s="12" t="s">
        <v>3688</v>
      </c>
      <c r="N1015" s="12" t="s">
        <v>684</v>
      </c>
    </row>
    <row r="1016" spans="1:14" ht="270">
      <c r="A1016" s="84" t="s">
        <v>3689</v>
      </c>
      <c r="B1016" s="48" t="s">
        <v>3290</v>
      </c>
      <c r="C1016" s="85">
        <v>1045687846</v>
      </c>
      <c r="D1016" s="50" t="s">
        <v>3690</v>
      </c>
      <c r="E1016" s="61">
        <v>45456</v>
      </c>
      <c r="F1016" s="83">
        <v>45638</v>
      </c>
      <c r="G1016" s="53">
        <v>36000000</v>
      </c>
      <c r="H1016" s="54">
        <v>0</v>
      </c>
      <c r="I1016" s="55">
        <f t="shared" si="30"/>
        <v>36000000</v>
      </c>
      <c r="J1016" s="56" t="s">
        <v>21</v>
      </c>
      <c r="K1016" s="57" t="s">
        <v>22</v>
      </c>
      <c r="L1016" s="58">
        <f t="shared" si="31"/>
        <v>0</v>
      </c>
      <c r="M1016" s="12" t="s">
        <v>3691</v>
      </c>
      <c r="N1016" s="12" t="s">
        <v>189</v>
      </c>
    </row>
    <row r="1017" spans="1:14" ht="216">
      <c r="A1017" s="84" t="s">
        <v>3692</v>
      </c>
      <c r="B1017" s="48" t="s">
        <v>3403</v>
      </c>
      <c r="C1017" s="85">
        <v>73135772</v>
      </c>
      <c r="D1017" s="50" t="s">
        <v>3693</v>
      </c>
      <c r="E1017" s="61">
        <v>45456</v>
      </c>
      <c r="F1017" s="83">
        <v>45638</v>
      </c>
      <c r="G1017" s="53">
        <v>12000000</v>
      </c>
      <c r="H1017" s="54">
        <v>0</v>
      </c>
      <c r="I1017" s="55">
        <f t="shared" si="30"/>
        <v>12000000</v>
      </c>
      <c r="J1017" s="56" t="s">
        <v>21</v>
      </c>
      <c r="K1017" s="57" t="s">
        <v>22</v>
      </c>
      <c r="L1017" s="58">
        <f t="shared" si="31"/>
        <v>0</v>
      </c>
      <c r="M1017" s="12" t="s">
        <v>3694</v>
      </c>
      <c r="N1017" s="12" t="s">
        <v>3401</v>
      </c>
    </row>
    <row r="1018" spans="1:14" ht="135">
      <c r="A1018" s="84" t="s">
        <v>3695</v>
      </c>
      <c r="B1018" s="48" t="s">
        <v>3696</v>
      </c>
      <c r="C1018" s="85">
        <v>1007120494</v>
      </c>
      <c r="D1018" s="50" t="s">
        <v>3697</v>
      </c>
      <c r="E1018" s="61">
        <v>45455</v>
      </c>
      <c r="F1018" s="83">
        <v>45637</v>
      </c>
      <c r="G1018" s="53">
        <v>11100000</v>
      </c>
      <c r="H1018" s="54">
        <v>0</v>
      </c>
      <c r="I1018" s="55">
        <f t="shared" si="30"/>
        <v>11100000</v>
      </c>
      <c r="J1018" s="56" t="s">
        <v>21</v>
      </c>
      <c r="K1018" s="57" t="s">
        <v>22</v>
      </c>
      <c r="L1018" s="58">
        <f t="shared" si="31"/>
        <v>0</v>
      </c>
      <c r="M1018" s="12" t="s">
        <v>3698</v>
      </c>
      <c r="N1018" s="12" t="s">
        <v>3627</v>
      </c>
    </row>
    <row r="1019" spans="1:14" ht="108">
      <c r="A1019" s="84" t="s">
        <v>3699</v>
      </c>
      <c r="B1019" s="48" t="s">
        <v>3173</v>
      </c>
      <c r="C1019" s="85">
        <v>45476337</v>
      </c>
      <c r="D1019" s="50" t="s">
        <v>3700</v>
      </c>
      <c r="E1019" s="61">
        <v>45457</v>
      </c>
      <c r="F1019" s="83">
        <v>45639</v>
      </c>
      <c r="G1019" s="53">
        <v>27000000</v>
      </c>
      <c r="H1019" s="54">
        <v>0</v>
      </c>
      <c r="I1019" s="55">
        <f t="shared" si="30"/>
        <v>27000000</v>
      </c>
      <c r="J1019" s="56" t="s">
        <v>21</v>
      </c>
      <c r="K1019" s="57" t="s">
        <v>22</v>
      </c>
      <c r="L1019" s="58">
        <f t="shared" si="31"/>
        <v>0</v>
      </c>
      <c r="M1019" s="12" t="s">
        <v>3701</v>
      </c>
      <c r="N1019" s="12" t="s">
        <v>189</v>
      </c>
    </row>
    <row r="1020" spans="1:14" ht="216">
      <c r="A1020" s="84" t="s">
        <v>3702</v>
      </c>
      <c r="B1020" s="48" t="s">
        <v>3549</v>
      </c>
      <c r="C1020" s="85">
        <v>1004305839</v>
      </c>
      <c r="D1020" s="50" t="s">
        <v>3703</v>
      </c>
      <c r="E1020" s="61">
        <v>45464</v>
      </c>
      <c r="F1020" s="83">
        <v>45646</v>
      </c>
      <c r="G1020" s="53">
        <v>15000000</v>
      </c>
      <c r="H1020" s="54">
        <v>0</v>
      </c>
      <c r="I1020" s="55">
        <f t="shared" si="30"/>
        <v>15000000</v>
      </c>
      <c r="J1020" s="56" t="s">
        <v>21</v>
      </c>
      <c r="K1020" s="57" t="s">
        <v>22</v>
      </c>
      <c r="L1020" s="58">
        <f t="shared" si="31"/>
        <v>0</v>
      </c>
      <c r="M1020" s="12" t="s">
        <v>3704</v>
      </c>
      <c r="N1020" s="12" t="s">
        <v>684</v>
      </c>
    </row>
    <row r="1021" spans="1:14" ht="310.5">
      <c r="A1021" s="84" t="s">
        <v>3705</v>
      </c>
      <c r="B1021" s="48" t="s">
        <v>3337</v>
      </c>
      <c r="C1021" s="85">
        <v>63488231</v>
      </c>
      <c r="D1021" s="50" t="s">
        <v>3706</v>
      </c>
      <c r="E1021" s="61">
        <v>45426</v>
      </c>
      <c r="F1021" s="83">
        <v>45609</v>
      </c>
      <c r="G1021" s="53">
        <v>21000000</v>
      </c>
      <c r="H1021" s="54">
        <v>0</v>
      </c>
      <c r="I1021" s="55">
        <f t="shared" si="30"/>
        <v>21000000</v>
      </c>
      <c r="J1021" s="56" t="s">
        <v>21</v>
      </c>
      <c r="K1021" s="57" t="s">
        <v>22</v>
      </c>
      <c r="L1021" s="58">
        <f t="shared" si="31"/>
        <v>0</v>
      </c>
      <c r="M1021" s="12" t="s">
        <v>3707</v>
      </c>
      <c r="N1021" s="12" t="s">
        <v>737</v>
      </c>
    </row>
    <row r="1022" spans="1:14" ht="310.5">
      <c r="A1022" s="84" t="s">
        <v>3708</v>
      </c>
      <c r="B1022" s="48" t="s">
        <v>3337</v>
      </c>
      <c r="C1022" s="85">
        <v>1143334127</v>
      </c>
      <c r="D1022" s="50" t="s">
        <v>3709</v>
      </c>
      <c r="E1022" s="61">
        <v>45457</v>
      </c>
      <c r="F1022" s="83">
        <v>45639</v>
      </c>
      <c r="G1022" s="53">
        <v>21000000</v>
      </c>
      <c r="H1022" s="54">
        <v>0</v>
      </c>
      <c r="I1022" s="55">
        <f t="shared" si="30"/>
        <v>21000000</v>
      </c>
      <c r="J1022" s="56" t="s">
        <v>21</v>
      </c>
      <c r="K1022" s="57" t="s">
        <v>22</v>
      </c>
      <c r="L1022" s="58">
        <f t="shared" si="31"/>
        <v>0</v>
      </c>
      <c r="M1022" s="12" t="s">
        <v>3710</v>
      </c>
      <c r="N1022" s="12" t="s">
        <v>737</v>
      </c>
    </row>
    <row r="1023" spans="1:14" ht="310.5">
      <c r="A1023" s="84" t="s">
        <v>3711</v>
      </c>
      <c r="B1023" s="48" t="s">
        <v>3589</v>
      </c>
      <c r="C1023" s="85">
        <v>73199400</v>
      </c>
      <c r="D1023" s="50" t="s">
        <v>3712</v>
      </c>
      <c r="E1023" s="61">
        <v>45460</v>
      </c>
      <c r="F1023" s="83">
        <v>45642</v>
      </c>
      <c r="G1023" s="53">
        <v>21000000</v>
      </c>
      <c r="H1023" s="54">
        <v>0</v>
      </c>
      <c r="I1023" s="55">
        <f t="shared" si="30"/>
        <v>21000000</v>
      </c>
      <c r="J1023" s="56" t="s">
        <v>21</v>
      </c>
      <c r="K1023" s="57" t="s">
        <v>22</v>
      </c>
      <c r="L1023" s="58">
        <f t="shared" si="31"/>
        <v>0</v>
      </c>
      <c r="M1023" s="12" t="s">
        <v>3713</v>
      </c>
      <c r="N1023" s="12" t="s">
        <v>737</v>
      </c>
    </row>
    <row r="1024" spans="1:14" ht="310.5">
      <c r="A1024" s="84" t="s">
        <v>3714</v>
      </c>
      <c r="B1024" s="48" t="s">
        <v>3337</v>
      </c>
      <c r="C1024" s="85">
        <v>10044911071</v>
      </c>
      <c r="D1024" s="50" t="s">
        <v>3715</v>
      </c>
      <c r="E1024" s="61">
        <v>45429</v>
      </c>
      <c r="F1024" s="83">
        <v>45612</v>
      </c>
      <c r="G1024" s="53">
        <v>21000000</v>
      </c>
      <c r="H1024" s="54">
        <v>0</v>
      </c>
      <c r="I1024" s="55">
        <f t="shared" si="30"/>
        <v>21000000</v>
      </c>
      <c r="J1024" s="56" t="s">
        <v>21</v>
      </c>
      <c r="K1024" s="57" t="s">
        <v>22</v>
      </c>
      <c r="L1024" s="58">
        <f t="shared" si="31"/>
        <v>0</v>
      </c>
      <c r="M1024" s="12" t="s">
        <v>3716</v>
      </c>
      <c r="N1024" s="12" t="s">
        <v>737</v>
      </c>
    </row>
    <row r="1025" spans="1:14" ht="310.5">
      <c r="A1025" s="84" t="s">
        <v>3717</v>
      </c>
      <c r="B1025" s="48" t="s">
        <v>3589</v>
      </c>
      <c r="C1025" s="85">
        <v>22790373</v>
      </c>
      <c r="D1025" s="50" t="s">
        <v>3718</v>
      </c>
      <c r="E1025" s="61">
        <v>45460</v>
      </c>
      <c r="F1025" s="83">
        <v>45642</v>
      </c>
      <c r="G1025" s="53">
        <v>21000000</v>
      </c>
      <c r="H1025" s="54">
        <v>0</v>
      </c>
      <c r="I1025" s="55">
        <f t="shared" si="30"/>
        <v>21000000</v>
      </c>
      <c r="J1025" s="56" t="s">
        <v>21</v>
      </c>
      <c r="K1025" s="57" t="s">
        <v>22</v>
      </c>
      <c r="L1025" s="58">
        <f t="shared" si="31"/>
        <v>0</v>
      </c>
      <c r="M1025" s="12" t="s">
        <v>3719</v>
      </c>
      <c r="N1025" s="12" t="s">
        <v>737</v>
      </c>
    </row>
    <row r="1026" spans="1:14" ht="270">
      <c r="A1026" s="84" t="s">
        <v>3720</v>
      </c>
      <c r="B1026" s="48" t="s">
        <v>3593</v>
      </c>
      <c r="C1026" s="85">
        <v>1143329129</v>
      </c>
      <c r="D1026" s="50" t="s">
        <v>3721</v>
      </c>
      <c r="E1026" s="61">
        <v>45460</v>
      </c>
      <c r="F1026" s="83">
        <v>45642</v>
      </c>
      <c r="G1026" s="53">
        <v>18000000</v>
      </c>
      <c r="H1026" s="54">
        <v>0</v>
      </c>
      <c r="I1026" s="55">
        <f t="shared" si="30"/>
        <v>18000000</v>
      </c>
      <c r="J1026" s="56" t="s">
        <v>21</v>
      </c>
      <c r="K1026" s="57" t="s">
        <v>22</v>
      </c>
      <c r="L1026" s="58">
        <f t="shared" si="31"/>
        <v>0</v>
      </c>
      <c r="M1026" s="12" t="s">
        <v>3722</v>
      </c>
      <c r="N1026" s="12" t="s">
        <v>189</v>
      </c>
    </row>
    <row r="1027" spans="1:14" ht="202.5">
      <c r="A1027" s="84" t="s">
        <v>3723</v>
      </c>
      <c r="B1027" s="48" t="s">
        <v>3724</v>
      </c>
      <c r="C1027" s="85">
        <v>1047364235</v>
      </c>
      <c r="D1027" s="50" t="s">
        <v>3725</v>
      </c>
      <c r="E1027" s="61">
        <v>45460</v>
      </c>
      <c r="F1027" s="83">
        <v>45642</v>
      </c>
      <c r="G1027" s="53">
        <v>10800000</v>
      </c>
      <c r="H1027" s="54">
        <v>0</v>
      </c>
      <c r="I1027" s="55">
        <f t="shared" si="30"/>
        <v>10800000</v>
      </c>
      <c r="J1027" s="56" t="s">
        <v>21</v>
      </c>
      <c r="K1027" s="57" t="s">
        <v>22</v>
      </c>
      <c r="L1027" s="58">
        <f t="shared" si="31"/>
        <v>0</v>
      </c>
      <c r="M1027" s="12" t="s">
        <v>3726</v>
      </c>
      <c r="N1027" s="12" t="s">
        <v>3401</v>
      </c>
    </row>
    <row r="1028" spans="1:14" ht="94.5">
      <c r="A1028" s="84" t="s">
        <v>3727</v>
      </c>
      <c r="B1028" s="48" t="s">
        <v>3728</v>
      </c>
      <c r="C1028" s="85">
        <v>73166130</v>
      </c>
      <c r="D1028" s="50" t="s">
        <v>3729</v>
      </c>
      <c r="E1028" s="61">
        <v>45460</v>
      </c>
      <c r="F1028" s="83">
        <v>45642</v>
      </c>
      <c r="G1028" s="53">
        <v>27000000</v>
      </c>
      <c r="H1028" s="54">
        <v>0</v>
      </c>
      <c r="I1028" s="55">
        <f t="shared" si="30"/>
        <v>27000000</v>
      </c>
      <c r="J1028" s="56" t="s">
        <v>21</v>
      </c>
      <c r="K1028" s="57" t="s">
        <v>22</v>
      </c>
      <c r="L1028" s="58">
        <f t="shared" si="31"/>
        <v>0</v>
      </c>
      <c r="M1028" s="12" t="s">
        <v>3730</v>
      </c>
      <c r="N1028" s="12" t="s">
        <v>1740</v>
      </c>
    </row>
    <row r="1029" spans="1:14" ht="135">
      <c r="A1029" s="84" t="s">
        <v>3731</v>
      </c>
      <c r="B1029" s="48" t="s">
        <v>3638</v>
      </c>
      <c r="C1029" s="85">
        <v>9299337</v>
      </c>
      <c r="D1029" s="50" t="s">
        <v>3732</v>
      </c>
      <c r="E1029" s="61">
        <v>45464</v>
      </c>
      <c r="F1029" s="83">
        <v>45646</v>
      </c>
      <c r="G1029" s="53">
        <v>30000000</v>
      </c>
      <c r="H1029" s="54">
        <v>0</v>
      </c>
      <c r="I1029" s="55">
        <f t="shared" si="30"/>
        <v>30000000</v>
      </c>
      <c r="J1029" s="56" t="s">
        <v>21</v>
      </c>
      <c r="K1029" s="57" t="s">
        <v>22</v>
      </c>
      <c r="L1029" s="58">
        <f t="shared" si="31"/>
        <v>0</v>
      </c>
      <c r="M1029" s="12" t="s">
        <v>3733</v>
      </c>
      <c r="N1029" s="12" t="s">
        <v>3627</v>
      </c>
    </row>
    <row r="1030" spans="1:14" ht="135">
      <c r="A1030" s="84" t="s">
        <v>3734</v>
      </c>
      <c r="B1030" s="48" t="s">
        <v>3638</v>
      </c>
      <c r="C1030" s="85">
        <v>73138750</v>
      </c>
      <c r="D1030" s="50" t="s">
        <v>3735</v>
      </c>
      <c r="E1030" s="61">
        <v>45464</v>
      </c>
      <c r="F1030" s="83">
        <v>45646</v>
      </c>
      <c r="G1030" s="53">
        <v>11100000</v>
      </c>
      <c r="H1030" s="54">
        <v>0</v>
      </c>
      <c r="I1030" s="55">
        <f t="shared" si="30"/>
        <v>11100000</v>
      </c>
      <c r="J1030" s="56" t="s">
        <v>21</v>
      </c>
      <c r="K1030" s="57" t="s">
        <v>22</v>
      </c>
      <c r="L1030" s="58">
        <f t="shared" si="31"/>
        <v>0</v>
      </c>
      <c r="M1030" s="12" t="s">
        <v>3736</v>
      </c>
      <c r="N1030" s="12" t="s">
        <v>3627</v>
      </c>
    </row>
    <row r="1031" spans="1:14" ht="135">
      <c r="A1031" s="84" t="s">
        <v>3737</v>
      </c>
      <c r="B1031" s="48" t="s">
        <v>3638</v>
      </c>
      <c r="C1031" s="85">
        <v>1235044366</v>
      </c>
      <c r="D1031" s="50" t="s">
        <v>3738</v>
      </c>
      <c r="E1031" s="61">
        <v>45464</v>
      </c>
      <c r="F1031" s="83">
        <v>45646</v>
      </c>
      <c r="G1031" s="53">
        <v>11100000</v>
      </c>
      <c r="H1031" s="54">
        <v>0</v>
      </c>
      <c r="I1031" s="55">
        <f t="shared" si="30"/>
        <v>11100000</v>
      </c>
      <c r="J1031" s="56" t="s">
        <v>21</v>
      </c>
      <c r="K1031" s="57" t="s">
        <v>22</v>
      </c>
      <c r="L1031" s="58">
        <f t="shared" si="31"/>
        <v>0</v>
      </c>
      <c r="M1031" s="12" t="s">
        <v>3739</v>
      </c>
      <c r="N1031" s="12" t="s">
        <v>3627</v>
      </c>
    </row>
    <row r="1032" spans="1:14" ht="135">
      <c r="A1032" s="84" t="s">
        <v>3740</v>
      </c>
      <c r="B1032" s="48" t="s">
        <v>3649</v>
      </c>
      <c r="C1032" s="85">
        <v>1096210985</v>
      </c>
      <c r="D1032" s="50" t="s">
        <v>3741</v>
      </c>
      <c r="E1032" s="61">
        <v>45464</v>
      </c>
      <c r="F1032" s="83">
        <v>45646</v>
      </c>
      <c r="G1032" s="53">
        <v>21000000</v>
      </c>
      <c r="H1032" s="54">
        <v>0</v>
      </c>
      <c r="I1032" s="55">
        <f t="shared" si="30"/>
        <v>21000000</v>
      </c>
      <c r="J1032" s="56" t="s">
        <v>21</v>
      </c>
      <c r="K1032" s="57" t="s">
        <v>22</v>
      </c>
      <c r="L1032" s="58">
        <f t="shared" si="31"/>
        <v>0</v>
      </c>
      <c r="M1032" s="12" t="s">
        <v>3742</v>
      </c>
      <c r="N1032" s="12" t="s">
        <v>3627</v>
      </c>
    </row>
    <row r="1033" spans="1:14" ht="135">
      <c r="A1033" s="84" t="s">
        <v>3743</v>
      </c>
      <c r="B1033" s="48" t="s">
        <v>3638</v>
      </c>
      <c r="C1033" s="85">
        <v>1002250118</v>
      </c>
      <c r="D1033" s="50" t="s">
        <v>3744</v>
      </c>
      <c r="E1033" s="61">
        <v>45464</v>
      </c>
      <c r="F1033" s="83">
        <v>45646</v>
      </c>
      <c r="G1033" s="53">
        <v>11100000</v>
      </c>
      <c r="H1033" s="54">
        <v>0</v>
      </c>
      <c r="I1033" s="55">
        <f t="shared" si="30"/>
        <v>11100000</v>
      </c>
      <c r="J1033" s="56" t="s">
        <v>21</v>
      </c>
      <c r="K1033" s="57" t="s">
        <v>22</v>
      </c>
      <c r="L1033" s="58">
        <f t="shared" si="31"/>
        <v>0</v>
      </c>
      <c r="M1033" s="12" t="s">
        <v>3745</v>
      </c>
      <c r="N1033" s="12" t="s">
        <v>3627</v>
      </c>
    </row>
    <row r="1034" spans="1:14" ht="135">
      <c r="A1034" s="84" t="s">
        <v>3746</v>
      </c>
      <c r="B1034" s="48" t="s">
        <v>3638</v>
      </c>
      <c r="C1034" s="85">
        <v>1143351892</v>
      </c>
      <c r="D1034" s="50" t="s">
        <v>3747</v>
      </c>
      <c r="E1034" s="61">
        <v>45464</v>
      </c>
      <c r="F1034" s="83">
        <v>45646</v>
      </c>
      <c r="G1034" s="53">
        <v>11100000</v>
      </c>
      <c r="H1034" s="54">
        <v>0</v>
      </c>
      <c r="I1034" s="55">
        <f t="shared" si="30"/>
        <v>11100000</v>
      </c>
      <c r="J1034" s="56" t="s">
        <v>21</v>
      </c>
      <c r="K1034" s="57" t="s">
        <v>22</v>
      </c>
      <c r="L1034" s="58">
        <f t="shared" si="31"/>
        <v>0</v>
      </c>
      <c r="M1034" s="12" t="s">
        <v>3748</v>
      </c>
      <c r="N1034" s="12" t="s">
        <v>3627</v>
      </c>
    </row>
    <row r="1035" spans="1:14" ht="135">
      <c r="A1035" s="84" t="s">
        <v>3749</v>
      </c>
      <c r="B1035" s="48" t="s">
        <v>3638</v>
      </c>
      <c r="C1035" s="85">
        <v>1042585771</v>
      </c>
      <c r="D1035" s="50" t="s">
        <v>3750</v>
      </c>
      <c r="E1035" s="61">
        <v>45464</v>
      </c>
      <c r="F1035" s="83">
        <v>45646</v>
      </c>
      <c r="G1035" s="53">
        <v>11100000</v>
      </c>
      <c r="H1035" s="54">
        <v>0</v>
      </c>
      <c r="I1035" s="55">
        <f t="shared" si="30"/>
        <v>11100000</v>
      </c>
      <c r="J1035" s="56" t="s">
        <v>21</v>
      </c>
      <c r="K1035" s="57" t="s">
        <v>22</v>
      </c>
      <c r="L1035" s="58">
        <f t="shared" si="31"/>
        <v>0</v>
      </c>
      <c r="M1035" s="12" t="s">
        <v>3751</v>
      </c>
      <c r="N1035" s="12" t="s">
        <v>3627</v>
      </c>
    </row>
    <row r="1036" spans="1:14" ht="135">
      <c r="A1036" s="84" t="s">
        <v>3752</v>
      </c>
      <c r="B1036" s="48" t="s">
        <v>3638</v>
      </c>
      <c r="C1036" s="85">
        <v>73580659</v>
      </c>
      <c r="D1036" s="50" t="s">
        <v>3753</v>
      </c>
      <c r="E1036" s="61">
        <v>45464</v>
      </c>
      <c r="F1036" s="83">
        <v>45646</v>
      </c>
      <c r="G1036" s="53">
        <v>15000000</v>
      </c>
      <c r="H1036" s="54">
        <v>0</v>
      </c>
      <c r="I1036" s="55">
        <f t="shared" si="30"/>
        <v>15000000</v>
      </c>
      <c r="J1036" s="56" t="s">
        <v>21</v>
      </c>
      <c r="K1036" s="57" t="s">
        <v>22</v>
      </c>
      <c r="L1036" s="58">
        <f t="shared" si="31"/>
        <v>0</v>
      </c>
      <c r="M1036" s="12" t="s">
        <v>3754</v>
      </c>
      <c r="N1036" s="12" t="s">
        <v>3627</v>
      </c>
    </row>
    <row r="1037" spans="1:14" ht="135">
      <c r="A1037" s="84" t="s">
        <v>3755</v>
      </c>
      <c r="B1037" s="48" t="s">
        <v>3638</v>
      </c>
      <c r="C1037" s="85">
        <v>1193331113</v>
      </c>
      <c r="D1037" s="50" t="s">
        <v>3756</v>
      </c>
      <c r="E1037" s="61">
        <v>45464</v>
      </c>
      <c r="F1037" s="83">
        <v>45646</v>
      </c>
      <c r="G1037" s="53">
        <v>11100000</v>
      </c>
      <c r="H1037" s="54">
        <v>0</v>
      </c>
      <c r="I1037" s="55">
        <f t="shared" si="30"/>
        <v>11100000</v>
      </c>
      <c r="J1037" s="56" t="s">
        <v>21</v>
      </c>
      <c r="K1037" s="57" t="s">
        <v>22</v>
      </c>
      <c r="L1037" s="58">
        <f t="shared" si="31"/>
        <v>0</v>
      </c>
      <c r="M1037" s="12" t="s">
        <v>3757</v>
      </c>
      <c r="N1037" s="12" t="s">
        <v>3627</v>
      </c>
    </row>
    <row r="1038" spans="1:14" ht="135">
      <c r="A1038" s="84" t="s">
        <v>3758</v>
      </c>
      <c r="B1038" s="48" t="s">
        <v>3759</v>
      </c>
      <c r="C1038" s="85">
        <v>1047476926</v>
      </c>
      <c r="D1038" s="50" t="s">
        <v>3760</v>
      </c>
      <c r="E1038" s="61">
        <v>45464</v>
      </c>
      <c r="F1038" s="83">
        <v>45646</v>
      </c>
      <c r="G1038" s="53">
        <v>11100000</v>
      </c>
      <c r="H1038" s="54">
        <v>0</v>
      </c>
      <c r="I1038" s="55">
        <f t="shared" si="30"/>
        <v>11100000</v>
      </c>
      <c r="J1038" s="56" t="s">
        <v>21</v>
      </c>
      <c r="K1038" s="57" t="s">
        <v>22</v>
      </c>
      <c r="L1038" s="58">
        <f t="shared" si="31"/>
        <v>0</v>
      </c>
      <c r="M1038" s="12" t="s">
        <v>3761</v>
      </c>
      <c r="N1038" s="12" t="s">
        <v>3627</v>
      </c>
    </row>
    <row r="1039" spans="1:14" ht="135">
      <c r="A1039" s="84" t="s">
        <v>3762</v>
      </c>
      <c r="B1039" s="48" t="s">
        <v>3763</v>
      </c>
      <c r="C1039" s="85">
        <v>1007229873</v>
      </c>
      <c r="D1039" s="50" t="s">
        <v>3764</v>
      </c>
      <c r="E1039" s="61">
        <v>45464</v>
      </c>
      <c r="F1039" s="83">
        <v>45646</v>
      </c>
      <c r="G1039" s="53">
        <v>11100000</v>
      </c>
      <c r="H1039" s="54">
        <v>0</v>
      </c>
      <c r="I1039" s="55">
        <f t="shared" si="30"/>
        <v>11100000</v>
      </c>
      <c r="J1039" s="56" t="s">
        <v>21</v>
      </c>
      <c r="K1039" s="57" t="s">
        <v>22</v>
      </c>
      <c r="L1039" s="58">
        <f t="shared" si="31"/>
        <v>0</v>
      </c>
      <c r="M1039" s="12" t="s">
        <v>3765</v>
      </c>
      <c r="N1039" s="12" t="s">
        <v>3627</v>
      </c>
    </row>
    <row r="1040" spans="1:14" ht="135">
      <c r="A1040" s="84" t="s">
        <v>3766</v>
      </c>
      <c r="B1040" s="48" t="s">
        <v>3649</v>
      </c>
      <c r="C1040" s="85">
        <v>1047398517</v>
      </c>
      <c r="D1040" s="50" t="s">
        <v>3767</v>
      </c>
      <c r="E1040" s="61">
        <v>45464</v>
      </c>
      <c r="F1040" s="83">
        <v>45646</v>
      </c>
      <c r="G1040" s="53">
        <v>21000000</v>
      </c>
      <c r="H1040" s="54">
        <v>0</v>
      </c>
      <c r="I1040" s="55">
        <f t="shared" si="30"/>
        <v>21000000</v>
      </c>
      <c r="J1040" s="56" t="s">
        <v>21</v>
      </c>
      <c r="K1040" s="57" t="s">
        <v>22</v>
      </c>
      <c r="L1040" s="58">
        <f t="shared" si="31"/>
        <v>0</v>
      </c>
      <c r="M1040" s="12" t="s">
        <v>3768</v>
      </c>
      <c r="N1040" s="12" t="s">
        <v>3627</v>
      </c>
    </row>
    <row r="1041" spans="1:14" ht="135">
      <c r="A1041" s="84" t="s">
        <v>3769</v>
      </c>
      <c r="B1041" s="48" t="s">
        <v>3638</v>
      </c>
      <c r="C1041" s="85">
        <v>1002192607</v>
      </c>
      <c r="D1041" s="50" t="s">
        <v>3770</v>
      </c>
      <c r="E1041" s="61">
        <v>45464</v>
      </c>
      <c r="F1041" s="83">
        <v>45646</v>
      </c>
      <c r="G1041" s="53">
        <v>11100000</v>
      </c>
      <c r="H1041" s="54">
        <v>0</v>
      </c>
      <c r="I1041" s="55">
        <f t="shared" si="30"/>
        <v>11100000</v>
      </c>
      <c r="J1041" s="56" t="s">
        <v>21</v>
      </c>
      <c r="K1041" s="57" t="s">
        <v>22</v>
      </c>
      <c r="L1041" s="58">
        <f t="shared" si="31"/>
        <v>0</v>
      </c>
      <c r="M1041" s="12" t="s">
        <v>3771</v>
      </c>
      <c r="N1041" s="12" t="s">
        <v>3627</v>
      </c>
    </row>
    <row r="1042" spans="1:14" ht="135">
      <c r="A1042" s="84" t="s">
        <v>3772</v>
      </c>
      <c r="B1042" s="48" t="s">
        <v>3759</v>
      </c>
      <c r="C1042" s="85">
        <v>1047449582</v>
      </c>
      <c r="D1042" s="50" t="s">
        <v>3773</v>
      </c>
      <c r="E1042" s="61">
        <v>45463</v>
      </c>
      <c r="F1042" s="83">
        <v>45645</v>
      </c>
      <c r="G1042" s="53">
        <v>11100000</v>
      </c>
      <c r="H1042" s="54">
        <v>0</v>
      </c>
      <c r="I1042" s="55">
        <f t="shared" si="30"/>
        <v>11100000</v>
      </c>
      <c r="J1042" s="56" t="s">
        <v>21</v>
      </c>
      <c r="K1042" s="57" t="s">
        <v>22</v>
      </c>
      <c r="L1042" s="58">
        <f t="shared" si="31"/>
        <v>0</v>
      </c>
      <c r="M1042" s="12" t="s">
        <v>3774</v>
      </c>
      <c r="N1042" s="12" t="s">
        <v>3627</v>
      </c>
    </row>
    <row r="1043" spans="1:14" ht="270">
      <c r="A1043" s="84" t="s">
        <v>3775</v>
      </c>
      <c r="B1043" s="48" t="s">
        <v>3776</v>
      </c>
      <c r="C1043" s="85">
        <v>1047392544</v>
      </c>
      <c r="D1043" s="50" t="s">
        <v>3777</v>
      </c>
      <c r="E1043" s="61">
        <v>45463</v>
      </c>
      <c r="F1043" s="83">
        <v>45645</v>
      </c>
      <c r="G1043" s="53">
        <v>24000000</v>
      </c>
      <c r="H1043" s="54">
        <v>0</v>
      </c>
      <c r="I1043" s="55">
        <f t="shared" si="30"/>
        <v>24000000</v>
      </c>
      <c r="J1043" s="56" t="s">
        <v>21</v>
      </c>
      <c r="K1043" s="57" t="s">
        <v>22</v>
      </c>
      <c r="L1043" s="58">
        <f t="shared" si="31"/>
        <v>0</v>
      </c>
      <c r="M1043" s="12" t="s">
        <v>3778</v>
      </c>
      <c r="N1043" s="12" t="s">
        <v>189</v>
      </c>
    </row>
    <row r="1044" spans="1:14" ht="148.5">
      <c r="A1044" s="84" t="s">
        <v>3779</v>
      </c>
      <c r="B1044" s="48" t="s">
        <v>2968</v>
      </c>
      <c r="C1044" s="85">
        <v>73112186</v>
      </c>
      <c r="D1044" s="50" t="s">
        <v>3780</v>
      </c>
      <c r="E1044" s="61">
        <v>45464</v>
      </c>
      <c r="F1044" s="83">
        <v>45616</v>
      </c>
      <c r="G1044" s="53">
        <v>11000000</v>
      </c>
      <c r="H1044" s="54">
        <v>0</v>
      </c>
      <c r="I1044" s="55">
        <f t="shared" si="30"/>
        <v>11000000</v>
      </c>
      <c r="J1044" s="56" t="s">
        <v>21</v>
      </c>
      <c r="K1044" s="57" t="s">
        <v>22</v>
      </c>
      <c r="L1044" s="58">
        <f t="shared" si="31"/>
        <v>0</v>
      </c>
      <c r="M1044" s="12" t="s">
        <v>3781</v>
      </c>
      <c r="N1044" s="12" t="s">
        <v>585</v>
      </c>
    </row>
    <row r="1045" spans="1:14" ht="324">
      <c r="A1045" s="84" t="s">
        <v>3782</v>
      </c>
      <c r="B1045" s="48" t="s">
        <v>3783</v>
      </c>
      <c r="C1045" s="85">
        <v>1050953214</v>
      </c>
      <c r="D1045" s="50" t="s">
        <v>3784</v>
      </c>
      <c r="E1045" s="61">
        <v>45464</v>
      </c>
      <c r="F1045" s="83">
        <v>45646</v>
      </c>
      <c r="G1045" s="53">
        <v>12000000</v>
      </c>
      <c r="H1045" s="54">
        <v>0</v>
      </c>
      <c r="I1045" s="55">
        <f t="shared" si="30"/>
        <v>12000000</v>
      </c>
      <c r="J1045" s="56" t="s">
        <v>21</v>
      </c>
      <c r="K1045" s="57" t="s">
        <v>22</v>
      </c>
      <c r="L1045" s="58">
        <f t="shared" si="31"/>
        <v>0</v>
      </c>
      <c r="M1045" s="12" t="s">
        <v>3785</v>
      </c>
      <c r="N1045" s="12" t="s">
        <v>737</v>
      </c>
    </row>
    <row r="1046" spans="1:14" ht="324">
      <c r="A1046" s="84" t="s">
        <v>3786</v>
      </c>
      <c r="B1046" s="48" t="s">
        <v>3354</v>
      </c>
      <c r="C1046" s="85">
        <v>1049943558</v>
      </c>
      <c r="D1046" s="50" t="s">
        <v>3787</v>
      </c>
      <c r="E1046" s="61">
        <v>45464</v>
      </c>
      <c r="F1046" s="83">
        <v>45646</v>
      </c>
      <c r="G1046" s="53">
        <v>13200000</v>
      </c>
      <c r="H1046" s="54">
        <v>0</v>
      </c>
      <c r="I1046" s="55">
        <f t="shared" si="30"/>
        <v>13200000</v>
      </c>
      <c r="J1046" s="56" t="s">
        <v>21</v>
      </c>
      <c r="K1046" s="57" t="s">
        <v>22</v>
      </c>
      <c r="L1046" s="58">
        <f t="shared" si="31"/>
        <v>0</v>
      </c>
      <c r="M1046" s="12" t="s">
        <v>3788</v>
      </c>
      <c r="N1046" s="12" t="s">
        <v>737</v>
      </c>
    </row>
    <row r="1047" spans="1:14" ht="310.5">
      <c r="A1047" s="84" t="s">
        <v>3789</v>
      </c>
      <c r="B1047" s="48" t="s">
        <v>3337</v>
      </c>
      <c r="C1047" s="85">
        <v>73189469</v>
      </c>
      <c r="D1047" s="50" t="s">
        <v>3790</v>
      </c>
      <c r="E1047" s="61">
        <v>45464</v>
      </c>
      <c r="F1047" s="83">
        <v>45646</v>
      </c>
      <c r="G1047" s="53">
        <v>27000000</v>
      </c>
      <c r="H1047" s="54">
        <v>0</v>
      </c>
      <c r="I1047" s="55">
        <f t="shared" si="30"/>
        <v>27000000</v>
      </c>
      <c r="J1047" s="56" t="s">
        <v>21</v>
      </c>
      <c r="K1047" s="57" t="s">
        <v>22</v>
      </c>
      <c r="L1047" s="58">
        <f t="shared" si="31"/>
        <v>0</v>
      </c>
      <c r="M1047" s="12" t="s">
        <v>3791</v>
      </c>
      <c r="N1047" s="12" t="s">
        <v>737</v>
      </c>
    </row>
    <row r="1048" spans="1:14" ht="310.5">
      <c r="A1048" s="84" t="s">
        <v>3792</v>
      </c>
      <c r="B1048" s="48" t="s">
        <v>3589</v>
      </c>
      <c r="C1048" s="85">
        <v>1047460890</v>
      </c>
      <c r="D1048" s="50" t="s">
        <v>3793</v>
      </c>
      <c r="E1048" s="61">
        <v>45464</v>
      </c>
      <c r="F1048" s="83">
        <v>45646</v>
      </c>
      <c r="G1048" s="53">
        <v>21000000</v>
      </c>
      <c r="H1048" s="54">
        <v>0</v>
      </c>
      <c r="I1048" s="55">
        <f t="shared" ref="I1048:I1111" si="32">+G1048-H1048</f>
        <v>21000000</v>
      </c>
      <c r="J1048" s="56" t="s">
        <v>21</v>
      </c>
      <c r="K1048" s="57" t="s">
        <v>22</v>
      </c>
      <c r="L1048" s="58">
        <f t="shared" ref="L1048:L1111" si="33">+H1048/G1048</f>
        <v>0</v>
      </c>
      <c r="M1048" s="12" t="s">
        <v>3794</v>
      </c>
      <c r="N1048" s="12" t="s">
        <v>737</v>
      </c>
    </row>
    <row r="1049" spans="1:14" ht="189">
      <c r="A1049" s="84" t="s">
        <v>3795</v>
      </c>
      <c r="B1049" s="48" t="s">
        <v>3796</v>
      </c>
      <c r="C1049" s="85">
        <v>1140891719</v>
      </c>
      <c r="D1049" s="50" t="s">
        <v>3797</v>
      </c>
      <c r="E1049" s="61">
        <v>45464</v>
      </c>
      <c r="F1049" s="83">
        <v>45616</v>
      </c>
      <c r="G1049" s="53">
        <v>35000000</v>
      </c>
      <c r="H1049" s="54">
        <v>0</v>
      </c>
      <c r="I1049" s="55">
        <f t="shared" si="32"/>
        <v>35000000</v>
      </c>
      <c r="J1049" s="56" t="s">
        <v>21</v>
      </c>
      <c r="K1049" s="57" t="s">
        <v>22</v>
      </c>
      <c r="L1049" s="58">
        <f t="shared" si="33"/>
        <v>0</v>
      </c>
      <c r="M1049" s="12" t="s">
        <v>3798</v>
      </c>
      <c r="N1049" s="12" t="s">
        <v>120</v>
      </c>
    </row>
    <row r="1050" spans="1:14" ht="310.5">
      <c r="A1050" s="84" t="s">
        <v>3799</v>
      </c>
      <c r="B1050" s="48" t="s">
        <v>3800</v>
      </c>
      <c r="C1050" s="85">
        <v>1047423337</v>
      </c>
      <c r="D1050" s="50" t="s">
        <v>3801</v>
      </c>
      <c r="E1050" s="61">
        <v>45464</v>
      </c>
      <c r="F1050" s="83">
        <v>45616</v>
      </c>
      <c r="G1050" s="53">
        <v>7500000</v>
      </c>
      <c r="H1050" s="54">
        <v>0</v>
      </c>
      <c r="I1050" s="55">
        <f t="shared" si="32"/>
        <v>7500000</v>
      </c>
      <c r="J1050" s="56" t="s">
        <v>21</v>
      </c>
      <c r="K1050" s="57" t="s">
        <v>22</v>
      </c>
      <c r="L1050" s="58">
        <f t="shared" si="33"/>
        <v>0</v>
      </c>
      <c r="M1050" s="12" t="s">
        <v>3802</v>
      </c>
      <c r="N1050" s="12" t="s">
        <v>737</v>
      </c>
    </row>
    <row r="1051" spans="1:14" ht="310.5">
      <c r="A1051" s="98" t="s">
        <v>3803</v>
      </c>
      <c r="B1051" s="48" t="s">
        <v>3385</v>
      </c>
      <c r="C1051" s="96">
        <v>45506638</v>
      </c>
      <c r="D1051" s="50" t="s">
        <v>3804</v>
      </c>
      <c r="E1051" s="61">
        <v>45464</v>
      </c>
      <c r="F1051" s="83">
        <v>45646</v>
      </c>
      <c r="G1051" s="53">
        <v>9000000</v>
      </c>
      <c r="H1051" s="54">
        <v>0</v>
      </c>
      <c r="I1051" s="55">
        <f t="shared" si="32"/>
        <v>9000000</v>
      </c>
      <c r="J1051" s="56" t="s">
        <v>21</v>
      </c>
      <c r="K1051" s="57" t="s">
        <v>22</v>
      </c>
      <c r="L1051" s="58">
        <f t="shared" si="33"/>
        <v>0</v>
      </c>
      <c r="M1051" s="12" t="s">
        <v>3805</v>
      </c>
      <c r="N1051" s="12" t="s">
        <v>737</v>
      </c>
    </row>
    <row r="1052" spans="1:14" ht="189">
      <c r="A1052" s="98" t="s">
        <v>3806</v>
      </c>
      <c r="B1052" s="48" t="s">
        <v>3807</v>
      </c>
      <c r="C1052" s="96">
        <v>22520191</v>
      </c>
      <c r="D1052" s="50" t="s">
        <v>3808</v>
      </c>
      <c r="E1052" s="61">
        <v>45464</v>
      </c>
      <c r="F1052" s="83">
        <v>45616</v>
      </c>
      <c r="G1052" s="53">
        <v>35000000</v>
      </c>
      <c r="H1052" s="54">
        <v>0</v>
      </c>
      <c r="I1052" s="55">
        <f t="shared" si="32"/>
        <v>35000000</v>
      </c>
      <c r="J1052" s="56" t="s">
        <v>21</v>
      </c>
      <c r="K1052" s="57" t="s">
        <v>22</v>
      </c>
      <c r="L1052" s="58">
        <f t="shared" si="33"/>
        <v>0</v>
      </c>
      <c r="M1052" s="12" t="s">
        <v>3809</v>
      </c>
      <c r="N1052" s="12" t="s">
        <v>120</v>
      </c>
    </row>
    <row r="1053" spans="1:14" ht="189">
      <c r="A1053" s="98" t="s">
        <v>3810</v>
      </c>
      <c r="B1053" s="48" t="s">
        <v>3807</v>
      </c>
      <c r="C1053" s="96">
        <v>73215031</v>
      </c>
      <c r="D1053" s="50" t="s">
        <v>3811</v>
      </c>
      <c r="E1053" s="61">
        <v>45464</v>
      </c>
      <c r="F1053" s="83">
        <v>45616</v>
      </c>
      <c r="G1053" s="53">
        <v>15000000</v>
      </c>
      <c r="H1053" s="54">
        <v>0</v>
      </c>
      <c r="I1053" s="55">
        <f t="shared" si="32"/>
        <v>15000000</v>
      </c>
      <c r="J1053" s="56" t="s">
        <v>21</v>
      </c>
      <c r="K1053" s="57" t="s">
        <v>22</v>
      </c>
      <c r="L1053" s="58">
        <f t="shared" si="33"/>
        <v>0</v>
      </c>
      <c r="M1053" s="12" t="s">
        <v>3812</v>
      </c>
      <c r="N1053" s="12" t="s">
        <v>120</v>
      </c>
    </row>
    <row r="1054" spans="1:14" ht="189">
      <c r="A1054" s="98" t="s">
        <v>3813</v>
      </c>
      <c r="B1054" s="48" t="s">
        <v>3814</v>
      </c>
      <c r="C1054" s="96">
        <v>1007255206</v>
      </c>
      <c r="D1054" s="50" t="s">
        <v>3815</v>
      </c>
      <c r="E1054" s="61">
        <v>45464</v>
      </c>
      <c r="F1054" s="83">
        <v>45616</v>
      </c>
      <c r="G1054" s="53">
        <v>10500000</v>
      </c>
      <c r="H1054" s="54">
        <v>0</v>
      </c>
      <c r="I1054" s="55">
        <f t="shared" si="32"/>
        <v>10500000</v>
      </c>
      <c r="J1054" s="56" t="s">
        <v>21</v>
      </c>
      <c r="K1054" s="57" t="s">
        <v>22</v>
      </c>
      <c r="L1054" s="58">
        <f t="shared" si="33"/>
        <v>0</v>
      </c>
      <c r="M1054" s="12" t="s">
        <v>3816</v>
      </c>
      <c r="N1054" s="12" t="s">
        <v>120</v>
      </c>
    </row>
    <row r="1055" spans="1:14" ht="189">
      <c r="A1055" s="98" t="s">
        <v>3817</v>
      </c>
      <c r="B1055" s="48" t="s">
        <v>3807</v>
      </c>
      <c r="C1055" s="96">
        <v>73189635</v>
      </c>
      <c r="D1055" s="50" t="s">
        <v>3818</v>
      </c>
      <c r="E1055" s="61">
        <v>45464</v>
      </c>
      <c r="F1055" s="83">
        <v>45616</v>
      </c>
      <c r="G1055" s="53">
        <v>15000000</v>
      </c>
      <c r="H1055" s="54">
        <v>0</v>
      </c>
      <c r="I1055" s="55">
        <f t="shared" si="32"/>
        <v>15000000</v>
      </c>
      <c r="J1055" s="56" t="s">
        <v>21</v>
      </c>
      <c r="K1055" s="57" t="s">
        <v>22</v>
      </c>
      <c r="L1055" s="58">
        <f t="shared" si="33"/>
        <v>0</v>
      </c>
      <c r="M1055" s="12" t="s">
        <v>3819</v>
      </c>
      <c r="N1055" s="12" t="s">
        <v>120</v>
      </c>
    </row>
    <row r="1056" spans="1:14" ht="189">
      <c r="A1056" s="98" t="s">
        <v>3820</v>
      </c>
      <c r="B1056" s="48" t="s">
        <v>3821</v>
      </c>
      <c r="C1056" s="96">
        <v>1047412641</v>
      </c>
      <c r="D1056" s="50" t="s">
        <v>3822</v>
      </c>
      <c r="E1056" s="61">
        <v>45468</v>
      </c>
      <c r="F1056" s="83">
        <v>45620</v>
      </c>
      <c r="G1056" s="53">
        <v>20000000</v>
      </c>
      <c r="H1056" s="54">
        <v>0</v>
      </c>
      <c r="I1056" s="55">
        <f t="shared" si="32"/>
        <v>20000000</v>
      </c>
      <c r="J1056" s="56" t="s">
        <v>21</v>
      </c>
      <c r="K1056" s="57" t="s">
        <v>22</v>
      </c>
      <c r="L1056" s="58">
        <f t="shared" si="33"/>
        <v>0</v>
      </c>
      <c r="M1056" s="12" t="s">
        <v>3823</v>
      </c>
      <c r="N1056" s="12" t="s">
        <v>120</v>
      </c>
    </row>
    <row r="1057" spans="1:14" ht="189">
      <c r="A1057" s="98" t="s">
        <v>3824</v>
      </c>
      <c r="B1057" s="48" t="s">
        <v>3825</v>
      </c>
      <c r="C1057" s="96">
        <v>45476554</v>
      </c>
      <c r="D1057" s="50" t="s">
        <v>3826</v>
      </c>
      <c r="E1057" s="61">
        <v>45468</v>
      </c>
      <c r="F1057" s="83">
        <v>45620</v>
      </c>
      <c r="G1057" s="53">
        <v>15000000</v>
      </c>
      <c r="H1057" s="54">
        <v>0</v>
      </c>
      <c r="I1057" s="55">
        <f t="shared" si="32"/>
        <v>15000000</v>
      </c>
      <c r="J1057" s="56" t="s">
        <v>21</v>
      </c>
      <c r="K1057" s="57" t="s">
        <v>22</v>
      </c>
      <c r="L1057" s="58">
        <f t="shared" si="33"/>
        <v>0</v>
      </c>
      <c r="M1057" s="12" t="s">
        <v>3827</v>
      </c>
      <c r="N1057" s="12" t="s">
        <v>120</v>
      </c>
    </row>
    <row r="1058" spans="1:14" ht="189">
      <c r="A1058" s="98" t="s">
        <v>3828</v>
      </c>
      <c r="B1058" s="48" t="s">
        <v>3796</v>
      </c>
      <c r="C1058" s="96">
        <v>30844734</v>
      </c>
      <c r="D1058" s="50" t="s">
        <v>3829</v>
      </c>
      <c r="E1058" s="61">
        <v>45468</v>
      </c>
      <c r="F1058" s="83">
        <v>45620</v>
      </c>
      <c r="G1058" s="53">
        <v>20000000</v>
      </c>
      <c r="H1058" s="54">
        <v>0</v>
      </c>
      <c r="I1058" s="55">
        <f t="shared" si="32"/>
        <v>20000000</v>
      </c>
      <c r="J1058" s="56" t="s">
        <v>21</v>
      </c>
      <c r="K1058" s="57" t="s">
        <v>22</v>
      </c>
      <c r="L1058" s="58">
        <f t="shared" si="33"/>
        <v>0</v>
      </c>
      <c r="M1058" s="12" t="s">
        <v>3830</v>
      </c>
      <c r="N1058" s="12" t="s">
        <v>120</v>
      </c>
    </row>
    <row r="1059" spans="1:14" ht="189">
      <c r="A1059" s="98" t="s">
        <v>3831</v>
      </c>
      <c r="B1059" s="48" t="s">
        <v>3832</v>
      </c>
      <c r="C1059" s="96">
        <v>33149690</v>
      </c>
      <c r="D1059" s="50" t="s">
        <v>3833</v>
      </c>
      <c r="E1059" s="61">
        <v>45468</v>
      </c>
      <c r="F1059" s="83">
        <v>45650</v>
      </c>
      <c r="G1059" s="53">
        <v>21000000</v>
      </c>
      <c r="H1059" s="54">
        <v>0</v>
      </c>
      <c r="I1059" s="55">
        <f t="shared" si="32"/>
        <v>21000000</v>
      </c>
      <c r="J1059" s="56" t="s">
        <v>21</v>
      </c>
      <c r="K1059" s="57" t="s">
        <v>22</v>
      </c>
      <c r="L1059" s="58">
        <f t="shared" si="33"/>
        <v>0</v>
      </c>
      <c r="M1059" s="12" t="s">
        <v>3834</v>
      </c>
      <c r="N1059" s="12" t="s">
        <v>684</v>
      </c>
    </row>
    <row r="1060" spans="1:14" ht="175.5">
      <c r="A1060" s="98" t="s">
        <v>3835</v>
      </c>
      <c r="B1060" s="48" t="s">
        <v>3836</v>
      </c>
      <c r="C1060" s="96">
        <v>1007763789</v>
      </c>
      <c r="D1060" s="50" t="s">
        <v>3837</v>
      </c>
      <c r="E1060" s="61">
        <v>45468</v>
      </c>
      <c r="F1060" s="83">
        <v>45620</v>
      </c>
      <c r="G1060" s="53">
        <v>17500000</v>
      </c>
      <c r="H1060" s="54">
        <v>0</v>
      </c>
      <c r="I1060" s="55">
        <f t="shared" si="32"/>
        <v>17500000</v>
      </c>
      <c r="J1060" s="56" t="s">
        <v>21</v>
      </c>
      <c r="K1060" s="57" t="s">
        <v>22</v>
      </c>
      <c r="L1060" s="58">
        <f t="shared" si="33"/>
        <v>0</v>
      </c>
      <c r="M1060" s="12" t="s">
        <v>3838</v>
      </c>
      <c r="N1060" s="12" t="s">
        <v>684</v>
      </c>
    </row>
    <row r="1061" spans="1:14" ht="175.5">
      <c r="A1061" s="98" t="s">
        <v>3839</v>
      </c>
      <c r="B1061" s="48" t="s">
        <v>3840</v>
      </c>
      <c r="C1061" s="96">
        <v>73169694</v>
      </c>
      <c r="D1061" s="50" t="s">
        <v>3841</v>
      </c>
      <c r="E1061" s="61">
        <v>45468</v>
      </c>
      <c r="F1061" s="83">
        <v>45650</v>
      </c>
      <c r="G1061" s="53">
        <v>17400000</v>
      </c>
      <c r="H1061" s="54">
        <v>0</v>
      </c>
      <c r="I1061" s="55">
        <f t="shared" si="32"/>
        <v>17400000</v>
      </c>
      <c r="J1061" s="56" t="s">
        <v>21</v>
      </c>
      <c r="K1061" s="57" t="s">
        <v>22</v>
      </c>
      <c r="L1061" s="58">
        <f t="shared" si="33"/>
        <v>0</v>
      </c>
      <c r="M1061" s="12" t="s">
        <v>3842</v>
      </c>
      <c r="N1061" s="12" t="s">
        <v>684</v>
      </c>
    </row>
    <row r="1062" spans="1:14" ht="243">
      <c r="A1062" s="84" t="s">
        <v>3843</v>
      </c>
      <c r="B1062" s="48" t="s">
        <v>3844</v>
      </c>
      <c r="C1062" s="85">
        <v>1047382338</v>
      </c>
      <c r="D1062" s="50" t="s">
        <v>3845</v>
      </c>
      <c r="E1062" s="61">
        <v>45468</v>
      </c>
      <c r="F1062" s="83">
        <v>45650</v>
      </c>
      <c r="G1062" s="53">
        <v>27600000</v>
      </c>
      <c r="H1062" s="54">
        <v>0</v>
      </c>
      <c r="I1062" s="55">
        <f t="shared" si="32"/>
        <v>27600000</v>
      </c>
      <c r="J1062" s="56" t="s">
        <v>21</v>
      </c>
      <c r="K1062" s="57" t="s">
        <v>22</v>
      </c>
      <c r="L1062" s="58">
        <f t="shared" si="33"/>
        <v>0</v>
      </c>
      <c r="M1062" s="12" t="s">
        <v>3846</v>
      </c>
      <c r="N1062" s="12" t="s">
        <v>189</v>
      </c>
    </row>
    <row r="1063" spans="1:14" ht="243">
      <c r="A1063" s="84" t="s">
        <v>3847</v>
      </c>
      <c r="B1063" s="48" t="s">
        <v>3844</v>
      </c>
      <c r="C1063" s="85">
        <v>32937423</v>
      </c>
      <c r="D1063" s="50" t="s">
        <v>3848</v>
      </c>
      <c r="E1063" s="61">
        <v>45468</v>
      </c>
      <c r="F1063" s="83">
        <v>45650</v>
      </c>
      <c r="G1063" s="53">
        <v>27600000</v>
      </c>
      <c r="H1063" s="54">
        <v>0</v>
      </c>
      <c r="I1063" s="55">
        <f t="shared" si="32"/>
        <v>27600000</v>
      </c>
      <c r="J1063" s="56" t="s">
        <v>21</v>
      </c>
      <c r="K1063" s="57" t="s">
        <v>22</v>
      </c>
      <c r="L1063" s="58">
        <f t="shared" si="33"/>
        <v>0</v>
      </c>
      <c r="M1063" s="12" t="s">
        <v>3849</v>
      </c>
      <c r="N1063" s="12" t="s">
        <v>189</v>
      </c>
    </row>
    <row r="1064" spans="1:14" ht="243">
      <c r="A1064" s="84" t="s">
        <v>3850</v>
      </c>
      <c r="B1064" s="48" t="s">
        <v>3844</v>
      </c>
      <c r="C1064" s="85">
        <v>45525690</v>
      </c>
      <c r="D1064" s="50" t="s">
        <v>3851</v>
      </c>
      <c r="E1064" s="61">
        <v>45468</v>
      </c>
      <c r="F1064" s="83">
        <v>45650</v>
      </c>
      <c r="G1064" s="53">
        <v>27600000</v>
      </c>
      <c r="H1064" s="54">
        <v>0</v>
      </c>
      <c r="I1064" s="55">
        <f t="shared" si="32"/>
        <v>27600000</v>
      </c>
      <c r="J1064" s="56" t="s">
        <v>21</v>
      </c>
      <c r="K1064" s="57" t="s">
        <v>22</v>
      </c>
      <c r="L1064" s="58">
        <f t="shared" si="33"/>
        <v>0</v>
      </c>
      <c r="M1064" s="12" t="s">
        <v>3852</v>
      </c>
      <c r="N1064" s="12" t="s">
        <v>189</v>
      </c>
    </row>
    <row r="1065" spans="1:14" ht="175.5">
      <c r="A1065" s="84" t="s">
        <v>3853</v>
      </c>
      <c r="B1065" s="48" t="s">
        <v>2246</v>
      </c>
      <c r="C1065" s="85">
        <v>73209115</v>
      </c>
      <c r="D1065" s="50" t="s">
        <v>3854</v>
      </c>
      <c r="E1065" s="61">
        <v>45468</v>
      </c>
      <c r="F1065" s="83">
        <v>45589</v>
      </c>
      <c r="G1065" s="53">
        <v>16000000</v>
      </c>
      <c r="H1065" s="54">
        <v>0</v>
      </c>
      <c r="I1065" s="55">
        <f t="shared" si="32"/>
        <v>16000000</v>
      </c>
      <c r="J1065" s="56" t="s">
        <v>21</v>
      </c>
      <c r="K1065" s="57" t="s">
        <v>22</v>
      </c>
      <c r="L1065" s="58">
        <f t="shared" si="33"/>
        <v>0</v>
      </c>
      <c r="M1065" s="12" t="s">
        <v>3855</v>
      </c>
      <c r="N1065" s="12" t="s">
        <v>684</v>
      </c>
    </row>
    <row r="1066" spans="1:14" ht="175.5">
      <c r="A1066" s="84" t="s">
        <v>3856</v>
      </c>
      <c r="B1066" s="48" t="s">
        <v>2246</v>
      </c>
      <c r="C1066" s="85">
        <v>1001779673</v>
      </c>
      <c r="D1066" s="50" t="s">
        <v>3857</v>
      </c>
      <c r="E1066" s="61">
        <v>45468</v>
      </c>
      <c r="F1066" s="83">
        <v>45650</v>
      </c>
      <c r="G1066" s="53">
        <v>30000000</v>
      </c>
      <c r="H1066" s="54">
        <v>0</v>
      </c>
      <c r="I1066" s="55">
        <f t="shared" si="32"/>
        <v>30000000</v>
      </c>
      <c r="J1066" s="56" t="s">
        <v>21</v>
      </c>
      <c r="K1066" s="57" t="s">
        <v>22</v>
      </c>
      <c r="L1066" s="58">
        <f t="shared" si="33"/>
        <v>0</v>
      </c>
      <c r="M1066" s="12" t="s">
        <v>3858</v>
      </c>
      <c r="N1066" s="12" t="s">
        <v>684</v>
      </c>
    </row>
    <row r="1067" spans="1:14" ht="121.5">
      <c r="A1067" s="84" t="s">
        <v>3859</v>
      </c>
      <c r="B1067" s="48" t="s">
        <v>3860</v>
      </c>
      <c r="C1067" s="85">
        <v>9134113</v>
      </c>
      <c r="D1067" s="50" t="s">
        <v>3861</v>
      </c>
      <c r="E1067" s="61">
        <v>45468</v>
      </c>
      <c r="F1067" s="83">
        <v>45589</v>
      </c>
      <c r="G1067" s="53">
        <v>24000000</v>
      </c>
      <c r="H1067" s="54">
        <v>0</v>
      </c>
      <c r="I1067" s="55">
        <f t="shared" si="32"/>
        <v>24000000</v>
      </c>
      <c r="J1067" s="56" t="s">
        <v>21</v>
      </c>
      <c r="K1067" s="57" t="s">
        <v>22</v>
      </c>
      <c r="L1067" s="58">
        <f t="shared" si="33"/>
        <v>0</v>
      </c>
      <c r="M1067" s="12" t="s">
        <v>3862</v>
      </c>
      <c r="N1067" s="12" t="s">
        <v>478</v>
      </c>
    </row>
    <row r="1068" spans="1:14" ht="202.5">
      <c r="A1068" s="84" t="s">
        <v>3863</v>
      </c>
      <c r="B1068" s="48" t="s">
        <v>3724</v>
      </c>
      <c r="C1068" s="85">
        <v>73167847</v>
      </c>
      <c r="D1068" s="50" t="s">
        <v>3864</v>
      </c>
      <c r="E1068" s="61">
        <v>45470</v>
      </c>
      <c r="F1068" s="83">
        <v>45652</v>
      </c>
      <c r="G1068" s="53">
        <v>10800000</v>
      </c>
      <c r="H1068" s="54">
        <v>0</v>
      </c>
      <c r="I1068" s="55">
        <f t="shared" si="32"/>
        <v>10800000</v>
      </c>
      <c r="J1068" s="56" t="s">
        <v>21</v>
      </c>
      <c r="K1068" s="57" t="s">
        <v>22</v>
      </c>
      <c r="L1068" s="58">
        <f t="shared" si="33"/>
        <v>0</v>
      </c>
      <c r="M1068" s="12" t="s">
        <v>3865</v>
      </c>
      <c r="N1068" s="12" t="s">
        <v>3401</v>
      </c>
    </row>
    <row r="1069" spans="1:14" ht="216">
      <c r="A1069" s="84" t="s">
        <v>3866</v>
      </c>
      <c r="B1069" s="48" t="s">
        <v>3542</v>
      </c>
      <c r="C1069" s="85">
        <v>1098627603</v>
      </c>
      <c r="D1069" s="50" t="s">
        <v>3867</v>
      </c>
      <c r="E1069" s="61">
        <v>45468</v>
      </c>
      <c r="F1069" s="83">
        <v>45620</v>
      </c>
      <c r="G1069" s="53">
        <v>20000000</v>
      </c>
      <c r="H1069" s="54">
        <v>0</v>
      </c>
      <c r="I1069" s="55">
        <f t="shared" si="32"/>
        <v>20000000</v>
      </c>
      <c r="J1069" s="56" t="s">
        <v>21</v>
      </c>
      <c r="K1069" s="57" t="s">
        <v>22</v>
      </c>
      <c r="L1069" s="58">
        <f t="shared" si="33"/>
        <v>0</v>
      </c>
      <c r="M1069" s="12" t="s">
        <v>3868</v>
      </c>
      <c r="N1069" s="12" t="s">
        <v>684</v>
      </c>
    </row>
    <row r="1070" spans="1:14" ht="162">
      <c r="A1070" s="84" t="s">
        <v>3869</v>
      </c>
      <c r="B1070" s="48" t="s">
        <v>3870</v>
      </c>
      <c r="C1070" s="85">
        <v>73507062</v>
      </c>
      <c r="D1070" s="50" t="s">
        <v>3871</v>
      </c>
      <c r="E1070" s="61">
        <v>45468</v>
      </c>
      <c r="F1070" s="83">
        <v>45620</v>
      </c>
      <c r="G1070" s="53">
        <v>11500000</v>
      </c>
      <c r="H1070" s="54">
        <v>0</v>
      </c>
      <c r="I1070" s="55">
        <f t="shared" si="32"/>
        <v>11500000</v>
      </c>
      <c r="J1070" s="56" t="s">
        <v>21</v>
      </c>
      <c r="K1070" s="57" t="s">
        <v>22</v>
      </c>
      <c r="L1070" s="58">
        <f t="shared" si="33"/>
        <v>0</v>
      </c>
      <c r="M1070" s="12" t="s">
        <v>3872</v>
      </c>
      <c r="N1070" s="12" t="s">
        <v>1046</v>
      </c>
    </row>
    <row r="1071" spans="1:14" ht="94.5">
      <c r="A1071" s="84" t="s">
        <v>3873</v>
      </c>
      <c r="B1071" s="48" t="s">
        <v>3874</v>
      </c>
      <c r="C1071" s="85">
        <v>1047400792</v>
      </c>
      <c r="D1071" s="50" t="s">
        <v>3875</v>
      </c>
      <c r="E1071" s="61">
        <v>45468</v>
      </c>
      <c r="F1071" s="83">
        <v>45620</v>
      </c>
      <c r="G1071" s="97">
        <v>20000000</v>
      </c>
      <c r="H1071" s="54">
        <v>0</v>
      </c>
      <c r="I1071" s="55">
        <f t="shared" si="32"/>
        <v>20000000</v>
      </c>
      <c r="J1071" s="56" t="s">
        <v>21</v>
      </c>
      <c r="K1071" s="57" t="s">
        <v>22</v>
      </c>
      <c r="L1071" s="58">
        <f t="shared" si="33"/>
        <v>0</v>
      </c>
      <c r="M1071" s="12" t="s">
        <v>3876</v>
      </c>
      <c r="N1071" s="12" t="s">
        <v>492</v>
      </c>
    </row>
    <row r="1072" spans="1:14" ht="94.5">
      <c r="A1072" s="84" t="s">
        <v>3877</v>
      </c>
      <c r="B1072" s="48" t="s">
        <v>3874</v>
      </c>
      <c r="C1072" s="85">
        <v>73435950</v>
      </c>
      <c r="D1072" s="50" t="s">
        <v>3878</v>
      </c>
      <c r="E1072" s="61">
        <v>45469</v>
      </c>
      <c r="F1072" s="83">
        <v>45621</v>
      </c>
      <c r="G1072" s="97">
        <v>17500000</v>
      </c>
      <c r="H1072" s="54">
        <v>0</v>
      </c>
      <c r="I1072" s="55">
        <f t="shared" si="32"/>
        <v>17500000</v>
      </c>
      <c r="J1072" s="56" t="s">
        <v>21</v>
      </c>
      <c r="K1072" s="57" t="s">
        <v>22</v>
      </c>
      <c r="L1072" s="58">
        <f t="shared" si="33"/>
        <v>0</v>
      </c>
      <c r="M1072" s="12" t="s">
        <v>3879</v>
      </c>
      <c r="N1072" s="12" t="s">
        <v>492</v>
      </c>
    </row>
    <row r="1073" spans="1:14" ht="94.5">
      <c r="A1073" s="84" t="s">
        <v>3880</v>
      </c>
      <c r="B1073" s="48" t="s">
        <v>3874</v>
      </c>
      <c r="C1073" s="85">
        <v>1128056784</v>
      </c>
      <c r="D1073" s="50" t="s">
        <v>3881</v>
      </c>
      <c r="E1073" s="61">
        <v>45469</v>
      </c>
      <c r="F1073" s="83">
        <v>45621</v>
      </c>
      <c r="G1073" s="97">
        <v>17500000</v>
      </c>
      <c r="H1073" s="54">
        <v>0</v>
      </c>
      <c r="I1073" s="55">
        <f t="shared" si="32"/>
        <v>17500000</v>
      </c>
      <c r="J1073" s="56" t="s">
        <v>21</v>
      </c>
      <c r="K1073" s="57" t="s">
        <v>22</v>
      </c>
      <c r="L1073" s="58">
        <f t="shared" si="33"/>
        <v>0</v>
      </c>
      <c r="M1073" s="12" t="s">
        <v>3882</v>
      </c>
      <c r="N1073" s="12" t="s">
        <v>492</v>
      </c>
    </row>
    <row r="1074" spans="1:14" ht="94.5">
      <c r="A1074" s="84" t="s">
        <v>3883</v>
      </c>
      <c r="B1074" s="48" t="s">
        <v>3874</v>
      </c>
      <c r="C1074" s="85">
        <v>73161157</v>
      </c>
      <c r="D1074" s="50" t="s">
        <v>3884</v>
      </c>
      <c r="E1074" s="61">
        <v>45468</v>
      </c>
      <c r="F1074" s="83">
        <v>45620</v>
      </c>
      <c r="G1074" s="97">
        <v>17500000</v>
      </c>
      <c r="H1074" s="54">
        <v>0</v>
      </c>
      <c r="I1074" s="55">
        <f t="shared" si="32"/>
        <v>17500000</v>
      </c>
      <c r="J1074" s="56" t="s">
        <v>21</v>
      </c>
      <c r="K1074" s="57" t="s">
        <v>22</v>
      </c>
      <c r="L1074" s="58">
        <f t="shared" si="33"/>
        <v>0</v>
      </c>
      <c r="M1074" s="12" t="s">
        <v>3885</v>
      </c>
      <c r="N1074" s="12" t="s">
        <v>492</v>
      </c>
    </row>
    <row r="1075" spans="1:14" ht="94.5">
      <c r="A1075" s="84" t="s">
        <v>3886</v>
      </c>
      <c r="B1075" s="48" t="s">
        <v>3874</v>
      </c>
      <c r="C1075" s="85">
        <v>13542890</v>
      </c>
      <c r="D1075" s="50" t="s">
        <v>3887</v>
      </c>
      <c r="E1075" s="61">
        <v>45468</v>
      </c>
      <c r="F1075" s="83">
        <v>45620</v>
      </c>
      <c r="G1075" s="97">
        <v>15000000</v>
      </c>
      <c r="H1075" s="54">
        <v>0</v>
      </c>
      <c r="I1075" s="55">
        <f t="shared" si="32"/>
        <v>15000000</v>
      </c>
      <c r="J1075" s="56" t="s">
        <v>21</v>
      </c>
      <c r="K1075" s="57" t="s">
        <v>22</v>
      </c>
      <c r="L1075" s="58">
        <f t="shared" si="33"/>
        <v>0</v>
      </c>
      <c r="M1075" s="12" t="s">
        <v>3888</v>
      </c>
      <c r="N1075" s="12" t="s">
        <v>492</v>
      </c>
    </row>
    <row r="1076" spans="1:14" ht="148.5">
      <c r="A1076" s="84" t="s">
        <v>3889</v>
      </c>
      <c r="B1076" s="48" t="s">
        <v>3890</v>
      </c>
      <c r="C1076" s="85" t="s">
        <v>3891</v>
      </c>
      <c r="D1076" s="50" t="s">
        <v>3892</v>
      </c>
      <c r="E1076" s="61">
        <v>45438</v>
      </c>
      <c r="F1076" s="83">
        <v>45620</v>
      </c>
      <c r="G1076" s="97">
        <v>300000000</v>
      </c>
      <c r="H1076" s="54">
        <v>0</v>
      </c>
      <c r="I1076" s="55">
        <f t="shared" si="32"/>
        <v>300000000</v>
      </c>
      <c r="J1076" s="56" t="s">
        <v>21</v>
      </c>
      <c r="K1076" s="57" t="s">
        <v>22</v>
      </c>
      <c r="L1076" s="58">
        <f t="shared" si="33"/>
        <v>0</v>
      </c>
      <c r="M1076" s="12" t="s">
        <v>3893</v>
      </c>
      <c r="N1076" s="12" t="s">
        <v>633</v>
      </c>
    </row>
    <row r="1077" spans="1:14" ht="148.5">
      <c r="A1077" s="84" t="s">
        <v>3894</v>
      </c>
      <c r="B1077" s="48" t="s">
        <v>3895</v>
      </c>
      <c r="C1077" s="85">
        <v>528449247</v>
      </c>
      <c r="D1077" s="50" t="s">
        <v>3896</v>
      </c>
      <c r="E1077" s="61">
        <v>45468</v>
      </c>
      <c r="F1077" s="83">
        <v>45650</v>
      </c>
      <c r="G1077" s="97">
        <v>34800000</v>
      </c>
      <c r="H1077" s="54">
        <v>0</v>
      </c>
      <c r="I1077" s="55">
        <f t="shared" si="32"/>
        <v>34800000</v>
      </c>
      <c r="J1077" s="56" t="s">
        <v>21</v>
      </c>
      <c r="K1077" s="57" t="s">
        <v>22</v>
      </c>
      <c r="L1077" s="58">
        <f t="shared" si="33"/>
        <v>0</v>
      </c>
      <c r="M1077" s="12" t="s">
        <v>3897</v>
      </c>
      <c r="N1077" s="12" t="s">
        <v>288</v>
      </c>
    </row>
    <row r="1078" spans="1:14" ht="162">
      <c r="A1078" s="84" t="s">
        <v>3898</v>
      </c>
      <c r="B1078" s="48" t="s">
        <v>3899</v>
      </c>
      <c r="C1078" s="85">
        <v>1143145416</v>
      </c>
      <c r="D1078" s="50" t="s">
        <v>3900</v>
      </c>
      <c r="E1078" s="61">
        <v>45469</v>
      </c>
      <c r="F1078" s="83">
        <v>45651</v>
      </c>
      <c r="G1078" s="97">
        <v>23160000</v>
      </c>
      <c r="H1078" s="54">
        <v>0</v>
      </c>
      <c r="I1078" s="55">
        <f t="shared" si="32"/>
        <v>23160000</v>
      </c>
      <c r="J1078" s="56" t="s">
        <v>21</v>
      </c>
      <c r="K1078" s="57" t="s">
        <v>22</v>
      </c>
      <c r="L1078" s="58">
        <f t="shared" si="33"/>
        <v>0</v>
      </c>
      <c r="M1078" s="12" t="s">
        <v>3901</v>
      </c>
      <c r="N1078" s="12" t="s">
        <v>288</v>
      </c>
    </row>
    <row r="1079" spans="1:14" ht="135">
      <c r="A1079" s="84" t="s">
        <v>3902</v>
      </c>
      <c r="B1079" s="48" t="s">
        <v>3903</v>
      </c>
      <c r="C1079" s="85">
        <v>1047449269</v>
      </c>
      <c r="D1079" s="50" t="s">
        <v>3904</v>
      </c>
      <c r="E1079" s="61">
        <v>45469</v>
      </c>
      <c r="F1079" s="83">
        <v>45651</v>
      </c>
      <c r="G1079" s="97">
        <v>15000000</v>
      </c>
      <c r="H1079" s="54">
        <v>0</v>
      </c>
      <c r="I1079" s="55">
        <f t="shared" si="32"/>
        <v>15000000</v>
      </c>
      <c r="J1079" s="56" t="s">
        <v>21</v>
      </c>
      <c r="K1079" s="57" t="s">
        <v>22</v>
      </c>
      <c r="L1079" s="58">
        <f t="shared" si="33"/>
        <v>0</v>
      </c>
      <c r="M1079" s="12" t="s">
        <v>3905</v>
      </c>
      <c r="N1079" s="12" t="s">
        <v>288</v>
      </c>
    </row>
    <row r="1080" spans="1:14" ht="162">
      <c r="A1080" s="84" t="s">
        <v>3906</v>
      </c>
      <c r="B1080" s="48" t="s">
        <v>3899</v>
      </c>
      <c r="C1080" s="85">
        <v>1143382601</v>
      </c>
      <c r="D1080" s="50" t="s">
        <v>3907</v>
      </c>
      <c r="E1080" s="61">
        <v>45468</v>
      </c>
      <c r="F1080" s="83">
        <v>45650</v>
      </c>
      <c r="G1080" s="97">
        <v>21000000</v>
      </c>
      <c r="H1080" s="54">
        <v>0</v>
      </c>
      <c r="I1080" s="55">
        <f t="shared" si="32"/>
        <v>21000000</v>
      </c>
      <c r="J1080" s="56" t="s">
        <v>21</v>
      </c>
      <c r="K1080" s="57" t="s">
        <v>22</v>
      </c>
      <c r="L1080" s="58">
        <f t="shared" si="33"/>
        <v>0</v>
      </c>
      <c r="M1080" s="12" t="s">
        <v>3908</v>
      </c>
      <c r="N1080" s="12" t="s">
        <v>288</v>
      </c>
    </row>
    <row r="1081" spans="1:14" ht="81">
      <c r="A1081" s="84" t="s">
        <v>3909</v>
      </c>
      <c r="B1081" s="48" t="s">
        <v>3910</v>
      </c>
      <c r="C1081" s="85">
        <v>73583734</v>
      </c>
      <c r="D1081" s="50" t="s">
        <v>3911</v>
      </c>
      <c r="E1081" s="61">
        <v>45469</v>
      </c>
      <c r="F1081" s="83">
        <v>45651</v>
      </c>
      <c r="G1081" s="97">
        <v>14400000</v>
      </c>
      <c r="H1081" s="54">
        <v>0</v>
      </c>
      <c r="I1081" s="55">
        <f t="shared" si="32"/>
        <v>14400000</v>
      </c>
      <c r="J1081" s="56" t="s">
        <v>21</v>
      </c>
      <c r="K1081" s="57" t="s">
        <v>22</v>
      </c>
      <c r="L1081" s="58">
        <f t="shared" si="33"/>
        <v>0</v>
      </c>
      <c r="M1081" s="12" t="s">
        <v>3912</v>
      </c>
      <c r="N1081" s="12" t="s">
        <v>573</v>
      </c>
    </row>
    <row r="1082" spans="1:14" ht="81">
      <c r="A1082" s="84" t="s">
        <v>3913</v>
      </c>
      <c r="B1082" s="48" t="s">
        <v>3910</v>
      </c>
      <c r="C1082" s="85">
        <v>1148706914</v>
      </c>
      <c r="D1082" s="50" t="s">
        <v>3914</v>
      </c>
      <c r="E1082" s="61">
        <v>45468</v>
      </c>
      <c r="F1082" s="83">
        <v>45650</v>
      </c>
      <c r="G1082" s="97">
        <v>14400000</v>
      </c>
      <c r="H1082" s="54">
        <v>0</v>
      </c>
      <c r="I1082" s="55">
        <f t="shared" si="32"/>
        <v>14400000</v>
      </c>
      <c r="J1082" s="56" t="s">
        <v>21</v>
      </c>
      <c r="K1082" s="57" t="s">
        <v>22</v>
      </c>
      <c r="L1082" s="58">
        <f t="shared" si="33"/>
        <v>0</v>
      </c>
      <c r="M1082" s="12" t="s">
        <v>3915</v>
      </c>
      <c r="N1082" s="12" t="s">
        <v>573</v>
      </c>
    </row>
    <row r="1083" spans="1:14" ht="67.5">
      <c r="A1083" s="84" t="s">
        <v>3916</v>
      </c>
      <c r="B1083" s="48" t="s">
        <v>3917</v>
      </c>
      <c r="C1083" s="85">
        <v>1047441265</v>
      </c>
      <c r="D1083" s="50" t="s">
        <v>3918</v>
      </c>
      <c r="E1083" s="61">
        <v>45468</v>
      </c>
      <c r="F1083" s="83">
        <v>45650</v>
      </c>
      <c r="G1083" s="97">
        <v>14400000</v>
      </c>
      <c r="H1083" s="54">
        <v>0</v>
      </c>
      <c r="I1083" s="55">
        <f t="shared" si="32"/>
        <v>14400000</v>
      </c>
      <c r="J1083" s="56" t="s">
        <v>21</v>
      </c>
      <c r="K1083" s="57" t="s">
        <v>22</v>
      </c>
      <c r="L1083" s="58">
        <f t="shared" si="33"/>
        <v>0</v>
      </c>
      <c r="M1083" s="12" t="s">
        <v>3919</v>
      </c>
      <c r="N1083" s="12" t="s">
        <v>573</v>
      </c>
    </row>
    <row r="1084" spans="1:14" ht="67.5">
      <c r="A1084" s="84" t="s">
        <v>3920</v>
      </c>
      <c r="B1084" s="48" t="s">
        <v>3917</v>
      </c>
      <c r="C1084" s="85">
        <v>92257749</v>
      </c>
      <c r="D1084" s="50" t="s">
        <v>3921</v>
      </c>
      <c r="E1084" s="61">
        <v>45469</v>
      </c>
      <c r="F1084" s="83">
        <v>45651</v>
      </c>
      <c r="G1084" s="97">
        <v>14400000</v>
      </c>
      <c r="H1084" s="54">
        <v>0</v>
      </c>
      <c r="I1084" s="55">
        <f t="shared" si="32"/>
        <v>14400000</v>
      </c>
      <c r="J1084" s="56" t="s">
        <v>21</v>
      </c>
      <c r="K1084" s="57" t="s">
        <v>22</v>
      </c>
      <c r="L1084" s="58">
        <f t="shared" si="33"/>
        <v>0</v>
      </c>
      <c r="M1084" s="12" t="s">
        <v>3922</v>
      </c>
      <c r="N1084" s="12" t="s">
        <v>573</v>
      </c>
    </row>
    <row r="1085" spans="1:14" ht="81">
      <c r="A1085" s="84" t="s">
        <v>3923</v>
      </c>
      <c r="B1085" s="48" t="s">
        <v>3924</v>
      </c>
      <c r="C1085" s="85">
        <v>73579325</v>
      </c>
      <c r="D1085" s="50" t="s">
        <v>3925</v>
      </c>
      <c r="E1085" s="61">
        <v>45469</v>
      </c>
      <c r="F1085" s="83">
        <v>45651</v>
      </c>
      <c r="G1085" s="97">
        <v>14400000</v>
      </c>
      <c r="H1085" s="54">
        <v>0</v>
      </c>
      <c r="I1085" s="55">
        <f t="shared" si="32"/>
        <v>14400000</v>
      </c>
      <c r="J1085" s="56" t="s">
        <v>21</v>
      </c>
      <c r="K1085" s="57" t="s">
        <v>22</v>
      </c>
      <c r="L1085" s="58">
        <f t="shared" si="33"/>
        <v>0</v>
      </c>
      <c r="M1085" s="12" t="s">
        <v>3926</v>
      </c>
      <c r="N1085" s="12" t="s">
        <v>573</v>
      </c>
    </row>
    <row r="1086" spans="1:14" ht="81">
      <c r="A1086" s="84" t="s">
        <v>3927</v>
      </c>
      <c r="B1086" s="48" t="s">
        <v>3910</v>
      </c>
      <c r="C1086" s="85">
        <v>9102159</v>
      </c>
      <c r="D1086" s="50" t="s">
        <v>3928</v>
      </c>
      <c r="E1086" s="61">
        <v>45468</v>
      </c>
      <c r="F1086" s="83">
        <v>45650</v>
      </c>
      <c r="G1086" s="97">
        <v>14400000</v>
      </c>
      <c r="H1086" s="54">
        <v>0</v>
      </c>
      <c r="I1086" s="55">
        <f t="shared" si="32"/>
        <v>14400000</v>
      </c>
      <c r="J1086" s="56" t="s">
        <v>21</v>
      </c>
      <c r="K1086" s="57" t="s">
        <v>22</v>
      </c>
      <c r="L1086" s="58">
        <f t="shared" si="33"/>
        <v>0</v>
      </c>
      <c r="M1086" s="12" t="s">
        <v>3929</v>
      </c>
      <c r="N1086" s="12" t="s">
        <v>573</v>
      </c>
    </row>
    <row r="1087" spans="1:14" ht="148.5">
      <c r="A1087" s="84" t="s">
        <v>3930</v>
      </c>
      <c r="B1087" s="48" t="s">
        <v>3931</v>
      </c>
      <c r="C1087" s="85">
        <v>45518973</v>
      </c>
      <c r="D1087" s="50" t="s">
        <v>3932</v>
      </c>
      <c r="E1087" s="61">
        <v>45468</v>
      </c>
      <c r="F1087" s="83">
        <v>45620</v>
      </c>
      <c r="G1087" s="97">
        <v>10500000</v>
      </c>
      <c r="H1087" s="54">
        <v>0</v>
      </c>
      <c r="I1087" s="55">
        <f t="shared" si="32"/>
        <v>10500000</v>
      </c>
      <c r="J1087" s="56" t="s">
        <v>21</v>
      </c>
      <c r="K1087" s="57" t="s">
        <v>22</v>
      </c>
      <c r="L1087" s="58">
        <f t="shared" si="33"/>
        <v>0</v>
      </c>
      <c r="M1087" s="12" t="s">
        <v>3933</v>
      </c>
      <c r="N1087" s="12" t="s">
        <v>120</v>
      </c>
    </row>
    <row r="1088" spans="1:14" ht="135">
      <c r="A1088" s="84" t="s">
        <v>3934</v>
      </c>
      <c r="B1088" s="48" t="s">
        <v>3165</v>
      </c>
      <c r="C1088" s="85">
        <v>8755851</v>
      </c>
      <c r="D1088" s="50" t="s">
        <v>3935</v>
      </c>
      <c r="E1088" s="61">
        <v>45471</v>
      </c>
      <c r="F1088" s="83">
        <v>45653</v>
      </c>
      <c r="G1088" s="53">
        <v>24000000</v>
      </c>
      <c r="H1088" s="54">
        <v>0</v>
      </c>
      <c r="I1088" s="55">
        <f t="shared" si="32"/>
        <v>24000000</v>
      </c>
      <c r="J1088" s="56" t="s">
        <v>21</v>
      </c>
      <c r="K1088" s="57" t="s">
        <v>22</v>
      </c>
      <c r="L1088" s="58">
        <f t="shared" si="33"/>
        <v>0</v>
      </c>
      <c r="M1088" s="12" t="s">
        <v>3936</v>
      </c>
      <c r="N1088" s="12" t="s">
        <v>1046</v>
      </c>
    </row>
    <row r="1089" spans="1:14" ht="94.5">
      <c r="A1089" s="84" t="s">
        <v>3937</v>
      </c>
      <c r="B1089" s="48" t="s">
        <v>3874</v>
      </c>
      <c r="C1089" s="85">
        <v>1050956200</v>
      </c>
      <c r="D1089" s="50" t="s">
        <v>3938</v>
      </c>
      <c r="E1089" s="61">
        <v>45471</v>
      </c>
      <c r="F1089" s="83">
        <v>45623</v>
      </c>
      <c r="G1089" s="53">
        <v>16250000</v>
      </c>
      <c r="H1089" s="54">
        <v>0</v>
      </c>
      <c r="I1089" s="55">
        <f t="shared" si="32"/>
        <v>16250000</v>
      </c>
      <c r="J1089" s="56" t="s">
        <v>21</v>
      </c>
      <c r="K1089" s="57" t="s">
        <v>22</v>
      </c>
      <c r="L1089" s="58">
        <f t="shared" si="33"/>
        <v>0</v>
      </c>
      <c r="M1089" s="12" t="s">
        <v>3939</v>
      </c>
      <c r="N1089" s="12" t="s">
        <v>492</v>
      </c>
    </row>
    <row r="1090" spans="1:14" ht="94.5">
      <c r="A1090" s="84" t="s">
        <v>3940</v>
      </c>
      <c r="B1090" s="48" t="s">
        <v>3874</v>
      </c>
      <c r="C1090" s="85">
        <v>73202079</v>
      </c>
      <c r="D1090" s="50" t="s">
        <v>3941</v>
      </c>
      <c r="E1090" s="61">
        <v>45471</v>
      </c>
      <c r="F1090" s="83">
        <v>45623</v>
      </c>
      <c r="G1090" s="53">
        <v>17500000</v>
      </c>
      <c r="H1090" s="54">
        <v>0</v>
      </c>
      <c r="I1090" s="55">
        <f t="shared" si="32"/>
        <v>17500000</v>
      </c>
      <c r="J1090" s="56" t="s">
        <v>21</v>
      </c>
      <c r="K1090" s="57" t="s">
        <v>22</v>
      </c>
      <c r="L1090" s="58">
        <f t="shared" si="33"/>
        <v>0</v>
      </c>
      <c r="M1090" s="12" t="s">
        <v>3942</v>
      </c>
      <c r="N1090" s="12" t="s">
        <v>492</v>
      </c>
    </row>
    <row r="1091" spans="1:14" ht="135">
      <c r="A1091" s="84" t="s">
        <v>3943</v>
      </c>
      <c r="B1091" s="48" t="s">
        <v>3638</v>
      </c>
      <c r="C1091" s="85">
        <v>1007228944</v>
      </c>
      <c r="D1091" s="50" t="s">
        <v>3944</v>
      </c>
      <c r="E1091" s="61" t="s">
        <v>3945</v>
      </c>
      <c r="F1091" s="83">
        <v>45653</v>
      </c>
      <c r="G1091" s="53">
        <v>15000000</v>
      </c>
      <c r="H1091" s="54">
        <v>0</v>
      </c>
      <c r="I1091" s="55">
        <f t="shared" si="32"/>
        <v>15000000</v>
      </c>
      <c r="J1091" s="56" t="s">
        <v>21</v>
      </c>
      <c r="K1091" s="57" t="s">
        <v>22</v>
      </c>
      <c r="L1091" s="58">
        <f t="shared" si="33"/>
        <v>0</v>
      </c>
      <c r="M1091" s="12" t="s">
        <v>3946</v>
      </c>
      <c r="N1091" s="12" t="s">
        <v>3627</v>
      </c>
    </row>
    <row r="1092" spans="1:14" ht="135">
      <c r="A1092" s="84" t="s">
        <v>3947</v>
      </c>
      <c r="B1092" s="48" t="s">
        <v>3638</v>
      </c>
      <c r="C1092" s="85">
        <v>9291262</v>
      </c>
      <c r="D1092" s="50" t="s">
        <v>3948</v>
      </c>
      <c r="E1092" s="61">
        <v>45471</v>
      </c>
      <c r="F1092" s="83">
        <v>45653</v>
      </c>
      <c r="G1092" s="53">
        <v>11100000</v>
      </c>
      <c r="H1092" s="54">
        <v>0</v>
      </c>
      <c r="I1092" s="55">
        <f t="shared" si="32"/>
        <v>11100000</v>
      </c>
      <c r="J1092" s="56" t="s">
        <v>21</v>
      </c>
      <c r="K1092" s="57" t="s">
        <v>22</v>
      </c>
      <c r="L1092" s="58">
        <f t="shared" si="33"/>
        <v>0</v>
      </c>
      <c r="M1092" s="12" t="s">
        <v>3949</v>
      </c>
      <c r="N1092" s="12" t="s">
        <v>3627</v>
      </c>
    </row>
    <row r="1093" spans="1:14" ht="135">
      <c r="A1093" s="84" t="s">
        <v>3950</v>
      </c>
      <c r="B1093" s="48" t="s">
        <v>3638</v>
      </c>
      <c r="C1093" s="85">
        <v>73579195</v>
      </c>
      <c r="D1093" s="50" t="s">
        <v>3951</v>
      </c>
      <c r="E1093" s="61">
        <v>45471</v>
      </c>
      <c r="F1093" s="83">
        <v>45653</v>
      </c>
      <c r="G1093" s="53">
        <v>13200000</v>
      </c>
      <c r="H1093" s="54">
        <v>0</v>
      </c>
      <c r="I1093" s="55">
        <f t="shared" si="32"/>
        <v>13200000</v>
      </c>
      <c r="J1093" s="56" t="s">
        <v>21</v>
      </c>
      <c r="K1093" s="57" t="s">
        <v>22</v>
      </c>
      <c r="L1093" s="58">
        <f t="shared" si="33"/>
        <v>0</v>
      </c>
      <c r="M1093" s="12" t="s">
        <v>3952</v>
      </c>
      <c r="N1093" s="12" t="s">
        <v>3627</v>
      </c>
    </row>
    <row r="1094" spans="1:14" ht="310.5">
      <c r="A1094" s="84" t="s">
        <v>3953</v>
      </c>
      <c r="B1094" s="48" t="s">
        <v>3954</v>
      </c>
      <c r="C1094" s="85">
        <v>45528184</v>
      </c>
      <c r="D1094" s="50" t="s">
        <v>3955</v>
      </c>
      <c r="E1094" s="61">
        <v>45469</v>
      </c>
      <c r="F1094" s="83">
        <v>45651</v>
      </c>
      <c r="G1094" s="53">
        <v>21000000</v>
      </c>
      <c r="H1094" s="54">
        <v>0</v>
      </c>
      <c r="I1094" s="55">
        <f t="shared" si="32"/>
        <v>21000000</v>
      </c>
      <c r="J1094" s="56" t="s">
        <v>21</v>
      </c>
      <c r="K1094" s="57" t="s">
        <v>22</v>
      </c>
      <c r="L1094" s="58">
        <f t="shared" si="33"/>
        <v>0</v>
      </c>
      <c r="M1094" s="12" t="s">
        <v>3956</v>
      </c>
      <c r="N1094" s="12" t="s">
        <v>737</v>
      </c>
    </row>
    <row r="1095" spans="1:14" ht="216">
      <c r="A1095" s="84" t="s">
        <v>3957</v>
      </c>
      <c r="B1095" s="48" t="s">
        <v>3958</v>
      </c>
      <c r="C1095" s="85">
        <v>1143337864</v>
      </c>
      <c r="D1095" s="50" t="s">
        <v>3959</v>
      </c>
      <c r="E1095" s="61">
        <v>45471</v>
      </c>
      <c r="F1095" s="83">
        <v>45653</v>
      </c>
      <c r="G1095" s="53">
        <v>30000000</v>
      </c>
      <c r="H1095" s="54">
        <v>0</v>
      </c>
      <c r="I1095" s="55">
        <f t="shared" si="32"/>
        <v>30000000</v>
      </c>
      <c r="J1095" s="56" t="s">
        <v>21</v>
      </c>
      <c r="K1095" s="57" t="s">
        <v>22</v>
      </c>
      <c r="L1095" s="58">
        <f t="shared" si="33"/>
        <v>0</v>
      </c>
      <c r="M1095" s="12" t="s">
        <v>3960</v>
      </c>
      <c r="N1095" s="12" t="s">
        <v>684</v>
      </c>
    </row>
    <row r="1096" spans="1:14" ht="202.5">
      <c r="A1096" s="84" t="s">
        <v>3961</v>
      </c>
      <c r="B1096" s="48" t="s">
        <v>3724</v>
      </c>
      <c r="C1096" s="85">
        <v>32262245</v>
      </c>
      <c r="D1096" s="50" t="s">
        <v>3962</v>
      </c>
      <c r="E1096" s="61">
        <v>45471</v>
      </c>
      <c r="F1096" s="83">
        <v>45623</v>
      </c>
      <c r="G1096" s="53">
        <v>9000000</v>
      </c>
      <c r="H1096" s="54">
        <v>0</v>
      </c>
      <c r="I1096" s="55">
        <f t="shared" si="32"/>
        <v>9000000</v>
      </c>
      <c r="J1096" s="56" t="s">
        <v>21</v>
      </c>
      <c r="K1096" s="57" t="s">
        <v>22</v>
      </c>
      <c r="L1096" s="58">
        <f t="shared" si="33"/>
        <v>0</v>
      </c>
      <c r="M1096" s="12" t="s">
        <v>3963</v>
      </c>
      <c r="N1096" s="12" t="s">
        <v>3401</v>
      </c>
    </row>
    <row r="1097" spans="1:14" ht="216">
      <c r="A1097" s="84" t="s">
        <v>3964</v>
      </c>
      <c r="B1097" s="48" t="s">
        <v>3542</v>
      </c>
      <c r="C1097" s="85">
        <v>1121820259</v>
      </c>
      <c r="D1097" s="50" t="s">
        <v>3965</v>
      </c>
      <c r="E1097" s="61">
        <v>45476</v>
      </c>
      <c r="F1097" s="83">
        <v>45567</v>
      </c>
      <c r="G1097" s="53">
        <v>12000000</v>
      </c>
      <c r="H1097" s="54">
        <v>0</v>
      </c>
      <c r="I1097" s="55">
        <f t="shared" si="32"/>
        <v>12000000</v>
      </c>
      <c r="J1097" s="56" t="s">
        <v>21</v>
      </c>
      <c r="K1097" s="57" t="s">
        <v>22</v>
      </c>
      <c r="L1097" s="58">
        <f t="shared" si="33"/>
        <v>0</v>
      </c>
      <c r="M1097" s="12" t="s">
        <v>3966</v>
      </c>
      <c r="N1097" s="12" t="s">
        <v>684</v>
      </c>
    </row>
    <row r="1098" spans="1:14" ht="94.5">
      <c r="A1098" s="84" t="s">
        <v>3967</v>
      </c>
      <c r="B1098" s="48" t="s">
        <v>3924</v>
      </c>
      <c r="C1098" s="85">
        <v>73122793</v>
      </c>
      <c r="D1098" s="50" t="s">
        <v>3968</v>
      </c>
      <c r="E1098" s="61">
        <v>45471</v>
      </c>
      <c r="F1098" s="83">
        <v>45653</v>
      </c>
      <c r="G1098" s="53">
        <v>14400000</v>
      </c>
      <c r="H1098" s="54">
        <v>0</v>
      </c>
      <c r="I1098" s="55">
        <f t="shared" si="32"/>
        <v>14400000</v>
      </c>
      <c r="J1098" s="56" t="s">
        <v>21</v>
      </c>
      <c r="K1098" s="57" t="s">
        <v>22</v>
      </c>
      <c r="L1098" s="58">
        <f t="shared" si="33"/>
        <v>0</v>
      </c>
      <c r="M1098" s="12" t="s">
        <v>3969</v>
      </c>
      <c r="N1098" s="12" t="s">
        <v>573</v>
      </c>
    </row>
    <row r="1099" spans="1:14" ht="216">
      <c r="A1099" s="84" t="s">
        <v>3970</v>
      </c>
      <c r="B1099" s="48" t="s">
        <v>3971</v>
      </c>
      <c r="C1099" s="85">
        <v>1047380104</v>
      </c>
      <c r="D1099" s="50" t="s">
        <v>3972</v>
      </c>
      <c r="E1099" s="61">
        <v>45471</v>
      </c>
      <c r="F1099" s="83">
        <v>45653</v>
      </c>
      <c r="G1099" s="53">
        <v>12000000</v>
      </c>
      <c r="H1099" s="54">
        <v>0</v>
      </c>
      <c r="I1099" s="55">
        <f t="shared" si="32"/>
        <v>12000000</v>
      </c>
      <c r="J1099" s="56" t="s">
        <v>21</v>
      </c>
      <c r="K1099" s="57" t="s">
        <v>22</v>
      </c>
      <c r="L1099" s="58">
        <f t="shared" si="33"/>
        <v>0</v>
      </c>
      <c r="M1099" s="12" t="s">
        <v>3973</v>
      </c>
      <c r="N1099" s="12" t="s">
        <v>332</v>
      </c>
    </row>
    <row r="1100" spans="1:14" ht="216">
      <c r="A1100" s="84" t="s">
        <v>3974</v>
      </c>
      <c r="B1100" s="48" t="s">
        <v>3971</v>
      </c>
      <c r="C1100" s="85">
        <v>73181502</v>
      </c>
      <c r="D1100" s="50" t="s">
        <v>3975</v>
      </c>
      <c r="E1100" s="61">
        <v>45471</v>
      </c>
      <c r="F1100" s="83">
        <v>45653</v>
      </c>
      <c r="G1100" s="53">
        <v>12000000</v>
      </c>
      <c r="H1100" s="54">
        <v>0</v>
      </c>
      <c r="I1100" s="55">
        <f t="shared" si="32"/>
        <v>12000000</v>
      </c>
      <c r="J1100" s="56" t="s">
        <v>21</v>
      </c>
      <c r="K1100" s="57" t="s">
        <v>22</v>
      </c>
      <c r="L1100" s="58">
        <f t="shared" si="33"/>
        <v>0</v>
      </c>
      <c r="M1100" s="12" t="s">
        <v>3976</v>
      </c>
      <c r="N1100" s="12" t="s">
        <v>332</v>
      </c>
    </row>
    <row r="1101" spans="1:14" ht="202.5">
      <c r="A1101" s="84" t="s">
        <v>3977</v>
      </c>
      <c r="B1101" s="48" t="s">
        <v>3978</v>
      </c>
      <c r="C1101" s="85">
        <v>33266360</v>
      </c>
      <c r="D1101" s="50" t="s">
        <v>3979</v>
      </c>
      <c r="E1101" s="61">
        <v>45471</v>
      </c>
      <c r="F1101" s="83">
        <v>45653</v>
      </c>
      <c r="G1101" s="53">
        <v>24000000</v>
      </c>
      <c r="H1101" s="54">
        <v>0</v>
      </c>
      <c r="I1101" s="55">
        <f t="shared" si="32"/>
        <v>24000000</v>
      </c>
      <c r="J1101" s="56" t="s">
        <v>21</v>
      </c>
      <c r="K1101" s="57" t="s">
        <v>22</v>
      </c>
      <c r="L1101" s="58">
        <f t="shared" si="33"/>
        <v>0</v>
      </c>
      <c r="M1101" s="12" t="s">
        <v>3980</v>
      </c>
      <c r="N1101" s="12" t="s">
        <v>332</v>
      </c>
    </row>
    <row r="1102" spans="1:14" ht="202.5">
      <c r="A1102" s="84" t="s">
        <v>3981</v>
      </c>
      <c r="B1102" s="48" t="s">
        <v>3978</v>
      </c>
      <c r="C1102" s="85">
        <v>32939883</v>
      </c>
      <c r="D1102" s="50" t="s">
        <v>3982</v>
      </c>
      <c r="E1102" s="61">
        <v>45471</v>
      </c>
      <c r="F1102" s="83">
        <v>45653</v>
      </c>
      <c r="G1102" s="53">
        <v>24000000</v>
      </c>
      <c r="H1102" s="54">
        <v>0</v>
      </c>
      <c r="I1102" s="55">
        <f t="shared" si="32"/>
        <v>24000000</v>
      </c>
      <c r="J1102" s="56" t="s">
        <v>21</v>
      </c>
      <c r="K1102" s="57" t="s">
        <v>22</v>
      </c>
      <c r="L1102" s="58">
        <f t="shared" si="33"/>
        <v>0</v>
      </c>
      <c r="M1102" s="12" t="s">
        <v>3983</v>
      </c>
      <c r="N1102" s="12" t="s">
        <v>332</v>
      </c>
    </row>
    <row r="1103" spans="1:14" ht="216">
      <c r="A1103" s="84" t="s">
        <v>3984</v>
      </c>
      <c r="B1103" s="48" t="s">
        <v>3971</v>
      </c>
      <c r="C1103" s="85">
        <v>1047408007</v>
      </c>
      <c r="D1103" s="50" t="s">
        <v>3985</v>
      </c>
      <c r="E1103" s="61">
        <v>45471</v>
      </c>
      <c r="F1103" s="83">
        <v>45653</v>
      </c>
      <c r="G1103" s="53">
        <v>12000000</v>
      </c>
      <c r="H1103" s="54">
        <v>0</v>
      </c>
      <c r="I1103" s="55">
        <f t="shared" si="32"/>
        <v>12000000</v>
      </c>
      <c r="J1103" s="56" t="s">
        <v>21</v>
      </c>
      <c r="K1103" s="57" t="s">
        <v>22</v>
      </c>
      <c r="L1103" s="58">
        <f t="shared" si="33"/>
        <v>0</v>
      </c>
      <c r="M1103" s="12" t="s">
        <v>3986</v>
      </c>
      <c r="N1103" s="12" t="s">
        <v>332</v>
      </c>
    </row>
    <row r="1104" spans="1:14" ht="94.5">
      <c r="A1104" s="84" t="s">
        <v>3987</v>
      </c>
      <c r="B1104" s="48" t="s">
        <v>3924</v>
      </c>
      <c r="C1104" s="85">
        <v>73125299</v>
      </c>
      <c r="D1104" s="50" t="s">
        <v>3988</v>
      </c>
      <c r="E1104" s="61">
        <v>45471</v>
      </c>
      <c r="F1104" s="83">
        <v>45653</v>
      </c>
      <c r="G1104" s="53">
        <v>14400000</v>
      </c>
      <c r="H1104" s="54">
        <v>0</v>
      </c>
      <c r="I1104" s="55">
        <f t="shared" si="32"/>
        <v>14400000</v>
      </c>
      <c r="J1104" s="56" t="s">
        <v>21</v>
      </c>
      <c r="K1104" s="57" t="s">
        <v>22</v>
      </c>
      <c r="L1104" s="58">
        <f t="shared" si="33"/>
        <v>0</v>
      </c>
      <c r="M1104" s="12" t="s">
        <v>3989</v>
      </c>
      <c r="N1104" s="12" t="s">
        <v>573</v>
      </c>
    </row>
    <row r="1105" spans="1:14" ht="135">
      <c r="A1105" s="84" t="s">
        <v>3990</v>
      </c>
      <c r="B1105" s="48" t="s">
        <v>3653</v>
      </c>
      <c r="C1105" s="85">
        <v>1047437447</v>
      </c>
      <c r="D1105" s="50" t="s">
        <v>3991</v>
      </c>
      <c r="E1105" s="61">
        <v>45471</v>
      </c>
      <c r="F1105" s="83">
        <v>45653</v>
      </c>
      <c r="G1105" s="53">
        <v>15000000</v>
      </c>
      <c r="H1105" s="54">
        <v>0</v>
      </c>
      <c r="I1105" s="55">
        <f t="shared" si="32"/>
        <v>15000000</v>
      </c>
      <c r="J1105" s="56" t="s">
        <v>21</v>
      </c>
      <c r="K1105" s="57" t="s">
        <v>22</v>
      </c>
      <c r="L1105" s="58">
        <f t="shared" si="33"/>
        <v>0</v>
      </c>
      <c r="M1105" s="12" t="s">
        <v>3992</v>
      </c>
      <c r="N1105" s="12" t="s">
        <v>3627</v>
      </c>
    </row>
    <row r="1106" spans="1:14" ht="94.5">
      <c r="A1106" s="84" t="s">
        <v>3993</v>
      </c>
      <c r="B1106" s="48" t="s">
        <v>3874</v>
      </c>
      <c r="C1106" s="85">
        <v>1007120649</v>
      </c>
      <c r="D1106" s="50" t="s">
        <v>3994</v>
      </c>
      <c r="E1106" s="61">
        <v>45471</v>
      </c>
      <c r="F1106" s="83">
        <v>45623</v>
      </c>
      <c r="G1106" s="53">
        <v>15000000</v>
      </c>
      <c r="H1106" s="54">
        <v>0</v>
      </c>
      <c r="I1106" s="55">
        <f t="shared" si="32"/>
        <v>15000000</v>
      </c>
      <c r="J1106" s="56" t="s">
        <v>21</v>
      </c>
      <c r="K1106" s="57" t="s">
        <v>22</v>
      </c>
      <c r="L1106" s="58">
        <f t="shared" si="33"/>
        <v>0</v>
      </c>
      <c r="M1106" s="12" t="s">
        <v>3995</v>
      </c>
      <c r="N1106" s="12" t="s">
        <v>492</v>
      </c>
    </row>
    <row r="1107" spans="1:14" ht="175.5">
      <c r="A1107" s="84" t="s">
        <v>3996</v>
      </c>
      <c r="B1107" s="48" t="s">
        <v>3059</v>
      </c>
      <c r="C1107" s="85">
        <v>1103100903</v>
      </c>
      <c r="D1107" s="50" t="s">
        <v>3997</v>
      </c>
      <c r="E1107" s="61">
        <v>45471</v>
      </c>
      <c r="F1107" s="83">
        <v>45653</v>
      </c>
      <c r="G1107" s="53">
        <v>24000000</v>
      </c>
      <c r="H1107" s="54">
        <v>0</v>
      </c>
      <c r="I1107" s="55">
        <f t="shared" si="32"/>
        <v>24000000</v>
      </c>
      <c r="J1107" s="56" t="s">
        <v>21</v>
      </c>
      <c r="K1107" s="57" t="s">
        <v>22</v>
      </c>
      <c r="L1107" s="58">
        <f t="shared" si="33"/>
        <v>0</v>
      </c>
      <c r="M1107" s="12" t="s">
        <v>3998</v>
      </c>
      <c r="N1107" s="12" t="s">
        <v>3062</v>
      </c>
    </row>
    <row r="1108" spans="1:14" ht="202.5">
      <c r="A1108" s="84" t="s">
        <v>3999</v>
      </c>
      <c r="B1108" s="48" t="s">
        <v>3978</v>
      </c>
      <c r="C1108" s="85">
        <v>9290077</v>
      </c>
      <c r="D1108" s="50" t="s">
        <v>4000</v>
      </c>
      <c r="E1108" s="61">
        <v>45471</v>
      </c>
      <c r="F1108" s="83">
        <v>45653</v>
      </c>
      <c r="G1108" s="53">
        <v>42000000</v>
      </c>
      <c r="H1108" s="54">
        <v>0</v>
      </c>
      <c r="I1108" s="55">
        <f t="shared" si="32"/>
        <v>42000000</v>
      </c>
      <c r="J1108" s="56" t="s">
        <v>21</v>
      </c>
      <c r="K1108" s="57" t="s">
        <v>22</v>
      </c>
      <c r="L1108" s="58">
        <f t="shared" si="33"/>
        <v>0</v>
      </c>
      <c r="M1108" s="12" t="s">
        <v>4001</v>
      </c>
      <c r="N1108" s="12" t="s">
        <v>332</v>
      </c>
    </row>
    <row r="1109" spans="1:14" ht="216">
      <c r="A1109" s="84" t="s">
        <v>4002</v>
      </c>
      <c r="B1109" s="48" t="s">
        <v>3971</v>
      </c>
      <c r="C1109" s="85">
        <v>85442435</v>
      </c>
      <c r="D1109" s="50" t="s">
        <v>4003</v>
      </c>
      <c r="E1109" s="61">
        <v>45471</v>
      </c>
      <c r="F1109" s="83">
        <v>45653</v>
      </c>
      <c r="G1109" s="53">
        <v>18000000</v>
      </c>
      <c r="H1109" s="54">
        <v>0</v>
      </c>
      <c r="I1109" s="55">
        <f t="shared" si="32"/>
        <v>18000000</v>
      </c>
      <c r="J1109" s="56" t="s">
        <v>21</v>
      </c>
      <c r="K1109" s="57" t="s">
        <v>22</v>
      </c>
      <c r="L1109" s="58">
        <f t="shared" si="33"/>
        <v>0</v>
      </c>
      <c r="M1109" s="12" t="s">
        <v>4004</v>
      </c>
      <c r="N1109" s="12" t="s">
        <v>332</v>
      </c>
    </row>
    <row r="1110" spans="1:14" ht="135">
      <c r="A1110" s="84" t="s">
        <v>4005</v>
      </c>
      <c r="B1110" s="48" t="s">
        <v>601</v>
      </c>
      <c r="C1110" s="85">
        <v>1192768536</v>
      </c>
      <c r="D1110" s="50" t="s">
        <v>4006</v>
      </c>
      <c r="E1110" s="61">
        <v>45471</v>
      </c>
      <c r="F1110" s="83">
        <v>45653</v>
      </c>
      <c r="G1110" s="53">
        <v>31800000</v>
      </c>
      <c r="H1110" s="54">
        <v>0</v>
      </c>
      <c r="I1110" s="55">
        <f t="shared" si="32"/>
        <v>31800000</v>
      </c>
      <c r="J1110" s="56" t="s">
        <v>21</v>
      </c>
      <c r="K1110" s="57" t="s">
        <v>22</v>
      </c>
      <c r="L1110" s="58">
        <f t="shared" si="33"/>
        <v>0</v>
      </c>
      <c r="M1110" s="12" t="s">
        <v>4007</v>
      </c>
      <c r="N1110" s="12" t="s">
        <v>306</v>
      </c>
    </row>
    <row r="1111" spans="1:14" ht="135">
      <c r="A1111" s="99" t="s">
        <v>4008</v>
      </c>
      <c r="B1111" s="48" t="s">
        <v>601</v>
      </c>
      <c r="C1111" s="100">
        <v>1050951031</v>
      </c>
      <c r="D1111" s="50" t="s">
        <v>4009</v>
      </c>
      <c r="E1111" s="101">
        <v>45471</v>
      </c>
      <c r="F1111" s="83">
        <v>45653</v>
      </c>
      <c r="G1111" s="53">
        <v>31800000</v>
      </c>
      <c r="H1111" s="54">
        <v>0</v>
      </c>
      <c r="I1111" s="55">
        <f t="shared" si="32"/>
        <v>31800000</v>
      </c>
      <c r="J1111" s="56" t="s">
        <v>21</v>
      </c>
      <c r="K1111" s="57" t="s">
        <v>22</v>
      </c>
      <c r="L1111" s="58">
        <f t="shared" si="33"/>
        <v>0</v>
      </c>
      <c r="M1111" s="12" t="s">
        <v>4010</v>
      </c>
      <c r="N1111" s="12" t="s">
        <v>306</v>
      </c>
    </row>
    <row r="1112" spans="1:14" ht="135">
      <c r="A1112" s="84" t="s">
        <v>4011</v>
      </c>
      <c r="B1112" s="48" t="s">
        <v>601</v>
      </c>
      <c r="C1112" s="85">
        <v>23136781</v>
      </c>
      <c r="D1112" s="50" t="s">
        <v>1407</v>
      </c>
      <c r="E1112" s="61">
        <v>45471</v>
      </c>
      <c r="F1112" s="83">
        <v>45653</v>
      </c>
      <c r="G1112" s="53">
        <v>31800000</v>
      </c>
      <c r="H1112" s="54">
        <v>0</v>
      </c>
      <c r="I1112" s="55">
        <f t="shared" ref="I1112" si="34">+G1112-H1112</f>
        <v>31800000</v>
      </c>
      <c r="J1112" s="56" t="s">
        <v>21</v>
      </c>
      <c r="K1112" s="57" t="s">
        <v>22</v>
      </c>
      <c r="L1112" s="58">
        <f t="shared" ref="L1112" si="35">+H1112/G1112</f>
        <v>0</v>
      </c>
      <c r="M1112" s="12" t="s">
        <v>4012</v>
      </c>
      <c r="N1112" s="12" t="s">
        <v>306</v>
      </c>
    </row>
    <row r="1113" spans="1:14" ht="148.5">
      <c r="A1113" s="18" t="s">
        <v>4033</v>
      </c>
      <c r="B1113" s="29" t="s">
        <v>4034</v>
      </c>
      <c r="C1113" s="18">
        <v>1104015562</v>
      </c>
      <c r="D1113" s="18" t="s">
        <v>4014</v>
      </c>
      <c r="E1113" s="19">
        <v>45471</v>
      </c>
      <c r="F1113" s="19">
        <v>45653</v>
      </c>
      <c r="G1113" s="102">
        <v>25200000</v>
      </c>
      <c r="H1113" s="103">
        <v>0</v>
      </c>
      <c r="I1113" s="103">
        <f t="shared" ref="I1113:I1122" si="36">G1113-H1113</f>
        <v>25200000</v>
      </c>
      <c r="J1113" s="18" t="s">
        <v>21</v>
      </c>
      <c r="K1113" s="18">
        <v>0</v>
      </c>
      <c r="L1113" s="25">
        <f t="shared" ref="L1113:L1122" si="37">H1113/G1113</f>
        <v>0</v>
      </c>
      <c r="M1113" s="104" t="s">
        <v>4015</v>
      </c>
      <c r="N1113" s="12" t="s">
        <v>4013</v>
      </c>
    </row>
    <row r="1114" spans="1:14" ht="175.5">
      <c r="A1114" s="18" t="s">
        <v>4035</v>
      </c>
      <c r="B1114" s="29" t="s">
        <v>4036</v>
      </c>
      <c r="C1114" s="18">
        <v>1047511153</v>
      </c>
      <c r="D1114" s="18" t="s">
        <v>4016</v>
      </c>
      <c r="E1114" s="19">
        <v>45471</v>
      </c>
      <c r="F1114" s="19">
        <v>45653</v>
      </c>
      <c r="G1114" s="102">
        <v>22800000</v>
      </c>
      <c r="H1114" s="103">
        <v>0</v>
      </c>
      <c r="I1114" s="103">
        <f t="shared" si="36"/>
        <v>22800000</v>
      </c>
      <c r="J1114" s="18" t="s">
        <v>21</v>
      </c>
      <c r="K1114" s="18">
        <v>0</v>
      </c>
      <c r="L1114" s="25">
        <f t="shared" si="37"/>
        <v>0</v>
      </c>
      <c r="M1114" s="104" t="s">
        <v>4017</v>
      </c>
      <c r="N1114" s="12" t="s">
        <v>4013</v>
      </c>
    </row>
    <row r="1115" spans="1:14" ht="148.5">
      <c r="A1115" s="18" t="s">
        <v>4037</v>
      </c>
      <c r="B1115" s="29" t="s">
        <v>4038</v>
      </c>
      <c r="C1115" s="18">
        <v>30893271</v>
      </c>
      <c r="D1115" s="18" t="s">
        <v>4018</v>
      </c>
      <c r="E1115" s="19">
        <v>45471</v>
      </c>
      <c r="F1115" s="19">
        <v>45653</v>
      </c>
      <c r="G1115" s="102">
        <v>31200000</v>
      </c>
      <c r="H1115" s="103">
        <v>0</v>
      </c>
      <c r="I1115" s="103">
        <f t="shared" si="36"/>
        <v>31200000</v>
      </c>
      <c r="J1115" s="18" t="s">
        <v>21</v>
      </c>
      <c r="K1115" s="18">
        <v>0</v>
      </c>
      <c r="L1115" s="25">
        <f t="shared" si="37"/>
        <v>0</v>
      </c>
      <c r="M1115" s="104" t="s">
        <v>4019</v>
      </c>
      <c r="N1115" s="12" t="s">
        <v>4013</v>
      </c>
    </row>
    <row r="1116" spans="1:14" ht="135">
      <c r="A1116" s="18" t="s">
        <v>4039</v>
      </c>
      <c r="B1116" s="29" t="s">
        <v>4040</v>
      </c>
      <c r="C1116" s="18">
        <v>1047476193</v>
      </c>
      <c r="D1116" s="18" t="s">
        <v>4020</v>
      </c>
      <c r="E1116" s="19">
        <v>45471</v>
      </c>
      <c r="F1116" s="19">
        <v>45562</v>
      </c>
      <c r="G1116" s="102">
        <v>13800000</v>
      </c>
      <c r="H1116" s="103">
        <v>0</v>
      </c>
      <c r="I1116" s="103">
        <f t="shared" si="36"/>
        <v>13800000</v>
      </c>
      <c r="J1116" s="18" t="s">
        <v>21</v>
      </c>
      <c r="K1116" s="18">
        <v>0</v>
      </c>
      <c r="L1116" s="25">
        <f t="shared" si="37"/>
        <v>0</v>
      </c>
      <c r="M1116" s="104" t="s">
        <v>4019</v>
      </c>
      <c r="N1116" s="12" t="s">
        <v>4013</v>
      </c>
    </row>
    <row r="1117" spans="1:14" ht="162">
      <c r="A1117" s="18" t="s">
        <v>4041</v>
      </c>
      <c r="B1117" s="29" t="s">
        <v>4042</v>
      </c>
      <c r="C1117" s="18">
        <v>1143337925</v>
      </c>
      <c r="D1117" s="18" t="s">
        <v>4021</v>
      </c>
      <c r="E1117" s="19">
        <v>45471</v>
      </c>
      <c r="F1117" s="19">
        <v>45653</v>
      </c>
      <c r="G1117" s="102">
        <v>31200000</v>
      </c>
      <c r="H1117" s="103">
        <v>0</v>
      </c>
      <c r="I1117" s="103">
        <f t="shared" si="36"/>
        <v>31200000</v>
      </c>
      <c r="J1117" s="18" t="s">
        <v>21</v>
      </c>
      <c r="K1117" s="18">
        <v>0</v>
      </c>
      <c r="L1117" s="25">
        <f t="shared" si="37"/>
        <v>0</v>
      </c>
      <c r="M1117" s="104" t="s">
        <v>4022</v>
      </c>
      <c r="N1117" s="12" t="s">
        <v>4013</v>
      </c>
    </row>
    <row r="1118" spans="1:14" ht="202.5">
      <c r="A1118" s="18" t="s">
        <v>4043</v>
      </c>
      <c r="B1118" s="29" t="s">
        <v>4044</v>
      </c>
      <c r="C1118" s="18">
        <v>73129720</v>
      </c>
      <c r="D1118" s="18" t="s">
        <v>4023</v>
      </c>
      <c r="E1118" s="19">
        <v>45471</v>
      </c>
      <c r="F1118" s="19">
        <v>45653</v>
      </c>
      <c r="G1118" s="102">
        <v>25200000</v>
      </c>
      <c r="H1118" s="103">
        <v>0</v>
      </c>
      <c r="I1118" s="103">
        <f t="shared" si="36"/>
        <v>25200000</v>
      </c>
      <c r="J1118" s="18" t="s">
        <v>21</v>
      </c>
      <c r="K1118" s="18">
        <v>0</v>
      </c>
      <c r="L1118" s="25">
        <f t="shared" si="37"/>
        <v>0</v>
      </c>
      <c r="M1118" s="104" t="s">
        <v>4024</v>
      </c>
      <c r="N1118" s="12" t="s">
        <v>4013</v>
      </c>
    </row>
    <row r="1119" spans="1:14" ht="162">
      <c r="A1119" s="18" t="s">
        <v>4045</v>
      </c>
      <c r="B1119" s="29" t="s">
        <v>4046</v>
      </c>
      <c r="C1119" s="18">
        <v>1128044289</v>
      </c>
      <c r="D1119" s="18" t="s">
        <v>4025</v>
      </c>
      <c r="E1119" s="19">
        <v>45471</v>
      </c>
      <c r="F1119" s="19">
        <v>45653</v>
      </c>
      <c r="G1119" s="102">
        <v>31050000</v>
      </c>
      <c r="H1119" s="103">
        <v>0</v>
      </c>
      <c r="I1119" s="103">
        <f t="shared" si="36"/>
        <v>31050000</v>
      </c>
      <c r="J1119" s="18" t="s">
        <v>21</v>
      </c>
      <c r="K1119" s="18">
        <v>0</v>
      </c>
      <c r="L1119" s="25">
        <f t="shared" si="37"/>
        <v>0</v>
      </c>
      <c r="M1119" s="104" t="s">
        <v>4026</v>
      </c>
      <c r="N1119" s="12" t="s">
        <v>4013</v>
      </c>
    </row>
    <row r="1120" spans="1:14" ht="135">
      <c r="A1120" s="18" t="s">
        <v>4047</v>
      </c>
      <c r="B1120" s="29" t="s">
        <v>4048</v>
      </c>
      <c r="C1120" s="18">
        <v>64575786</v>
      </c>
      <c r="D1120" s="18" t="s">
        <v>4027</v>
      </c>
      <c r="E1120" s="19">
        <v>45471</v>
      </c>
      <c r="F1120" s="19">
        <v>45653</v>
      </c>
      <c r="G1120" s="102">
        <v>25200000</v>
      </c>
      <c r="H1120" s="103">
        <v>0</v>
      </c>
      <c r="I1120" s="103">
        <f t="shared" si="36"/>
        <v>25200000</v>
      </c>
      <c r="J1120" s="18" t="s">
        <v>21</v>
      </c>
      <c r="K1120" s="18">
        <v>0</v>
      </c>
      <c r="L1120" s="25">
        <f t="shared" si="37"/>
        <v>0</v>
      </c>
      <c r="M1120" s="104" t="s">
        <v>4028</v>
      </c>
      <c r="N1120" s="12" t="s">
        <v>4013</v>
      </c>
    </row>
    <row r="1121" spans="1:14" ht="148.5">
      <c r="A1121" s="18" t="s">
        <v>4049</v>
      </c>
      <c r="B1121" s="29" t="s">
        <v>4050</v>
      </c>
      <c r="C1121" s="18">
        <v>1002355338</v>
      </c>
      <c r="D1121" s="18" t="s">
        <v>4029</v>
      </c>
      <c r="E1121" s="19">
        <v>45471</v>
      </c>
      <c r="F1121" s="19">
        <v>45653</v>
      </c>
      <c r="G1121" s="102">
        <v>13200000</v>
      </c>
      <c r="H1121" s="103">
        <v>0</v>
      </c>
      <c r="I1121" s="103">
        <f t="shared" si="36"/>
        <v>13200000</v>
      </c>
      <c r="J1121" s="18" t="s">
        <v>21</v>
      </c>
      <c r="K1121" s="18">
        <v>0</v>
      </c>
      <c r="L1121" s="25">
        <f t="shared" si="37"/>
        <v>0</v>
      </c>
      <c r="M1121" s="104" t="s">
        <v>4030</v>
      </c>
      <c r="N1121" s="12" t="s">
        <v>4013</v>
      </c>
    </row>
    <row r="1122" spans="1:14" ht="108">
      <c r="A1122" s="18" t="s">
        <v>4051</v>
      </c>
      <c r="B1122" s="29" t="s">
        <v>4052</v>
      </c>
      <c r="C1122" s="18">
        <v>19774866</v>
      </c>
      <c r="D1122" s="18" t="s">
        <v>4031</v>
      </c>
      <c r="E1122" s="19">
        <v>45471</v>
      </c>
      <c r="F1122" s="19">
        <v>45653</v>
      </c>
      <c r="G1122" s="102">
        <v>25200000</v>
      </c>
      <c r="H1122" s="103">
        <v>0</v>
      </c>
      <c r="I1122" s="103">
        <f t="shared" si="36"/>
        <v>25200000</v>
      </c>
      <c r="J1122" s="18" t="s">
        <v>21</v>
      </c>
      <c r="K1122" s="18">
        <v>0</v>
      </c>
      <c r="L1122" s="25">
        <f t="shared" si="37"/>
        <v>0</v>
      </c>
      <c r="M1122" s="104" t="s">
        <v>4032</v>
      </c>
      <c r="N1122" s="12" t="s">
        <v>4013</v>
      </c>
    </row>
    <row r="1123" spans="1:14">
      <c r="A1123" s="11"/>
      <c r="B1123" s="13"/>
      <c r="C1123" s="11"/>
      <c r="D1123" s="11"/>
      <c r="E1123" s="11"/>
      <c r="F1123" s="11"/>
      <c r="G1123" s="11"/>
      <c r="H1123" s="11"/>
      <c r="I1123" s="11"/>
      <c r="J1123" s="11"/>
      <c r="K1123" s="11"/>
      <c r="L1123" s="18"/>
      <c r="M1123" s="11"/>
      <c r="N1123" s="12"/>
    </row>
    <row r="1124" spans="1:14">
      <c r="A1124" s="11"/>
      <c r="B1124" s="13"/>
      <c r="C1124" s="11"/>
      <c r="D1124" s="11"/>
      <c r="E1124" s="11"/>
      <c r="F1124" s="11"/>
      <c r="G1124" s="11"/>
      <c r="H1124" s="11"/>
      <c r="I1124" s="11"/>
      <c r="J1124" s="11"/>
      <c r="K1124" s="11"/>
      <c r="L1124" s="18"/>
      <c r="M1124" s="11"/>
      <c r="N1124" s="12"/>
    </row>
    <row r="1125" spans="1:14">
      <c r="A1125" s="11"/>
      <c r="B1125" s="13"/>
      <c r="C1125" s="11"/>
      <c r="D1125" s="11"/>
      <c r="E1125" s="14"/>
      <c r="F1125" s="11"/>
      <c r="G1125" s="11"/>
      <c r="H1125" s="11"/>
      <c r="I1125" s="11"/>
      <c r="J1125" s="11"/>
      <c r="K1125" s="11"/>
      <c r="L1125" s="18"/>
      <c r="M1125" s="11"/>
      <c r="N1125" s="12"/>
    </row>
    <row r="1126" spans="1:14">
      <c r="A1126" s="11"/>
      <c r="B1126" s="11"/>
      <c r="C1126" s="11"/>
      <c r="D1126" s="11"/>
      <c r="E1126" s="14"/>
      <c r="F1126" s="11"/>
      <c r="G1126" s="11"/>
      <c r="H1126" s="11"/>
      <c r="I1126" s="11"/>
      <c r="J1126" s="11"/>
      <c r="K1126" s="11"/>
      <c r="L1126" s="18"/>
      <c r="M1126" s="11"/>
      <c r="N1126" s="12"/>
    </row>
    <row r="1127" spans="1:14">
      <c r="A1127" s="11"/>
      <c r="B1127" s="11"/>
      <c r="C1127" s="11"/>
      <c r="D1127" s="11"/>
      <c r="E1127" s="11"/>
      <c r="F1127" s="11"/>
      <c r="G1127" s="11"/>
      <c r="H1127" s="11"/>
      <c r="I1127" s="11"/>
      <c r="J1127" s="11"/>
      <c r="K1127" s="11"/>
      <c r="L1127" s="18"/>
      <c r="M1127" s="11"/>
      <c r="N1127" s="12"/>
    </row>
    <row r="1128" spans="1:14">
      <c r="A1128" s="11"/>
      <c r="B1128" s="11"/>
      <c r="C1128" s="11"/>
      <c r="D1128" s="11"/>
      <c r="E1128" s="14"/>
      <c r="F1128" s="11"/>
      <c r="G1128" s="11"/>
      <c r="H1128" s="11"/>
      <c r="I1128" s="11"/>
      <c r="J1128" s="11"/>
      <c r="K1128" s="11"/>
      <c r="L1128" s="18"/>
      <c r="M1128" s="11"/>
      <c r="N1128" s="12"/>
    </row>
    <row r="1129" spans="1:14">
      <c r="A1129" s="11"/>
      <c r="B1129" s="13"/>
      <c r="C1129" s="11"/>
      <c r="D1129" s="11"/>
      <c r="E1129" s="11"/>
      <c r="F1129" s="11"/>
      <c r="G1129" s="11"/>
      <c r="H1129" s="11"/>
      <c r="I1129" s="11"/>
      <c r="J1129" s="11"/>
      <c r="K1129" s="11"/>
      <c r="L1129" s="18"/>
      <c r="M1129" s="11"/>
      <c r="N1129" s="12"/>
    </row>
    <row r="1130" spans="1:14">
      <c r="A1130" s="11"/>
      <c r="B1130" s="11"/>
      <c r="C1130" s="11"/>
      <c r="D1130" s="11"/>
      <c r="E1130" s="14"/>
      <c r="F1130" s="11"/>
      <c r="G1130" s="11"/>
      <c r="H1130" s="11"/>
      <c r="I1130" s="11"/>
      <c r="J1130" s="11"/>
      <c r="K1130" s="11"/>
      <c r="L1130" s="18"/>
      <c r="M1130" s="11"/>
      <c r="N1130" s="12"/>
    </row>
    <row r="1131" spans="1:14">
      <c r="A1131" s="11"/>
      <c r="B1131" s="13"/>
      <c r="C1131" s="11"/>
      <c r="D1131" s="11"/>
      <c r="E1131" s="11"/>
      <c r="F1131" s="11"/>
      <c r="G1131" s="11"/>
      <c r="H1131" s="11"/>
      <c r="I1131" s="11"/>
      <c r="J1131" s="11"/>
      <c r="K1131" s="11"/>
      <c r="L1131" s="18"/>
      <c r="M1131" s="11"/>
      <c r="N1131" s="12"/>
    </row>
    <row r="1132" spans="1:14">
      <c r="A1132" s="11"/>
      <c r="B1132" s="11"/>
      <c r="C1132" s="11"/>
      <c r="D1132" s="11"/>
      <c r="E1132" s="14"/>
      <c r="F1132" s="11"/>
      <c r="G1132" s="11"/>
      <c r="H1132" s="11"/>
      <c r="I1132" s="11"/>
      <c r="J1132" s="11"/>
      <c r="K1132" s="11"/>
      <c r="L1132" s="18"/>
      <c r="M1132" s="11"/>
      <c r="N1132" s="12"/>
    </row>
    <row r="1133" spans="1:14">
      <c r="A1133" s="11"/>
      <c r="B1133" s="13"/>
      <c r="C1133" s="11"/>
      <c r="D1133" s="11"/>
      <c r="E1133" s="14"/>
      <c r="F1133" s="11"/>
      <c r="G1133" s="11"/>
      <c r="H1133" s="11"/>
      <c r="I1133" s="11"/>
      <c r="J1133" s="11"/>
      <c r="K1133" s="11"/>
      <c r="L1133" s="18"/>
      <c r="M1133" s="11"/>
      <c r="N1133" s="12"/>
    </row>
    <row r="1134" spans="1:14">
      <c r="A1134" s="11"/>
      <c r="B1134" s="11"/>
      <c r="C1134" s="11"/>
      <c r="D1134" s="11"/>
      <c r="E1134" s="11"/>
      <c r="F1134" s="11"/>
      <c r="G1134" s="11"/>
      <c r="H1134" s="11"/>
      <c r="I1134" s="11"/>
      <c r="J1134" s="11"/>
      <c r="K1134" s="11"/>
      <c r="L1134" s="18"/>
      <c r="M1134" s="11"/>
      <c r="N1134" s="12"/>
    </row>
    <row r="1135" spans="1:14">
      <c r="A1135" s="11"/>
      <c r="B1135" s="11"/>
      <c r="C1135" s="11"/>
      <c r="D1135" s="11"/>
      <c r="E1135" s="11"/>
      <c r="F1135" s="11"/>
      <c r="G1135" s="11"/>
      <c r="H1135" s="11"/>
      <c r="I1135" s="11"/>
      <c r="J1135" s="11"/>
      <c r="K1135" s="11"/>
      <c r="L1135" s="18"/>
      <c r="M1135" s="11"/>
      <c r="N1135" s="12"/>
    </row>
    <row r="1136" spans="1:14">
      <c r="A1136" s="11"/>
      <c r="B1136" s="11"/>
      <c r="C1136" s="11"/>
      <c r="D1136" s="11"/>
      <c r="E1136" s="14"/>
      <c r="F1136" s="11"/>
      <c r="G1136" s="11"/>
      <c r="H1136" s="11"/>
      <c r="I1136" s="11"/>
      <c r="J1136" s="11"/>
      <c r="K1136" s="11"/>
      <c r="L1136" s="18"/>
      <c r="M1136" s="11"/>
      <c r="N1136" s="12"/>
    </row>
    <row r="1137" spans="1:14">
      <c r="A1137" s="11"/>
      <c r="B1137" s="11"/>
      <c r="C1137" s="11"/>
      <c r="D1137" s="11"/>
      <c r="E1137" s="14"/>
      <c r="F1137" s="11"/>
      <c r="G1137" s="11"/>
      <c r="H1137" s="11"/>
      <c r="I1137" s="11"/>
      <c r="J1137" s="11"/>
      <c r="K1137" s="11"/>
      <c r="L1137" s="18"/>
      <c r="M1137" s="11"/>
      <c r="N1137" s="12"/>
    </row>
    <row r="1138" spans="1:14">
      <c r="A1138" s="11"/>
      <c r="B1138" s="11"/>
      <c r="C1138" s="11"/>
      <c r="D1138" s="11"/>
      <c r="E1138" s="14"/>
      <c r="F1138" s="11"/>
      <c r="G1138" s="11"/>
      <c r="H1138" s="11"/>
      <c r="I1138" s="11"/>
      <c r="J1138" s="11"/>
      <c r="K1138" s="11"/>
      <c r="L1138" s="18"/>
      <c r="M1138" s="11"/>
      <c r="N1138" s="12"/>
    </row>
    <row r="1139" spans="1:14">
      <c r="A1139" s="11"/>
      <c r="B1139" s="11"/>
      <c r="C1139" s="11"/>
      <c r="D1139" s="11"/>
      <c r="E1139" s="11"/>
      <c r="F1139" s="11"/>
      <c r="G1139" s="11"/>
      <c r="H1139" s="11"/>
      <c r="I1139" s="11"/>
      <c r="J1139" s="11"/>
      <c r="K1139" s="11"/>
      <c r="L1139" s="18"/>
      <c r="M1139" s="11"/>
      <c r="N1139" s="12"/>
    </row>
    <row r="1140" spans="1:14">
      <c r="A1140" s="11"/>
      <c r="B1140" s="11"/>
      <c r="C1140" s="11"/>
      <c r="D1140" s="11"/>
      <c r="E1140" s="11"/>
      <c r="F1140" s="11"/>
      <c r="G1140" s="11"/>
      <c r="H1140" s="11"/>
      <c r="I1140" s="11"/>
      <c r="J1140" s="11"/>
      <c r="K1140" s="11"/>
      <c r="L1140" s="18"/>
      <c r="M1140" s="11"/>
      <c r="N1140" s="12"/>
    </row>
    <row r="1141" spans="1:14">
      <c r="A1141" s="11"/>
      <c r="B1141" s="11"/>
      <c r="C1141" s="11"/>
      <c r="D1141" s="11"/>
      <c r="E1141" s="14"/>
      <c r="F1141" s="11"/>
      <c r="G1141" s="11"/>
      <c r="H1141" s="11"/>
      <c r="I1141" s="11"/>
      <c r="J1141" s="11"/>
      <c r="K1141" s="11"/>
      <c r="L1141" s="18"/>
      <c r="M1141" s="11"/>
      <c r="N1141" s="12"/>
    </row>
    <row r="1142" spans="1:14">
      <c r="A1142" s="11"/>
      <c r="B1142" s="11"/>
      <c r="C1142" s="11"/>
      <c r="D1142" s="11"/>
      <c r="E1142" s="14"/>
      <c r="F1142" s="11"/>
      <c r="G1142" s="11"/>
      <c r="H1142" s="11"/>
      <c r="I1142" s="11"/>
      <c r="J1142" s="11"/>
      <c r="K1142" s="11"/>
      <c r="L1142" s="18"/>
      <c r="M1142" s="11"/>
      <c r="N1142" s="12"/>
    </row>
    <row r="1143" spans="1:14">
      <c r="A1143" s="11"/>
      <c r="B1143" s="13"/>
      <c r="C1143" s="11"/>
      <c r="D1143" s="11"/>
      <c r="E1143" s="11"/>
      <c r="F1143" s="11"/>
      <c r="G1143" s="11"/>
      <c r="H1143" s="11"/>
      <c r="I1143" s="11"/>
      <c r="J1143" s="11"/>
      <c r="K1143" s="11"/>
      <c r="L1143" s="18"/>
      <c r="M1143" s="11"/>
      <c r="N1143" s="12"/>
    </row>
    <row r="1144" spans="1:14">
      <c r="A1144" s="11"/>
      <c r="B1144" s="11"/>
      <c r="C1144" s="11"/>
      <c r="D1144" s="11"/>
      <c r="E1144" s="11"/>
      <c r="F1144" s="11"/>
      <c r="G1144" s="11"/>
      <c r="H1144" s="11"/>
      <c r="I1144" s="11"/>
      <c r="J1144" s="11"/>
      <c r="K1144" s="11"/>
      <c r="L1144" s="18"/>
      <c r="M1144" s="11"/>
      <c r="N1144" s="12"/>
    </row>
    <row r="1145" spans="1:14">
      <c r="A1145" s="11"/>
      <c r="B1145" s="11"/>
      <c r="C1145" s="11"/>
      <c r="D1145" s="11"/>
      <c r="E1145" s="14"/>
      <c r="F1145" s="11"/>
      <c r="G1145" s="11"/>
      <c r="H1145" s="11"/>
      <c r="I1145" s="11"/>
      <c r="J1145" s="11"/>
      <c r="K1145" s="11"/>
      <c r="L1145" s="18"/>
      <c r="M1145" s="11"/>
      <c r="N1145" s="12"/>
    </row>
    <row r="1146" spans="1:14">
      <c r="A1146" s="11"/>
      <c r="B1146" s="11"/>
      <c r="C1146" s="11"/>
      <c r="D1146" s="11"/>
      <c r="E1146" s="14"/>
      <c r="F1146" s="11"/>
      <c r="G1146" s="11"/>
      <c r="H1146" s="11"/>
      <c r="I1146" s="11"/>
      <c r="J1146" s="11"/>
      <c r="K1146" s="11"/>
      <c r="L1146" s="18"/>
      <c r="M1146" s="11"/>
      <c r="N1146" s="12"/>
    </row>
    <row r="1147" spans="1:14">
      <c r="A1147" s="11"/>
      <c r="B1147" s="11"/>
      <c r="C1147" s="11"/>
      <c r="D1147" s="11"/>
      <c r="E1147" s="14"/>
      <c r="F1147" s="11"/>
      <c r="G1147" s="11"/>
      <c r="H1147" s="11"/>
      <c r="I1147" s="11"/>
      <c r="J1147" s="11"/>
      <c r="K1147" s="11"/>
      <c r="L1147" s="18"/>
      <c r="M1147" s="11"/>
      <c r="N1147" s="12"/>
    </row>
    <row r="1148" spans="1:14">
      <c r="A1148" s="11"/>
      <c r="B1148" s="13"/>
      <c r="C1148" s="11"/>
      <c r="D1148" s="11"/>
      <c r="E1148" s="11"/>
      <c r="F1148" s="11"/>
      <c r="G1148" s="11"/>
      <c r="H1148" s="11"/>
      <c r="I1148" s="11"/>
      <c r="J1148" s="11"/>
      <c r="K1148" s="11"/>
      <c r="L1148" s="18"/>
      <c r="M1148" s="11"/>
      <c r="N1148" s="12"/>
    </row>
    <row r="1149" spans="1:14">
      <c r="A1149" s="11"/>
      <c r="B1149" s="13"/>
      <c r="C1149" s="11"/>
      <c r="D1149" s="11"/>
      <c r="E1149" s="11"/>
      <c r="F1149" s="11"/>
      <c r="G1149" s="11"/>
      <c r="H1149" s="11"/>
      <c r="I1149" s="11"/>
      <c r="J1149" s="11"/>
      <c r="K1149" s="11"/>
      <c r="L1149" s="18"/>
      <c r="M1149" s="11"/>
      <c r="N1149" s="12"/>
    </row>
    <row r="1150" spans="1:14">
      <c r="A1150" s="11"/>
      <c r="B1150" s="11"/>
      <c r="C1150" s="11"/>
      <c r="D1150" s="11"/>
      <c r="E1150" s="14"/>
      <c r="F1150" s="11"/>
      <c r="G1150" s="11"/>
      <c r="H1150" s="11"/>
      <c r="I1150" s="11"/>
      <c r="J1150" s="11"/>
      <c r="K1150" s="11"/>
      <c r="L1150" s="18"/>
      <c r="M1150" s="11"/>
      <c r="N1150" s="12"/>
    </row>
    <row r="1151" spans="1:14">
      <c r="A1151" s="11"/>
      <c r="B1151" s="13"/>
      <c r="C1151" s="11"/>
      <c r="D1151" s="11"/>
      <c r="E1151" s="11"/>
      <c r="F1151" s="11"/>
      <c r="G1151" s="11"/>
      <c r="H1151" s="11"/>
      <c r="I1151" s="11"/>
      <c r="J1151" s="11"/>
      <c r="K1151" s="11"/>
      <c r="L1151" s="18"/>
      <c r="M1151" s="11"/>
      <c r="N1151" s="12"/>
    </row>
    <row r="1152" spans="1:14">
      <c r="A1152" s="11"/>
      <c r="B1152" s="13"/>
      <c r="C1152" s="11"/>
      <c r="D1152" s="11"/>
      <c r="E1152" s="11"/>
      <c r="F1152" s="11"/>
      <c r="G1152" s="11"/>
      <c r="H1152" s="11"/>
      <c r="I1152" s="11"/>
      <c r="J1152" s="11"/>
      <c r="K1152" s="11"/>
      <c r="L1152" s="18"/>
      <c r="M1152" s="11"/>
      <c r="N1152" s="12"/>
    </row>
    <row r="1153" spans="1:14">
      <c r="A1153" s="11"/>
      <c r="B1153" s="11"/>
      <c r="C1153" s="11"/>
      <c r="D1153" s="11"/>
      <c r="E1153" s="11"/>
      <c r="F1153" s="11"/>
      <c r="G1153" s="11"/>
      <c r="H1153" s="11"/>
      <c r="I1153" s="11"/>
      <c r="J1153" s="11"/>
      <c r="K1153" s="11"/>
      <c r="L1153" s="18"/>
      <c r="M1153" s="11"/>
      <c r="N1153" s="12"/>
    </row>
    <row r="1154" spans="1:14">
      <c r="A1154" s="11"/>
      <c r="B1154" s="11"/>
      <c r="C1154" s="11"/>
      <c r="D1154" s="11"/>
      <c r="E1154" s="11"/>
      <c r="F1154" s="11"/>
      <c r="G1154" s="11"/>
      <c r="H1154" s="11"/>
      <c r="I1154" s="11"/>
      <c r="J1154" s="11"/>
      <c r="K1154" s="11"/>
      <c r="L1154" s="18"/>
      <c r="M1154" s="11"/>
      <c r="N1154" s="12"/>
    </row>
    <row r="1155" spans="1:14">
      <c r="A1155" s="11"/>
      <c r="B1155" s="11"/>
      <c r="C1155" s="11"/>
      <c r="D1155" s="11"/>
      <c r="E1155" s="11"/>
      <c r="F1155" s="11"/>
      <c r="G1155" s="11"/>
      <c r="H1155" s="11"/>
      <c r="I1155" s="11"/>
      <c r="J1155" s="11"/>
      <c r="K1155" s="11"/>
      <c r="L1155" s="18"/>
      <c r="M1155" s="11"/>
      <c r="N1155" s="12"/>
    </row>
    <row r="1156" spans="1:14">
      <c r="A1156" s="11"/>
      <c r="B1156" s="11"/>
      <c r="C1156" s="11"/>
      <c r="D1156" s="11"/>
      <c r="E1156" s="14"/>
      <c r="F1156" s="11"/>
      <c r="G1156" s="11"/>
      <c r="H1156" s="11"/>
      <c r="I1156" s="11"/>
      <c r="J1156" s="11"/>
      <c r="K1156" s="11"/>
      <c r="L1156" s="18"/>
      <c r="M1156" s="11"/>
      <c r="N1156" s="12"/>
    </row>
    <row r="1157" spans="1:14">
      <c r="A1157" s="11"/>
      <c r="B1157" s="13"/>
      <c r="C1157" s="11"/>
      <c r="D1157" s="11"/>
      <c r="E1157" s="14"/>
      <c r="F1157" s="11"/>
      <c r="G1157" s="11"/>
      <c r="H1157" s="11"/>
      <c r="I1157" s="11"/>
      <c r="J1157" s="11"/>
      <c r="K1157" s="11"/>
      <c r="L1157" s="18"/>
      <c r="M1157" s="11"/>
      <c r="N1157" s="12"/>
    </row>
    <row r="1158" spans="1:14">
      <c r="A1158" s="11"/>
      <c r="B1158" s="11"/>
      <c r="C1158" s="11"/>
      <c r="D1158" s="11"/>
      <c r="E1158" s="11"/>
      <c r="F1158" s="11"/>
      <c r="G1158" s="11"/>
      <c r="H1158" s="11"/>
      <c r="I1158" s="11"/>
      <c r="J1158" s="11"/>
      <c r="K1158" s="11"/>
      <c r="L1158" s="18"/>
      <c r="M1158" s="11"/>
      <c r="N1158" s="12"/>
    </row>
    <row r="1159" spans="1:14">
      <c r="A1159" s="11"/>
      <c r="B1159" s="11"/>
      <c r="C1159" s="11"/>
      <c r="D1159" s="11"/>
      <c r="E1159" s="11"/>
      <c r="F1159" s="11"/>
      <c r="G1159" s="11"/>
      <c r="H1159" s="11"/>
      <c r="I1159" s="11"/>
      <c r="J1159" s="11"/>
      <c r="K1159" s="11"/>
      <c r="L1159" s="18"/>
      <c r="M1159" s="11"/>
      <c r="N1159" s="12"/>
    </row>
    <row r="1160" spans="1:14">
      <c r="A1160" s="11"/>
      <c r="B1160" s="13"/>
      <c r="C1160" s="11"/>
      <c r="D1160" s="11"/>
      <c r="E1160" s="14"/>
      <c r="F1160" s="11"/>
      <c r="G1160" s="11"/>
      <c r="H1160" s="11"/>
      <c r="I1160" s="11"/>
      <c r="J1160" s="11"/>
      <c r="K1160" s="11"/>
      <c r="L1160" s="18"/>
      <c r="M1160" s="11"/>
      <c r="N1160" s="12"/>
    </row>
    <row r="1161" spans="1:14">
      <c r="A1161" s="11"/>
      <c r="B1161" s="11"/>
      <c r="C1161" s="11"/>
      <c r="D1161" s="11"/>
      <c r="E1161" s="11"/>
      <c r="F1161" s="11"/>
      <c r="G1161" s="11"/>
      <c r="H1161" s="11"/>
      <c r="I1161" s="11"/>
      <c r="J1161" s="11"/>
      <c r="K1161" s="11"/>
      <c r="L1161" s="18"/>
      <c r="M1161" s="11"/>
      <c r="N1161" s="12"/>
    </row>
    <row r="1162" spans="1:14">
      <c r="A1162" s="11"/>
      <c r="B1162" s="11"/>
      <c r="C1162" s="11"/>
      <c r="D1162" s="11"/>
      <c r="E1162" s="14"/>
      <c r="F1162" s="11"/>
      <c r="G1162" s="11"/>
      <c r="H1162" s="11"/>
      <c r="I1162" s="11"/>
      <c r="J1162" s="11"/>
      <c r="K1162" s="11"/>
      <c r="L1162" s="18"/>
      <c r="M1162" s="11"/>
      <c r="N1162" s="12"/>
    </row>
    <row r="1163" spans="1:14">
      <c r="A1163" s="11"/>
      <c r="B1163" s="11"/>
      <c r="C1163" s="11"/>
      <c r="D1163" s="11"/>
      <c r="E1163" s="14"/>
      <c r="F1163" s="11"/>
      <c r="G1163" s="11"/>
      <c r="H1163" s="11"/>
      <c r="I1163" s="11"/>
      <c r="J1163" s="11"/>
      <c r="K1163" s="11"/>
      <c r="L1163" s="18"/>
      <c r="M1163" s="11"/>
      <c r="N1163" s="12"/>
    </row>
    <row r="1164" spans="1:14">
      <c r="A1164" s="11"/>
      <c r="B1164" s="11"/>
      <c r="C1164" s="11"/>
      <c r="D1164" s="11"/>
      <c r="E1164" s="11"/>
      <c r="F1164" s="11"/>
      <c r="G1164" s="11"/>
      <c r="H1164" s="11"/>
      <c r="I1164" s="11"/>
      <c r="J1164" s="11"/>
      <c r="K1164" s="11"/>
      <c r="L1164" s="18"/>
      <c r="M1164" s="11"/>
      <c r="N1164" s="12"/>
    </row>
    <row r="1165" spans="1:14">
      <c r="A1165" s="11"/>
      <c r="B1165" s="13"/>
      <c r="C1165" s="11"/>
      <c r="D1165" s="11"/>
      <c r="E1165" s="11"/>
      <c r="F1165" s="11"/>
      <c r="G1165" s="11"/>
      <c r="H1165" s="11"/>
      <c r="I1165" s="11"/>
      <c r="J1165" s="11"/>
      <c r="K1165" s="11"/>
      <c r="L1165" s="18"/>
      <c r="M1165" s="11"/>
      <c r="N1165" s="12"/>
    </row>
    <row r="1166" spans="1:14">
      <c r="A1166" s="11"/>
      <c r="B1166" s="13"/>
      <c r="C1166" s="11"/>
      <c r="D1166" s="11"/>
      <c r="E1166" s="11"/>
      <c r="F1166" s="11"/>
      <c r="G1166" s="11"/>
      <c r="H1166" s="11"/>
      <c r="I1166" s="11"/>
      <c r="J1166" s="11"/>
      <c r="K1166" s="11"/>
      <c r="L1166" s="18"/>
      <c r="M1166" s="11"/>
      <c r="N1166" s="12"/>
    </row>
    <row r="1167" spans="1:14">
      <c r="A1167" s="11"/>
      <c r="B1167" s="11"/>
      <c r="C1167" s="11"/>
      <c r="D1167" s="11"/>
      <c r="E1167" s="11"/>
      <c r="F1167" s="11"/>
      <c r="G1167" s="11"/>
      <c r="H1167" s="11"/>
      <c r="I1167" s="11"/>
      <c r="J1167" s="11"/>
      <c r="K1167" s="11"/>
      <c r="L1167" s="18"/>
      <c r="M1167" s="11"/>
      <c r="N1167" s="12"/>
    </row>
    <row r="1168" spans="1:14">
      <c r="A1168" s="11"/>
      <c r="B1168" s="11"/>
      <c r="C1168" s="11"/>
      <c r="D1168" s="11"/>
      <c r="E1168" s="11"/>
      <c r="F1168" s="11"/>
      <c r="G1168" s="11"/>
      <c r="H1168" s="11"/>
      <c r="I1168" s="11"/>
      <c r="J1168" s="11"/>
      <c r="K1168" s="11"/>
      <c r="L1168" s="18"/>
      <c r="M1168" s="11"/>
      <c r="N1168" s="12"/>
    </row>
    <row r="1169" spans="1:14">
      <c r="A1169" s="11"/>
      <c r="B1169" s="11"/>
      <c r="C1169" s="11"/>
      <c r="D1169" s="11"/>
      <c r="E1169" s="11"/>
      <c r="F1169" s="11"/>
      <c r="G1169" s="11"/>
      <c r="H1169" s="11"/>
      <c r="I1169" s="11"/>
      <c r="J1169" s="11"/>
      <c r="K1169" s="11"/>
      <c r="L1169" s="18"/>
      <c r="M1169" s="11"/>
      <c r="N1169" s="12"/>
    </row>
    <row r="1170" spans="1:14">
      <c r="A1170" s="11"/>
      <c r="B1170" s="11"/>
      <c r="C1170" s="11"/>
      <c r="D1170" s="11"/>
      <c r="E1170" s="11"/>
      <c r="F1170" s="11"/>
      <c r="G1170" s="11"/>
      <c r="H1170" s="11"/>
      <c r="I1170" s="11"/>
      <c r="J1170" s="11"/>
      <c r="K1170" s="11"/>
      <c r="L1170" s="18"/>
      <c r="M1170" s="11"/>
      <c r="N1170" s="12"/>
    </row>
    <row r="1171" spans="1:14">
      <c r="A1171" s="11"/>
      <c r="B1171" s="11"/>
      <c r="C1171" s="11"/>
      <c r="D1171" s="11"/>
      <c r="E1171" s="14"/>
      <c r="F1171" s="11"/>
      <c r="G1171" s="11"/>
      <c r="H1171" s="11"/>
      <c r="I1171" s="11"/>
      <c r="J1171" s="11"/>
      <c r="K1171" s="11"/>
      <c r="L1171" s="18"/>
      <c r="M1171" s="11"/>
      <c r="N1171" s="12"/>
    </row>
    <row r="1172" spans="1:14">
      <c r="A1172" s="11"/>
      <c r="B1172" s="11"/>
      <c r="C1172" s="11"/>
      <c r="D1172" s="11"/>
      <c r="E1172" s="11"/>
      <c r="F1172" s="11"/>
      <c r="G1172" s="11"/>
      <c r="H1172" s="11"/>
      <c r="I1172" s="11"/>
      <c r="J1172" s="11"/>
      <c r="K1172" s="11"/>
      <c r="L1172" s="18"/>
      <c r="M1172" s="11"/>
      <c r="N1172" s="12"/>
    </row>
    <row r="1173" spans="1:14">
      <c r="A1173" s="11"/>
      <c r="B1173" s="11"/>
      <c r="C1173" s="11"/>
      <c r="D1173" s="11"/>
      <c r="E1173" s="11"/>
      <c r="F1173" s="11"/>
      <c r="G1173" s="11"/>
      <c r="H1173" s="11"/>
      <c r="I1173" s="11"/>
      <c r="J1173" s="11"/>
      <c r="K1173" s="11"/>
      <c r="L1173" s="18"/>
      <c r="M1173" s="11"/>
      <c r="N1173" s="12"/>
    </row>
    <row r="1174" spans="1:14">
      <c r="A1174" s="11"/>
      <c r="B1174" s="11"/>
      <c r="C1174" s="11"/>
      <c r="D1174" s="11"/>
      <c r="E1174" s="14"/>
      <c r="F1174" s="11"/>
      <c r="G1174" s="11"/>
      <c r="H1174" s="11"/>
      <c r="I1174" s="11"/>
      <c r="J1174" s="11"/>
      <c r="K1174" s="11"/>
      <c r="L1174" s="18"/>
      <c r="M1174" s="11"/>
      <c r="N1174" s="12"/>
    </row>
    <row r="1175" spans="1:14">
      <c r="A1175" s="11"/>
      <c r="B1175" s="11"/>
      <c r="C1175" s="11"/>
      <c r="D1175" s="11"/>
      <c r="E1175" s="11"/>
      <c r="F1175" s="11"/>
      <c r="G1175" s="11"/>
      <c r="H1175" s="11"/>
      <c r="I1175" s="11"/>
      <c r="J1175" s="11"/>
      <c r="K1175" s="11"/>
      <c r="L1175" s="18"/>
      <c r="M1175" s="11"/>
      <c r="N1175" s="12"/>
    </row>
    <row r="1176" spans="1:14">
      <c r="A1176" s="11"/>
      <c r="B1176" s="13"/>
      <c r="C1176" s="11"/>
      <c r="D1176" s="11"/>
      <c r="E1176" s="11"/>
      <c r="F1176" s="11"/>
      <c r="G1176" s="11"/>
      <c r="H1176" s="11"/>
      <c r="I1176" s="11"/>
      <c r="J1176" s="11"/>
      <c r="K1176" s="11"/>
      <c r="L1176" s="18"/>
      <c r="M1176" s="11"/>
      <c r="N1176" s="12"/>
    </row>
    <row r="1177" spans="1:14">
      <c r="A1177" s="11"/>
      <c r="B1177" s="13"/>
      <c r="C1177" s="11"/>
      <c r="D1177" s="11"/>
      <c r="E1177" s="11"/>
      <c r="F1177" s="11"/>
      <c r="G1177" s="11"/>
      <c r="H1177" s="11"/>
      <c r="I1177" s="11"/>
      <c r="J1177" s="11"/>
      <c r="K1177" s="11"/>
      <c r="L1177" s="18"/>
      <c r="M1177" s="11"/>
      <c r="N1177" s="12"/>
    </row>
    <row r="1178" spans="1:14">
      <c r="A1178" s="11"/>
      <c r="B1178" s="11"/>
      <c r="C1178" s="11"/>
      <c r="D1178" s="11"/>
      <c r="E1178" s="14"/>
      <c r="F1178" s="11"/>
      <c r="G1178" s="11"/>
      <c r="H1178" s="11"/>
      <c r="I1178" s="11"/>
      <c r="J1178" s="11"/>
      <c r="K1178" s="11"/>
      <c r="L1178" s="18"/>
      <c r="M1178" s="11"/>
      <c r="N1178" s="12"/>
    </row>
    <row r="1179" spans="1:14">
      <c r="A1179" s="11"/>
      <c r="B1179" s="11"/>
      <c r="C1179" s="11"/>
      <c r="D1179" s="11"/>
      <c r="E1179" s="14"/>
      <c r="F1179" s="11"/>
      <c r="G1179" s="11"/>
      <c r="H1179" s="11"/>
      <c r="I1179" s="11"/>
      <c r="J1179" s="11"/>
      <c r="K1179" s="11"/>
      <c r="L1179" s="18"/>
      <c r="M1179" s="11"/>
      <c r="N1179" s="12"/>
    </row>
    <row r="1180" spans="1:14">
      <c r="A1180" s="11"/>
      <c r="B1180" s="13"/>
      <c r="C1180" s="11"/>
      <c r="D1180" s="11"/>
      <c r="E1180" s="14"/>
      <c r="F1180" s="11"/>
      <c r="G1180" s="11"/>
      <c r="H1180" s="11"/>
      <c r="I1180" s="11"/>
      <c r="J1180" s="11"/>
      <c r="K1180" s="11"/>
      <c r="L1180" s="18"/>
      <c r="M1180" s="11"/>
      <c r="N1180" s="12"/>
    </row>
    <row r="1181" spans="1:14">
      <c r="A1181" s="11"/>
      <c r="B1181" s="11"/>
      <c r="C1181" s="11"/>
      <c r="D1181" s="11"/>
      <c r="E1181" s="14"/>
      <c r="F1181" s="11"/>
      <c r="G1181" s="11"/>
      <c r="H1181" s="11"/>
      <c r="I1181" s="11"/>
      <c r="J1181" s="11"/>
      <c r="K1181" s="11"/>
      <c r="L1181" s="18"/>
      <c r="M1181" s="11"/>
      <c r="N1181" s="12"/>
    </row>
    <row r="1182" spans="1:14">
      <c r="A1182" s="11"/>
      <c r="B1182" s="11"/>
      <c r="C1182" s="11"/>
      <c r="D1182" s="11"/>
      <c r="E1182" s="11"/>
      <c r="F1182" s="11"/>
      <c r="G1182" s="11"/>
      <c r="H1182" s="11"/>
      <c r="I1182" s="11"/>
      <c r="J1182" s="11"/>
      <c r="K1182" s="11"/>
      <c r="L1182" s="18"/>
      <c r="M1182" s="11"/>
      <c r="N1182" s="12"/>
    </row>
    <row r="1183" spans="1:14">
      <c r="A1183" s="11"/>
      <c r="B1183" s="11"/>
      <c r="C1183" s="11"/>
      <c r="D1183" s="11"/>
      <c r="E1183" s="14"/>
      <c r="F1183" s="11"/>
      <c r="G1183" s="11"/>
      <c r="H1183" s="11"/>
      <c r="I1183" s="11"/>
      <c r="J1183" s="11"/>
      <c r="K1183" s="11"/>
      <c r="L1183" s="18"/>
      <c r="M1183" s="11"/>
      <c r="N1183" s="12"/>
    </row>
    <row r="1184" spans="1:14">
      <c r="A1184" s="11"/>
      <c r="B1184" s="11"/>
      <c r="C1184" s="11"/>
      <c r="D1184" s="11"/>
      <c r="E1184" s="11"/>
      <c r="F1184" s="11"/>
      <c r="G1184" s="11"/>
      <c r="H1184" s="11"/>
      <c r="I1184" s="11"/>
      <c r="J1184" s="11"/>
      <c r="K1184" s="11"/>
      <c r="L1184" s="18"/>
      <c r="M1184" s="11"/>
      <c r="N1184" s="12"/>
    </row>
    <row r="1185" spans="1:14">
      <c r="A1185" s="11"/>
      <c r="B1185" s="11"/>
      <c r="C1185" s="11"/>
      <c r="D1185" s="11"/>
      <c r="E1185" s="14"/>
      <c r="F1185" s="11"/>
      <c r="G1185" s="11"/>
      <c r="H1185" s="11"/>
      <c r="I1185" s="11"/>
      <c r="J1185" s="11"/>
      <c r="K1185" s="11"/>
      <c r="L1185" s="18"/>
      <c r="M1185" s="11"/>
      <c r="N1185" s="12"/>
    </row>
    <row r="1186" spans="1:14">
      <c r="A1186" s="11"/>
      <c r="B1186" s="11"/>
      <c r="C1186" s="11"/>
      <c r="D1186" s="11"/>
      <c r="E1186" s="14"/>
      <c r="F1186" s="11"/>
      <c r="G1186" s="11"/>
      <c r="H1186" s="11"/>
      <c r="I1186" s="11"/>
      <c r="J1186" s="11"/>
      <c r="K1186" s="11"/>
      <c r="L1186" s="18"/>
      <c r="M1186" s="11"/>
      <c r="N1186" s="12"/>
    </row>
    <row r="1187" spans="1:14">
      <c r="A1187" s="11"/>
      <c r="B1187" s="11"/>
      <c r="C1187" s="11"/>
      <c r="D1187" s="11"/>
      <c r="E1187" s="14"/>
      <c r="F1187" s="11"/>
      <c r="G1187" s="11"/>
      <c r="H1187" s="11"/>
      <c r="I1187" s="11"/>
      <c r="J1187" s="11"/>
      <c r="K1187" s="11"/>
      <c r="L1187" s="18"/>
      <c r="M1187" s="11"/>
      <c r="N1187" s="12"/>
    </row>
    <row r="1188" spans="1:14">
      <c r="A1188" s="11"/>
      <c r="B1188" s="11"/>
      <c r="C1188" s="11"/>
      <c r="D1188" s="11"/>
      <c r="E1188" s="14"/>
      <c r="F1188" s="11"/>
      <c r="G1188" s="11"/>
      <c r="H1188" s="11"/>
      <c r="I1188" s="11"/>
      <c r="J1188" s="11"/>
      <c r="K1188" s="11"/>
      <c r="L1188" s="18"/>
      <c r="M1188" s="11"/>
      <c r="N1188" s="12"/>
    </row>
    <row r="1189" spans="1:14">
      <c r="A1189" s="11"/>
      <c r="B1189" s="11"/>
      <c r="C1189" s="11"/>
      <c r="D1189" s="11"/>
      <c r="E1189" s="14"/>
      <c r="F1189" s="11"/>
      <c r="G1189" s="11"/>
      <c r="H1189" s="11"/>
      <c r="I1189" s="11"/>
      <c r="J1189" s="11"/>
      <c r="K1189" s="11"/>
      <c r="L1189" s="18"/>
      <c r="M1189" s="11"/>
      <c r="N1189" s="12"/>
    </row>
    <row r="1190" spans="1:14">
      <c r="A1190" s="11"/>
      <c r="B1190" s="11"/>
      <c r="C1190" s="11"/>
      <c r="D1190" s="11"/>
      <c r="E1190" s="14"/>
      <c r="F1190" s="11"/>
      <c r="G1190" s="11"/>
      <c r="H1190" s="11"/>
      <c r="I1190" s="11"/>
      <c r="J1190" s="11"/>
      <c r="K1190" s="11"/>
      <c r="L1190" s="18"/>
      <c r="M1190" s="11"/>
      <c r="N1190" s="12"/>
    </row>
    <row r="1191" spans="1:14">
      <c r="A1191" s="11"/>
      <c r="B1191" s="11"/>
      <c r="C1191" s="11"/>
      <c r="D1191" s="11"/>
      <c r="E1191" s="14"/>
      <c r="F1191" s="11"/>
      <c r="G1191" s="11"/>
      <c r="H1191" s="11"/>
      <c r="I1191" s="11"/>
      <c r="J1191" s="11"/>
      <c r="K1191" s="11"/>
      <c r="L1191" s="18"/>
      <c r="M1191" s="11"/>
      <c r="N1191" s="12"/>
    </row>
    <row r="1192" spans="1:14">
      <c r="A1192" s="11"/>
      <c r="B1192" s="13"/>
      <c r="C1192" s="11"/>
      <c r="D1192" s="11"/>
      <c r="E1192" s="11"/>
      <c r="F1192" s="11"/>
      <c r="G1192" s="11"/>
      <c r="H1192" s="11"/>
      <c r="I1192" s="11"/>
      <c r="J1192" s="11"/>
      <c r="K1192" s="11"/>
      <c r="L1192" s="18"/>
      <c r="M1192" s="11"/>
      <c r="N1192" s="12"/>
    </row>
    <row r="1193" spans="1:14">
      <c r="A1193" s="11"/>
      <c r="B1193" s="11"/>
      <c r="C1193" s="11"/>
      <c r="D1193" s="11"/>
      <c r="E1193" s="14"/>
      <c r="F1193" s="11"/>
      <c r="G1193" s="11"/>
      <c r="H1193" s="11"/>
      <c r="I1193" s="11"/>
      <c r="J1193" s="11"/>
      <c r="K1193" s="11"/>
      <c r="L1193" s="18"/>
      <c r="M1193" s="11"/>
      <c r="N1193" s="12"/>
    </row>
    <row r="1194" spans="1:14">
      <c r="A1194" s="11"/>
      <c r="B1194" s="13"/>
      <c r="C1194" s="11"/>
      <c r="D1194" s="11"/>
      <c r="E1194" s="14"/>
      <c r="F1194" s="11"/>
      <c r="G1194" s="11"/>
      <c r="H1194" s="11"/>
      <c r="I1194" s="11"/>
      <c r="J1194" s="11"/>
      <c r="K1194" s="11"/>
      <c r="L1194" s="18"/>
      <c r="M1194" s="11"/>
      <c r="N1194" s="12"/>
    </row>
    <row r="1195" spans="1:14">
      <c r="A1195" s="11"/>
      <c r="B1195" s="13"/>
      <c r="C1195" s="11"/>
      <c r="D1195" s="11"/>
      <c r="E1195" s="11"/>
      <c r="F1195" s="11"/>
      <c r="G1195" s="11"/>
      <c r="H1195" s="11"/>
      <c r="I1195" s="11"/>
      <c r="J1195" s="11"/>
      <c r="K1195" s="11"/>
      <c r="L1195" s="18"/>
      <c r="M1195" s="11"/>
      <c r="N1195" s="12"/>
    </row>
    <row r="1196" spans="1:14">
      <c r="A1196" s="11"/>
      <c r="B1196" s="13"/>
      <c r="C1196" s="11"/>
      <c r="D1196" s="11"/>
      <c r="E1196" s="14"/>
      <c r="F1196" s="11"/>
      <c r="G1196" s="11"/>
      <c r="H1196" s="11"/>
      <c r="I1196" s="11"/>
      <c r="J1196" s="11"/>
      <c r="K1196" s="11"/>
      <c r="L1196" s="18"/>
      <c r="M1196" s="11"/>
      <c r="N1196" s="12"/>
    </row>
    <row r="1197" spans="1:14">
      <c r="A1197" s="11"/>
      <c r="B1197" s="11"/>
      <c r="C1197" s="11"/>
      <c r="D1197" s="11"/>
      <c r="E1197" s="14"/>
      <c r="F1197" s="11"/>
      <c r="G1197" s="11"/>
      <c r="H1197" s="11"/>
      <c r="I1197" s="11"/>
      <c r="J1197" s="11"/>
      <c r="K1197" s="11"/>
      <c r="L1197" s="18"/>
      <c r="M1197" s="11"/>
      <c r="N1197" s="12"/>
    </row>
    <row r="1198" spans="1:14">
      <c r="A1198" s="11"/>
      <c r="B1198" s="11"/>
      <c r="C1198" s="11"/>
      <c r="D1198" s="11"/>
      <c r="E1198" s="14"/>
      <c r="F1198" s="11"/>
      <c r="G1198" s="11"/>
      <c r="H1198" s="11"/>
      <c r="I1198" s="11"/>
      <c r="J1198" s="11"/>
      <c r="K1198" s="11"/>
      <c r="L1198" s="18"/>
      <c r="M1198" s="11"/>
      <c r="N1198" s="12"/>
    </row>
    <row r="1199" spans="1:14">
      <c r="A1199" s="11"/>
      <c r="B1199" s="11"/>
      <c r="C1199" s="11"/>
      <c r="D1199" s="11"/>
      <c r="E1199" s="14"/>
      <c r="F1199" s="11"/>
      <c r="G1199" s="11"/>
      <c r="H1199" s="11"/>
      <c r="I1199" s="11"/>
      <c r="J1199" s="11"/>
      <c r="K1199" s="11"/>
      <c r="L1199" s="18"/>
      <c r="M1199" s="11"/>
      <c r="N1199" s="12"/>
    </row>
    <row r="1200" spans="1:14">
      <c r="A1200" s="11"/>
      <c r="B1200" s="13"/>
      <c r="C1200" s="11"/>
      <c r="D1200" s="11"/>
      <c r="E1200" s="14"/>
      <c r="F1200" s="11"/>
      <c r="G1200" s="11"/>
      <c r="H1200" s="11"/>
      <c r="I1200" s="11"/>
      <c r="J1200" s="11"/>
      <c r="K1200" s="11"/>
      <c r="L1200" s="18"/>
      <c r="M1200" s="11"/>
      <c r="N1200" s="12"/>
    </row>
    <row r="1201" spans="1:14">
      <c r="A1201" s="11"/>
      <c r="B1201" s="13"/>
      <c r="C1201" s="11"/>
      <c r="D1201" s="11"/>
      <c r="E1201" s="14"/>
      <c r="F1201" s="11"/>
      <c r="G1201" s="11"/>
      <c r="H1201" s="11"/>
      <c r="I1201" s="11"/>
      <c r="J1201" s="11"/>
      <c r="K1201" s="11"/>
      <c r="L1201" s="18"/>
      <c r="M1201" s="11"/>
      <c r="N1201" s="12"/>
    </row>
    <row r="1202" spans="1:14">
      <c r="A1202" s="11"/>
      <c r="B1202" s="11"/>
      <c r="C1202" s="11"/>
      <c r="D1202" s="11"/>
      <c r="E1202" s="11"/>
      <c r="F1202" s="11"/>
      <c r="G1202" s="11"/>
      <c r="H1202" s="11"/>
      <c r="I1202" s="11"/>
      <c r="J1202" s="11"/>
      <c r="K1202" s="11"/>
      <c r="L1202" s="18"/>
      <c r="M1202" s="11"/>
      <c r="N1202" s="12"/>
    </row>
    <row r="1203" spans="1:14">
      <c r="A1203" s="11"/>
      <c r="B1203" s="11"/>
      <c r="C1203" s="11"/>
      <c r="D1203" s="11"/>
      <c r="E1203" s="11"/>
      <c r="F1203" s="11"/>
      <c r="G1203" s="11"/>
      <c r="H1203" s="11"/>
      <c r="I1203" s="11"/>
      <c r="J1203" s="11"/>
      <c r="K1203" s="11"/>
      <c r="L1203" s="18"/>
      <c r="M1203" s="11"/>
      <c r="N1203" s="12"/>
    </row>
    <row r="1204" spans="1:14">
      <c r="A1204" s="11"/>
      <c r="B1204" s="11"/>
      <c r="C1204" s="11"/>
      <c r="D1204" s="11"/>
      <c r="E1204" s="14"/>
      <c r="F1204" s="11"/>
      <c r="G1204" s="11"/>
      <c r="H1204" s="11"/>
      <c r="I1204" s="11"/>
      <c r="J1204" s="11"/>
      <c r="K1204" s="11"/>
      <c r="L1204" s="18"/>
      <c r="M1204" s="11"/>
      <c r="N1204" s="12"/>
    </row>
    <row r="1205" spans="1:14">
      <c r="A1205" s="11"/>
      <c r="B1205" s="11"/>
      <c r="C1205" s="11"/>
      <c r="D1205" s="11"/>
      <c r="E1205" s="14"/>
      <c r="F1205" s="11"/>
      <c r="G1205" s="11"/>
      <c r="H1205" s="11"/>
      <c r="I1205" s="11"/>
      <c r="J1205" s="11"/>
      <c r="K1205" s="11"/>
      <c r="L1205" s="18"/>
      <c r="M1205" s="11"/>
      <c r="N1205" s="12"/>
    </row>
    <row r="1206" spans="1:14">
      <c r="A1206" s="11"/>
      <c r="B1206" s="11"/>
      <c r="C1206" s="11"/>
      <c r="D1206" s="11"/>
      <c r="E1206" s="14"/>
      <c r="F1206" s="11"/>
      <c r="G1206" s="11"/>
      <c r="H1206" s="11"/>
      <c r="I1206" s="11"/>
      <c r="J1206" s="11"/>
      <c r="K1206" s="11"/>
      <c r="L1206" s="18"/>
      <c r="M1206" s="11"/>
      <c r="N1206" s="12"/>
    </row>
    <row r="1207" spans="1:14">
      <c r="A1207" s="11"/>
      <c r="B1207" s="11"/>
      <c r="C1207" s="11"/>
      <c r="D1207" s="11"/>
      <c r="E1207" s="14"/>
      <c r="F1207" s="11"/>
      <c r="G1207" s="11"/>
      <c r="H1207" s="11"/>
      <c r="I1207" s="11"/>
      <c r="J1207" s="11"/>
      <c r="K1207" s="11"/>
      <c r="L1207" s="18"/>
      <c r="M1207" s="11"/>
      <c r="N1207" s="12"/>
    </row>
    <row r="1208" spans="1:14">
      <c r="A1208" s="11"/>
      <c r="B1208" s="11"/>
      <c r="C1208" s="11"/>
      <c r="D1208" s="11"/>
      <c r="E1208" s="11"/>
      <c r="F1208" s="11"/>
      <c r="G1208" s="11"/>
      <c r="H1208" s="11"/>
      <c r="I1208" s="11"/>
      <c r="J1208" s="11"/>
      <c r="K1208" s="11"/>
      <c r="L1208" s="18"/>
      <c r="M1208" s="11"/>
      <c r="N1208" s="12"/>
    </row>
    <row r="1209" spans="1:14">
      <c r="A1209" s="11"/>
      <c r="B1209" s="11"/>
      <c r="C1209" s="11"/>
      <c r="D1209" s="11"/>
      <c r="E1209" s="11"/>
      <c r="F1209" s="11"/>
      <c r="G1209" s="11"/>
      <c r="H1209" s="11"/>
      <c r="I1209" s="11"/>
      <c r="J1209" s="11"/>
      <c r="K1209" s="11"/>
      <c r="L1209" s="18"/>
      <c r="M1209" s="11"/>
      <c r="N1209" s="12"/>
    </row>
    <row r="1210" spans="1:14">
      <c r="A1210" s="11"/>
      <c r="B1210" s="11"/>
      <c r="C1210" s="11"/>
      <c r="D1210" s="11"/>
      <c r="E1210" s="11"/>
      <c r="F1210" s="11"/>
      <c r="G1210" s="11"/>
      <c r="H1210" s="11"/>
      <c r="I1210" s="11"/>
      <c r="J1210" s="11"/>
      <c r="K1210" s="11"/>
      <c r="L1210" s="18"/>
      <c r="M1210" s="11"/>
      <c r="N1210" s="12"/>
    </row>
    <row r="1211" spans="1:14">
      <c r="A1211" s="11"/>
      <c r="B1211" s="13"/>
      <c r="C1211" s="11"/>
      <c r="D1211" s="11"/>
      <c r="E1211" s="14"/>
      <c r="F1211" s="11"/>
      <c r="G1211" s="11"/>
      <c r="H1211" s="11"/>
      <c r="I1211" s="11"/>
      <c r="J1211" s="11"/>
      <c r="K1211" s="11"/>
      <c r="L1211" s="18"/>
      <c r="M1211" s="11"/>
      <c r="N1211" s="12"/>
    </row>
    <row r="1212" spans="1:14">
      <c r="A1212" s="11"/>
      <c r="B1212" s="11"/>
      <c r="C1212" s="11"/>
      <c r="D1212" s="11"/>
      <c r="E1212" s="11"/>
      <c r="F1212" s="11"/>
      <c r="G1212" s="11"/>
      <c r="H1212" s="11"/>
      <c r="I1212" s="11"/>
      <c r="J1212" s="11"/>
      <c r="K1212" s="11"/>
      <c r="L1212" s="18"/>
      <c r="M1212" s="11"/>
      <c r="N1212" s="12"/>
    </row>
    <row r="1213" spans="1:14">
      <c r="A1213" s="11"/>
      <c r="B1213" s="11"/>
      <c r="C1213" s="11"/>
      <c r="D1213" s="11"/>
      <c r="E1213" s="11"/>
      <c r="F1213" s="11"/>
      <c r="G1213" s="11"/>
      <c r="H1213" s="11"/>
      <c r="I1213" s="11"/>
      <c r="J1213" s="11"/>
      <c r="K1213" s="11"/>
      <c r="L1213" s="18"/>
      <c r="M1213" s="11"/>
      <c r="N1213" s="12"/>
    </row>
    <row r="1214" spans="1:14">
      <c r="A1214" s="11"/>
      <c r="B1214" s="13"/>
      <c r="C1214" s="11"/>
      <c r="D1214" s="11"/>
      <c r="E1214" s="11"/>
      <c r="F1214" s="11"/>
      <c r="G1214" s="11"/>
      <c r="H1214" s="11"/>
      <c r="I1214" s="11"/>
      <c r="J1214" s="11"/>
      <c r="K1214" s="11"/>
      <c r="L1214" s="18"/>
      <c r="M1214" s="11"/>
      <c r="N1214" s="12"/>
    </row>
    <row r="1215" spans="1:14">
      <c r="A1215" s="11"/>
      <c r="B1215" s="11"/>
      <c r="C1215" s="11"/>
      <c r="D1215" s="11"/>
      <c r="E1215" s="11"/>
      <c r="F1215" s="11"/>
      <c r="G1215" s="11"/>
      <c r="H1215" s="11"/>
      <c r="I1215" s="11"/>
      <c r="J1215" s="11"/>
      <c r="K1215" s="11"/>
      <c r="L1215" s="18"/>
      <c r="M1215" s="11"/>
      <c r="N1215" s="12"/>
    </row>
    <row r="1216" spans="1:14">
      <c r="A1216" s="11"/>
      <c r="B1216" s="11"/>
      <c r="C1216" s="11"/>
      <c r="D1216" s="11"/>
      <c r="E1216" s="11"/>
      <c r="F1216" s="11"/>
      <c r="G1216" s="11"/>
      <c r="H1216" s="11"/>
      <c r="I1216" s="11"/>
      <c r="J1216" s="11"/>
      <c r="K1216" s="11"/>
      <c r="L1216" s="18"/>
      <c r="M1216" s="11"/>
      <c r="N1216" s="12"/>
    </row>
    <row r="1217" spans="1:14">
      <c r="A1217" s="11"/>
      <c r="B1217" s="13"/>
      <c r="C1217" s="11"/>
      <c r="D1217" s="11"/>
      <c r="E1217" s="11"/>
      <c r="F1217" s="11"/>
      <c r="G1217" s="11"/>
      <c r="H1217" s="11"/>
      <c r="I1217" s="11"/>
      <c r="J1217" s="11"/>
      <c r="K1217" s="11"/>
      <c r="L1217" s="18"/>
      <c r="M1217" s="11"/>
      <c r="N1217" s="12"/>
    </row>
    <row r="1218" spans="1:14">
      <c r="A1218" s="11"/>
      <c r="B1218" s="11"/>
      <c r="C1218" s="11"/>
      <c r="D1218" s="11"/>
      <c r="E1218" s="11"/>
      <c r="F1218" s="11"/>
      <c r="G1218" s="11"/>
      <c r="H1218" s="11"/>
      <c r="I1218" s="11"/>
      <c r="J1218" s="11"/>
      <c r="K1218" s="11"/>
      <c r="L1218" s="18"/>
      <c r="M1218" s="11"/>
      <c r="N1218" s="12"/>
    </row>
    <row r="1219" spans="1:14">
      <c r="A1219" s="11"/>
      <c r="B1219" s="11"/>
      <c r="C1219" s="11"/>
      <c r="D1219" s="11"/>
      <c r="E1219" s="14"/>
      <c r="F1219" s="11"/>
      <c r="G1219" s="11"/>
      <c r="H1219" s="11"/>
      <c r="I1219" s="11"/>
      <c r="J1219" s="11"/>
      <c r="K1219" s="11"/>
      <c r="L1219" s="18"/>
      <c r="M1219" s="11"/>
      <c r="N1219" s="12"/>
    </row>
    <row r="1220" spans="1:14">
      <c r="A1220" s="11"/>
      <c r="B1220" s="11"/>
      <c r="C1220" s="11"/>
      <c r="D1220" s="11"/>
      <c r="E1220" s="11"/>
      <c r="F1220" s="11"/>
      <c r="G1220" s="11"/>
      <c r="H1220" s="11"/>
      <c r="I1220" s="11"/>
      <c r="J1220" s="11"/>
      <c r="K1220" s="11"/>
      <c r="L1220" s="18"/>
      <c r="M1220" s="11"/>
      <c r="N1220" s="12"/>
    </row>
    <row r="1221" spans="1:14">
      <c r="A1221" s="11"/>
      <c r="B1221" s="11"/>
      <c r="C1221" s="11"/>
      <c r="D1221" s="11"/>
      <c r="E1221" s="11"/>
      <c r="F1221" s="11"/>
      <c r="G1221" s="11"/>
      <c r="H1221" s="11"/>
      <c r="I1221" s="11"/>
      <c r="J1221" s="11"/>
      <c r="K1221" s="11"/>
      <c r="L1221" s="18"/>
      <c r="M1221" s="11"/>
      <c r="N1221" s="12"/>
    </row>
    <row r="1222" spans="1:14">
      <c r="A1222" s="11"/>
      <c r="B1222" s="11"/>
      <c r="C1222" s="11"/>
      <c r="D1222" s="11"/>
      <c r="E1222" s="11"/>
      <c r="F1222" s="11"/>
      <c r="G1222" s="11"/>
      <c r="H1222" s="11"/>
      <c r="I1222" s="11"/>
      <c r="J1222" s="11"/>
      <c r="K1222" s="11"/>
      <c r="L1222" s="18"/>
      <c r="M1222" s="11"/>
      <c r="N1222" s="12"/>
    </row>
    <row r="1223" spans="1:14">
      <c r="A1223" s="11"/>
      <c r="B1223" s="13"/>
      <c r="C1223" s="11"/>
      <c r="D1223" s="11"/>
      <c r="E1223" s="11"/>
      <c r="F1223" s="11"/>
      <c r="G1223" s="11"/>
      <c r="H1223" s="11"/>
      <c r="I1223" s="11"/>
      <c r="J1223" s="11"/>
      <c r="K1223" s="11"/>
      <c r="L1223" s="18"/>
      <c r="M1223" s="11"/>
      <c r="N1223" s="12"/>
    </row>
    <row r="1224" spans="1:14">
      <c r="A1224" s="11"/>
      <c r="B1224" s="11"/>
      <c r="C1224" s="11"/>
      <c r="D1224" s="11"/>
      <c r="E1224" s="11"/>
      <c r="F1224" s="11"/>
      <c r="G1224" s="11"/>
      <c r="H1224" s="11"/>
      <c r="I1224" s="11"/>
      <c r="J1224" s="11"/>
      <c r="K1224" s="11"/>
      <c r="L1224" s="18"/>
      <c r="M1224" s="11"/>
      <c r="N1224" s="12"/>
    </row>
    <row r="1225" spans="1:14">
      <c r="A1225" s="11"/>
      <c r="B1225" s="13"/>
      <c r="C1225" s="11"/>
      <c r="D1225" s="11"/>
      <c r="E1225" s="14"/>
      <c r="F1225" s="11"/>
      <c r="G1225" s="11"/>
      <c r="H1225" s="11"/>
      <c r="I1225" s="11"/>
      <c r="J1225" s="11"/>
      <c r="K1225" s="11"/>
      <c r="L1225" s="18"/>
      <c r="M1225" s="11"/>
      <c r="N1225" s="12"/>
    </row>
    <row r="1226" spans="1:14">
      <c r="A1226" s="11"/>
      <c r="B1226" s="11"/>
      <c r="C1226" s="11"/>
      <c r="D1226" s="11"/>
      <c r="E1226" s="11"/>
      <c r="F1226" s="11"/>
      <c r="G1226" s="11"/>
      <c r="H1226" s="11"/>
      <c r="I1226" s="11"/>
      <c r="J1226" s="11"/>
      <c r="K1226" s="11"/>
      <c r="L1226" s="18"/>
      <c r="M1226" s="11"/>
      <c r="N1226" s="12"/>
    </row>
    <row r="1227" spans="1:14">
      <c r="A1227" s="11"/>
      <c r="B1227" s="11"/>
      <c r="C1227" s="11"/>
      <c r="D1227" s="11"/>
      <c r="E1227" s="11"/>
      <c r="F1227" s="11"/>
      <c r="G1227" s="11"/>
      <c r="H1227" s="11"/>
      <c r="I1227" s="11"/>
      <c r="J1227" s="11"/>
      <c r="K1227" s="11"/>
      <c r="L1227" s="18"/>
      <c r="M1227" s="11"/>
      <c r="N1227" s="12"/>
    </row>
    <row r="1228" spans="1:14">
      <c r="A1228" s="11"/>
      <c r="B1228" s="11"/>
      <c r="C1228" s="11"/>
      <c r="D1228" s="11"/>
      <c r="E1228" s="14"/>
      <c r="F1228" s="11"/>
      <c r="G1228" s="11"/>
      <c r="H1228" s="11"/>
      <c r="I1228" s="11"/>
      <c r="J1228" s="11"/>
      <c r="K1228" s="11"/>
      <c r="L1228" s="18"/>
      <c r="M1228" s="11"/>
      <c r="N1228" s="12"/>
    </row>
    <row r="1229" spans="1:14">
      <c r="A1229" s="11"/>
      <c r="B1229" s="11"/>
      <c r="C1229" s="11"/>
      <c r="D1229" s="11"/>
      <c r="E1229" s="14"/>
      <c r="F1229" s="11"/>
      <c r="G1229" s="11"/>
      <c r="H1229" s="11"/>
      <c r="I1229" s="11"/>
      <c r="J1229" s="11"/>
      <c r="K1229" s="11"/>
      <c r="L1229" s="18"/>
      <c r="M1229" s="11"/>
      <c r="N1229" s="12"/>
    </row>
    <row r="1230" spans="1:14">
      <c r="A1230" s="11"/>
      <c r="B1230" s="11"/>
      <c r="C1230" s="11"/>
      <c r="D1230" s="11"/>
      <c r="E1230" s="11"/>
      <c r="F1230" s="11"/>
      <c r="G1230" s="11"/>
      <c r="H1230" s="11"/>
      <c r="I1230" s="11"/>
      <c r="J1230" s="11"/>
      <c r="K1230" s="11"/>
      <c r="L1230" s="18"/>
      <c r="M1230" s="11"/>
      <c r="N1230" s="12"/>
    </row>
    <row r="1231" spans="1:14">
      <c r="A1231" s="11"/>
      <c r="B1231" s="13"/>
      <c r="C1231" s="11"/>
      <c r="D1231" s="11"/>
      <c r="E1231" s="11"/>
      <c r="F1231" s="11"/>
      <c r="G1231" s="11"/>
      <c r="H1231" s="11"/>
      <c r="I1231" s="11"/>
      <c r="J1231" s="11"/>
      <c r="K1231" s="11"/>
      <c r="L1231" s="18"/>
      <c r="M1231" s="11"/>
      <c r="N1231" s="12"/>
    </row>
    <row r="1232" spans="1:14">
      <c r="A1232" s="11"/>
      <c r="B1232" s="13"/>
      <c r="C1232" s="11"/>
      <c r="D1232" s="11"/>
      <c r="E1232" s="14"/>
      <c r="F1232" s="11"/>
      <c r="G1232" s="11"/>
      <c r="H1232" s="11"/>
      <c r="I1232" s="11"/>
      <c r="J1232" s="11"/>
      <c r="K1232" s="11"/>
      <c r="L1232" s="18"/>
      <c r="M1232" s="11"/>
      <c r="N1232" s="12"/>
    </row>
    <row r="1233" spans="1:14">
      <c r="A1233" s="11"/>
      <c r="B1233" s="11"/>
      <c r="C1233" s="11"/>
      <c r="D1233" s="11"/>
      <c r="E1233" s="14"/>
      <c r="F1233" s="11"/>
      <c r="G1233" s="11"/>
      <c r="H1233" s="11"/>
      <c r="I1233" s="11"/>
      <c r="J1233" s="11"/>
      <c r="K1233" s="11"/>
      <c r="L1233" s="18"/>
      <c r="M1233" s="11"/>
      <c r="N1233" s="12"/>
    </row>
    <row r="1234" spans="1:14">
      <c r="A1234" s="11"/>
      <c r="B1234" s="11"/>
      <c r="C1234" s="11"/>
      <c r="D1234" s="11"/>
      <c r="E1234" s="11"/>
      <c r="F1234" s="11"/>
      <c r="G1234" s="11"/>
      <c r="H1234" s="11"/>
      <c r="I1234" s="11"/>
      <c r="J1234" s="11"/>
      <c r="K1234" s="11"/>
      <c r="L1234" s="18"/>
      <c r="M1234" s="11"/>
      <c r="N1234" s="12"/>
    </row>
    <row r="1235" spans="1:14">
      <c r="A1235" s="11"/>
      <c r="B1235" s="13"/>
      <c r="C1235" s="11"/>
      <c r="D1235" s="11"/>
      <c r="E1235" s="14"/>
      <c r="F1235" s="11"/>
      <c r="G1235" s="11"/>
      <c r="H1235" s="11"/>
      <c r="I1235" s="11"/>
      <c r="J1235" s="11"/>
      <c r="K1235" s="11"/>
      <c r="L1235" s="18"/>
      <c r="M1235" s="11"/>
      <c r="N1235" s="12"/>
    </row>
    <row r="1236" spans="1:14">
      <c r="A1236" s="11"/>
      <c r="B1236" s="11"/>
      <c r="C1236" s="11"/>
      <c r="D1236" s="11"/>
      <c r="E1236" s="11"/>
      <c r="F1236" s="11"/>
      <c r="G1236" s="11"/>
      <c r="H1236" s="11"/>
      <c r="I1236" s="11"/>
      <c r="J1236" s="11"/>
      <c r="K1236" s="11"/>
      <c r="L1236" s="18"/>
      <c r="M1236" s="11"/>
      <c r="N1236" s="12"/>
    </row>
    <row r="1237" spans="1:14">
      <c r="A1237" s="11"/>
      <c r="B1237" s="11"/>
      <c r="C1237" s="11"/>
      <c r="D1237" s="11"/>
      <c r="E1237" s="14"/>
      <c r="F1237" s="11"/>
      <c r="G1237" s="11"/>
      <c r="H1237" s="11"/>
      <c r="I1237" s="11"/>
      <c r="J1237" s="11"/>
      <c r="K1237" s="11"/>
      <c r="L1237" s="18"/>
      <c r="M1237" s="11"/>
      <c r="N1237" s="12"/>
    </row>
    <row r="1238" spans="1:14">
      <c r="A1238" s="11"/>
      <c r="B1238" s="13"/>
      <c r="C1238" s="11"/>
      <c r="D1238" s="11"/>
      <c r="E1238" s="14"/>
      <c r="F1238" s="11"/>
      <c r="G1238" s="11"/>
      <c r="H1238" s="11"/>
      <c r="I1238" s="11"/>
      <c r="J1238" s="11"/>
      <c r="K1238" s="11"/>
      <c r="L1238" s="18"/>
      <c r="M1238" s="11"/>
      <c r="N1238" s="12"/>
    </row>
    <row r="1239" spans="1:14">
      <c r="A1239" s="11"/>
      <c r="B1239" s="11"/>
      <c r="C1239" s="11"/>
      <c r="D1239" s="11"/>
      <c r="E1239" s="11"/>
      <c r="F1239" s="11"/>
      <c r="G1239" s="11"/>
      <c r="H1239" s="11"/>
      <c r="I1239" s="11"/>
      <c r="J1239" s="11"/>
      <c r="K1239" s="11"/>
      <c r="L1239" s="18"/>
      <c r="M1239" s="11"/>
      <c r="N1239" s="12"/>
    </row>
    <row r="1240" spans="1:14">
      <c r="A1240" s="11"/>
      <c r="B1240" s="13"/>
      <c r="C1240" s="11"/>
      <c r="D1240" s="11"/>
      <c r="E1240" s="11"/>
      <c r="F1240" s="11"/>
      <c r="G1240" s="11"/>
      <c r="H1240" s="11"/>
      <c r="I1240" s="11"/>
      <c r="J1240" s="11"/>
      <c r="K1240" s="11"/>
      <c r="L1240" s="18"/>
      <c r="M1240" s="11"/>
      <c r="N1240" s="12"/>
    </row>
    <row r="1241" spans="1:14">
      <c r="A1241" s="11"/>
      <c r="B1241" s="11"/>
      <c r="C1241" s="11"/>
      <c r="D1241" s="11"/>
      <c r="E1241" s="11"/>
      <c r="F1241" s="11"/>
      <c r="G1241" s="11"/>
      <c r="H1241" s="11"/>
      <c r="I1241" s="11"/>
      <c r="J1241" s="11"/>
      <c r="K1241" s="11"/>
      <c r="L1241" s="18"/>
      <c r="M1241" s="11"/>
      <c r="N1241" s="12"/>
    </row>
    <row r="1242" spans="1:14">
      <c r="A1242" s="11"/>
      <c r="B1242" s="13"/>
      <c r="C1242" s="11"/>
      <c r="D1242" s="11"/>
      <c r="E1242" s="11"/>
      <c r="F1242" s="11"/>
      <c r="G1242" s="11"/>
      <c r="H1242" s="11"/>
      <c r="I1242" s="11"/>
      <c r="J1242" s="11"/>
      <c r="K1242" s="11"/>
      <c r="L1242" s="18"/>
      <c r="M1242" s="11"/>
      <c r="N1242" s="12"/>
    </row>
    <row r="1243" spans="1:14">
      <c r="A1243" s="11"/>
      <c r="B1243" s="11"/>
      <c r="C1243" s="11"/>
      <c r="D1243" s="11"/>
      <c r="E1243" s="14"/>
      <c r="F1243" s="11"/>
      <c r="G1243" s="11"/>
      <c r="H1243" s="11"/>
      <c r="I1243" s="11"/>
      <c r="J1243" s="11"/>
      <c r="K1243" s="11"/>
      <c r="L1243" s="18"/>
      <c r="M1243" s="11"/>
      <c r="N1243" s="12"/>
    </row>
    <row r="1244" spans="1:14">
      <c r="A1244" s="11"/>
      <c r="B1244" s="11"/>
      <c r="C1244" s="11"/>
      <c r="D1244" s="11"/>
      <c r="E1244" s="11"/>
      <c r="F1244" s="11"/>
      <c r="G1244" s="11"/>
      <c r="H1244" s="11"/>
      <c r="I1244" s="11"/>
      <c r="J1244" s="11"/>
      <c r="K1244" s="11"/>
      <c r="L1244" s="18"/>
      <c r="M1244" s="11"/>
      <c r="N1244" s="12"/>
    </row>
    <row r="1245" spans="1:14">
      <c r="A1245" s="11"/>
      <c r="B1245" s="11"/>
      <c r="C1245" s="11"/>
      <c r="D1245" s="11"/>
      <c r="E1245" s="14"/>
      <c r="F1245" s="11"/>
      <c r="G1245" s="11"/>
      <c r="H1245" s="11"/>
      <c r="I1245" s="11"/>
      <c r="J1245" s="11"/>
      <c r="K1245" s="11"/>
      <c r="L1245" s="18"/>
      <c r="M1245" s="11"/>
      <c r="N1245" s="12"/>
    </row>
    <row r="1246" spans="1:14">
      <c r="A1246" s="11"/>
      <c r="B1246" s="11"/>
      <c r="C1246" s="11"/>
      <c r="D1246" s="11"/>
      <c r="E1246" s="11"/>
      <c r="F1246" s="11"/>
      <c r="G1246" s="11"/>
      <c r="H1246" s="11"/>
      <c r="I1246" s="11"/>
      <c r="J1246" s="11"/>
      <c r="K1246" s="11"/>
      <c r="L1246" s="18"/>
      <c r="M1246" s="11"/>
      <c r="N1246" s="12"/>
    </row>
    <row r="1247" spans="1:14">
      <c r="A1247" s="11"/>
      <c r="B1247" s="11"/>
      <c r="C1247" s="11"/>
      <c r="D1247" s="11"/>
      <c r="E1247" s="14"/>
      <c r="F1247" s="11"/>
      <c r="G1247" s="11"/>
      <c r="H1247" s="11"/>
      <c r="I1247" s="11"/>
      <c r="J1247" s="11"/>
      <c r="K1247" s="11"/>
      <c r="L1247" s="18"/>
      <c r="M1247" s="11"/>
      <c r="N1247" s="12"/>
    </row>
    <row r="1248" spans="1:14">
      <c r="A1248" s="11"/>
      <c r="B1248" s="11"/>
      <c r="C1248" s="11"/>
      <c r="D1248" s="11"/>
      <c r="E1248" s="14"/>
      <c r="F1248" s="11"/>
      <c r="G1248" s="11"/>
      <c r="H1248" s="11"/>
      <c r="I1248" s="11"/>
      <c r="J1248" s="11"/>
      <c r="K1248" s="11"/>
      <c r="L1248" s="18"/>
      <c r="M1248" s="11"/>
      <c r="N1248" s="12"/>
    </row>
    <row r="1249" spans="1:14">
      <c r="A1249" s="11"/>
      <c r="B1249" s="11"/>
      <c r="C1249" s="11"/>
      <c r="D1249" s="11"/>
      <c r="E1249" s="11"/>
      <c r="F1249" s="11"/>
      <c r="G1249" s="11"/>
      <c r="H1249" s="11"/>
      <c r="I1249" s="11"/>
      <c r="J1249" s="11"/>
      <c r="K1249" s="11"/>
      <c r="L1249" s="18"/>
      <c r="M1249" s="11"/>
      <c r="N1249" s="12"/>
    </row>
    <row r="1250" spans="1:14">
      <c r="A1250" s="11"/>
      <c r="B1250" s="11"/>
      <c r="C1250" s="11"/>
      <c r="D1250" s="11"/>
      <c r="E1250" s="11"/>
      <c r="F1250" s="11"/>
      <c r="G1250" s="11"/>
      <c r="H1250" s="11"/>
      <c r="I1250" s="11"/>
      <c r="J1250" s="11"/>
      <c r="K1250" s="11"/>
      <c r="L1250" s="18"/>
      <c r="M1250" s="11"/>
      <c r="N1250" s="12"/>
    </row>
    <row r="1251" spans="1:14">
      <c r="A1251" s="11"/>
      <c r="B1251" s="11"/>
      <c r="C1251" s="11"/>
      <c r="D1251" s="11"/>
      <c r="E1251" s="14"/>
      <c r="F1251" s="11"/>
      <c r="G1251" s="11"/>
      <c r="H1251" s="11"/>
      <c r="I1251" s="11"/>
      <c r="J1251" s="11"/>
      <c r="K1251" s="11"/>
      <c r="L1251" s="18"/>
      <c r="M1251" s="11"/>
      <c r="N1251" s="12"/>
    </row>
    <row r="1252" spans="1:14">
      <c r="A1252" s="11"/>
      <c r="B1252" s="11"/>
      <c r="C1252" s="11"/>
      <c r="D1252" s="11"/>
      <c r="E1252" s="11"/>
      <c r="F1252" s="11"/>
      <c r="G1252" s="11"/>
      <c r="H1252" s="11"/>
      <c r="I1252" s="11"/>
      <c r="J1252" s="11"/>
      <c r="K1252" s="11"/>
      <c r="L1252" s="18"/>
      <c r="M1252" s="11"/>
      <c r="N1252" s="12"/>
    </row>
    <row r="1253" spans="1:14">
      <c r="A1253" s="11"/>
      <c r="B1253" s="13"/>
      <c r="C1253" s="11"/>
      <c r="D1253" s="11"/>
      <c r="E1253" s="14"/>
      <c r="F1253" s="11"/>
      <c r="G1253" s="11"/>
      <c r="H1253" s="11"/>
      <c r="I1253" s="11"/>
      <c r="J1253" s="11"/>
      <c r="K1253" s="11"/>
      <c r="L1253" s="18"/>
      <c r="M1253" s="11"/>
      <c r="N1253" s="12"/>
    </row>
    <row r="1254" spans="1:14">
      <c r="A1254" s="11"/>
      <c r="B1254" s="11"/>
      <c r="C1254" s="11"/>
      <c r="D1254" s="11"/>
      <c r="E1254" s="11"/>
      <c r="F1254" s="11"/>
      <c r="G1254" s="11"/>
      <c r="H1254" s="11"/>
      <c r="I1254" s="11"/>
      <c r="J1254" s="11"/>
      <c r="K1254" s="11"/>
      <c r="L1254" s="18"/>
      <c r="M1254" s="11"/>
      <c r="N1254" s="12"/>
    </row>
    <row r="1255" spans="1:14">
      <c r="A1255" s="11"/>
      <c r="B1255" s="11"/>
      <c r="C1255" s="11"/>
      <c r="D1255" s="11"/>
      <c r="E1255" s="14"/>
      <c r="F1255" s="11"/>
      <c r="G1255" s="11"/>
      <c r="H1255" s="11"/>
      <c r="I1255" s="11"/>
      <c r="J1255" s="11"/>
      <c r="K1255" s="11"/>
      <c r="L1255" s="18"/>
      <c r="M1255" s="11"/>
      <c r="N1255" s="12"/>
    </row>
    <row r="1256" spans="1:14">
      <c r="A1256" s="11"/>
      <c r="B1256" s="11"/>
      <c r="C1256" s="11"/>
      <c r="D1256" s="11"/>
      <c r="E1256" s="14"/>
      <c r="F1256" s="11"/>
      <c r="G1256" s="11"/>
      <c r="H1256" s="11"/>
      <c r="I1256" s="11"/>
      <c r="J1256" s="11"/>
      <c r="K1256" s="11"/>
      <c r="L1256" s="18"/>
      <c r="M1256" s="11"/>
      <c r="N1256" s="12"/>
    </row>
    <row r="1257" spans="1:14">
      <c r="A1257" s="11"/>
      <c r="B1257" s="11"/>
      <c r="C1257" s="11"/>
      <c r="D1257" s="11"/>
      <c r="E1257" s="11"/>
      <c r="F1257" s="11"/>
      <c r="G1257" s="11"/>
      <c r="H1257" s="11"/>
      <c r="I1257" s="11"/>
      <c r="J1257" s="11"/>
      <c r="K1257" s="11"/>
      <c r="L1257" s="18"/>
      <c r="M1257" s="11"/>
      <c r="N1257" s="12"/>
    </row>
    <row r="1258" spans="1:14">
      <c r="A1258" s="11"/>
      <c r="B1258" s="11"/>
      <c r="C1258" s="11"/>
      <c r="D1258" s="11"/>
      <c r="E1258" s="14"/>
      <c r="F1258" s="11"/>
      <c r="G1258" s="11"/>
      <c r="H1258" s="11"/>
      <c r="I1258" s="11"/>
      <c r="J1258" s="11"/>
      <c r="K1258" s="11"/>
      <c r="L1258" s="18"/>
      <c r="M1258" s="11"/>
      <c r="N1258" s="12"/>
    </row>
    <row r="1259" spans="1:14">
      <c r="A1259" s="11"/>
      <c r="B1259" s="11"/>
      <c r="C1259" s="11"/>
      <c r="D1259" s="11"/>
      <c r="E1259" s="14"/>
      <c r="F1259" s="11"/>
      <c r="G1259" s="11"/>
      <c r="H1259" s="11"/>
      <c r="I1259" s="11"/>
      <c r="J1259" s="11"/>
      <c r="K1259" s="11"/>
      <c r="L1259" s="18"/>
      <c r="M1259" s="11"/>
      <c r="N1259" s="12"/>
    </row>
    <row r="1260" spans="1:14">
      <c r="A1260" s="11"/>
      <c r="B1260" s="11"/>
      <c r="C1260" s="11"/>
      <c r="D1260" s="11"/>
      <c r="E1260" s="11"/>
      <c r="F1260" s="11"/>
      <c r="G1260" s="11"/>
      <c r="H1260" s="11"/>
      <c r="I1260" s="11"/>
      <c r="J1260" s="11"/>
      <c r="K1260" s="11"/>
      <c r="L1260" s="18"/>
      <c r="M1260" s="11"/>
      <c r="N1260" s="12"/>
    </row>
    <row r="1261" spans="1:14">
      <c r="A1261" s="11"/>
      <c r="B1261" s="11"/>
      <c r="C1261" s="11"/>
      <c r="D1261" s="11"/>
      <c r="E1261" s="14"/>
      <c r="F1261" s="11"/>
      <c r="G1261" s="11"/>
      <c r="H1261" s="11"/>
      <c r="I1261" s="11"/>
      <c r="J1261" s="11"/>
      <c r="K1261" s="11"/>
      <c r="L1261" s="18"/>
      <c r="M1261" s="11"/>
      <c r="N1261" s="12"/>
    </row>
    <row r="1262" spans="1:14">
      <c r="A1262" s="11"/>
      <c r="B1262" s="13"/>
      <c r="C1262" s="11"/>
      <c r="D1262" s="11"/>
      <c r="E1262" s="11"/>
      <c r="F1262" s="11"/>
      <c r="G1262" s="11"/>
      <c r="H1262" s="11"/>
      <c r="I1262" s="11"/>
      <c r="J1262" s="11"/>
      <c r="K1262" s="11"/>
      <c r="L1262" s="18"/>
      <c r="M1262" s="11"/>
      <c r="N1262" s="12"/>
    </row>
    <row r="1263" spans="1:14">
      <c r="A1263" s="11"/>
      <c r="B1263" s="11"/>
      <c r="C1263" s="11"/>
      <c r="D1263" s="11"/>
      <c r="E1263" s="11"/>
      <c r="F1263" s="11"/>
      <c r="G1263" s="11"/>
      <c r="H1263" s="11"/>
      <c r="I1263" s="11"/>
      <c r="J1263" s="11"/>
      <c r="K1263" s="11"/>
      <c r="L1263" s="18"/>
      <c r="M1263" s="11"/>
      <c r="N1263" s="12"/>
    </row>
    <row r="1264" spans="1:14">
      <c r="A1264" s="11"/>
      <c r="B1264" s="11"/>
      <c r="C1264" s="11"/>
      <c r="D1264" s="11"/>
      <c r="E1264" s="11"/>
      <c r="F1264" s="11"/>
      <c r="G1264" s="11"/>
      <c r="H1264" s="11"/>
      <c r="I1264" s="11"/>
      <c r="J1264" s="11"/>
      <c r="K1264" s="11"/>
      <c r="L1264" s="18"/>
      <c r="M1264" s="11"/>
      <c r="N1264" s="12"/>
    </row>
    <row r="1265" spans="1:14">
      <c r="A1265" s="11"/>
      <c r="B1265" s="11"/>
      <c r="C1265" s="11"/>
      <c r="D1265" s="11"/>
      <c r="E1265" s="14"/>
      <c r="F1265" s="11"/>
      <c r="G1265" s="11"/>
      <c r="H1265" s="11"/>
      <c r="I1265" s="11"/>
      <c r="J1265" s="11"/>
      <c r="K1265" s="11"/>
      <c r="L1265" s="18"/>
      <c r="M1265" s="11"/>
      <c r="N1265" s="12"/>
    </row>
    <row r="1266" spans="1:14">
      <c r="A1266" s="11"/>
      <c r="B1266" s="13"/>
      <c r="C1266" s="11"/>
      <c r="D1266" s="11"/>
      <c r="E1266" s="11"/>
      <c r="F1266" s="11"/>
      <c r="G1266" s="11"/>
      <c r="H1266" s="11"/>
      <c r="I1266" s="11"/>
      <c r="J1266" s="11"/>
      <c r="K1266" s="11"/>
      <c r="L1266" s="18"/>
      <c r="M1266" s="11"/>
      <c r="N1266" s="12"/>
    </row>
    <row r="1267" spans="1:14">
      <c r="A1267" s="11"/>
      <c r="B1267" s="11"/>
      <c r="C1267" s="11"/>
      <c r="D1267" s="11"/>
      <c r="E1267" s="11"/>
      <c r="F1267" s="11"/>
      <c r="G1267" s="11"/>
      <c r="H1267" s="11"/>
      <c r="I1267" s="11"/>
      <c r="J1267" s="11"/>
      <c r="K1267" s="11"/>
      <c r="L1267" s="18"/>
      <c r="M1267" s="11"/>
      <c r="N1267" s="12"/>
    </row>
    <row r="1268" spans="1:14">
      <c r="A1268" s="11"/>
      <c r="B1268" s="11"/>
      <c r="C1268" s="11"/>
      <c r="D1268" s="11"/>
      <c r="E1268" s="14"/>
      <c r="F1268" s="11"/>
      <c r="G1268" s="11"/>
      <c r="H1268" s="11"/>
      <c r="I1268" s="11"/>
      <c r="J1268" s="11"/>
      <c r="K1268" s="11"/>
      <c r="L1268" s="18"/>
      <c r="M1268" s="11"/>
      <c r="N1268" s="12"/>
    </row>
    <row r="1269" spans="1:14">
      <c r="A1269" s="11"/>
      <c r="B1269" s="13"/>
      <c r="C1269" s="11"/>
      <c r="D1269" s="11"/>
      <c r="E1269" s="14"/>
      <c r="F1269" s="11"/>
      <c r="G1269" s="11"/>
      <c r="H1269" s="11"/>
      <c r="I1269" s="11"/>
      <c r="J1269" s="11"/>
      <c r="K1269" s="11"/>
      <c r="L1269" s="18"/>
      <c r="M1269" s="11"/>
      <c r="N1269" s="12"/>
    </row>
    <row r="1270" spans="1:14">
      <c r="A1270" s="11"/>
      <c r="B1270" s="11"/>
      <c r="C1270" s="11"/>
      <c r="D1270" s="11"/>
      <c r="E1270" s="11"/>
      <c r="F1270" s="11"/>
      <c r="G1270" s="11"/>
      <c r="H1270" s="11"/>
      <c r="I1270" s="11"/>
      <c r="J1270" s="11"/>
      <c r="K1270" s="11"/>
      <c r="L1270" s="18"/>
      <c r="M1270" s="11"/>
      <c r="N1270" s="12"/>
    </row>
    <row r="1271" spans="1:14">
      <c r="A1271" s="11"/>
      <c r="B1271" s="11"/>
      <c r="C1271" s="11"/>
      <c r="D1271" s="11"/>
      <c r="E1271" s="11"/>
      <c r="F1271" s="11"/>
      <c r="G1271" s="11"/>
      <c r="H1271" s="11"/>
      <c r="I1271" s="11"/>
      <c r="J1271" s="11"/>
      <c r="K1271" s="11"/>
      <c r="L1271" s="18"/>
      <c r="M1271" s="11"/>
      <c r="N1271" s="12"/>
    </row>
    <row r="1272" spans="1:14">
      <c r="A1272" s="11"/>
      <c r="B1272" s="11"/>
      <c r="C1272" s="11"/>
      <c r="D1272" s="11"/>
      <c r="E1272" s="11"/>
      <c r="F1272" s="11"/>
      <c r="G1272" s="11"/>
      <c r="H1272" s="11"/>
      <c r="I1272" s="11"/>
      <c r="J1272" s="11"/>
      <c r="K1272" s="11"/>
      <c r="L1272" s="18"/>
      <c r="M1272" s="11"/>
      <c r="N1272" s="12"/>
    </row>
    <row r="1273" spans="1:14">
      <c r="A1273" s="11"/>
      <c r="B1273" s="13"/>
      <c r="C1273" s="11"/>
      <c r="D1273" s="11"/>
      <c r="E1273" s="11"/>
      <c r="F1273" s="11"/>
      <c r="G1273" s="11"/>
      <c r="H1273" s="11"/>
      <c r="I1273" s="11"/>
      <c r="J1273" s="11"/>
      <c r="K1273" s="11"/>
      <c r="L1273" s="18"/>
      <c r="M1273" s="11"/>
      <c r="N1273" s="12"/>
    </row>
    <row r="1274" spans="1:14">
      <c r="A1274" s="11"/>
      <c r="B1274" s="11"/>
      <c r="C1274" s="11"/>
      <c r="D1274" s="11"/>
      <c r="E1274" s="11"/>
      <c r="F1274" s="11"/>
      <c r="G1274" s="11"/>
      <c r="H1274" s="11"/>
      <c r="I1274" s="11"/>
      <c r="J1274" s="11"/>
      <c r="K1274" s="11"/>
      <c r="L1274" s="18"/>
      <c r="M1274" s="11"/>
      <c r="N1274" s="12"/>
    </row>
    <row r="1275" spans="1:14">
      <c r="A1275" s="11"/>
      <c r="B1275" s="11"/>
      <c r="C1275" s="11"/>
      <c r="D1275" s="11"/>
      <c r="E1275" s="11"/>
      <c r="F1275" s="11"/>
      <c r="G1275" s="11"/>
      <c r="H1275" s="11"/>
      <c r="I1275" s="11"/>
      <c r="J1275" s="11"/>
      <c r="K1275" s="11"/>
      <c r="L1275" s="18"/>
      <c r="M1275" s="11"/>
      <c r="N1275" s="12"/>
    </row>
    <row r="1276" spans="1:14">
      <c r="A1276" s="11"/>
      <c r="B1276" s="11"/>
      <c r="C1276" s="11"/>
      <c r="D1276" s="11"/>
      <c r="E1276" s="11"/>
      <c r="F1276" s="11"/>
      <c r="G1276" s="11"/>
      <c r="H1276" s="11"/>
      <c r="I1276" s="11"/>
      <c r="J1276" s="11"/>
      <c r="K1276" s="11"/>
      <c r="L1276" s="18"/>
      <c r="M1276" s="11"/>
      <c r="N1276" s="12"/>
    </row>
    <row r="1277" spans="1:14">
      <c r="A1277" s="11"/>
      <c r="B1277" s="11"/>
      <c r="C1277" s="11"/>
      <c r="D1277" s="11"/>
      <c r="E1277" s="14"/>
      <c r="F1277" s="11"/>
      <c r="G1277" s="11"/>
      <c r="H1277" s="11"/>
      <c r="I1277" s="11"/>
      <c r="J1277" s="11"/>
      <c r="K1277" s="11"/>
      <c r="L1277" s="18"/>
      <c r="M1277" s="11"/>
      <c r="N1277" s="12"/>
    </row>
    <row r="1278" spans="1:14">
      <c r="A1278" s="11"/>
      <c r="B1278" s="11"/>
      <c r="C1278" s="11"/>
      <c r="D1278" s="11"/>
      <c r="E1278" s="11"/>
      <c r="F1278" s="11"/>
      <c r="G1278" s="11"/>
      <c r="H1278" s="11"/>
      <c r="I1278" s="11"/>
      <c r="J1278" s="11"/>
      <c r="K1278" s="11"/>
      <c r="L1278" s="18"/>
      <c r="M1278" s="11"/>
      <c r="N1278" s="12"/>
    </row>
    <row r="1279" spans="1:14">
      <c r="A1279" s="11"/>
      <c r="B1279" s="13"/>
      <c r="C1279" s="11"/>
      <c r="D1279" s="11"/>
      <c r="E1279" s="11"/>
      <c r="F1279" s="11"/>
      <c r="G1279" s="11"/>
      <c r="H1279" s="11"/>
      <c r="I1279" s="11"/>
      <c r="J1279" s="11"/>
      <c r="K1279" s="11"/>
      <c r="L1279" s="18"/>
      <c r="M1279" s="11"/>
      <c r="N1279" s="12"/>
    </row>
    <row r="1280" spans="1:14">
      <c r="A1280" s="11"/>
      <c r="B1280" s="11"/>
      <c r="C1280" s="11"/>
      <c r="D1280" s="11"/>
      <c r="E1280" s="11"/>
      <c r="F1280" s="11"/>
      <c r="G1280" s="11"/>
      <c r="H1280" s="11"/>
      <c r="I1280" s="11"/>
      <c r="J1280" s="11"/>
      <c r="K1280" s="11"/>
      <c r="L1280" s="18"/>
      <c r="M1280" s="11"/>
      <c r="N1280" s="12"/>
    </row>
    <row r="1281" spans="1:14">
      <c r="A1281" s="11"/>
      <c r="B1281" s="13"/>
      <c r="C1281" s="11"/>
      <c r="D1281" s="11"/>
      <c r="E1281" s="11"/>
      <c r="F1281" s="11"/>
      <c r="G1281" s="11"/>
      <c r="H1281" s="11"/>
      <c r="I1281" s="11"/>
      <c r="J1281" s="11"/>
      <c r="K1281" s="11"/>
      <c r="L1281" s="18"/>
      <c r="M1281" s="11"/>
      <c r="N1281" s="12"/>
    </row>
    <row r="1282" spans="1:14">
      <c r="A1282" s="11"/>
      <c r="B1282" s="11"/>
      <c r="C1282" s="11"/>
      <c r="D1282" s="11"/>
      <c r="E1282" s="11"/>
      <c r="F1282" s="11"/>
      <c r="G1282" s="11"/>
      <c r="H1282" s="11"/>
      <c r="I1282" s="11"/>
      <c r="J1282" s="11"/>
      <c r="K1282" s="11"/>
      <c r="L1282" s="18"/>
      <c r="M1282" s="11"/>
      <c r="N1282" s="12"/>
    </row>
    <row r="1283" spans="1:14">
      <c r="A1283" s="11"/>
      <c r="B1283" s="11"/>
      <c r="C1283" s="11"/>
      <c r="D1283" s="11"/>
      <c r="E1283" s="11"/>
      <c r="F1283" s="11"/>
      <c r="G1283" s="11"/>
      <c r="H1283" s="11"/>
      <c r="I1283" s="11"/>
      <c r="J1283" s="11"/>
      <c r="K1283" s="11"/>
      <c r="L1283" s="18"/>
      <c r="M1283" s="11"/>
      <c r="N1283" s="12"/>
    </row>
    <row r="1284" spans="1:14">
      <c r="A1284" s="11"/>
      <c r="B1284" s="11"/>
      <c r="C1284" s="11"/>
      <c r="D1284" s="11"/>
      <c r="E1284" s="14"/>
      <c r="F1284" s="11"/>
      <c r="G1284" s="11"/>
      <c r="H1284" s="11"/>
      <c r="I1284" s="11"/>
      <c r="J1284" s="11"/>
      <c r="K1284" s="11"/>
      <c r="L1284" s="18"/>
      <c r="M1284" s="11"/>
      <c r="N1284" s="12"/>
    </row>
    <row r="1285" spans="1:14">
      <c r="A1285" s="11"/>
      <c r="B1285" s="11"/>
      <c r="C1285" s="11"/>
      <c r="D1285" s="11"/>
      <c r="E1285" s="11"/>
      <c r="F1285" s="11"/>
      <c r="G1285" s="11"/>
      <c r="H1285" s="11"/>
      <c r="I1285" s="11"/>
      <c r="J1285" s="11"/>
      <c r="K1285" s="11"/>
      <c r="L1285" s="18"/>
      <c r="M1285" s="11"/>
      <c r="N1285" s="12"/>
    </row>
    <row r="1286" spans="1:14">
      <c r="A1286" s="11"/>
      <c r="B1286" s="13"/>
      <c r="C1286" s="11"/>
      <c r="D1286" s="11"/>
      <c r="E1286" s="14"/>
      <c r="F1286" s="11"/>
      <c r="G1286" s="11"/>
      <c r="H1286" s="11"/>
      <c r="I1286" s="11"/>
      <c r="J1286" s="11"/>
      <c r="K1286" s="11"/>
      <c r="L1286" s="18"/>
      <c r="M1286" s="11"/>
      <c r="N1286" s="12"/>
    </row>
    <row r="1287" spans="1:14">
      <c r="A1287" s="11"/>
      <c r="B1287" s="13"/>
      <c r="C1287" s="11"/>
      <c r="D1287" s="11"/>
      <c r="E1287" s="14"/>
      <c r="F1287" s="11"/>
      <c r="G1287" s="11"/>
      <c r="H1287" s="11"/>
      <c r="I1287" s="11"/>
      <c r="J1287" s="11"/>
      <c r="K1287" s="11"/>
      <c r="L1287" s="18"/>
      <c r="M1287" s="11"/>
      <c r="N1287" s="12"/>
    </row>
    <row r="1288" spans="1:14">
      <c r="A1288" s="11"/>
      <c r="B1288" s="13"/>
      <c r="C1288" s="11"/>
      <c r="D1288" s="11"/>
      <c r="E1288" s="11"/>
      <c r="F1288" s="11"/>
      <c r="G1288" s="11"/>
      <c r="H1288" s="11"/>
      <c r="I1288" s="11"/>
      <c r="J1288" s="11"/>
      <c r="K1288" s="11"/>
      <c r="L1288" s="18"/>
      <c r="M1288" s="11"/>
      <c r="N1288" s="12"/>
    </row>
    <row r="1289" spans="1:14">
      <c r="A1289" s="11"/>
      <c r="B1289" s="13"/>
      <c r="C1289" s="11"/>
      <c r="D1289" s="11"/>
      <c r="E1289" s="11"/>
      <c r="F1289" s="11"/>
      <c r="G1289" s="11"/>
      <c r="H1289" s="11"/>
      <c r="I1289" s="11"/>
      <c r="J1289" s="11"/>
      <c r="K1289" s="11"/>
      <c r="L1289" s="18"/>
      <c r="M1289" s="11"/>
      <c r="N1289" s="12"/>
    </row>
    <row r="1290" spans="1:14">
      <c r="A1290" s="11"/>
      <c r="B1290" s="13"/>
      <c r="C1290" s="11"/>
      <c r="D1290" s="11"/>
      <c r="E1290" s="11"/>
      <c r="F1290" s="11"/>
      <c r="G1290" s="11"/>
      <c r="H1290" s="11"/>
      <c r="I1290" s="11"/>
      <c r="J1290" s="11"/>
      <c r="K1290" s="11"/>
      <c r="L1290" s="18"/>
      <c r="M1290" s="11"/>
      <c r="N1290" s="12"/>
    </row>
    <row r="1291" spans="1:14">
      <c r="A1291" s="11"/>
      <c r="B1291" s="11"/>
      <c r="C1291" s="11"/>
      <c r="D1291" s="11"/>
      <c r="E1291" s="14"/>
      <c r="F1291" s="11"/>
      <c r="G1291" s="11"/>
      <c r="H1291" s="11"/>
      <c r="I1291" s="11"/>
      <c r="J1291" s="11"/>
      <c r="K1291" s="11"/>
      <c r="L1291" s="18"/>
      <c r="M1291" s="11"/>
      <c r="N1291" s="12"/>
    </row>
    <row r="1292" spans="1:14">
      <c r="A1292" s="11"/>
      <c r="B1292" s="13"/>
      <c r="C1292" s="11"/>
      <c r="D1292" s="11"/>
      <c r="E1292" s="11"/>
      <c r="F1292" s="11"/>
      <c r="G1292" s="11"/>
      <c r="H1292" s="11"/>
      <c r="I1292" s="11"/>
      <c r="J1292" s="11"/>
      <c r="K1292" s="11"/>
      <c r="L1292" s="18"/>
      <c r="M1292" s="11"/>
      <c r="N1292" s="12"/>
    </row>
    <row r="1293" spans="1:14">
      <c r="A1293" s="11"/>
      <c r="B1293" s="11"/>
      <c r="C1293" s="11"/>
      <c r="D1293" s="11"/>
      <c r="E1293" s="14"/>
      <c r="F1293" s="11"/>
      <c r="G1293" s="11"/>
      <c r="H1293" s="11"/>
      <c r="I1293" s="11"/>
      <c r="J1293" s="11"/>
      <c r="K1293" s="11"/>
      <c r="L1293" s="18"/>
      <c r="M1293" s="11"/>
      <c r="N1293" s="12"/>
    </row>
    <row r="1294" spans="1:14">
      <c r="A1294" s="11"/>
      <c r="B1294" s="11"/>
      <c r="C1294" s="11"/>
      <c r="D1294" s="11"/>
      <c r="E1294" s="14"/>
      <c r="F1294" s="11"/>
      <c r="G1294" s="11"/>
      <c r="H1294" s="11"/>
      <c r="I1294" s="11"/>
      <c r="J1294" s="11"/>
      <c r="K1294" s="11"/>
      <c r="L1294" s="18"/>
      <c r="M1294" s="11"/>
      <c r="N1294" s="12"/>
    </row>
    <row r="1295" spans="1:14">
      <c r="A1295" s="11"/>
      <c r="B1295" s="11"/>
      <c r="C1295" s="11"/>
      <c r="D1295" s="11"/>
      <c r="E1295" s="11"/>
      <c r="F1295" s="11"/>
      <c r="G1295" s="11"/>
      <c r="H1295" s="11"/>
      <c r="I1295" s="11"/>
      <c r="J1295" s="11"/>
      <c r="K1295" s="11"/>
      <c r="L1295" s="18"/>
      <c r="M1295" s="11"/>
      <c r="N1295" s="12"/>
    </row>
    <row r="1296" spans="1:14">
      <c r="A1296" s="11"/>
      <c r="B1296" s="13"/>
      <c r="C1296" s="11"/>
      <c r="D1296" s="11"/>
      <c r="E1296" s="14"/>
      <c r="F1296" s="11"/>
      <c r="G1296" s="11"/>
      <c r="H1296" s="11"/>
      <c r="I1296" s="11"/>
      <c r="J1296" s="11"/>
      <c r="K1296" s="11"/>
      <c r="L1296" s="18"/>
      <c r="M1296" s="11"/>
      <c r="N1296" s="12"/>
    </row>
    <row r="1297" spans="1:14">
      <c r="A1297" s="11"/>
      <c r="B1297" s="13"/>
      <c r="C1297" s="11"/>
      <c r="D1297" s="11"/>
      <c r="E1297" s="11"/>
      <c r="F1297" s="11"/>
      <c r="G1297" s="11"/>
      <c r="H1297" s="11"/>
      <c r="I1297" s="11"/>
      <c r="J1297" s="11"/>
      <c r="K1297" s="11"/>
      <c r="L1297" s="18"/>
      <c r="M1297" s="11"/>
      <c r="N1297" s="12"/>
    </row>
    <row r="1298" spans="1:14">
      <c r="A1298" s="11"/>
      <c r="B1298" s="11"/>
      <c r="C1298" s="11"/>
      <c r="D1298" s="11"/>
      <c r="E1298" s="11"/>
      <c r="F1298" s="11"/>
      <c r="G1298" s="11"/>
      <c r="H1298" s="11"/>
      <c r="I1298" s="11"/>
      <c r="J1298" s="11"/>
      <c r="K1298" s="11"/>
      <c r="L1298" s="18"/>
      <c r="M1298" s="11"/>
      <c r="N1298" s="12"/>
    </row>
    <row r="1299" spans="1:14">
      <c r="A1299" s="11"/>
      <c r="B1299" s="11"/>
      <c r="C1299" s="11"/>
      <c r="D1299" s="11"/>
      <c r="E1299" s="14"/>
      <c r="F1299" s="11"/>
      <c r="G1299" s="11"/>
      <c r="H1299" s="11"/>
      <c r="I1299" s="11"/>
      <c r="J1299" s="11"/>
      <c r="K1299" s="11"/>
      <c r="L1299" s="18"/>
      <c r="M1299" s="11"/>
      <c r="N1299" s="12"/>
    </row>
    <row r="1300" spans="1:14">
      <c r="A1300" s="11"/>
      <c r="B1300" s="13"/>
      <c r="C1300" s="11"/>
      <c r="D1300" s="11"/>
      <c r="E1300" s="14"/>
      <c r="F1300" s="11"/>
      <c r="G1300" s="11"/>
      <c r="H1300" s="11"/>
      <c r="I1300" s="11"/>
      <c r="J1300" s="11"/>
      <c r="K1300" s="11"/>
      <c r="L1300" s="18"/>
      <c r="M1300" s="11"/>
      <c r="N1300" s="12"/>
    </row>
    <row r="1301" spans="1:14">
      <c r="A1301" s="11"/>
      <c r="B1301" s="13"/>
      <c r="C1301" s="11"/>
      <c r="D1301" s="11"/>
      <c r="E1301" s="14"/>
      <c r="F1301" s="11"/>
      <c r="G1301" s="11"/>
      <c r="H1301" s="11"/>
      <c r="I1301" s="11"/>
      <c r="J1301" s="11"/>
      <c r="K1301" s="11"/>
      <c r="L1301" s="18"/>
      <c r="M1301" s="11"/>
      <c r="N1301" s="12"/>
    </row>
    <row r="1302" spans="1:14">
      <c r="A1302" s="11"/>
      <c r="B1302" s="13"/>
      <c r="C1302" s="11"/>
      <c r="D1302" s="11"/>
      <c r="E1302" s="11"/>
      <c r="F1302" s="11"/>
      <c r="G1302" s="11"/>
      <c r="H1302" s="11"/>
      <c r="I1302" s="11"/>
      <c r="J1302" s="11"/>
      <c r="K1302" s="11"/>
      <c r="L1302" s="18"/>
      <c r="M1302" s="11"/>
      <c r="N1302" s="12"/>
    </row>
    <row r="1303" spans="1:14">
      <c r="A1303" s="11"/>
      <c r="B1303" s="13"/>
      <c r="C1303" s="11"/>
      <c r="D1303" s="11"/>
      <c r="E1303" s="11"/>
      <c r="F1303" s="11"/>
      <c r="G1303" s="11"/>
      <c r="H1303" s="11"/>
      <c r="I1303" s="11"/>
      <c r="J1303" s="11"/>
      <c r="K1303" s="11"/>
      <c r="L1303" s="18"/>
      <c r="M1303" s="11"/>
      <c r="N1303" s="12"/>
    </row>
    <row r="1304" spans="1:14">
      <c r="A1304" s="11"/>
      <c r="B1304" s="11"/>
      <c r="C1304" s="11"/>
      <c r="D1304" s="11"/>
      <c r="E1304" s="14"/>
      <c r="F1304" s="11"/>
      <c r="G1304" s="11"/>
      <c r="H1304" s="11"/>
      <c r="I1304" s="11"/>
      <c r="J1304" s="11"/>
      <c r="K1304" s="11"/>
      <c r="L1304" s="18"/>
      <c r="M1304" s="11"/>
      <c r="N1304" s="12"/>
    </row>
    <row r="1305" spans="1:14">
      <c r="A1305" s="11"/>
      <c r="B1305" s="13"/>
      <c r="C1305" s="11"/>
      <c r="D1305" s="11"/>
      <c r="E1305" s="14"/>
      <c r="F1305" s="11"/>
      <c r="G1305" s="11"/>
      <c r="H1305" s="11"/>
      <c r="I1305" s="11"/>
      <c r="J1305" s="11"/>
      <c r="K1305" s="11"/>
      <c r="L1305" s="18"/>
      <c r="M1305" s="11"/>
      <c r="N1305" s="12"/>
    </row>
    <row r="1306" spans="1:14">
      <c r="A1306" s="11"/>
      <c r="B1306" s="11"/>
      <c r="C1306" s="11"/>
      <c r="D1306" s="11"/>
      <c r="E1306" s="11"/>
      <c r="F1306" s="11"/>
      <c r="G1306" s="11"/>
      <c r="H1306" s="11"/>
      <c r="I1306" s="11"/>
      <c r="J1306" s="11"/>
      <c r="K1306" s="11"/>
      <c r="L1306" s="18"/>
      <c r="M1306" s="11"/>
      <c r="N1306" s="12"/>
    </row>
    <row r="1307" spans="1:14">
      <c r="A1307" s="11"/>
      <c r="B1307" s="11"/>
      <c r="C1307" s="11"/>
      <c r="D1307" s="11"/>
      <c r="E1307" s="11"/>
      <c r="F1307" s="11"/>
      <c r="G1307" s="11"/>
      <c r="H1307" s="11"/>
      <c r="I1307" s="11"/>
      <c r="J1307" s="11"/>
      <c r="K1307" s="11"/>
      <c r="L1307" s="18"/>
      <c r="M1307" s="11"/>
      <c r="N1307" s="12"/>
    </row>
  </sheetData>
  <mergeCells count="8">
    <mergeCell ref="A1:A3"/>
    <mergeCell ref="B1:N1"/>
    <mergeCell ref="B2:N2"/>
    <mergeCell ref="B3:N3"/>
    <mergeCell ref="B6:B8"/>
    <mergeCell ref="E6:E8"/>
    <mergeCell ref="F6:F8"/>
    <mergeCell ref="M6:M8"/>
  </mergeCells>
  <hyperlinks>
    <hyperlink ref="M5" r:id="rId1" xr:uid="{68B6E778-D448-434A-AEBF-006B072A4E5D}"/>
    <hyperlink ref="M9" r:id="rId2" xr:uid="{87C2DFC1-A09C-47C9-81E9-284DAB6A9358}"/>
    <hyperlink ref="M10" r:id="rId3" xr:uid="{C0382D55-C77F-4C79-AA38-B5B11B313BDC}"/>
    <hyperlink ref="M6" r:id="rId4" xr:uid="{9DA7FF41-8056-43A5-B070-219EE7418B8D}"/>
    <hyperlink ref="M12" r:id="rId5" location="BudgetInformation" xr:uid="{AA3F816F-27A3-45CD-B0F5-32AD0DBADA5D}"/>
    <hyperlink ref="M11" r:id="rId6" xr:uid="{18AFDCBC-EBD7-4935-BD10-B9143AB6EBD5}"/>
    <hyperlink ref="M13" r:id="rId7" location="ContractDocuments " xr:uid="{D8DF44B1-DC29-458A-9645-7E96AAD4A6D8}"/>
    <hyperlink ref="M14" r:id="rId8" xr:uid="{D2B29651-55F4-478B-9838-C141ECA2EC61}"/>
    <hyperlink ref="M15" r:id="rId9" xr:uid="{26ED7657-D752-4BAF-9270-D046255092ED}"/>
    <hyperlink ref="M16" r:id="rId10" xr:uid="{A75AE574-1509-4868-A89F-D100CFA8C456}"/>
  </hyperlinks>
  <pageMargins left="0.23622047244094491" right="0.23622047244094491" top="0.74803149606299213" bottom="0.74803149606299213" header="0.31496062992125984" footer="0.31496062992125984"/>
  <pageSetup paperSize="119" scale="65" orientation="landscape"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Consolidado 2024 - Corte Jun 30</vt:lpstr>
      <vt:lpstr>'Consolidado 2024 - Corte Jun 30'!Títulos_a_imprimir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DIRECCIÓN CONTRATACIÓN</dc:creator>
  <cp:lastModifiedBy>David Carrasquilla</cp:lastModifiedBy>
  <cp:lastPrinted>2024-07-19T16:35:11Z</cp:lastPrinted>
  <dcterms:created xsi:type="dcterms:W3CDTF">2024-05-21T20:28:09Z</dcterms:created>
  <dcterms:modified xsi:type="dcterms:W3CDTF">2024-07-24T17:01:32Z</dcterms:modified>
</cp:coreProperties>
</file>